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never" codeName="ThisWorkbook" defaultThemeVersion="166925"/>
  <mc:AlternateContent xmlns:mc="http://schemas.openxmlformats.org/markup-compatibility/2006">
    <mc:Choice Requires="x15">
      <x15ac:absPath xmlns:x15ac="http://schemas.microsoft.com/office/spreadsheetml/2010/11/ac" url="https://leadingagekansas-my.sharepoint.com/personal/rmonger_leadingagekansas_org/Documents/"/>
    </mc:Choice>
  </mc:AlternateContent>
  <xr:revisionPtr revIDLastSave="0" documentId="8_{4151F841-A112-46D9-9A10-A59CEF90AD1B}" xr6:coauthVersionLast="47" xr6:coauthVersionMax="47" xr10:uidLastSave="{00000000-0000-0000-0000-000000000000}"/>
  <bookViews>
    <workbookView xWindow="2688" yWindow="2688" windowWidth="17280" windowHeight="8964" xr2:uid="{F34A7478-5692-4471-933B-35F99BBFCC00}"/>
  </bookViews>
  <sheets>
    <sheet name="READ THIS - Instructions" sheetId="9" r:id="rId1"/>
    <sheet name="TrackingWorksheet" sheetId="2" r:id="rId2"/>
    <sheet name="ReportingSummary" sheetId="5" r:id="rId3"/>
    <sheet name="Calculations" sheetId="6" state="hidden" r:id="rId4"/>
    <sheet name="Lists" sheetId="7" state="hidden" r:id="rId5"/>
  </sheets>
  <externalReferences>
    <externalReference r:id="rId6"/>
    <externalReference r:id="rId7"/>
    <externalReference r:id="rId8"/>
    <externalReference r:id="rId9"/>
  </externalReferences>
  <definedNames>
    <definedName name="_Hlk52979112" localSheetId="2">ReportingSummary!#REF!</definedName>
    <definedName name="Employee" localSheetId="0">#REF!</definedName>
    <definedName name="Employee">[1]!Table8[Employee]</definedName>
    <definedName name="Employee_Status" localSheetId="0">[2]!Dialysis_Location[Dialysis_Location]</definedName>
    <definedName name="Employee_Status">[1]!Table7[Employee Status]</definedName>
    <definedName name="HCP_Categories">Table8[HCP_Categories]</definedName>
    <definedName name="Janssen" localSheetId="0">[3]!Table6[[#Headers],[N/A]]</definedName>
    <definedName name="Janssen">Table6[[#Headers],[N/A]]</definedName>
    <definedName name="Moderna" localSheetId="0">[2]!Table4[Moderna 2nd Dose List]</definedName>
    <definedName name="Moderna">Table4[Moderna 2nd Dose List]</definedName>
    <definedName name="Non_Employee" localSheetId="0">#REF!</definedName>
    <definedName name="Non_Employee">#REF!</definedName>
    <definedName name="Pfizer" localSheetId="0">#REF!</definedName>
    <definedName name="Pfizer">#REF!</definedName>
    <definedName name="Pfizer_BioNTech" localSheetId="0">[2]!Table5[Pfizer 2nd Dose List]</definedName>
    <definedName name="Pfizer_BioNTech">Table5[Pfizer 2nd Dose List]</definedName>
    <definedName name="Vaccines" localSheetId="0">[2]!Table2[Vaccine Manufacturers]</definedName>
    <definedName name="Vaccines">Table2[Vaccine Manufacturers]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2" l="1"/>
  <c r="K25" i="2"/>
  <c r="K24" i="2"/>
  <c r="K23" i="2"/>
  <c r="K22" i="2"/>
  <c r="K21" i="2"/>
  <c r="K20" i="2"/>
  <c r="K19" i="2"/>
  <c r="K18" i="2"/>
  <c r="K17" i="2"/>
  <c r="K16" i="2"/>
  <c r="K15" i="2"/>
  <c r="K14" i="2"/>
  <c r="K13" i="2"/>
  <c r="K12" i="2"/>
  <c r="K11" i="2"/>
  <c r="K10" i="2"/>
  <c r="K9" i="2"/>
  <c r="K8" i="2"/>
  <c r="I11" i="5" l="1"/>
  <c r="H11" i="5"/>
  <c r="G11" i="5"/>
  <c r="F11" i="5"/>
  <c r="E11" i="5"/>
  <c r="D11" i="5"/>
  <c r="K28" i="2" l="1"/>
  <c r="K29" i="2"/>
  <c r="K30" i="2"/>
  <c r="K31" i="2"/>
  <c r="K32" i="2"/>
  <c r="K33" i="2"/>
  <c r="K34" i="2"/>
  <c r="K35" i="2"/>
  <c r="K36" i="2"/>
  <c r="K37" i="2"/>
  <c r="K38" i="2"/>
  <c r="K39" i="2"/>
  <c r="K40" i="2"/>
  <c r="K41" i="2"/>
  <c r="K42" i="2"/>
  <c r="K43" i="2"/>
  <c r="K44" i="2"/>
  <c r="K45" i="2"/>
  <c r="K46" i="2"/>
  <c r="K27" i="2" l="1"/>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B3" i="6" l="1"/>
  <c r="AB3" i="6" l="1"/>
  <c r="AA3" i="6"/>
  <c r="W3" i="6"/>
  <c r="V3" i="6"/>
  <c r="U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AB974" i="6" l="1"/>
  <c r="AA974" i="6"/>
  <c r="AB918" i="6"/>
  <c r="AA918" i="6"/>
  <c r="AB878" i="6"/>
  <c r="AA878" i="6"/>
  <c r="AB830" i="6"/>
  <c r="AA830" i="6"/>
  <c r="AB766" i="6"/>
  <c r="AA766" i="6"/>
  <c r="AB718" i="6"/>
  <c r="AA718" i="6"/>
  <c r="AB646" i="6"/>
  <c r="AA646" i="6"/>
  <c r="AB582" i="6"/>
  <c r="AA582" i="6"/>
  <c r="AA534" i="6"/>
  <c r="AB534" i="6"/>
  <c r="AB486" i="6"/>
  <c r="AA486" i="6"/>
  <c r="AB446" i="6"/>
  <c r="AA446" i="6"/>
  <c r="AB382" i="6"/>
  <c r="AA382" i="6"/>
  <c r="AB326" i="6"/>
  <c r="AA326" i="6"/>
  <c r="AB270" i="6"/>
  <c r="AA270" i="6"/>
  <c r="AB222" i="6"/>
  <c r="AA222" i="6"/>
  <c r="AB166" i="6"/>
  <c r="AA166" i="6"/>
  <c r="AB110" i="6"/>
  <c r="AA110" i="6"/>
  <c r="AB70" i="6"/>
  <c r="AA70" i="6"/>
  <c r="AB973" i="6"/>
  <c r="AA973" i="6"/>
  <c r="AB957" i="6"/>
  <c r="AA957" i="6"/>
  <c r="AB949" i="6"/>
  <c r="AA949" i="6"/>
  <c r="AB941" i="6"/>
  <c r="AA941" i="6"/>
  <c r="AB933" i="6"/>
  <c r="AA933" i="6"/>
  <c r="AB925" i="6"/>
  <c r="AA925" i="6"/>
  <c r="AB917" i="6"/>
  <c r="AA917" i="6"/>
  <c r="AB909" i="6"/>
  <c r="AA909" i="6"/>
  <c r="AB901" i="6"/>
  <c r="AA901" i="6"/>
  <c r="AB893" i="6"/>
  <c r="AA893" i="6"/>
  <c r="AB885" i="6"/>
  <c r="AA885" i="6"/>
  <c r="AB877" i="6"/>
  <c r="AA877" i="6"/>
  <c r="AB869" i="6"/>
  <c r="AA869" i="6"/>
  <c r="AB861" i="6"/>
  <c r="AA861" i="6"/>
  <c r="AB853" i="6"/>
  <c r="AA853" i="6"/>
  <c r="AB845" i="6"/>
  <c r="AA845" i="6"/>
  <c r="AB837" i="6"/>
  <c r="AA837" i="6"/>
  <c r="AB829" i="6"/>
  <c r="AA829" i="6"/>
  <c r="AB821" i="6"/>
  <c r="AA821" i="6"/>
  <c r="AB813" i="6"/>
  <c r="AA813" i="6"/>
  <c r="AB805" i="6"/>
  <c r="AA805" i="6"/>
  <c r="AB797" i="6"/>
  <c r="AA797" i="6"/>
  <c r="AB789" i="6"/>
  <c r="AA789" i="6"/>
  <c r="AB781" i="6"/>
  <c r="AA781" i="6"/>
  <c r="AB773" i="6"/>
  <c r="AA773" i="6"/>
  <c r="AB765" i="6"/>
  <c r="AA765" i="6"/>
  <c r="AB757" i="6"/>
  <c r="AA757" i="6"/>
  <c r="AB749" i="6"/>
  <c r="AA749" i="6"/>
  <c r="AB741" i="6"/>
  <c r="AA741" i="6"/>
  <c r="AB733" i="6"/>
  <c r="AA733" i="6"/>
  <c r="AB725" i="6"/>
  <c r="AA725" i="6"/>
  <c r="AB717" i="6"/>
  <c r="AA717" i="6"/>
  <c r="AB709" i="6"/>
  <c r="AA709" i="6"/>
  <c r="AB701" i="6"/>
  <c r="AA701" i="6"/>
  <c r="AB693" i="6"/>
  <c r="AA693" i="6"/>
  <c r="AB685" i="6"/>
  <c r="AA685" i="6"/>
  <c r="AB677" i="6"/>
  <c r="AA677" i="6"/>
  <c r="AB669" i="6"/>
  <c r="AA669" i="6"/>
  <c r="AB661" i="6"/>
  <c r="AA661" i="6"/>
  <c r="AB653" i="6"/>
  <c r="AA653" i="6"/>
  <c r="AB645" i="6"/>
  <c r="AA645" i="6"/>
  <c r="AB637" i="6"/>
  <c r="AA637" i="6"/>
  <c r="AB629" i="6"/>
  <c r="AA629" i="6"/>
  <c r="AB621" i="6"/>
  <c r="AA621" i="6"/>
  <c r="AB613" i="6"/>
  <c r="AA613" i="6"/>
  <c r="AB605" i="6"/>
  <c r="AA605" i="6"/>
  <c r="AB597" i="6"/>
  <c r="AA597" i="6"/>
  <c r="AB589" i="6"/>
  <c r="AA589" i="6"/>
  <c r="AB581" i="6"/>
  <c r="AA581" i="6"/>
  <c r="AB573" i="6"/>
  <c r="AA573" i="6"/>
  <c r="AB565" i="6"/>
  <c r="AA565" i="6"/>
  <c r="AB557" i="6"/>
  <c r="AA557" i="6"/>
  <c r="AB549" i="6"/>
  <c r="AA549" i="6"/>
  <c r="AB541" i="6"/>
  <c r="AA541" i="6"/>
  <c r="AB533" i="6"/>
  <c r="AA533" i="6"/>
  <c r="AB525" i="6"/>
  <c r="AA525" i="6"/>
  <c r="AB517" i="6"/>
  <c r="AA517" i="6"/>
  <c r="AB509" i="6"/>
  <c r="AA509" i="6"/>
  <c r="AB501" i="6"/>
  <c r="AA501" i="6"/>
  <c r="AB493" i="6"/>
  <c r="AA493" i="6"/>
  <c r="AB485" i="6"/>
  <c r="AA485" i="6"/>
  <c r="AB477" i="6"/>
  <c r="AA477" i="6"/>
  <c r="AB469" i="6"/>
  <c r="AA469" i="6"/>
  <c r="AB461" i="6"/>
  <c r="AA461" i="6"/>
  <c r="AB453" i="6"/>
  <c r="AA453" i="6"/>
  <c r="AB445" i="6"/>
  <c r="AA445" i="6"/>
  <c r="AB437" i="6"/>
  <c r="AA437" i="6"/>
  <c r="AB429" i="6"/>
  <c r="AA429" i="6"/>
  <c r="AB421" i="6"/>
  <c r="AA421" i="6"/>
  <c r="AB413" i="6"/>
  <c r="AA413" i="6"/>
  <c r="AB405" i="6"/>
  <c r="AA405" i="6"/>
  <c r="AB397" i="6"/>
  <c r="AA397" i="6"/>
  <c r="AB389" i="6"/>
  <c r="AA389" i="6"/>
  <c r="AB381" i="6"/>
  <c r="AA381" i="6"/>
  <c r="AB373" i="6"/>
  <c r="AA373" i="6"/>
  <c r="AB365" i="6"/>
  <c r="AA365" i="6"/>
  <c r="AB357" i="6"/>
  <c r="AA357" i="6"/>
  <c r="AB349" i="6"/>
  <c r="AA349" i="6"/>
  <c r="AB341" i="6"/>
  <c r="AA341" i="6"/>
  <c r="AB333" i="6"/>
  <c r="AA333" i="6"/>
  <c r="AB325" i="6"/>
  <c r="AA325" i="6"/>
  <c r="AB317" i="6"/>
  <c r="AA317" i="6"/>
  <c r="AB309" i="6"/>
  <c r="AA309" i="6"/>
  <c r="AB301" i="6"/>
  <c r="AA301" i="6"/>
  <c r="AB293" i="6"/>
  <c r="AA293" i="6"/>
  <c r="AB285" i="6"/>
  <c r="AA285" i="6"/>
  <c r="AB277" i="6"/>
  <c r="AA277" i="6"/>
  <c r="AB269" i="6"/>
  <c r="AA269" i="6"/>
  <c r="AB261" i="6"/>
  <c r="AA261" i="6"/>
  <c r="AB253" i="6"/>
  <c r="AA253" i="6"/>
  <c r="AB245" i="6"/>
  <c r="AA245" i="6"/>
  <c r="AB237" i="6"/>
  <c r="AA237" i="6"/>
  <c r="AB229" i="6"/>
  <c r="AA229" i="6"/>
  <c r="AB221" i="6"/>
  <c r="AA221" i="6"/>
  <c r="AB213" i="6"/>
  <c r="AA213" i="6"/>
  <c r="AB205" i="6"/>
  <c r="AA205" i="6"/>
  <c r="AB197" i="6"/>
  <c r="AA197" i="6"/>
  <c r="AB189" i="6"/>
  <c r="AA189" i="6"/>
  <c r="AB181" i="6"/>
  <c r="AA181" i="6"/>
  <c r="AB173" i="6"/>
  <c r="AA173" i="6"/>
  <c r="AB165" i="6"/>
  <c r="AA165" i="6"/>
  <c r="AB157" i="6"/>
  <c r="AA157" i="6"/>
  <c r="AB149" i="6"/>
  <c r="AA149" i="6"/>
  <c r="AB141" i="6"/>
  <c r="AA141" i="6"/>
  <c r="AB133" i="6"/>
  <c r="AA133" i="6"/>
  <c r="AB125" i="6"/>
  <c r="AA125" i="6"/>
  <c r="AB117" i="6"/>
  <c r="AA117" i="6"/>
  <c r="AB109" i="6"/>
  <c r="AA109" i="6"/>
  <c r="AB101" i="6"/>
  <c r="AA101" i="6"/>
  <c r="AB93" i="6"/>
  <c r="AA93" i="6"/>
  <c r="AB85" i="6"/>
  <c r="AA85" i="6"/>
  <c r="AB77" i="6"/>
  <c r="AA77" i="6"/>
  <c r="AB69" i="6"/>
  <c r="AA69" i="6"/>
  <c r="AB61" i="6"/>
  <c r="AA61" i="6"/>
  <c r="AB53" i="6"/>
  <c r="AA53" i="6"/>
  <c r="AB45" i="6"/>
  <c r="AA45" i="6"/>
  <c r="AB37" i="6"/>
  <c r="AA37" i="6"/>
  <c r="AB29" i="6"/>
  <c r="AA29" i="6"/>
  <c r="AB990" i="6"/>
  <c r="AA990" i="6"/>
  <c r="AB942" i="6"/>
  <c r="AA942" i="6"/>
  <c r="AB886" i="6"/>
  <c r="AA886" i="6"/>
  <c r="AB822" i="6"/>
  <c r="AA822" i="6"/>
  <c r="AB774" i="6"/>
  <c r="AA774" i="6"/>
  <c r="AB710" i="6"/>
  <c r="AA710" i="6"/>
  <c r="AB662" i="6"/>
  <c r="AA662" i="6"/>
  <c r="AB614" i="6"/>
  <c r="AA614" i="6"/>
  <c r="AB558" i="6"/>
  <c r="AA558" i="6"/>
  <c r="AB494" i="6"/>
  <c r="AA494" i="6"/>
  <c r="AB430" i="6"/>
  <c r="AA430" i="6"/>
  <c r="AB374" i="6"/>
  <c r="AA374" i="6"/>
  <c r="AB318" i="6"/>
  <c r="AA318" i="6"/>
  <c r="AB262" i="6"/>
  <c r="AA262" i="6"/>
  <c r="AB214" i="6"/>
  <c r="AA214" i="6"/>
  <c r="AB158" i="6"/>
  <c r="AA158" i="6"/>
  <c r="AB102" i="6"/>
  <c r="AA102" i="6"/>
  <c r="AB989" i="6"/>
  <c r="AA989" i="6"/>
  <c r="AB965" i="6"/>
  <c r="AA965" i="6"/>
  <c r="AB988" i="6"/>
  <c r="AA988" i="6"/>
  <c r="AB972" i="6"/>
  <c r="AA972" i="6"/>
  <c r="AB956" i="6"/>
  <c r="AA956" i="6"/>
  <c r="AB940" i="6"/>
  <c r="AA940" i="6"/>
  <c r="AB924" i="6"/>
  <c r="AA924" i="6"/>
  <c r="AB916" i="6"/>
  <c r="AA916" i="6"/>
  <c r="AB908" i="6"/>
  <c r="AA908" i="6"/>
  <c r="AB900" i="6"/>
  <c r="AA900" i="6"/>
  <c r="AB892" i="6"/>
  <c r="AA892" i="6"/>
  <c r="AB884" i="6"/>
  <c r="AA884" i="6"/>
  <c r="AB876" i="6"/>
  <c r="AA876" i="6"/>
  <c r="AB868" i="6"/>
  <c r="AA868" i="6"/>
  <c r="AB860" i="6"/>
  <c r="AA860" i="6"/>
  <c r="AB852" i="6"/>
  <c r="AA852" i="6"/>
  <c r="AB844" i="6"/>
  <c r="AA844" i="6"/>
  <c r="AB836" i="6"/>
  <c r="AA836" i="6"/>
  <c r="AB828" i="6"/>
  <c r="AA828" i="6"/>
  <c r="AB820" i="6"/>
  <c r="AA820" i="6"/>
  <c r="AB812" i="6"/>
  <c r="AA812" i="6"/>
  <c r="AB804" i="6"/>
  <c r="AA804" i="6"/>
  <c r="AB796" i="6"/>
  <c r="AA796" i="6"/>
  <c r="AB788" i="6"/>
  <c r="AA788" i="6"/>
  <c r="AB780" i="6"/>
  <c r="AA780" i="6"/>
  <c r="AB772" i="6"/>
  <c r="AA772" i="6"/>
  <c r="AB764" i="6"/>
  <c r="AA764" i="6"/>
  <c r="AB756" i="6"/>
  <c r="AA756" i="6"/>
  <c r="AB748" i="6"/>
  <c r="AA748" i="6"/>
  <c r="AB740" i="6"/>
  <c r="AA740" i="6"/>
  <c r="AB732" i="6"/>
  <c r="AA732" i="6"/>
  <c r="AB724" i="6"/>
  <c r="AA724" i="6"/>
  <c r="AB716" i="6"/>
  <c r="AA716" i="6"/>
  <c r="AB708" i="6"/>
  <c r="AA708" i="6"/>
  <c r="AB700" i="6"/>
  <c r="AA700" i="6"/>
  <c r="AB692" i="6"/>
  <c r="AA692" i="6"/>
  <c r="AB684" i="6"/>
  <c r="AA684" i="6"/>
  <c r="AB676" i="6"/>
  <c r="AA676" i="6"/>
  <c r="AB668" i="6"/>
  <c r="AA668" i="6"/>
  <c r="AB660" i="6"/>
  <c r="AA660" i="6"/>
  <c r="AB652" i="6"/>
  <c r="AA652" i="6"/>
  <c r="AB644" i="6"/>
  <c r="AA644" i="6"/>
  <c r="AB636" i="6"/>
  <c r="AA636" i="6"/>
  <c r="AB628" i="6"/>
  <c r="AA628" i="6"/>
  <c r="AB620" i="6"/>
  <c r="AA620" i="6"/>
  <c r="AB612" i="6"/>
  <c r="AA612" i="6"/>
  <c r="AB604" i="6"/>
  <c r="AA604" i="6"/>
  <c r="AB596" i="6"/>
  <c r="AA596" i="6"/>
  <c r="AB588" i="6"/>
  <c r="AA588" i="6"/>
  <c r="AB580" i="6"/>
  <c r="AA580" i="6"/>
  <c r="AB572" i="6"/>
  <c r="AA572" i="6"/>
  <c r="AB564" i="6"/>
  <c r="AA564" i="6"/>
  <c r="AB556" i="6"/>
  <c r="AA556" i="6"/>
  <c r="AB548" i="6"/>
  <c r="AA548" i="6"/>
  <c r="AB540" i="6"/>
  <c r="AA540" i="6"/>
  <c r="AB532" i="6"/>
  <c r="AA532" i="6"/>
  <c r="AB524" i="6"/>
  <c r="AA524" i="6"/>
  <c r="AB516" i="6"/>
  <c r="AA516" i="6"/>
  <c r="AB508" i="6"/>
  <c r="AA508" i="6"/>
  <c r="AB500" i="6"/>
  <c r="AA500" i="6"/>
  <c r="AB492" i="6"/>
  <c r="AA492" i="6"/>
  <c r="AB484" i="6"/>
  <c r="AA484" i="6"/>
  <c r="AB476" i="6"/>
  <c r="AA476" i="6"/>
  <c r="AB468" i="6"/>
  <c r="AA468" i="6"/>
  <c r="AB460" i="6"/>
  <c r="AA460" i="6"/>
  <c r="AB452" i="6"/>
  <c r="AA452" i="6"/>
  <c r="AB444" i="6"/>
  <c r="AA444" i="6"/>
  <c r="AB436" i="6"/>
  <c r="AA436" i="6"/>
  <c r="AB428" i="6"/>
  <c r="AA428" i="6"/>
  <c r="AB420" i="6"/>
  <c r="AA420" i="6"/>
  <c r="AB412" i="6"/>
  <c r="AA412" i="6"/>
  <c r="AB404" i="6"/>
  <c r="AA404" i="6"/>
  <c r="AB396" i="6"/>
  <c r="AA396" i="6"/>
  <c r="AB388" i="6"/>
  <c r="AA388" i="6"/>
  <c r="AB380" i="6"/>
  <c r="AA380" i="6"/>
  <c r="AB372" i="6"/>
  <c r="AA372" i="6"/>
  <c r="AB364" i="6"/>
  <c r="AA364" i="6"/>
  <c r="AB356" i="6"/>
  <c r="AA356" i="6"/>
  <c r="AB348" i="6"/>
  <c r="AA348" i="6"/>
  <c r="AB340" i="6"/>
  <c r="AA340" i="6"/>
  <c r="AB332" i="6"/>
  <c r="AA332" i="6"/>
  <c r="AB324" i="6"/>
  <c r="AA324" i="6"/>
  <c r="AB316" i="6"/>
  <c r="AA316" i="6"/>
  <c r="AB308" i="6"/>
  <c r="AA308" i="6"/>
  <c r="AB300" i="6"/>
  <c r="AA300" i="6"/>
  <c r="AB292" i="6"/>
  <c r="AA292" i="6"/>
  <c r="AB284" i="6"/>
  <c r="AA284" i="6"/>
  <c r="AB276" i="6"/>
  <c r="AA276" i="6"/>
  <c r="AB268" i="6"/>
  <c r="AA268" i="6"/>
  <c r="AB260" i="6"/>
  <c r="AA260" i="6"/>
  <c r="AB252" i="6"/>
  <c r="AA252" i="6"/>
  <c r="AB244" i="6"/>
  <c r="AA244" i="6"/>
  <c r="AB236" i="6"/>
  <c r="AA236" i="6"/>
  <c r="AB228" i="6"/>
  <c r="AA228" i="6"/>
  <c r="AB220" i="6"/>
  <c r="AA220" i="6"/>
  <c r="AB212" i="6"/>
  <c r="AA212" i="6"/>
  <c r="AB204" i="6"/>
  <c r="AA204" i="6"/>
  <c r="AB196" i="6"/>
  <c r="AA196" i="6"/>
  <c r="AB188" i="6"/>
  <c r="AA188" i="6"/>
  <c r="AB180" i="6"/>
  <c r="AA180" i="6"/>
  <c r="AB172" i="6"/>
  <c r="AA172" i="6"/>
  <c r="AB164" i="6"/>
  <c r="AA164" i="6"/>
  <c r="AB156" i="6"/>
  <c r="AA156" i="6"/>
  <c r="AB148" i="6"/>
  <c r="AA148" i="6"/>
  <c r="AB140" i="6"/>
  <c r="AA140" i="6"/>
  <c r="AB132" i="6"/>
  <c r="AA132" i="6"/>
  <c r="AB124" i="6"/>
  <c r="AA124" i="6"/>
  <c r="AB116" i="6"/>
  <c r="AA116" i="6"/>
  <c r="AB108" i="6"/>
  <c r="AA108" i="6"/>
  <c r="AB100" i="6"/>
  <c r="AA100" i="6"/>
  <c r="AB92" i="6"/>
  <c r="AA92" i="6"/>
  <c r="AB84" i="6"/>
  <c r="AA84" i="6"/>
  <c r="AB76" i="6"/>
  <c r="AA76" i="6"/>
  <c r="AB68" i="6"/>
  <c r="AA68" i="6"/>
  <c r="AB60" i="6"/>
  <c r="AA60" i="6"/>
  <c r="AB52" i="6"/>
  <c r="AA52" i="6"/>
  <c r="AB44" i="6"/>
  <c r="AA44" i="6"/>
  <c r="AB36" i="6"/>
  <c r="AA36" i="6"/>
  <c r="AB28" i="6"/>
  <c r="AA28" i="6"/>
  <c r="AB998" i="6"/>
  <c r="AA998" i="6"/>
  <c r="AB934" i="6"/>
  <c r="AA934" i="6"/>
  <c r="AB862" i="6"/>
  <c r="AA862" i="6"/>
  <c r="AB798" i="6"/>
  <c r="AA798" i="6"/>
  <c r="AB726" i="6"/>
  <c r="AA726" i="6"/>
  <c r="AB670" i="6"/>
  <c r="AA670" i="6"/>
  <c r="AB606" i="6"/>
  <c r="AA606" i="6"/>
  <c r="AB526" i="6"/>
  <c r="AA526" i="6"/>
  <c r="AA470" i="6"/>
  <c r="AB470" i="6"/>
  <c r="AB398" i="6"/>
  <c r="AA398" i="6"/>
  <c r="AA342" i="6"/>
  <c r="AB342" i="6"/>
  <c r="AB278" i="6"/>
  <c r="AA278" i="6"/>
  <c r="AB198" i="6"/>
  <c r="AA198" i="6"/>
  <c r="AB142" i="6"/>
  <c r="AA142" i="6"/>
  <c r="AB86" i="6"/>
  <c r="AA86" i="6"/>
  <c r="AB997" i="6"/>
  <c r="AA997" i="6"/>
  <c r="AB981" i="6"/>
  <c r="AA981" i="6"/>
  <c r="AB996" i="6"/>
  <c r="AA996" i="6"/>
  <c r="AB980" i="6"/>
  <c r="AA980" i="6"/>
  <c r="AB964" i="6"/>
  <c r="AA964" i="6"/>
  <c r="AB948" i="6"/>
  <c r="AA948" i="6"/>
  <c r="AB932" i="6"/>
  <c r="AA932" i="6"/>
  <c r="AB995" i="6"/>
  <c r="AA995" i="6"/>
  <c r="AB987" i="6"/>
  <c r="AA987" i="6"/>
  <c r="AB979" i="6"/>
  <c r="AA979" i="6"/>
  <c r="AB971" i="6"/>
  <c r="AA971" i="6"/>
  <c r="AB963" i="6"/>
  <c r="AA963" i="6"/>
  <c r="AB955" i="6"/>
  <c r="AA955" i="6"/>
  <c r="AB947" i="6"/>
  <c r="AA947" i="6"/>
  <c r="AB939" i="6"/>
  <c r="AA939" i="6"/>
  <c r="AB931" i="6"/>
  <c r="AA931" i="6"/>
  <c r="AB923" i="6"/>
  <c r="AA923" i="6"/>
  <c r="AB915" i="6"/>
  <c r="AA915" i="6"/>
  <c r="AB907" i="6"/>
  <c r="AA907" i="6"/>
  <c r="AB899" i="6"/>
  <c r="AA899" i="6"/>
  <c r="AB891" i="6"/>
  <c r="AA891" i="6"/>
  <c r="AB883" i="6"/>
  <c r="AA883" i="6"/>
  <c r="AB875" i="6"/>
  <c r="AA875" i="6"/>
  <c r="AB867" i="6"/>
  <c r="AA867" i="6"/>
  <c r="AB859" i="6"/>
  <c r="AA859" i="6"/>
  <c r="AB851" i="6"/>
  <c r="AA851" i="6"/>
  <c r="AB843" i="6"/>
  <c r="AA843" i="6"/>
  <c r="AB835" i="6"/>
  <c r="AA835" i="6"/>
  <c r="AB827" i="6"/>
  <c r="AA827" i="6"/>
  <c r="AB819" i="6"/>
  <c r="AA819" i="6"/>
  <c r="AB811" i="6"/>
  <c r="AA811" i="6"/>
  <c r="AB803" i="6"/>
  <c r="AA803" i="6"/>
  <c r="AB795" i="6"/>
  <c r="AA795" i="6"/>
  <c r="AB787" i="6"/>
  <c r="AA787" i="6"/>
  <c r="AB779" i="6"/>
  <c r="AA779" i="6"/>
  <c r="AB771" i="6"/>
  <c r="AA771" i="6"/>
  <c r="AB763" i="6"/>
  <c r="AA763" i="6"/>
  <c r="AB755" i="6"/>
  <c r="AA755" i="6"/>
  <c r="AB747" i="6"/>
  <c r="AA747" i="6"/>
  <c r="AB739" i="6"/>
  <c r="AA739" i="6"/>
  <c r="AB731" i="6"/>
  <c r="AA731" i="6"/>
  <c r="AB723" i="6"/>
  <c r="AA723" i="6"/>
  <c r="AB715" i="6"/>
  <c r="AA715" i="6"/>
  <c r="AB707" i="6"/>
  <c r="AA707" i="6"/>
  <c r="AB699" i="6"/>
  <c r="AA699" i="6"/>
  <c r="AB691" i="6"/>
  <c r="AA691" i="6"/>
  <c r="AB683" i="6"/>
  <c r="AA683" i="6"/>
  <c r="AB675" i="6"/>
  <c r="AA675" i="6"/>
  <c r="AB667" i="6"/>
  <c r="AA667" i="6"/>
  <c r="AB659" i="6"/>
  <c r="AA659" i="6"/>
  <c r="AB651" i="6"/>
  <c r="AA651" i="6"/>
  <c r="AB643" i="6"/>
  <c r="AA643" i="6"/>
  <c r="AB635" i="6"/>
  <c r="AA635" i="6"/>
  <c r="AB627" i="6"/>
  <c r="AA627" i="6"/>
  <c r="AB619" i="6"/>
  <c r="AA619" i="6"/>
  <c r="AB611" i="6"/>
  <c r="AA611" i="6"/>
  <c r="AB603" i="6"/>
  <c r="AA603" i="6"/>
  <c r="AB595" i="6"/>
  <c r="AA595" i="6"/>
  <c r="AB587" i="6"/>
  <c r="AA587" i="6"/>
  <c r="AB579" i="6"/>
  <c r="AA579" i="6"/>
  <c r="AB571" i="6"/>
  <c r="AA571" i="6"/>
  <c r="AB563" i="6"/>
  <c r="AA563" i="6"/>
  <c r="AB555" i="6"/>
  <c r="AA555" i="6"/>
  <c r="AB547" i="6"/>
  <c r="AA547" i="6"/>
  <c r="AB539" i="6"/>
  <c r="AA539" i="6"/>
  <c r="AB531" i="6"/>
  <c r="AA531" i="6"/>
  <c r="AB523" i="6"/>
  <c r="AA523" i="6"/>
  <c r="AB515" i="6"/>
  <c r="AA515" i="6"/>
  <c r="AB507" i="6"/>
  <c r="AA507" i="6"/>
  <c r="AB499" i="6"/>
  <c r="AA499" i="6"/>
  <c r="AB491" i="6"/>
  <c r="AA491" i="6"/>
  <c r="AB483" i="6"/>
  <c r="AA483" i="6"/>
  <c r="AB475" i="6"/>
  <c r="AA475" i="6"/>
  <c r="AB467" i="6"/>
  <c r="AA467" i="6"/>
  <c r="AB459" i="6"/>
  <c r="AA459" i="6"/>
  <c r="AB451" i="6"/>
  <c r="AA451" i="6"/>
  <c r="AB443" i="6"/>
  <c r="AA443" i="6"/>
  <c r="AB435" i="6"/>
  <c r="AA435" i="6"/>
  <c r="AB427" i="6"/>
  <c r="AA427" i="6"/>
  <c r="AB419" i="6"/>
  <c r="AA419" i="6"/>
  <c r="AB411" i="6"/>
  <c r="AA411" i="6"/>
  <c r="AB403" i="6"/>
  <c r="AA403" i="6"/>
  <c r="AB395" i="6"/>
  <c r="AA395" i="6"/>
  <c r="AB387" i="6"/>
  <c r="AA387" i="6"/>
  <c r="AB379" i="6"/>
  <c r="AA379" i="6"/>
  <c r="AB371" i="6"/>
  <c r="AA371" i="6"/>
  <c r="AB363" i="6"/>
  <c r="AA363" i="6"/>
  <c r="AB355" i="6"/>
  <c r="AA355" i="6"/>
  <c r="AB347" i="6"/>
  <c r="AA347" i="6"/>
  <c r="AB339" i="6"/>
  <c r="AA339" i="6"/>
  <c r="AB331" i="6"/>
  <c r="AA331" i="6"/>
  <c r="AB323" i="6"/>
  <c r="AA323" i="6"/>
  <c r="AB315" i="6"/>
  <c r="AA315" i="6"/>
  <c r="AB307" i="6"/>
  <c r="AA307" i="6"/>
  <c r="AB299" i="6"/>
  <c r="AA299" i="6"/>
  <c r="AB291" i="6"/>
  <c r="AA291" i="6"/>
  <c r="AB283" i="6"/>
  <c r="AA283" i="6"/>
  <c r="AB275" i="6"/>
  <c r="AA275" i="6"/>
  <c r="AB267" i="6"/>
  <c r="AA267" i="6"/>
  <c r="AB259" i="6"/>
  <c r="AA259" i="6"/>
  <c r="AB251" i="6"/>
  <c r="AA251" i="6"/>
  <c r="AB243" i="6"/>
  <c r="AA243" i="6"/>
  <c r="AB235" i="6"/>
  <c r="AA235" i="6"/>
  <c r="AB227" i="6"/>
  <c r="AA227" i="6"/>
  <c r="AB219" i="6"/>
  <c r="AA219" i="6"/>
  <c r="AB211" i="6"/>
  <c r="AA211" i="6"/>
  <c r="AB203" i="6"/>
  <c r="AA203" i="6"/>
  <c r="AB195" i="6"/>
  <c r="AA195" i="6"/>
  <c r="AB187" i="6"/>
  <c r="AA187" i="6"/>
  <c r="AB179" i="6"/>
  <c r="AA179" i="6"/>
  <c r="AB171" i="6"/>
  <c r="AA171" i="6"/>
  <c r="AB163" i="6"/>
  <c r="AA163" i="6"/>
  <c r="AB155" i="6"/>
  <c r="AA155" i="6"/>
  <c r="AB147" i="6"/>
  <c r="AA147" i="6"/>
  <c r="AB139" i="6"/>
  <c r="AA139" i="6"/>
  <c r="AB131" i="6"/>
  <c r="AA131" i="6"/>
  <c r="AB123" i="6"/>
  <c r="AA123" i="6"/>
  <c r="AB115" i="6"/>
  <c r="AA115" i="6"/>
  <c r="AB107" i="6"/>
  <c r="AA107" i="6"/>
  <c r="AB99" i="6"/>
  <c r="AA99" i="6"/>
  <c r="AB91" i="6"/>
  <c r="AA91" i="6"/>
  <c r="AB83" i="6"/>
  <c r="AA83" i="6"/>
  <c r="AB75" i="6"/>
  <c r="AA75" i="6"/>
  <c r="AB67" i="6"/>
  <c r="AA67" i="6"/>
  <c r="AB59" i="6"/>
  <c r="AA59" i="6"/>
  <c r="AB51" i="6"/>
  <c r="AA51" i="6"/>
  <c r="AB43" i="6"/>
  <c r="AA43" i="6"/>
  <c r="AB35" i="6"/>
  <c r="AA35" i="6"/>
  <c r="AB27" i="6"/>
  <c r="AA27" i="6"/>
  <c r="AB950" i="6"/>
  <c r="AA950" i="6"/>
  <c r="AB902" i="6"/>
  <c r="AA902" i="6"/>
  <c r="AB838" i="6"/>
  <c r="AA838" i="6"/>
  <c r="AB782" i="6"/>
  <c r="AA782" i="6"/>
  <c r="AB734" i="6"/>
  <c r="AA734" i="6"/>
  <c r="AB678" i="6"/>
  <c r="AA678" i="6"/>
  <c r="AB630" i="6"/>
  <c r="AA630" i="6"/>
  <c r="AB574" i="6"/>
  <c r="AA574" i="6"/>
  <c r="AB510" i="6"/>
  <c r="AA510" i="6"/>
  <c r="AB462" i="6"/>
  <c r="AA462" i="6"/>
  <c r="AA406" i="6"/>
  <c r="AB406" i="6"/>
  <c r="AB350" i="6"/>
  <c r="AA350" i="6"/>
  <c r="AB294" i="6"/>
  <c r="AA294" i="6"/>
  <c r="AB238" i="6"/>
  <c r="AA238" i="6"/>
  <c r="AB190" i="6"/>
  <c r="AA190" i="6"/>
  <c r="AB126" i="6"/>
  <c r="AA126" i="6"/>
  <c r="AB46" i="6"/>
  <c r="AA46" i="6"/>
  <c r="AB994" i="6"/>
  <c r="AA994" i="6"/>
  <c r="AB986" i="6"/>
  <c r="AA986" i="6"/>
  <c r="AB978" i="6"/>
  <c r="AA978" i="6"/>
  <c r="AB970" i="6"/>
  <c r="AA970" i="6"/>
  <c r="AB962" i="6"/>
  <c r="AA962" i="6"/>
  <c r="AB954" i="6"/>
  <c r="AA954" i="6"/>
  <c r="AB946" i="6"/>
  <c r="AA946" i="6"/>
  <c r="AB938" i="6"/>
  <c r="AA938" i="6"/>
  <c r="AB930" i="6"/>
  <c r="AA930" i="6"/>
  <c r="AB922" i="6"/>
  <c r="AA922" i="6"/>
  <c r="AB914" i="6"/>
  <c r="AA914" i="6"/>
  <c r="AB906" i="6"/>
  <c r="AA906" i="6"/>
  <c r="AB898" i="6"/>
  <c r="AA898" i="6"/>
  <c r="AB890" i="6"/>
  <c r="AA890" i="6"/>
  <c r="AB882" i="6"/>
  <c r="AA882" i="6"/>
  <c r="AB874" i="6"/>
  <c r="AA874" i="6"/>
  <c r="AB866" i="6"/>
  <c r="AA866" i="6"/>
  <c r="AB858" i="6"/>
  <c r="AA858" i="6"/>
  <c r="AB850" i="6"/>
  <c r="AA850" i="6"/>
  <c r="AB842" i="6"/>
  <c r="AA842" i="6"/>
  <c r="AB834" i="6"/>
  <c r="AA834" i="6"/>
  <c r="AB826" i="6"/>
  <c r="AA826" i="6"/>
  <c r="AB818" i="6"/>
  <c r="AA818" i="6"/>
  <c r="AB810" i="6"/>
  <c r="AA810" i="6"/>
  <c r="AB802" i="6"/>
  <c r="AA802" i="6"/>
  <c r="AB794" i="6"/>
  <c r="AA794" i="6"/>
  <c r="AB786" i="6"/>
  <c r="AA786" i="6"/>
  <c r="AB778" i="6"/>
  <c r="AA778" i="6"/>
  <c r="AB770" i="6"/>
  <c r="AA770" i="6"/>
  <c r="AB762" i="6"/>
  <c r="AA762" i="6"/>
  <c r="AB754" i="6"/>
  <c r="AA754" i="6"/>
  <c r="AB746" i="6"/>
  <c r="AA746" i="6"/>
  <c r="AB738" i="6"/>
  <c r="AA738" i="6"/>
  <c r="AB730" i="6"/>
  <c r="AA730" i="6"/>
  <c r="AB722" i="6"/>
  <c r="AA722" i="6"/>
  <c r="AB714" i="6"/>
  <c r="AA714" i="6"/>
  <c r="AB706" i="6"/>
  <c r="AA706" i="6"/>
  <c r="AB698" i="6"/>
  <c r="AA698" i="6"/>
  <c r="AB690" i="6"/>
  <c r="AA690" i="6"/>
  <c r="AB682" i="6"/>
  <c r="AA682" i="6"/>
  <c r="AB674" i="6"/>
  <c r="AA674" i="6"/>
  <c r="AB666" i="6"/>
  <c r="AA666" i="6"/>
  <c r="AB658" i="6"/>
  <c r="AA658" i="6"/>
  <c r="AB650" i="6"/>
  <c r="AA650" i="6"/>
  <c r="AB642" i="6"/>
  <c r="AA642" i="6"/>
  <c r="AB634" i="6"/>
  <c r="AA634" i="6"/>
  <c r="AB626" i="6"/>
  <c r="AA626" i="6"/>
  <c r="AB618" i="6"/>
  <c r="AA618" i="6"/>
  <c r="AB610" i="6"/>
  <c r="AA610" i="6"/>
  <c r="AB602" i="6"/>
  <c r="AA602" i="6"/>
  <c r="AB594" i="6"/>
  <c r="AA594" i="6"/>
  <c r="AB586" i="6"/>
  <c r="AA586" i="6"/>
  <c r="AB578" i="6"/>
  <c r="AA578" i="6"/>
  <c r="AB570" i="6"/>
  <c r="AA570" i="6"/>
  <c r="AB562" i="6"/>
  <c r="AA562" i="6"/>
  <c r="AB554" i="6"/>
  <c r="AA554" i="6"/>
  <c r="AB546" i="6"/>
  <c r="AA546" i="6"/>
  <c r="AB538" i="6"/>
  <c r="AA538" i="6"/>
  <c r="AB530" i="6"/>
  <c r="AA530" i="6"/>
  <c r="AB522" i="6"/>
  <c r="AA522" i="6"/>
  <c r="AB514" i="6"/>
  <c r="AA514" i="6"/>
  <c r="AB506" i="6"/>
  <c r="AA506" i="6"/>
  <c r="AB498" i="6"/>
  <c r="AA498" i="6"/>
  <c r="AB490" i="6"/>
  <c r="AA490" i="6"/>
  <c r="AB482" i="6"/>
  <c r="AA482" i="6"/>
  <c r="AB474" i="6"/>
  <c r="AA474" i="6"/>
  <c r="AB466" i="6"/>
  <c r="AA466" i="6"/>
  <c r="AB458" i="6"/>
  <c r="AA458" i="6"/>
  <c r="AB450" i="6"/>
  <c r="AA450" i="6"/>
  <c r="AB442" i="6"/>
  <c r="AA442" i="6"/>
  <c r="AB434" i="6"/>
  <c r="AA434" i="6"/>
  <c r="AB426" i="6"/>
  <c r="AA426" i="6"/>
  <c r="AB418" i="6"/>
  <c r="AA418" i="6"/>
  <c r="AB410" i="6"/>
  <c r="AA410" i="6"/>
  <c r="AB402" i="6"/>
  <c r="AA402" i="6"/>
  <c r="AB394" i="6"/>
  <c r="AA394" i="6"/>
  <c r="AB386" i="6"/>
  <c r="AA386" i="6"/>
  <c r="AB378" i="6"/>
  <c r="AA378" i="6"/>
  <c r="AB370" i="6"/>
  <c r="AA370" i="6"/>
  <c r="AB362" i="6"/>
  <c r="AA362" i="6"/>
  <c r="AB354" i="6"/>
  <c r="AA354" i="6"/>
  <c r="AB346" i="6"/>
  <c r="AA346" i="6"/>
  <c r="AB338" i="6"/>
  <c r="AA338" i="6"/>
  <c r="AB330" i="6"/>
  <c r="AA330" i="6"/>
  <c r="AB322" i="6"/>
  <c r="AA322" i="6"/>
  <c r="AB314" i="6"/>
  <c r="AA314" i="6"/>
  <c r="AB306" i="6"/>
  <c r="AA306" i="6"/>
  <c r="AB298" i="6"/>
  <c r="AA298" i="6"/>
  <c r="AB290" i="6"/>
  <c r="AA290" i="6"/>
  <c r="AB282" i="6"/>
  <c r="AA282" i="6"/>
  <c r="AB274" i="6"/>
  <c r="AA274" i="6"/>
  <c r="AB266" i="6"/>
  <c r="AA266" i="6"/>
  <c r="AB258" i="6"/>
  <c r="AA258" i="6"/>
  <c r="AB250" i="6"/>
  <c r="AA250" i="6"/>
  <c r="AB242" i="6"/>
  <c r="AA242" i="6"/>
  <c r="AB234" i="6"/>
  <c r="AA234" i="6"/>
  <c r="AB226" i="6"/>
  <c r="AA226" i="6"/>
  <c r="AB218" i="6"/>
  <c r="AA218" i="6"/>
  <c r="AB210" i="6"/>
  <c r="AA210" i="6"/>
  <c r="AB202" i="6"/>
  <c r="AA202" i="6"/>
  <c r="AB194" i="6"/>
  <c r="AA194" i="6"/>
  <c r="AB186" i="6"/>
  <c r="AA186" i="6"/>
  <c r="AB178" i="6"/>
  <c r="AA178" i="6"/>
  <c r="AB170" i="6"/>
  <c r="AA170" i="6"/>
  <c r="AB162" i="6"/>
  <c r="AA162" i="6"/>
  <c r="AB154" i="6"/>
  <c r="AA154" i="6"/>
  <c r="AB146" i="6"/>
  <c r="AA146" i="6"/>
  <c r="AB138" i="6"/>
  <c r="AA138" i="6"/>
  <c r="AB130" i="6"/>
  <c r="AA130" i="6"/>
  <c r="AB122" i="6"/>
  <c r="AA122" i="6"/>
  <c r="AB114" i="6"/>
  <c r="AA114" i="6"/>
  <c r="AB106" i="6"/>
  <c r="AA106" i="6"/>
  <c r="AB98" i="6"/>
  <c r="AA98" i="6"/>
  <c r="AB90" i="6"/>
  <c r="AA90" i="6"/>
  <c r="AB82" i="6"/>
  <c r="AA82" i="6"/>
  <c r="AB74" i="6"/>
  <c r="AA74" i="6"/>
  <c r="AB66" i="6"/>
  <c r="AA66" i="6"/>
  <c r="AB58" i="6"/>
  <c r="AA58" i="6"/>
  <c r="AB50" i="6"/>
  <c r="AA50" i="6"/>
  <c r="AB42" i="6"/>
  <c r="AA42" i="6"/>
  <c r="AB34" i="6"/>
  <c r="AA34" i="6"/>
  <c r="AB26" i="6"/>
  <c r="AA26" i="6"/>
  <c r="AB982" i="6"/>
  <c r="AA982" i="6"/>
  <c r="AB926" i="6"/>
  <c r="AA926" i="6"/>
  <c r="AB870" i="6"/>
  <c r="AA870" i="6"/>
  <c r="AB814" i="6"/>
  <c r="AA814" i="6"/>
  <c r="AB758" i="6"/>
  <c r="AA758" i="6"/>
  <c r="AB702" i="6"/>
  <c r="AA702" i="6"/>
  <c r="AB654" i="6"/>
  <c r="AA654" i="6"/>
  <c r="AB598" i="6"/>
  <c r="AA598" i="6"/>
  <c r="AB542" i="6"/>
  <c r="AA542" i="6"/>
  <c r="AB478" i="6"/>
  <c r="AA478" i="6"/>
  <c r="AB422" i="6"/>
  <c r="AA422" i="6"/>
  <c r="AB366" i="6"/>
  <c r="AA366" i="6"/>
  <c r="AB310" i="6"/>
  <c r="AA310" i="6"/>
  <c r="AB254" i="6"/>
  <c r="AA254" i="6"/>
  <c r="AB206" i="6"/>
  <c r="AA206" i="6"/>
  <c r="AB150" i="6"/>
  <c r="AA150" i="6"/>
  <c r="AB94" i="6"/>
  <c r="AA94" i="6"/>
  <c r="AB30" i="6"/>
  <c r="AA30" i="6"/>
  <c r="AB1001" i="6"/>
  <c r="AA1001" i="6"/>
  <c r="AB993" i="6"/>
  <c r="AA993" i="6"/>
  <c r="AB985" i="6"/>
  <c r="AA985" i="6"/>
  <c r="AB977" i="6"/>
  <c r="AA977" i="6"/>
  <c r="AB969" i="6"/>
  <c r="AA969" i="6"/>
  <c r="AB961" i="6"/>
  <c r="AA961" i="6"/>
  <c r="AB953" i="6"/>
  <c r="AA953" i="6"/>
  <c r="AB945" i="6"/>
  <c r="AA945" i="6"/>
  <c r="AB937" i="6"/>
  <c r="AA937" i="6"/>
  <c r="AB929" i="6"/>
  <c r="AA929" i="6"/>
  <c r="AB921" i="6"/>
  <c r="AA921" i="6"/>
  <c r="AB913" i="6"/>
  <c r="AA913" i="6"/>
  <c r="AB905" i="6"/>
  <c r="AA905" i="6"/>
  <c r="AB897" i="6"/>
  <c r="AA897" i="6"/>
  <c r="AB889" i="6"/>
  <c r="AA889" i="6"/>
  <c r="AB881" i="6"/>
  <c r="AA881" i="6"/>
  <c r="AA873" i="6"/>
  <c r="AB873" i="6"/>
  <c r="AA865" i="6"/>
  <c r="AB865" i="6"/>
  <c r="AA857" i="6"/>
  <c r="AB857" i="6"/>
  <c r="AB849" i="6"/>
  <c r="AA849" i="6"/>
  <c r="AA841" i="6"/>
  <c r="AB841" i="6"/>
  <c r="AB833" i="6"/>
  <c r="AA833" i="6"/>
  <c r="AB825" i="6"/>
  <c r="AA825" i="6"/>
  <c r="AB817" i="6"/>
  <c r="AA817" i="6"/>
  <c r="AA809" i="6"/>
  <c r="AB809" i="6"/>
  <c r="AA801" i="6"/>
  <c r="AB801" i="6"/>
  <c r="AA793" i="6"/>
  <c r="AB793" i="6"/>
  <c r="AB785" i="6"/>
  <c r="AA785" i="6"/>
  <c r="AA777" i="6"/>
  <c r="AB777" i="6"/>
  <c r="AB769" i="6"/>
  <c r="AA769" i="6"/>
  <c r="AB761" i="6"/>
  <c r="AA761" i="6"/>
  <c r="AB753" i="6"/>
  <c r="AA753" i="6"/>
  <c r="AA745" i="6"/>
  <c r="AB745" i="6"/>
  <c r="AA737" i="6"/>
  <c r="AB737" i="6"/>
  <c r="AA729" i="6"/>
  <c r="AB729" i="6"/>
  <c r="AB721" i="6"/>
  <c r="AA721" i="6"/>
  <c r="AA713" i="6"/>
  <c r="AB713" i="6"/>
  <c r="AB705" i="6"/>
  <c r="AA705" i="6"/>
  <c r="AB697" i="6"/>
  <c r="AA697" i="6"/>
  <c r="AB689" i="6"/>
  <c r="AA689" i="6"/>
  <c r="AB681" i="6"/>
  <c r="AA681" i="6"/>
  <c r="AB673" i="6"/>
  <c r="AA673" i="6"/>
  <c r="AB665" i="6"/>
  <c r="AA665" i="6"/>
  <c r="AB657" i="6"/>
  <c r="AA657" i="6"/>
  <c r="AB649" i="6"/>
  <c r="AA649" i="6"/>
  <c r="AB641" i="6"/>
  <c r="AA641" i="6"/>
  <c r="AB633" i="6"/>
  <c r="AA633" i="6"/>
  <c r="AB625" i="6"/>
  <c r="AA625" i="6"/>
  <c r="AB617" i="6"/>
  <c r="AA617" i="6"/>
  <c r="AB609" i="6"/>
  <c r="AA609" i="6"/>
  <c r="AB601" i="6"/>
  <c r="AA601" i="6"/>
  <c r="AB593" i="6"/>
  <c r="AA593" i="6"/>
  <c r="AB585" i="6"/>
  <c r="AA585" i="6"/>
  <c r="AB577" i="6"/>
  <c r="AA577" i="6"/>
  <c r="AB569" i="6"/>
  <c r="AA569" i="6"/>
  <c r="AB561" i="6"/>
  <c r="AA561" i="6"/>
  <c r="AB553" i="6"/>
  <c r="AA553" i="6"/>
  <c r="AB545" i="6"/>
  <c r="AA545" i="6"/>
  <c r="AB537" i="6"/>
  <c r="AA537" i="6"/>
  <c r="AB529" i="6"/>
  <c r="AA529" i="6"/>
  <c r="AB521" i="6"/>
  <c r="AA521" i="6"/>
  <c r="AB513" i="6"/>
  <c r="AA513" i="6"/>
  <c r="AB505" i="6"/>
  <c r="AA505" i="6"/>
  <c r="AB497" i="6"/>
  <c r="AA497" i="6"/>
  <c r="AB489" i="6"/>
  <c r="AA489" i="6"/>
  <c r="AB481" i="6"/>
  <c r="AA481" i="6"/>
  <c r="AB473" i="6"/>
  <c r="AA473" i="6"/>
  <c r="AB465" i="6"/>
  <c r="AA465" i="6"/>
  <c r="AB457" i="6"/>
  <c r="AA457" i="6"/>
  <c r="AB449" i="6"/>
  <c r="AA449" i="6"/>
  <c r="AB441" i="6"/>
  <c r="AA441" i="6"/>
  <c r="AB433" i="6"/>
  <c r="AA433" i="6"/>
  <c r="AB425" i="6"/>
  <c r="AA425" i="6"/>
  <c r="AB417" i="6"/>
  <c r="AA417" i="6"/>
  <c r="AB409" i="6"/>
  <c r="AA409" i="6"/>
  <c r="AB401" i="6"/>
  <c r="AA401" i="6"/>
  <c r="AB393" i="6"/>
  <c r="AA393" i="6"/>
  <c r="AB385" i="6"/>
  <c r="AA385" i="6"/>
  <c r="AB377" i="6"/>
  <c r="AA377" i="6"/>
  <c r="AB369" i="6"/>
  <c r="AA369" i="6"/>
  <c r="AB361" i="6"/>
  <c r="AA361" i="6"/>
  <c r="AB353" i="6"/>
  <c r="AA353" i="6"/>
  <c r="AB345" i="6"/>
  <c r="AA345" i="6"/>
  <c r="AB337" i="6"/>
  <c r="AA337" i="6"/>
  <c r="AB329" i="6"/>
  <c r="AA329" i="6"/>
  <c r="AB321" i="6"/>
  <c r="AA321" i="6"/>
  <c r="AB313" i="6"/>
  <c r="AA313" i="6"/>
  <c r="AB305" i="6"/>
  <c r="AA305" i="6"/>
  <c r="AB297" i="6"/>
  <c r="AA297" i="6"/>
  <c r="AB289" i="6"/>
  <c r="AA289" i="6"/>
  <c r="AB281" i="6"/>
  <c r="AA281" i="6"/>
  <c r="AB273" i="6"/>
  <c r="AA273" i="6"/>
  <c r="AB265" i="6"/>
  <c r="AA265" i="6"/>
  <c r="AB257" i="6"/>
  <c r="AA257" i="6"/>
  <c r="AB249" i="6"/>
  <c r="AA249" i="6"/>
  <c r="AB241" i="6"/>
  <c r="AA241" i="6"/>
  <c r="AB233" i="6"/>
  <c r="AA233" i="6"/>
  <c r="AB225" i="6"/>
  <c r="AA225" i="6"/>
  <c r="AB217" i="6"/>
  <c r="AA217" i="6"/>
  <c r="AB209" i="6"/>
  <c r="AA209" i="6"/>
  <c r="AB201" i="6"/>
  <c r="AA201" i="6"/>
  <c r="AB193" i="6"/>
  <c r="AA193" i="6"/>
  <c r="AB185" i="6"/>
  <c r="AA185" i="6"/>
  <c r="AB177" i="6"/>
  <c r="AA177" i="6"/>
  <c r="AB169" i="6"/>
  <c r="AA169" i="6"/>
  <c r="AB161" i="6"/>
  <c r="AA161" i="6"/>
  <c r="AB153" i="6"/>
  <c r="AA153" i="6"/>
  <c r="AB145" i="6"/>
  <c r="AA145" i="6"/>
  <c r="AB137" i="6"/>
  <c r="AA137" i="6"/>
  <c r="AB129" i="6"/>
  <c r="AA129" i="6"/>
  <c r="AB121" i="6"/>
  <c r="AA121" i="6"/>
  <c r="AB113" i="6"/>
  <c r="AA113" i="6"/>
  <c r="AB105" i="6"/>
  <c r="AA105" i="6"/>
  <c r="AB97" i="6"/>
  <c r="AA97" i="6"/>
  <c r="AB89" i="6"/>
  <c r="AA89" i="6"/>
  <c r="AB81" i="6"/>
  <c r="AA81" i="6"/>
  <c r="AB73" i="6"/>
  <c r="AA73" i="6"/>
  <c r="AB65" i="6"/>
  <c r="AA65" i="6"/>
  <c r="AB57" i="6"/>
  <c r="AA57" i="6"/>
  <c r="AB49" i="6"/>
  <c r="AA49" i="6"/>
  <c r="AB41" i="6"/>
  <c r="AA41" i="6"/>
  <c r="AB33" i="6"/>
  <c r="AA33" i="6"/>
  <c r="AB25" i="6"/>
  <c r="AA25" i="6"/>
  <c r="AB966" i="6"/>
  <c r="AA966" i="6"/>
  <c r="AB910" i="6"/>
  <c r="AA910" i="6"/>
  <c r="AB854" i="6"/>
  <c r="AA854" i="6"/>
  <c r="AB806" i="6"/>
  <c r="AA806" i="6"/>
  <c r="AB750" i="6"/>
  <c r="AA750" i="6"/>
  <c r="AB694" i="6"/>
  <c r="AA694" i="6"/>
  <c r="AB638" i="6"/>
  <c r="AA638" i="6"/>
  <c r="AB590" i="6"/>
  <c r="AA590" i="6"/>
  <c r="AB550" i="6"/>
  <c r="AA550" i="6"/>
  <c r="AB502" i="6"/>
  <c r="AA502" i="6"/>
  <c r="AB438" i="6"/>
  <c r="AA438" i="6"/>
  <c r="AB390" i="6"/>
  <c r="AA390" i="6"/>
  <c r="AB334" i="6"/>
  <c r="AA334" i="6"/>
  <c r="AB286" i="6"/>
  <c r="AA286" i="6"/>
  <c r="AB230" i="6"/>
  <c r="AA230" i="6"/>
  <c r="AB174" i="6"/>
  <c r="AA174" i="6"/>
  <c r="AB118" i="6"/>
  <c r="AA118" i="6"/>
  <c r="AB78" i="6"/>
  <c r="AA78" i="6"/>
  <c r="AB62" i="6"/>
  <c r="AA62" i="6"/>
  <c r="AB38" i="6"/>
  <c r="AA38" i="6"/>
  <c r="AB1000" i="6"/>
  <c r="AA1000" i="6"/>
  <c r="AB992" i="6"/>
  <c r="AA992" i="6"/>
  <c r="AB984" i="6"/>
  <c r="AA984" i="6"/>
  <c r="AB976" i="6"/>
  <c r="AA976" i="6"/>
  <c r="AB968" i="6"/>
  <c r="AA968" i="6"/>
  <c r="AB960" i="6"/>
  <c r="AA960" i="6"/>
  <c r="AB952" i="6"/>
  <c r="AA952" i="6"/>
  <c r="AB944" i="6"/>
  <c r="AA944" i="6"/>
  <c r="AB936" i="6"/>
  <c r="AA936" i="6"/>
  <c r="AB928" i="6"/>
  <c r="AA928" i="6"/>
  <c r="AB920" i="6"/>
  <c r="AA920" i="6"/>
  <c r="AB912" i="6"/>
  <c r="AA912" i="6"/>
  <c r="AB904" i="6"/>
  <c r="AA904" i="6"/>
  <c r="AB896" i="6"/>
  <c r="AA896" i="6"/>
  <c r="AB888" i="6"/>
  <c r="AA888" i="6"/>
  <c r="AB880" i="6"/>
  <c r="AA880" i="6"/>
  <c r="AB872" i="6"/>
  <c r="AA872" i="6"/>
  <c r="AB864" i="6"/>
  <c r="AA864" i="6"/>
  <c r="AB856" i="6"/>
  <c r="AA856" i="6"/>
  <c r="AB848" i="6"/>
  <c r="AA848" i="6"/>
  <c r="AB840" i="6"/>
  <c r="AA840" i="6"/>
  <c r="AB832" i="6"/>
  <c r="AA832" i="6"/>
  <c r="AB824" i="6"/>
  <c r="AA824" i="6"/>
  <c r="AB816" i="6"/>
  <c r="AA816" i="6"/>
  <c r="AB808" i="6"/>
  <c r="AA808" i="6"/>
  <c r="AB800" i="6"/>
  <c r="AA800" i="6"/>
  <c r="AB792" i="6"/>
  <c r="AA792" i="6"/>
  <c r="AB784" i="6"/>
  <c r="AA784" i="6"/>
  <c r="AB776" i="6"/>
  <c r="AA776" i="6"/>
  <c r="AB768" i="6"/>
  <c r="AA768" i="6"/>
  <c r="AB760" i="6"/>
  <c r="AA760" i="6"/>
  <c r="AB752" i="6"/>
  <c r="AA752" i="6"/>
  <c r="AB744" i="6"/>
  <c r="AA744" i="6"/>
  <c r="AB736" i="6"/>
  <c r="AA736" i="6"/>
  <c r="AB728" i="6"/>
  <c r="AA728" i="6"/>
  <c r="AB720" i="6"/>
  <c r="AA720" i="6"/>
  <c r="AB712" i="6"/>
  <c r="AA712" i="6"/>
  <c r="AB704" i="6"/>
  <c r="AA704" i="6"/>
  <c r="AB696" i="6"/>
  <c r="AA696" i="6"/>
  <c r="AB688" i="6"/>
  <c r="AA688" i="6"/>
  <c r="AB680" i="6"/>
  <c r="AA680" i="6"/>
  <c r="AB672" i="6"/>
  <c r="AA672" i="6"/>
  <c r="AB664" i="6"/>
  <c r="AA664" i="6"/>
  <c r="AB656" i="6"/>
  <c r="AA656" i="6"/>
  <c r="AB648" i="6"/>
  <c r="AA648" i="6"/>
  <c r="AB640" i="6"/>
  <c r="AA640" i="6"/>
  <c r="AB632" i="6"/>
  <c r="AA632" i="6"/>
  <c r="AB624" i="6"/>
  <c r="AA624" i="6"/>
  <c r="AB616" i="6"/>
  <c r="AA616" i="6"/>
  <c r="AB608" i="6"/>
  <c r="AA608" i="6"/>
  <c r="AB600" i="6"/>
  <c r="AA600" i="6"/>
  <c r="AB592" i="6"/>
  <c r="AA592" i="6"/>
  <c r="AB584" i="6"/>
  <c r="AA584" i="6"/>
  <c r="AB576" i="6"/>
  <c r="AA576" i="6"/>
  <c r="AB568" i="6"/>
  <c r="AA568" i="6"/>
  <c r="AB560" i="6"/>
  <c r="AA560" i="6"/>
  <c r="AB552" i="6"/>
  <c r="AA552" i="6"/>
  <c r="AB544" i="6"/>
  <c r="AA544" i="6"/>
  <c r="AB536" i="6"/>
  <c r="AA536" i="6"/>
  <c r="AB528" i="6"/>
  <c r="AA528" i="6"/>
  <c r="AB520" i="6"/>
  <c r="AA520" i="6"/>
  <c r="AB512" i="6"/>
  <c r="AA512" i="6"/>
  <c r="AB504" i="6"/>
  <c r="AA504" i="6"/>
  <c r="AB496" i="6"/>
  <c r="AA496" i="6"/>
  <c r="AB488" i="6"/>
  <c r="AA488" i="6"/>
  <c r="AB480" i="6"/>
  <c r="AA480" i="6"/>
  <c r="AB472" i="6"/>
  <c r="AA472" i="6"/>
  <c r="AB464" i="6"/>
  <c r="AA464" i="6"/>
  <c r="AB456" i="6"/>
  <c r="AA456" i="6"/>
  <c r="AB448" i="6"/>
  <c r="AA448" i="6"/>
  <c r="AB440" i="6"/>
  <c r="AA440" i="6"/>
  <c r="AB432" i="6"/>
  <c r="AA432" i="6"/>
  <c r="AB424" i="6"/>
  <c r="AA424" i="6"/>
  <c r="AB416" i="6"/>
  <c r="AA416" i="6"/>
  <c r="AB408" i="6"/>
  <c r="AA408" i="6"/>
  <c r="AB400" i="6"/>
  <c r="AA400" i="6"/>
  <c r="AB392" i="6"/>
  <c r="AA392" i="6"/>
  <c r="AB384" i="6"/>
  <c r="AA384" i="6"/>
  <c r="AB376" i="6"/>
  <c r="AA376" i="6"/>
  <c r="AB368" i="6"/>
  <c r="AA368" i="6"/>
  <c r="AB360" i="6"/>
  <c r="AA360" i="6"/>
  <c r="AB352" i="6"/>
  <c r="AA352" i="6"/>
  <c r="AB344" i="6"/>
  <c r="AA344" i="6"/>
  <c r="AB336" i="6"/>
  <c r="AA336" i="6"/>
  <c r="AB328" i="6"/>
  <c r="AA328" i="6"/>
  <c r="AB320" i="6"/>
  <c r="AA320" i="6"/>
  <c r="AB312" i="6"/>
  <c r="AA312" i="6"/>
  <c r="AB304" i="6"/>
  <c r="AA304" i="6"/>
  <c r="AB296" i="6"/>
  <c r="AA296" i="6"/>
  <c r="AB288" i="6"/>
  <c r="AA288" i="6"/>
  <c r="AB280" i="6"/>
  <c r="AA280" i="6"/>
  <c r="AB272" i="6"/>
  <c r="AA272" i="6"/>
  <c r="AB264" i="6"/>
  <c r="AA264" i="6"/>
  <c r="AB256" i="6"/>
  <c r="AA256" i="6"/>
  <c r="AB248" i="6"/>
  <c r="AA248" i="6"/>
  <c r="AB240" i="6"/>
  <c r="AA240" i="6"/>
  <c r="AB232" i="6"/>
  <c r="AA232" i="6"/>
  <c r="AB224" i="6"/>
  <c r="AA224" i="6"/>
  <c r="AB216" i="6"/>
  <c r="AA216" i="6"/>
  <c r="AB208" i="6"/>
  <c r="AA208" i="6"/>
  <c r="AB200" i="6"/>
  <c r="AA200" i="6"/>
  <c r="AB192" i="6"/>
  <c r="AA192" i="6"/>
  <c r="AB184" i="6"/>
  <c r="AA184" i="6"/>
  <c r="AB176" i="6"/>
  <c r="AA176" i="6"/>
  <c r="AB168" i="6"/>
  <c r="AA168" i="6"/>
  <c r="AB160" i="6"/>
  <c r="AA160" i="6"/>
  <c r="AB152" i="6"/>
  <c r="AA152" i="6"/>
  <c r="AB144" i="6"/>
  <c r="AA144" i="6"/>
  <c r="AB136" i="6"/>
  <c r="AA136" i="6"/>
  <c r="AB128" i="6"/>
  <c r="AA128" i="6"/>
  <c r="AB120" i="6"/>
  <c r="AA120" i="6"/>
  <c r="AB112" i="6"/>
  <c r="AA112" i="6"/>
  <c r="AB104" i="6"/>
  <c r="AA104" i="6"/>
  <c r="AB96" i="6"/>
  <c r="AA96" i="6"/>
  <c r="AB88" i="6"/>
  <c r="AA88" i="6"/>
  <c r="AB80" i="6"/>
  <c r="AA80" i="6"/>
  <c r="AB72" i="6"/>
  <c r="AA72" i="6"/>
  <c r="AB64" i="6"/>
  <c r="AA64" i="6"/>
  <c r="AB56" i="6"/>
  <c r="AA56" i="6"/>
  <c r="AB48" i="6"/>
  <c r="AA48" i="6"/>
  <c r="AB40" i="6"/>
  <c r="AA40" i="6"/>
  <c r="AB32" i="6"/>
  <c r="AA32" i="6"/>
  <c r="AB24" i="6"/>
  <c r="AA24" i="6"/>
  <c r="AB958" i="6"/>
  <c r="AA958" i="6"/>
  <c r="AB894" i="6"/>
  <c r="AA894" i="6"/>
  <c r="AB846" i="6"/>
  <c r="AA846" i="6"/>
  <c r="AB790" i="6"/>
  <c r="AA790" i="6"/>
  <c r="AB742" i="6"/>
  <c r="AA742" i="6"/>
  <c r="AB686" i="6"/>
  <c r="AA686" i="6"/>
  <c r="AB622" i="6"/>
  <c r="AA622" i="6"/>
  <c r="AB566" i="6"/>
  <c r="AA566" i="6"/>
  <c r="AB518" i="6"/>
  <c r="AA518" i="6"/>
  <c r="AB454" i="6"/>
  <c r="AA454" i="6"/>
  <c r="AB414" i="6"/>
  <c r="AA414" i="6"/>
  <c r="AB358" i="6"/>
  <c r="AA358" i="6"/>
  <c r="AB302" i="6"/>
  <c r="AA302" i="6"/>
  <c r="AB246" i="6"/>
  <c r="AA246" i="6"/>
  <c r="AB182" i="6"/>
  <c r="AA182" i="6"/>
  <c r="AB134" i="6"/>
  <c r="AA134" i="6"/>
  <c r="AB54" i="6"/>
  <c r="AA54" i="6"/>
  <c r="AB999" i="6"/>
  <c r="AA999" i="6"/>
  <c r="AB991" i="6"/>
  <c r="AA991" i="6"/>
  <c r="AB983" i="6"/>
  <c r="AA983" i="6"/>
  <c r="AB975" i="6"/>
  <c r="AA975" i="6"/>
  <c r="AB967" i="6"/>
  <c r="AA967" i="6"/>
  <c r="AB959" i="6"/>
  <c r="AA959" i="6"/>
  <c r="AB951" i="6"/>
  <c r="AA951" i="6"/>
  <c r="AB943" i="6"/>
  <c r="AA943" i="6"/>
  <c r="AB935" i="6"/>
  <c r="AA935" i="6"/>
  <c r="AB927" i="6"/>
  <c r="AA927" i="6"/>
  <c r="AB919" i="6"/>
  <c r="AA919" i="6"/>
  <c r="AB911" i="6"/>
  <c r="AA911" i="6"/>
  <c r="AB903" i="6"/>
  <c r="AA903" i="6"/>
  <c r="AB895" i="6"/>
  <c r="AA895" i="6"/>
  <c r="AB887" i="6"/>
  <c r="AA887" i="6"/>
  <c r="AB879" i="6"/>
  <c r="AA879" i="6"/>
  <c r="AB871" i="6"/>
  <c r="AA871" i="6"/>
  <c r="AB863" i="6"/>
  <c r="AA863" i="6"/>
  <c r="AB855" i="6"/>
  <c r="AA855" i="6"/>
  <c r="AB847" i="6"/>
  <c r="AA847" i="6"/>
  <c r="AB839" i="6"/>
  <c r="AA839" i="6"/>
  <c r="AB831" i="6"/>
  <c r="AA831" i="6"/>
  <c r="AB823" i="6"/>
  <c r="AA823" i="6"/>
  <c r="AB815" i="6"/>
  <c r="AA815" i="6"/>
  <c r="AB807" i="6"/>
  <c r="AA807" i="6"/>
  <c r="AB799" i="6"/>
  <c r="AA799" i="6"/>
  <c r="AB791" i="6"/>
  <c r="AA791" i="6"/>
  <c r="AB783" i="6"/>
  <c r="AA783" i="6"/>
  <c r="AB775" i="6"/>
  <c r="AA775" i="6"/>
  <c r="AB767" i="6"/>
  <c r="AA767" i="6"/>
  <c r="AB759" i="6"/>
  <c r="AA759" i="6"/>
  <c r="AB751" i="6"/>
  <c r="AA751" i="6"/>
  <c r="AB743" i="6"/>
  <c r="AA743" i="6"/>
  <c r="AB735" i="6"/>
  <c r="AA735" i="6"/>
  <c r="AB727" i="6"/>
  <c r="AA727" i="6"/>
  <c r="AB719" i="6"/>
  <c r="AA719" i="6"/>
  <c r="AB711" i="6"/>
  <c r="AA711" i="6"/>
  <c r="AB703" i="6"/>
  <c r="AA703" i="6"/>
  <c r="AB695" i="6"/>
  <c r="AA695" i="6"/>
  <c r="AB687" i="6"/>
  <c r="AA687" i="6"/>
  <c r="AB679" i="6"/>
  <c r="AA679" i="6"/>
  <c r="AB671" i="6"/>
  <c r="AA671" i="6"/>
  <c r="AB663" i="6"/>
  <c r="AA663" i="6"/>
  <c r="AB655" i="6"/>
  <c r="AA655" i="6"/>
  <c r="AB647" i="6"/>
  <c r="AA647" i="6"/>
  <c r="AB639" i="6"/>
  <c r="AA639" i="6"/>
  <c r="AB631" i="6"/>
  <c r="AA631" i="6"/>
  <c r="AB623" i="6"/>
  <c r="AA623" i="6"/>
  <c r="AB615" i="6"/>
  <c r="AA615" i="6"/>
  <c r="AB607" i="6"/>
  <c r="AA607" i="6"/>
  <c r="AB599" i="6"/>
  <c r="AA599" i="6"/>
  <c r="AB591" i="6"/>
  <c r="AA591" i="6"/>
  <c r="AB583" i="6"/>
  <c r="AA583" i="6"/>
  <c r="AB575" i="6"/>
  <c r="AA575" i="6"/>
  <c r="AB567" i="6"/>
  <c r="AA567" i="6"/>
  <c r="AB559" i="6"/>
  <c r="AA559" i="6"/>
  <c r="AB551" i="6"/>
  <c r="AA551" i="6"/>
  <c r="AB543" i="6"/>
  <c r="AA543" i="6"/>
  <c r="AB535" i="6"/>
  <c r="AA535" i="6"/>
  <c r="AB527" i="6"/>
  <c r="AA527" i="6"/>
  <c r="AB519" i="6"/>
  <c r="AA519" i="6"/>
  <c r="AB511" i="6"/>
  <c r="AA511" i="6"/>
  <c r="AB503" i="6"/>
  <c r="AA503" i="6"/>
  <c r="AB495" i="6"/>
  <c r="AA495" i="6"/>
  <c r="AB487" i="6"/>
  <c r="AA487" i="6"/>
  <c r="AB479" i="6"/>
  <c r="AA479" i="6"/>
  <c r="AB471" i="6"/>
  <c r="AA471" i="6"/>
  <c r="AB463" i="6"/>
  <c r="AA463" i="6"/>
  <c r="AB455" i="6"/>
  <c r="AA455" i="6"/>
  <c r="AB447" i="6"/>
  <c r="AA447" i="6"/>
  <c r="AB439" i="6"/>
  <c r="AA439" i="6"/>
  <c r="AB431" i="6"/>
  <c r="AA431" i="6"/>
  <c r="AB423" i="6"/>
  <c r="AA423" i="6"/>
  <c r="AB415" i="6"/>
  <c r="AA415" i="6"/>
  <c r="AB407" i="6"/>
  <c r="AA407" i="6"/>
  <c r="AB399" i="6"/>
  <c r="AA399" i="6"/>
  <c r="AB391" i="6"/>
  <c r="AA391" i="6"/>
  <c r="AB383" i="6"/>
  <c r="AA383" i="6"/>
  <c r="AB375" i="6"/>
  <c r="AA375" i="6"/>
  <c r="AB367" i="6"/>
  <c r="AA367" i="6"/>
  <c r="AB359" i="6"/>
  <c r="AA359" i="6"/>
  <c r="AB351" i="6"/>
  <c r="AA351" i="6"/>
  <c r="AB343" i="6"/>
  <c r="AA343" i="6"/>
  <c r="AB335" i="6"/>
  <c r="AA335" i="6"/>
  <c r="AB327" i="6"/>
  <c r="AA327" i="6"/>
  <c r="AB319" i="6"/>
  <c r="AA319" i="6"/>
  <c r="AB311" i="6"/>
  <c r="AA311" i="6"/>
  <c r="AB303" i="6"/>
  <c r="AA303" i="6"/>
  <c r="AB295" i="6"/>
  <c r="AA295" i="6"/>
  <c r="AB287" i="6"/>
  <c r="AA287" i="6"/>
  <c r="AB279" i="6"/>
  <c r="AA279" i="6"/>
  <c r="AB271" i="6"/>
  <c r="AA271" i="6"/>
  <c r="AB263" i="6"/>
  <c r="AA263" i="6"/>
  <c r="AB255" i="6"/>
  <c r="AA255" i="6"/>
  <c r="AB247" i="6"/>
  <c r="AA247" i="6"/>
  <c r="AB239" i="6"/>
  <c r="AA239" i="6"/>
  <c r="AB231" i="6"/>
  <c r="AA231" i="6"/>
  <c r="AB223" i="6"/>
  <c r="AA223" i="6"/>
  <c r="AB215" i="6"/>
  <c r="AA215" i="6"/>
  <c r="AB207" i="6"/>
  <c r="AA207" i="6"/>
  <c r="AB199" i="6"/>
  <c r="AA199" i="6"/>
  <c r="AB191" i="6"/>
  <c r="AA191" i="6"/>
  <c r="AB183" i="6"/>
  <c r="AA183" i="6"/>
  <c r="AB175" i="6"/>
  <c r="AA175" i="6"/>
  <c r="AB167" i="6"/>
  <c r="AA167" i="6"/>
  <c r="AB159" i="6"/>
  <c r="AA159" i="6"/>
  <c r="AB151" i="6"/>
  <c r="AA151" i="6"/>
  <c r="AB143" i="6"/>
  <c r="AA143" i="6"/>
  <c r="AB135" i="6"/>
  <c r="AA135" i="6"/>
  <c r="AB127" i="6"/>
  <c r="AA127" i="6"/>
  <c r="AB119" i="6"/>
  <c r="AA119" i="6"/>
  <c r="AB111" i="6"/>
  <c r="AA111" i="6"/>
  <c r="AB103" i="6"/>
  <c r="AA103" i="6"/>
  <c r="AB95" i="6"/>
  <c r="AA95" i="6"/>
  <c r="AB87" i="6"/>
  <c r="AA87" i="6"/>
  <c r="AB79" i="6"/>
  <c r="AA79" i="6"/>
  <c r="AB71" i="6"/>
  <c r="AA71" i="6"/>
  <c r="AB63" i="6"/>
  <c r="AA63" i="6"/>
  <c r="AB55" i="6"/>
  <c r="AA55" i="6"/>
  <c r="AB47" i="6"/>
  <c r="AA47" i="6"/>
  <c r="AB39" i="6"/>
  <c r="AA39" i="6"/>
  <c r="AB31" i="6"/>
  <c r="AA31" i="6"/>
  <c r="AB23" i="6"/>
  <c r="AA23" i="6"/>
  <c r="AB22" i="6"/>
  <c r="AA22" i="6"/>
  <c r="AB6" i="6"/>
  <c r="AA6" i="6"/>
  <c r="AB21" i="6"/>
  <c r="AA21" i="6"/>
  <c r="AB13" i="6"/>
  <c r="AA13" i="6"/>
  <c r="AB5" i="6"/>
  <c r="AA5" i="6"/>
  <c r="AB14" i="6"/>
  <c r="AA14" i="6"/>
  <c r="AB20" i="6"/>
  <c r="AA20" i="6"/>
  <c r="AB12" i="6"/>
  <c r="AA12" i="6"/>
  <c r="AB4" i="6"/>
  <c r="AA4" i="6"/>
  <c r="AB19" i="6"/>
  <c r="AA19" i="6"/>
  <c r="AB11" i="6"/>
  <c r="AA11" i="6"/>
  <c r="AB18" i="6"/>
  <c r="AA18" i="6"/>
  <c r="AB10" i="6"/>
  <c r="AA10" i="6"/>
  <c r="AB17" i="6"/>
  <c r="AA17" i="6"/>
  <c r="AB9" i="6"/>
  <c r="AA9" i="6"/>
  <c r="AB16" i="6"/>
  <c r="AA16" i="6"/>
  <c r="AB8" i="6"/>
  <c r="AA8" i="6"/>
  <c r="AB15" i="6"/>
  <c r="AA15" i="6"/>
  <c r="AB7" i="6"/>
  <c r="AA7" i="6"/>
  <c r="W972" i="6"/>
  <c r="V972" i="6"/>
  <c r="U972" i="6"/>
  <c r="W994" i="6"/>
  <c r="V994" i="6"/>
  <c r="U994" i="6"/>
  <c r="W962" i="6"/>
  <c r="V962" i="6"/>
  <c r="U962" i="6"/>
  <c r="W999" i="6"/>
  <c r="V999" i="6"/>
  <c r="U999" i="6"/>
  <c r="W991" i="6"/>
  <c r="V991" i="6"/>
  <c r="U991" i="6"/>
  <c r="W983" i="6"/>
  <c r="V983" i="6"/>
  <c r="U983" i="6"/>
  <c r="W975" i="6"/>
  <c r="V975" i="6"/>
  <c r="U975" i="6"/>
  <c r="W967" i="6"/>
  <c r="V967" i="6"/>
  <c r="U967" i="6"/>
  <c r="V959" i="6"/>
  <c r="W959" i="6"/>
  <c r="U959" i="6"/>
  <c r="W951" i="6"/>
  <c r="V951" i="6"/>
  <c r="U951" i="6"/>
  <c r="W943" i="6"/>
  <c r="V943" i="6"/>
  <c r="U943" i="6"/>
  <c r="V935" i="6"/>
  <c r="W935" i="6"/>
  <c r="U935" i="6"/>
  <c r="W927" i="6"/>
  <c r="V927" i="6"/>
  <c r="U927" i="6"/>
  <c r="W919" i="6"/>
  <c r="V919" i="6"/>
  <c r="U919" i="6"/>
  <c r="W911" i="6"/>
  <c r="V911" i="6"/>
  <c r="U911" i="6"/>
  <c r="W903" i="6"/>
  <c r="V903" i="6"/>
  <c r="U903" i="6"/>
  <c r="W895" i="6"/>
  <c r="V895" i="6"/>
  <c r="U895" i="6"/>
  <c r="W887" i="6"/>
  <c r="V887" i="6"/>
  <c r="U887" i="6"/>
  <c r="W879" i="6"/>
  <c r="V879" i="6"/>
  <c r="U879" i="6"/>
  <c r="W871" i="6"/>
  <c r="V871" i="6"/>
  <c r="U871" i="6"/>
  <c r="W863" i="6"/>
  <c r="V863" i="6"/>
  <c r="U863" i="6"/>
  <c r="W855" i="6"/>
  <c r="V855" i="6"/>
  <c r="U855" i="6"/>
  <c r="W847" i="6"/>
  <c r="V847" i="6"/>
  <c r="U847" i="6"/>
  <c r="W839" i="6"/>
  <c r="V839" i="6"/>
  <c r="U839" i="6"/>
  <c r="W831" i="6"/>
  <c r="V831" i="6"/>
  <c r="U831" i="6"/>
  <c r="W823" i="6"/>
  <c r="V823" i="6"/>
  <c r="U823" i="6"/>
  <c r="W815" i="6"/>
  <c r="V815" i="6"/>
  <c r="U815" i="6"/>
  <c r="W807" i="6"/>
  <c r="V807" i="6"/>
  <c r="U807" i="6"/>
  <c r="W799" i="6"/>
  <c r="V799" i="6"/>
  <c r="U799" i="6"/>
  <c r="W791" i="6"/>
  <c r="V791" i="6"/>
  <c r="U791" i="6"/>
  <c r="W783" i="6"/>
  <c r="V783" i="6"/>
  <c r="U783" i="6"/>
  <c r="W775" i="6"/>
  <c r="V775" i="6"/>
  <c r="U775" i="6"/>
  <c r="W767" i="6"/>
  <c r="V767" i="6"/>
  <c r="U767" i="6"/>
  <c r="W759" i="6"/>
  <c r="V759" i="6"/>
  <c r="U759" i="6"/>
  <c r="W751" i="6"/>
  <c r="V751" i="6"/>
  <c r="U751" i="6"/>
  <c r="W743" i="6"/>
  <c r="V743" i="6"/>
  <c r="U743" i="6"/>
  <c r="W735" i="6"/>
  <c r="V735" i="6"/>
  <c r="U735" i="6"/>
  <c r="W727" i="6"/>
  <c r="V727" i="6"/>
  <c r="U727" i="6"/>
  <c r="W719" i="6"/>
  <c r="V719" i="6"/>
  <c r="U719" i="6"/>
  <c r="W711" i="6"/>
  <c r="V711" i="6"/>
  <c r="U711" i="6"/>
  <c r="W703" i="6"/>
  <c r="V703" i="6"/>
  <c r="U703" i="6"/>
  <c r="W695" i="6"/>
  <c r="V695" i="6"/>
  <c r="U695" i="6"/>
  <c r="W687" i="6"/>
  <c r="V687" i="6"/>
  <c r="U687" i="6"/>
  <c r="W679" i="6"/>
  <c r="V679" i="6"/>
  <c r="U679" i="6"/>
  <c r="W671" i="6"/>
  <c r="V671" i="6"/>
  <c r="U671" i="6"/>
  <c r="W663" i="6"/>
  <c r="V663" i="6"/>
  <c r="U663" i="6"/>
  <c r="W655" i="6"/>
  <c r="V655" i="6"/>
  <c r="U655" i="6"/>
  <c r="W647" i="6"/>
  <c r="V647" i="6"/>
  <c r="U647" i="6"/>
  <c r="W639" i="6"/>
  <c r="V639" i="6"/>
  <c r="U639" i="6"/>
  <c r="W631" i="6"/>
  <c r="V631" i="6"/>
  <c r="U631" i="6"/>
  <c r="W623" i="6"/>
  <c r="V623" i="6"/>
  <c r="U623" i="6"/>
  <c r="W615" i="6"/>
  <c r="V615" i="6"/>
  <c r="U615" i="6"/>
  <c r="W607" i="6"/>
  <c r="V607" i="6"/>
  <c r="U607" i="6"/>
  <c r="W599" i="6"/>
  <c r="V599" i="6"/>
  <c r="U599" i="6"/>
  <c r="W591" i="6"/>
  <c r="V591" i="6"/>
  <c r="U591" i="6"/>
  <c r="W583" i="6"/>
  <c r="V583" i="6"/>
  <c r="U583" i="6"/>
  <c r="W575" i="6"/>
  <c r="V575" i="6"/>
  <c r="U575" i="6"/>
  <c r="W567" i="6"/>
  <c r="V567" i="6"/>
  <c r="U567" i="6"/>
  <c r="W559" i="6"/>
  <c r="V559" i="6"/>
  <c r="U559" i="6"/>
  <c r="W551" i="6"/>
  <c r="V551" i="6"/>
  <c r="U551" i="6"/>
  <c r="W543" i="6"/>
  <c r="V543" i="6"/>
  <c r="U543" i="6"/>
  <c r="W535" i="6"/>
  <c r="V535" i="6"/>
  <c r="U535" i="6"/>
  <c r="W527" i="6"/>
  <c r="V527" i="6"/>
  <c r="U527" i="6"/>
  <c r="W519" i="6"/>
  <c r="V519" i="6"/>
  <c r="U519" i="6"/>
  <c r="W511" i="6"/>
  <c r="V511" i="6"/>
  <c r="U511" i="6"/>
  <c r="W503" i="6"/>
  <c r="V503" i="6"/>
  <c r="U503" i="6"/>
  <c r="W495" i="6"/>
  <c r="V495" i="6"/>
  <c r="U495" i="6"/>
  <c r="W487" i="6"/>
  <c r="V487" i="6"/>
  <c r="U487" i="6"/>
  <c r="W479" i="6"/>
  <c r="V479" i="6"/>
  <c r="U479" i="6"/>
  <c r="W471" i="6"/>
  <c r="V471" i="6"/>
  <c r="U471" i="6"/>
  <c r="W463" i="6"/>
  <c r="V463" i="6"/>
  <c r="U463" i="6"/>
  <c r="W455" i="6"/>
  <c r="V455" i="6"/>
  <c r="U455" i="6"/>
  <c r="W447" i="6"/>
  <c r="V447" i="6"/>
  <c r="U447" i="6"/>
  <c r="W439" i="6"/>
  <c r="V439" i="6"/>
  <c r="U439" i="6"/>
  <c r="W431" i="6"/>
  <c r="V431" i="6"/>
  <c r="U431" i="6"/>
  <c r="W423" i="6"/>
  <c r="V423" i="6"/>
  <c r="U423" i="6"/>
  <c r="W415" i="6"/>
  <c r="V415" i="6"/>
  <c r="U415" i="6"/>
  <c r="W407" i="6"/>
  <c r="V407" i="6"/>
  <c r="U407" i="6"/>
  <c r="W399" i="6"/>
  <c r="V399" i="6"/>
  <c r="U399" i="6"/>
  <c r="W391" i="6"/>
  <c r="V391" i="6"/>
  <c r="U391" i="6"/>
  <c r="W383" i="6"/>
  <c r="V383" i="6"/>
  <c r="U383" i="6"/>
  <c r="W375" i="6"/>
  <c r="V375" i="6"/>
  <c r="U375" i="6"/>
  <c r="W367" i="6"/>
  <c r="V367" i="6"/>
  <c r="U367" i="6"/>
  <c r="W359" i="6"/>
  <c r="V359" i="6"/>
  <c r="U359" i="6"/>
  <c r="W351" i="6"/>
  <c r="V351" i="6"/>
  <c r="U351" i="6"/>
  <c r="W343" i="6"/>
  <c r="V343" i="6"/>
  <c r="U343" i="6"/>
  <c r="W335" i="6"/>
  <c r="V335" i="6"/>
  <c r="U335" i="6"/>
  <c r="W327" i="6"/>
  <c r="V327" i="6"/>
  <c r="U327" i="6"/>
  <c r="W319" i="6"/>
  <c r="V319" i="6"/>
  <c r="U319" i="6"/>
  <c r="W311" i="6"/>
  <c r="V311" i="6"/>
  <c r="U311" i="6"/>
  <c r="W303" i="6"/>
  <c r="V303" i="6"/>
  <c r="U303" i="6"/>
  <c r="W295" i="6"/>
  <c r="V295" i="6"/>
  <c r="U295" i="6"/>
  <c r="W287" i="6"/>
  <c r="V287" i="6"/>
  <c r="U287" i="6"/>
  <c r="W279" i="6"/>
  <c r="V279" i="6"/>
  <c r="U279" i="6"/>
  <c r="W271" i="6"/>
  <c r="V271" i="6"/>
  <c r="U271" i="6"/>
  <c r="W263" i="6"/>
  <c r="V263" i="6"/>
  <c r="U263" i="6"/>
  <c r="W255" i="6"/>
  <c r="V255" i="6"/>
  <c r="U255" i="6"/>
  <c r="W247" i="6"/>
  <c r="V247" i="6"/>
  <c r="U247" i="6"/>
  <c r="W239" i="6"/>
  <c r="V239" i="6"/>
  <c r="U239" i="6"/>
  <c r="W231" i="6"/>
  <c r="V231" i="6"/>
  <c r="U231" i="6"/>
  <c r="W223" i="6"/>
  <c r="V223" i="6"/>
  <c r="U223" i="6"/>
  <c r="W215" i="6"/>
  <c r="V215" i="6"/>
  <c r="U215" i="6"/>
  <c r="W207" i="6"/>
  <c r="V207" i="6"/>
  <c r="U207" i="6"/>
  <c r="W199" i="6"/>
  <c r="V199" i="6"/>
  <c r="U199" i="6"/>
  <c r="W191" i="6"/>
  <c r="V191" i="6"/>
  <c r="U191" i="6"/>
  <c r="W183" i="6"/>
  <c r="V183" i="6"/>
  <c r="U183" i="6"/>
  <c r="W175" i="6"/>
  <c r="V175" i="6"/>
  <c r="U175" i="6"/>
  <c r="W167" i="6"/>
  <c r="V167" i="6"/>
  <c r="U167" i="6"/>
  <c r="W159" i="6"/>
  <c r="V159" i="6"/>
  <c r="U159" i="6"/>
  <c r="W151" i="6"/>
  <c r="V151" i="6"/>
  <c r="U151" i="6"/>
  <c r="W143" i="6"/>
  <c r="V143" i="6"/>
  <c r="U143" i="6"/>
  <c r="W135" i="6"/>
  <c r="V135" i="6"/>
  <c r="U135" i="6"/>
  <c r="W127" i="6"/>
  <c r="V127" i="6"/>
  <c r="U127" i="6"/>
  <c r="W119" i="6"/>
  <c r="V119" i="6"/>
  <c r="U119" i="6"/>
  <c r="W111" i="6"/>
  <c r="V111" i="6"/>
  <c r="U111" i="6"/>
  <c r="W103" i="6"/>
  <c r="V103" i="6"/>
  <c r="U103" i="6"/>
  <c r="W95" i="6"/>
  <c r="V95" i="6"/>
  <c r="U95" i="6"/>
  <c r="W87" i="6"/>
  <c r="V87" i="6"/>
  <c r="U87" i="6"/>
  <c r="W79" i="6"/>
  <c r="V79" i="6"/>
  <c r="U79" i="6"/>
  <c r="W71" i="6"/>
  <c r="V71" i="6"/>
  <c r="U71" i="6"/>
  <c r="W63" i="6"/>
  <c r="V63" i="6"/>
  <c r="U63" i="6"/>
  <c r="W55" i="6"/>
  <c r="V55" i="6"/>
  <c r="U55" i="6"/>
  <c r="W47" i="6"/>
  <c r="U47" i="6"/>
  <c r="V47" i="6"/>
  <c r="W39" i="6"/>
  <c r="V39" i="6"/>
  <c r="U39" i="6"/>
  <c r="W31" i="6"/>
  <c r="V31" i="6"/>
  <c r="U31" i="6"/>
  <c r="W23" i="6"/>
  <c r="V23" i="6"/>
  <c r="U23" i="6"/>
  <c r="W15" i="6"/>
  <c r="V15" i="6"/>
  <c r="U15" i="6"/>
  <c r="W7" i="6"/>
  <c r="V7" i="6"/>
  <c r="U7" i="6"/>
  <c r="W980" i="6"/>
  <c r="V980" i="6"/>
  <c r="U980" i="6"/>
  <c r="W932" i="6"/>
  <c r="V932" i="6"/>
  <c r="U932" i="6"/>
  <c r="W954" i="6"/>
  <c r="V954" i="6"/>
  <c r="U954" i="6"/>
  <c r="W998" i="6"/>
  <c r="V998" i="6"/>
  <c r="U998" i="6"/>
  <c r="W990" i="6"/>
  <c r="V990" i="6"/>
  <c r="U990" i="6"/>
  <c r="W982" i="6"/>
  <c r="V982" i="6"/>
  <c r="U982" i="6"/>
  <c r="W974" i="6"/>
  <c r="V974" i="6"/>
  <c r="U974" i="6"/>
  <c r="W966" i="6"/>
  <c r="V966" i="6"/>
  <c r="U966" i="6"/>
  <c r="W958" i="6"/>
  <c r="V958" i="6"/>
  <c r="U958" i="6"/>
  <c r="W950" i="6"/>
  <c r="V950" i="6"/>
  <c r="U950" i="6"/>
  <c r="W942" i="6"/>
  <c r="V942" i="6"/>
  <c r="U942" i="6"/>
  <c r="W934" i="6"/>
  <c r="V934" i="6"/>
  <c r="U934" i="6"/>
  <c r="W926" i="6"/>
  <c r="V926" i="6"/>
  <c r="U926" i="6"/>
  <c r="W918" i="6"/>
  <c r="V918" i="6"/>
  <c r="U918" i="6"/>
  <c r="W910" i="6"/>
  <c r="V910" i="6"/>
  <c r="U910" i="6"/>
  <c r="W902" i="6"/>
  <c r="V902" i="6"/>
  <c r="U902" i="6"/>
  <c r="W894" i="6"/>
  <c r="V894" i="6"/>
  <c r="U894" i="6"/>
  <c r="W886" i="6"/>
  <c r="V886" i="6"/>
  <c r="U886" i="6"/>
  <c r="W878" i="6"/>
  <c r="V878" i="6"/>
  <c r="U878" i="6"/>
  <c r="W870" i="6"/>
  <c r="V870" i="6"/>
  <c r="U870" i="6"/>
  <c r="W862" i="6"/>
  <c r="V862" i="6"/>
  <c r="U862" i="6"/>
  <c r="W854" i="6"/>
  <c r="V854" i="6"/>
  <c r="U854" i="6"/>
  <c r="W846" i="6"/>
  <c r="V846" i="6"/>
  <c r="U846" i="6"/>
  <c r="W838" i="6"/>
  <c r="V838" i="6"/>
  <c r="U838" i="6"/>
  <c r="W830" i="6"/>
  <c r="V830" i="6"/>
  <c r="U830" i="6"/>
  <c r="W822" i="6"/>
  <c r="V822" i="6"/>
  <c r="U822" i="6"/>
  <c r="W814" i="6"/>
  <c r="V814" i="6"/>
  <c r="U814" i="6"/>
  <c r="W806" i="6"/>
  <c r="V806" i="6"/>
  <c r="U806" i="6"/>
  <c r="W798" i="6"/>
  <c r="V798" i="6"/>
  <c r="U798" i="6"/>
  <c r="W790" i="6"/>
  <c r="V790" i="6"/>
  <c r="U790" i="6"/>
  <c r="W782" i="6"/>
  <c r="V782" i="6"/>
  <c r="U782" i="6"/>
  <c r="W774" i="6"/>
  <c r="V774" i="6"/>
  <c r="U774" i="6"/>
  <c r="W766" i="6"/>
  <c r="V766" i="6"/>
  <c r="U766" i="6"/>
  <c r="W758" i="6"/>
  <c r="V758" i="6"/>
  <c r="U758" i="6"/>
  <c r="W750" i="6"/>
  <c r="V750" i="6"/>
  <c r="U750" i="6"/>
  <c r="W742" i="6"/>
  <c r="V742" i="6"/>
  <c r="U742" i="6"/>
  <c r="W734" i="6"/>
  <c r="V734" i="6"/>
  <c r="U734" i="6"/>
  <c r="W726" i="6"/>
  <c r="V726" i="6"/>
  <c r="U726" i="6"/>
  <c r="W718" i="6"/>
  <c r="V718" i="6"/>
  <c r="U718" i="6"/>
  <c r="W710" i="6"/>
  <c r="V710" i="6"/>
  <c r="U710" i="6"/>
  <c r="W702" i="6"/>
  <c r="V702" i="6"/>
  <c r="U702" i="6"/>
  <c r="W694" i="6"/>
  <c r="V694" i="6"/>
  <c r="U694" i="6"/>
  <c r="W686" i="6"/>
  <c r="V686" i="6"/>
  <c r="U686" i="6"/>
  <c r="W678" i="6"/>
  <c r="V678" i="6"/>
  <c r="U678" i="6"/>
  <c r="W670" i="6"/>
  <c r="V670" i="6"/>
  <c r="U670" i="6"/>
  <c r="W662" i="6"/>
  <c r="V662" i="6"/>
  <c r="U662" i="6"/>
  <c r="W654" i="6"/>
  <c r="V654" i="6"/>
  <c r="U654" i="6"/>
  <c r="W646" i="6"/>
  <c r="V646" i="6"/>
  <c r="U646" i="6"/>
  <c r="W638" i="6"/>
  <c r="V638" i="6"/>
  <c r="U638" i="6"/>
  <c r="W630" i="6"/>
  <c r="V630" i="6"/>
  <c r="U630" i="6"/>
  <c r="W622" i="6"/>
  <c r="V622" i="6"/>
  <c r="U622" i="6"/>
  <c r="W614" i="6"/>
  <c r="V614" i="6"/>
  <c r="U614" i="6"/>
  <c r="W606" i="6"/>
  <c r="V606" i="6"/>
  <c r="U606" i="6"/>
  <c r="W598" i="6"/>
  <c r="V598" i="6"/>
  <c r="U598" i="6"/>
  <c r="W590" i="6"/>
  <c r="V590" i="6"/>
  <c r="U590" i="6"/>
  <c r="W582" i="6"/>
  <c r="V582" i="6"/>
  <c r="U582" i="6"/>
  <c r="W574" i="6"/>
  <c r="V574" i="6"/>
  <c r="U574" i="6"/>
  <c r="W566" i="6"/>
  <c r="U566" i="6"/>
  <c r="V566" i="6"/>
  <c r="W558" i="6"/>
  <c r="V558" i="6"/>
  <c r="U558" i="6"/>
  <c r="W550" i="6"/>
  <c r="V550" i="6"/>
  <c r="U550" i="6"/>
  <c r="W542" i="6"/>
  <c r="V542" i="6"/>
  <c r="U542" i="6"/>
  <c r="W534" i="6"/>
  <c r="V534" i="6"/>
  <c r="U534" i="6"/>
  <c r="W526" i="6"/>
  <c r="V526" i="6"/>
  <c r="U526" i="6"/>
  <c r="W518" i="6"/>
  <c r="V518" i="6"/>
  <c r="U518" i="6"/>
  <c r="W510" i="6"/>
  <c r="V510" i="6"/>
  <c r="U510" i="6"/>
  <c r="W502" i="6"/>
  <c r="V502" i="6"/>
  <c r="U502" i="6"/>
  <c r="W494" i="6"/>
  <c r="V494" i="6"/>
  <c r="U494" i="6"/>
  <c r="W486" i="6"/>
  <c r="V486" i="6"/>
  <c r="U486" i="6"/>
  <c r="V478" i="6"/>
  <c r="W478" i="6"/>
  <c r="U478" i="6"/>
  <c r="W470" i="6"/>
  <c r="V470" i="6"/>
  <c r="U470" i="6"/>
  <c r="W462" i="6"/>
  <c r="V462" i="6"/>
  <c r="U462" i="6"/>
  <c r="W454" i="6"/>
  <c r="V454" i="6"/>
  <c r="U454" i="6"/>
  <c r="W446" i="6"/>
  <c r="V446" i="6"/>
  <c r="U446" i="6"/>
  <c r="W438" i="6"/>
  <c r="V438" i="6"/>
  <c r="U438" i="6"/>
  <c r="W430" i="6"/>
  <c r="V430" i="6"/>
  <c r="U430" i="6"/>
  <c r="W422" i="6"/>
  <c r="V422" i="6"/>
  <c r="U422" i="6"/>
  <c r="W414" i="6"/>
  <c r="V414" i="6"/>
  <c r="U414" i="6"/>
  <c r="W406" i="6"/>
  <c r="V406" i="6"/>
  <c r="U406" i="6"/>
  <c r="W398" i="6"/>
  <c r="V398" i="6"/>
  <c r="U398" i="6"/>
  <c r="W390" i="6"/>
  <c r="V390" i="6"/>
  <c r="U390" i="6"/>
  <c r="W382" i="6"/>
  <c r="V382" i="6"/>
  <c r="U382" i="6"/>
  <c r="W374" i="6"/>
  <c r="V374" i="6"/>
  <c r="U374" i="6"/>
  <c r="W366" i="6"/>
  <c r="V366" i="6"/>
  <c r="U366" i="6"/>
  <c r="W358" i="6"/>
  <c r="V358" i="6"/>
  <c r="U358" i="6"/>
  <c r="W350" i="6"/>
  <c r="V350" i="6"/>
  <c r="U350" i="6"/>
  <c r="W342" i="6"/>
  <c r="V342" i="6"/>
  <c r="U342" i="6"/>
  <c r="W334" i="6"/>
  <c r="V334" i="6"/>
  <c r="U334" i="6"/>
  <c r="W326" i="6"/>
  <c r="V326" i="6"/>
  <c r="U326" i="6"/>
  <c r="W318" i="6"/>
  <c r="V318" i="6"/>
  <c r="U318" i="6"/>
  <c r="W310" i="6"/>
  <c r="U310" i="6"/>
  <c r="V310" i="6"/>
  <c r="W302" i="6"/>
  <c r="V302" i="6"/>
  <c r="U302" i="6"/>
  <c r="W294" i="6"/>
  <c r="V294" i="6"/>
  <c r="U294" i="6"/>
  <c r="W286" i="6"/>
  <c r="V286" i="6"/>
  <c r="U286" i="6"/>
  <c r="W278" i="6"/>
  <c r="V278" i="6"/>
  <c r="U278" i="6"/>
  <c r="W270" i="6"/>
  <c r="U270" i="6"/>
  <c r="V270" i="6"/>
  <c r="W262" i="6"/>
  <c r="U262" i="6"/>
  <c r="V262" i="6"/>
  <c r="W254" i="6"/>
  <c r="V254" i="6"/>
  <c r="U254" i="6"/>
  <c r="W246" i="6"/>
  <c r="U246" i="6"/>
  <c r="V246" i="6"/>
  <c r="W238" i="6"/>
  <c r="V238" i="6"/>
  <c r="U238" i="6"/>
  <c r="W230" i="6"/>
  <c r="U230" i="6"/>
  <c r="V230" i="6"/>
  <c r="W222" i="6"/>
  <c r="V222" i="6"/>
  <c r="U222" i="6"/>
  <c r="W214" i="6"/>
  <c r="V214" i="6"/>
  <c r="U214" i="6"/>
  <c r="W206" i="6"/>
  <c r="U206" i="6"/>
  <c r="V206" i="6"/>
  <c r="W198" i="6"/>
  <c r="U198" i="6"/>
  <c r="V198" i="6"/>
  <c r="W190" i="6"/>
  <c r="V190" i="6"/>
  <c r="U190" i="6"/>
  <c r="W182" i="6"/>
  <c r="U182" i="6"/>
  <c r="V182" i="6"/>
  <c r="W174" i="6"/>
  <c r="V174" i="6"/>
  <c r="U174" i="6"/>
  <c r="W166" i="6"/>
  <c r="V166" i="6"/>
  <c r="U166" i="6"/>
  <c r="W158" i="6"/>
  <c r="V158" i="6"/>
  <c r="U158" i="6"/>
  <c r="W150" i="6"/>
  <c r="V150" i="6"/>
  <c r="U150" i="6"/>
  <c r="W142" i="6"/>
  <c r="V142" i="6"/>
  <c r="U142" i="6"/>
  <c r="W134" i="6"/>
  <c r="V134" i="6"/>
  <c r="U134" i="6"/>
  <c r="V126" i="6"/>
  <c r="W126" i="6"/>
  <c r="U126" i="6"/>
  <c r="W118" i="6"/>
  <c r="V118" i="6"/>
  <c r="U118" i="6"/>
  <c r="W110" i="6"/>
  <c r="V110" i="6"/>
  <c r="U110" i="6"/>
  <c r="W102" i="6"/>
  <c r="V102" i="6"/>
  <c r="U102" i="6"/>
  <c r="V94" i="6"/>
  <c r="W94" i="6"/>
  <c r="U94" i="6"/>
  <c r="W86" i="6"/>
  <c r="V86" i="6"/>
  <c r="U86" i="6"/>
  <c r="W78" i="6"/>
  <c r="V78" i="6"/>
  <c r="U78" i="6"/>
  <c r="W70" i="6"/>
  <c r="V70" i="6"/>
  <c r="U70" i="6"/>
  <c r="V62" i="6"/>
  <c r="W62" i="6"/>
  <c r="U62" i="6"/>
  <c r="W54" i="6"/>
  <c r="V54" i="6"/>
  <c r="U54" i="6"/>
  <c r="W46" i="6"/>
  <c r="V46" i="6"/>
  <c r="U46" i="6"/>
  <c r="W38" i="6"/>
  <c r="V38" i="6"/>
  <c r="U38" i="6"/>
  <c r="V30" i="6"/>
  <c r="W30" i="6"/>
  <c r="U30" i="6"/>
  <c r="W22" i="6"/>
  <c r="V22" i="6"/>
  <c r="U22" i="6"/>
  <c r="W14" i="6"/>
  <c r="V14" i="6"/>
  <c r="U14" i="6"/>
  <c r="W6" i="6"/>
  <c r="V6" i="6"/>
  <c r="U6" i="6"/>
  <c r="W988" i="6"/>
  <c r="V988" i="6"/>
  <c r="U988" i="6"/>
  <c r="W924" i="6"/>
  <c r="V924" i="6"/>
  <c r="U924" i="6"/>
  <c r="W970" i="6"/>
  <c r="V970" i="6"/>
  <c r="U970" i="6"/>
  <c r="W997" i="6"/>
  <c r="V997" i="6"/>
  <c r="U997" i="6"/>
  <c r="W989" i="6"/>
  <c r="V989" i="6"/>
  <c r="U989" i="6"/>
  <c r="W981" i="6"/>
  <c r="U981" i="6"/>
  <c r="V981" i="6"/>
  <c r="W973" i="6"/>
  <c r="V973" i="6"/>
  <c r="U973" i="6"/>
  <c r="W965" i="6"/>
  <c r="V965" i="6"/>
  <c r="U965" i="6"/>
  <c r="W957" i="6"/>
  <c r="V957" i="6"/>
  <c r="U957" i="6"/>
  <c r="W949" i="6"/>
  <c r="V949" i="6"/>
  <c r="U949" i="6"/>
  <c r="W941" i="6"/>
  <c r="V941" i="6"/>
  <c r="U941" i="6"/>
  <c r="W933" i="6"/>
  <c r="V933" i="6"/>
  <c r="U933" i="6"/>
  <c r="W925" i="6"/>
  <c r="V925" i="6"/>
  <c r="U925" i="6"/>
  <c r="W917" i="6"/>
  <c r="V917" i="6"/>
  <c r="U917" i="6"/>
  <c r="V909" i="6"/>
  <c r="W909" i="6"/>
  <c r="U909" i="6"/>
  <c r="W901" i="6"/>
  <c r="V901" i="6"/>
  <c r="U901" i="6"/>
  <c r="W893" i="6"/>
  <c r="V893" i="6"/>
  <c r="U893" i="6"/>
  <c r="W885" i="6"/>
  <c r="V885" i="6"/>
  <c r="U885" i="6"/>
  <c r="W877" i="6"/>
  <c r="V877" i="6"/>
  <c r="U877" i="6"/>
  <c r="W869" i="6"/>
  <c r="V869" i="6"/>
  <c r="U869" i="6"/>
  <c r="W861" i="6"/>
  <c r="V861" i="6"/>
  <c r="U861" i="6"/>
  <c r="V853" i="6"/>
  <c r="W853" i="6"/>
  <c r="U853" i="6"/>
  <c r="W845" i="6"/>
  <c r="V845" i="6"/>
  <c r="U845" i="6"/>
  <c r="W837" i="6"/>
  <c r="V837" i="6"/>
  <c r="U837" i="6"/>
  <c r="W829" i="6"/>
  <c r="V829" i="6"/>
  <c r="U829" i="6"/>
  <c r="W821" i="6"/>
  <c r="V821" i="6"/>
  <c r="U821" i="6"/>
  <c r="W813" i="6"/>
  <c r="V813" i="6"/>
  <c r="U813" i="6"/>
  <c r="W805" i="6"/>
  <c r="V805" i="6"/>
  <c r="U805" i="6"/>
  <c r="W797" i="6"/>
  <c r="V797" i="6"/>
  <c r="U797" i="6"/>
  <c r="V789" i="6"/>
  <c r="W789" i="6"/>
  <c r="U789" i="6"/>
  <c r="W781" i="6"/>
  <c r="V781" i="6"/>
  <c r="U781" i="6"/>
  <c r="W773" i="6"/>
  <c r="V773" i="6"/>
  <c r="U773" i="6"/>
  <c r="W765" i="6"/>
  <c r="V765" i="6"/>
  <c r="U765" i="6"/>
  <c r="W757" i="6"/>
  <c r="V757" i="6"/>
  <c r="U757" i="6"/>
  <c r="W749" i="6"/>
  <c r="V749" i="6"/>
  <c r="U749" i="6"/>
  <c r="W741" i="6"/>
  <c r="V741" i="6"/>
  <c r="U741" i="6"/>
  <c r="W733" i="6"/>
  <c r="V733" i="6"/>
  <c r="U733" i="6"/>
  <c r="V725" i="6"/>
  <c r="W725" i="6"/>
  <c r="U725" i="6"/>
  <c r="W717" i="6"/>
  <c r="V717" i="6"/>
  <c r="U717" i="6"/>
  <c r="W709" i="6"/>
  <c r="V709" i="6"/>
  <c r="U709" i="6"/>
  <c r="W701" i="6"/>
  <c r="V701" i="6"/>
  <c r="U701" i="6"/>
  <c r="W693" i="6"/>
  <c r="V693" i="6"/>
  <c r="U693" i="6"/>
  <c r="W685" i="6"/>
  <c r="V685" i="6"/>
  <c r="U685" i="6"/>
  <c r="W677" i="6"/>
  <c r="V677" i="6"/>
  <c r="U677" i="6"/>
  <c r="W669" i="6"/>
  <c r="V669" i="6"/>
  <c r="U669" i="6"/>
  <c r="W661" i="6"/>
  <c r="V661" i="6"/>
  <c r="U661" i="6"/>
  <c r="W653" i="6"/>
  <c r="U653" i="6"/>
  <c r="V653" i="6"/>
  <c r="W645" i="6"/>
  <c r="V645" i="6"/>
  <c r="U645" i="6"/>
  <c r="W637" i="6"/>
  <c r="V637" i="6"/>
  <c r="U637" i="6"/>
  <c r="W629" i="6"/>
  <c r="V629" i="6"/>
  <c r="U629" i="6"/>
  <c r="W621" i="6"/>
  <c r="V621" i="6"/>
  <c r="U621" i="6"/>
  <c r="W613" i="6"/>
  <c r="V613" i="6"/>
  <c r="U613" i="6"/>
  <c r="W605" i="6"/>
  <c r="V605" i="6"/>
  <c r="U605" i="6"/>
  <c r="W597" i="6"/>
  <c r="V597" i="6"/>
  <c r="U597" i="6"/>
  <c r="W589" i="6"/>
  <c r="V589" i="6"/>
  <c r="U589" i="6"/>
  <c r="W581" i="6"/>
  <c r="V581" i="6"/>
  <c r="U581" i="6"/>
  <c r="W573" i="6"/>
  <c r="V573" i="6"/>
  <c r="U573" i="6"/>
  <c r="W565" i="6"/>
  <c r="U565" i="6"/>
  <c r="V565" i="6"/>
  <c r="W557" i="6"/>
  <c r="V557" i="6"/>
  <c r="U557" i="6"/>
  <c r="W549" i="6"/>
  <c r="V549" i="6"/>
  <c r="U549" i="6"/>
  <c r="W541" i="6"/>
  <c r="V541" i="6"/>
  <c r="U541" i="6"/>
  <c r="W533" i="6"/>
  <c r="V533" i="6"/>
  <c r="U533" i="6"/>
  <c r="W525" i="6"/>
  <c r="V525" i="6"/>
  <c r="U525" i="6"/>
  <c r="W517" i="6"/>
  <c r="V517" i="6"/>
  <c r="U517" i="6"/>
  <c r="W509" i="6"/>
  <c r="V509" i="6"/>
  <c r="U509" i="6"/>
  <c r="W501" i="6"/>
  <c r="U501" i="6"/>
  <c r="V501" i="6"/>
  <c r="W493" i="6"/>
  <c r="V493" i="6"/>
  <c r="U493" i="6"/>
  <c r="W485" i="6"/>
  <c r="V485" i="6"/>
  <c r="U485" i="6"/>
  <c r="W477" i="6"/>
  <c r="V477" i="6"/>
  <c r="U477" i="6"/>
  <c r="W469" i="6"/>
  <c r="V469" i="6"/>
  <c r="U469" i="6"/>
  <c r="W461" i="6"/>
  <c r="V461" i="6"/>
  <c r="U461" i="6"/>
  <c r="W453" i="6"/>
  <c r="V453" i="6"/>
  <c r="U453" i="6"/>
  <c r="W445" i="6"/>
  <c r="V445" i="6"/>
  <c r="U445" i="6"/>
  <c r="W437" i="6"/>
  <c r="V437" i="6"/>
  <c r="U437" i="6"/>
  <c r="W429" i="6"/>
  <c r="V429" i="6"/>
  <c r="U429" i="6"/>
  <c r="W421" i="6"/>
  <c r="V421" i="6"/>
  <c r="U421" i="6"/>
  <c r="W413" i="6"/>
  <c r="U413" i="6"/>
  <c r="V413" i="6"/>
  <c r="W405" i="6"/>
  <c r="V405" i="6"/>
  <c r="U405" i="6"/>
  <c r="W397" i="6"/>
  <c r="V397" i="6"/>
  <c r="U397" i="6"/>
  <c r="W389" i="6"/>
  <c r="V389" i="6"/>
  <c r="U389" i="6"/>
  <c r="W381" i="6"/>
  <c r="V381" i="6"/>
  <c r="U381" i="6"/>
  <c r="W373" i="6"/>
  <c r="V373" i="6"/>
  <c r="U373" i="6"/>
  <c r="W365" i="6"/>
  <c r="V365" i="6"/>
  <c r="U365" i="6"/>
  <c r="W357" i="6"/>
  <c r="V357" i="6"/>
  <c r="U357" i="6"/>
  <c r="W349" i="6"/>
  <c r="V349" i="6"/>
  <c r="U349" i="6"/>
  <c r="W341" i="6"/>
  <c r="V341" i="6"/>
  <c r="U341" i="6"/>
  <c r="W333" i="6"/>
  <c r="V333" i="6"/>
  <c r="U333" i="6"/>
  <c r="W325" i="6"/>
  <c r="V325" i="6"/>
  <c r="U325" i="6"/>
  <c r="W317" i="6"/>
  <c r="V317" i="6"/>
  <c r="U317" i="6"/>
  <c r="W309" i="6"/>
  <c r="U309" i="6"/>
  <c r="V309" i="6"/>
  <c r="W301" i="6"/>
  <c r="V301" i="6"/>
  <c r="U301" i="6"/>
  <c r="W293" i="6"/>
  <c r="V293" i="6"/>
  <c r="U293" i="6"/>
  <c r="W285" i="6"/>
  <c r="V285" i="6"/>
  <c r="U285" i="6"/>
  <c r="W277" i="6"/>
  <c r="V277" i="6"/>
  <c r="U277" i="6"/>
  <c r="W269" i="6"/>
  <c r="V269" i="6"/>
  <c r="U269" i="6"/>
  <c r="W261" i="6"/>
  <c r="V261" i="6"/>
  <c r="U261" i="6"/>
  <c r="W253" i="6"/>
  <c r="V253" i="6"/>
  <c r="U253" i="6"/>
  <c r="W245" i="6"/>
  <c r="U245" i="6"/>
  <c r="V245" i="6"/>
  <c r="W237" i="6"/>
  <c r="U237" i="6"/>
  <c r="V237" i="6"/>
  <c r="W229" i="6"/>
  <c r="V229" i="6"/>
  <c r="U229" i="6"/>
  <c r="W221" i="6"/>
  <c r="V221" i="6"/>
  <c r="U221" i="6"/>
  <c r="W213" i="6"/>
  <c r="V213" i="6"/>
  <c r="U213" i="6"/>
  <c r="W205" i="6"/>
  <c r="V205" i="6"/>
  <c r="U205" i="6"/>
  <c r="W197" i="6"/>
  <c r="V197" i="6"/>
  <c r="U197" i="6"/>
  <c r="W189" i="6"/>
  <c r="V189" i="6"/>
  <c r="U189" i="6"/>
  <c r="W181" i="6"/>
  <c r="V181" i="6"/>
  <c r="U181" i="6"/>
  <c r="W173" i="6"/>
  <c r="V173" i="6"/>
  <c r="U173" i="6"/>
  <c r="W165" i="6"/>
  <c r="V165" i="6"/>
  <c r="U165" i="6"/>
  <c r="W157" i="6"/>
  <c r="U157" i="6"/>
  <c r="V157" i="6"/>
  <c r="W149" i="6"/>
  <c r="V149" i="6"/>
  <c r="U149" i="6"/>
  <c r="W141" i="6"/>
  <c r="V141" i="6"/>
  <c r="U141" i="6"/>
  <c r="W133" i="6"/>
  <c r="V133" i="6"/>
  <c r="U133" i="6"/>
  <c r="W125" i="6"/>
  <c r="U125" i="6"/>
  <c r="V125" i="6"/>
  <c r="W117" i="6"/>
  <c r="V117" i="6"/>
  <c r="U117" i="6"/>
  <c r="W109" i="6"/>
  <c r="V109" i="6"/>
  <c r="U109" i="6"/>
  <c r="W101" i="6"/>
  <c r="V101" i="6"/>
  <c r="U101" i="6"/>
  <c r="W93" i="6"/>
  <c r="V93" i="6"/>
  <c r="U93" i="6"/>
  <c r="W85" i="6"/>
  <c r="V85" i="6"/>
  <c r="U85" i="6"/>
  <c r="W77" i="6"/>
  <c r="V77" i="6"/>
  <c r="U77" i="6"/>
  <c r="W69" i="6"/>
  <c r="V69" i="6"/>
  <c r="U69" i="6"/>
  <c r="W61" i="6"/>
  <c r="U61" i="6"/>
  <c r="V61" i="6"/>
  <c r="W53" i="6"/>
  <c r="V53" i="6"/>
  <c r="U53" i="6"/>
  <c r="W45" i="6"/>
  <c r="V45" i="6"/>
  <c r="U45" i="6"/>
  <c r="W37" i="6"/>
  <c r="V37" i="6"/>
  <c r="U37" i="6"/>
  <c r="W29" i="6"/>
  <c r="V29" i="6"/>
  <c r="U29" i="6"/>
  <c r="W21" i="6"/>
  <c r="V21" i="6"/>
  <c r="U21" i="6"/>
  <c r="W13" i="6"/>
  <c r="V13" i="6"/>
  <c r="U13" i="6"/>
  <c r="W5" i="6"/>
  <c r="U5" i="6"/>
  <c r="V5" i="6"/>
  <c r="W940" i="6"/>
  <c r="V940" i="6"/>
  <c r="U940" i="6"/>
  <c r="W916" i="6"/>
  <c r="V916" i="6"/>
  <c r="U916" i="6"/>
  <c r="W908" i="6"/>
  <c r="V908" i="6"/>
  <c r="U908" i="6"/>
  <c r="W900" i="6"/>
  <c r="V900" i="6"/>
  <c r="U900" i="6"/>
  <c r="W892" i="6"/>
  <c r="V892" i="6"/>
  <c r="U892" i="6"/>
  <c r="W884" i="6"/>
  <c r="V884" i="6"/>
  <c r="U884" i="6"/>
  <c r="W876" i="6"/>
  <c r="V876" i="6"/>
  <c r="U876" i="6"/>
  <c r="W868" i="6"/>
  <c r="V868" i="6"/>
  <c r="U868" i="6"/>
  <c r="W860" i="6"/>
  <c r="V860" i="6"/>
  <c r="U860" i="6"/>
  <c r="W852" i="6"/>
  <c r="V852" i="6"/>
  <c r="U852" i="6"/>
  <c r="W844" i="6"/>
  <c r="V844" i="6"/>
  <c r="U844" i="6"/>
  <c r="W836" i="6"/>
  <c r="V836" i="6"/>
  <c r="U836" i="6"/>
  <c r="W828" i="6"/>
  <c r="V828" i="6"/>
  <c r="U828" i="6"/>
  <c r="W820" i="6"/>
  <c r="V820" i="6"/>
  <c r="U820" i="6"/>
  <c r="W812" i="6"/>
  <c r="V812" i="6"/>
  <c r="U812" i="6"/>
  <c r="W804" i="6"/>
  <c r="V804" i="6"/>
  <c r="U804" i="6"/>
  <c r="W796" i="6"/>
  <c r="V796" i="6"/>
  <c r="U796" i="6"/>
  <c r="W788" i="6"/>
  <c r="V788" i="6"/>
  <c r="U788" i="6"/>
  <c r="W780" i="6"/>
  <c r="V780" i="6"/>
  <c r="U780" i="6"/>
  <c r="W772" i="6"/>
  <c r="V772" i="6"/>
  <c r="U772" i="6"/>
  <c r="W764" i="6"/>
  <c r="V764" i="6"/>
  <c r="U764" i="6"/>
  <c r="W756" i="6"/>
  <c r="V756" i="6"/>
  <c r="U756" i="6"/>
  <c r="W748" i="6"/>
  <c r="V748" i="6"/>
  <c r="U748" i="6"/>
  <c r="W740" i="6"/>
  <c r="V740" i="6"/>
  <c r="U740" i="6"/>
  <c r="W732" i="6"/>
  <c r="V732" i="6"/>
  <c r="U732" i="6"/>
  <c r="W724" i="6"/>
  <c r="V724" i="6"/>
  <c r="U724" i="6"/>
  <c r="W716" i="6"/>
  <c r="V716" i="6"/>
  <c r="U716" i="6"/>
  <c r="W708" i="6"/>
  <c r="V708" i="6"/>
  <c r="U708" i="6"/>
  <c r="W700" i="6"/>
  <c r="V700" i="6"/>
  <c r="U700" i="6"/>
  <c r="W692" i="6"/>
  <c r="V692" i="6"/>
  <c r="U692" i="6"/>
  <c r="W684" i="6"/>
  <c r="V684" i="6"/>
  <c r="U684" i="6"/>
  <c r="W676" i="6"/>
  <c r="V676" i="6"/>
  <c r="U676" i="6"/>
  <c r="W668" i="6"/>
  <c r="V668" i="6"/>
  <c r="U668" i="6"/>
  <c r="W660" i="6"/>
  <c r="V660" i="6"/>
  <c r="U660" i="6"/>
  <c r="W652" i="6"/>
  <c r="V652" i="6"/>
  <c r="U652" i="6"/>
  <c r="W644" i="6"/>
  <c r="V644" i="6"/>
  <c r="U644" i="6"/>
  <c r="W636" i="6"/>
  <c r="V636" i="6"/>
  <c r="U636" i="6"/>
  <c r="W628" i="6"/>
  <c r="V628" i="6"/>
  <c r="U628" i="6"/>
  <c r="W620" i="6"/>
  <c r="V620" i="6"/>
  <c r="U620" i="6"/>
  <c r="W612" i="6"/>
  <c r="V612" i="6"/>
  <c r="U612" i="6"/>
  <c r="W604" i="6"/>
  <c r="U604" i="6"/>
  <c r="V604" i="6"/>
  <c r="W596" i="6"/>
  <c r="U596" i="6"/>
  <c r="V596" i="6"/>
  <c r="W588" i="6"/>
  <c r="V588" i="6"/>
  <c r="U588" i="6"/>
  <c r="W580" i="6"/>
  <c r="V580" i="6"/>
  <c r="U580" i="6"/>
  <c r="W572" i="6"/>
  <c r="V572" i="6"/>
  <c r="U572" i="6"/>
  <c r="W564" i="6"/>
  <c r="V564" i="6"/>
  <c r="U564" i="6"/>
  <c r="W556" i="6"/>
  <c r="V556" i="6"/>
  <c r="U556" i="6"/>
  <c r="W548" i="6"/>
  <c r="V548" i="6"/>
  <c r="U548" i="6"/>
  <c r="W540" i="6"/>
  <c r="V540" i="6"/>
  <c r="U540" i="6"/>
  <c r="W532" i="6"/>
  <c r="V532" i="6"/>
  <c r="U532" i="6"/>
  <c r="W524" i="6"/>
  <c r="V524" i="6"/>
  <c r="U524" i="6"/>
  <c r="W516" i="6"/>
  <c r="U516" i="6"/>
  <c r="V516" i="6"/>
  <c r="W508" i="6"/>
  <c r="V508" i="6"/>
  <c r="U508" i="6"/>
  <c r="W500" i="6"/>
  <c r="V500" i="6"/>
  <c r="U500" i="6"/>
  <c r="W492" i="6"/>
  <c r="V492" i="6"/>
  <c r="U492" i="6"/>
  <c r="W484" i="6"/>
  <c r="V484" i="6"/>
  <c r="U484" i="6"/>
  <c r="W476" i="6"/>
  <c r="V476" i="6"/>
  <c r="U476" i="6"/>
  <c r="W468" i="6"/>
  <c r="V468" i="6"/>
  <c r="U468" i="6"/>
  <c r="W460" i="6"/>
  <c r="V460" i="6"/>
  <c r="U460" i="6"/>
  <c r="W452" i="6"/>
  <c r="V452" i="6"/>
  <c r="U452" i="6"/>
  <c r="W444" i="6"/>
  <c r="V444" i="6"/>
  <c r="U444" i="6"/>
  <c r="W436" i="6"/>
  <c r="V436" i="6"/>
  <c r="U436" i="6"/>
  <c r="W428" i="6"/>
  <c r="V428" i="6"/>
  <c r="U428" i="6"/>
  <c r="W420" i="6"/>
  <c r="V420" i="6"/>
  <c r="U420" i="6"/>
  <c r="W412" i="6"/>
  <c r="U412" i="6"/>
  <c r="V412" i="6"/>
  <c r="W404" i="6"/>
  <c r="V404" i="6"/>
  <c r="U404" i="6"/>
  <c r="W396" i="6"/>
  <c r="V396" i="6"/>
  <c r="U396" i="6"/>
  <c r="W388" i="6"/>
  <c r="V388" i="6"/>
  <c r="U388" i="6"/>
  <c r="W380" i="6"/>
  <c r="V380" i="6"/>
  <c r="U380" i="6"/>
  <c r="W372" i="6"/>
  <c r="V372" i="6"/>
  <c r="U372" i="6"/>
  <c r="W364" i="6"/>
  <c r="V364" i="6"/>
  <c r="U364" i="6"/>
  <c r="W356" i="6"/>
  <c r="V356" i="6"/>
  <c r="U356" i="6"/>
  <c r="W348" i="6"/>
  <c r="U348" i="6"/>
  <c r="V348" i="6"/>
  <c r="W340" i="6"/>
  <c r="U340" i="6"/>
  <c r="V340" i="6"/>
  <c r="W332" i="6"/>
  <c r="V332" i="6"/>
  <c r="U332" i="6"/>
  <c r="W324" i="6"/>
  <c r="V324" i="6"/>
  <c r="U324" i="6"/>
  <c r="W316" i="6"/>
  <c r="V316" i="6"/>
  <c r="U316" i="6"/>
  <c r="W308" i="6"/>
  <c r="V308" i="6"/>
  <c r="U308" i="6"/>
  <c r="W300" i="6"/>
  <c r="V300" i="6"/>
  <c r="U300" i="6"/>
  <c r="W292" i="6"/>
  <c r="V292" i="6"/>
  <c r="U292" i="6"/>
  <c r="W284" i="6"/>
  <c r="V284" i="6"/>
  <c r="U284" i="6"/>
  <c r="W276" i="6"/>
  <c r="V276" i="6"/>
  <c r="U276" i="6"/>
  <c r="W268" i="6"/>
  <c r="V268" i="6"/>
  <c r="U268" i="6"/>
  <c r="W260" i="6"/>
  <c r="U260" i="6"/>
  <c r="V260" i="6"/>
  <c r="W252" i="6"/>
  <c r="V252" i="6"/>
  <c r="U252" i="6"/>
  <c r="W244" i="6"/>
  <c r="V244" i="6"/>
  <c r="U244" i="6"/>
  <c r="W236" i="6"/>
  <c r="V236" i="6"/>
  <c r="U236" i="6"/>
  <c r="W228" i="6"/>
  <c r="V228" i="6"/>
  <c r="U228" i="6"/>
  <c r="W220" i="6"/>
  <c r="V220" i="6"/>
  <c r="U220" i="6"/>
  <c r="W212" i="6"/>
  <c r="V212" i="6"/>
  <c r="U212" i="6"/>
  <c r="W204" i="6"/>
  <c r="V204" i="6"/>
  <c r="U204" i="6"/>
  <c r="W196" i="6"/>
  <c r="V196" i="6"/>
  <c r="U196" i="6"/>
  <c r="W188" i="6"/>
  <c r="V188" i="6"/>
  <c r="U188" i="6"/>
  <c r="W180" i="6"/>
  <c r="V180" i="6"/>
  <c r="U180" i="6"/>
  <c r="W172" i="6"/>
  <c r="V172" i="6"/>
  <c r="U172" i="6"/>
  <c r="W164" i="6"/>
  <c r="V164" i="6"/>
  <c r="U164" i="6"/>
  <c r="W156" i="6"/>
  <c r="V156" i="6"/>
  <c r="U156" i="6"/>
  <c r="W148" i="6"/>
  <c r="V148" i="6"/>
  <c r="U148" i="6"/>
  <c r="W140" i="6"/>
  <c r="V140" i="6"/>
  <c r="U140" i="6"/>
  <c r="W132" i="6"/>
  <c r="V132" i="6"/>
  <c r="U132" i="6"/>
  <c r="W124" i="6"/>
  <c r="V124" i="6"/>
  <c r="U124" i="6"/>
  <c r="W116" i="6"/>
  <c r="V116" i="6"/>
  <c r="U116" i="6"/>
  <c r="W108" i="6"/>
  <c r="V108" i="6"/>
  <c r="U108" i="6"/>
  <c r="W100" i="6"/>
  <c r="V100" i="6"/>
  <c r="U100" i="6"/>
  <c r="W92" i="6"/>
  <c r="V92" i="6"/>
  <c r="U92" i="6"/>
  <c r="W84" i="6"/>
  <c r="V84" i="6"/>
  <c r="U84" i="6"/>
  <c r="W76" i="6"/>
  <c r="V76" i="6"/>
  <c r="U76" i="6"/>
  <c r="W68" i="6"/>
  <c r="V68" i="6"/>
  <c r="U68" i="6"/>
  <c r="W60" i="6"/>
  <c r="V60" i="6"/>
  <c r="U60" i="6"/>
  <c r="W52" i="6"/>
  <c r="V52" i="6"/>
  <c r="U52" i="6"/>
  <c r="W44" i="6"/>
  <c r="V44" i="6"/>
  <c r="U44" i="6"/>
  <c r="W36" i="6"/>
  <c r="V36" i="6"/>
  <c r="U36" i="6"/>
  <c r="W28" i="6"/>
  <c r="V28" i="6"/>
  <c r="U28" i="6"/>
  <c r="W20" i="6"/>
  <c r="V20" i="6"/>
  <c r="U20" i="6"/>
  <c r="W12" i="6"/>
  <c r="V12" i="6"/>
  <c r="U12" i="6"/>
  <c r="W4" i="6"/>
  <c r="V4" i="6"/>
  <c r="U4" i="6"/>
  <c r="W996" i="6"/>
  <c r="V996" i="6"/>
  <c r="U996" i="6"/>
  <c r="W948" i="6"/>
  <c r="V948" i="6"/>
  <c r="U948" i="6"/>
  <c r="W995" i="6"/>
  <c r="V995" i="6"/>
  <c r="U995" i="6"/>
  <c r="W987" i="6"/>
  <c r="V987" i="6"/>
  <c r="U987" i="6"/>
  <c r="V979" i="6"/>
  <c r="W979" i="6"/>
  <c r="U979" i="6"/>
  <c r="W971" i="6"/>
  <c r="V971" i="6"/>
  <c r="U971" i="6"/>
  <c r="W963" i="6"/>
  <c r="V963" i="6"/>
  <c r="U963" i="6"/>
  <c r="V955" i="6"/>
  <c r="W955" i="6"/>
  <c r="U955" i="6"/>
  <c r="W947" i="6"/>
  <c r="V947" i="6"/>
  <c r="U947" i="6"/>
  <c r="V939" i="6"/>
  <c r="W939" i="6"/>
  <c r="U939" i="6"/>
  <c r="W931" i="6"/>
  <c r="V931" i="6"/>
  <c r="U931" i="6"/>
  <c r="W923" i="6"/>
  <c r="V923" i="6"/>
  <c r="U923" i="6"/>
  <c r="V915" i="6"/>
  <c r="W915" i="6"/>
  <c r="U915" i="6"/>
  <c r="W907" i="6"/>
  <c r="V907" i="6"/>
  <c r="U907" i="6"/>
  <c r="W899" i="6"/>
  <c r="V899" i="6"/>
  <c r="U899" i="6"/>
  <c r="W891" i="6"/>
  <c r="V891" i="6"/>
  <c r="U891" i="6"/>
  <c r="W883" i="6"/>
  <c r="V883" i="6"/>
  <c r="U883" i="6"/>
  <c r="W875" i="6"/>
  <c r="V875" i="6"/>
  <c r="U875" i="6"/>
  <c r="W867" i="6"/>
  <c r="V867" i="6"/>
  <c r="U867" i="6"/>
  <c r="W859" i="6"/>
  <c r="V859" i="6"/>
  <c r="U859" i="6"/>
  <c r="W851" i="6"/>
  <c r="V851" i="6"/>
  <c r="U851" i="6"/>
  <c r="W843" i="6"/>
  <c r="V843" i="6"/>
  <c r="U843" i="6"/>
  <c r="W835" i="6"/>
  <c r="V835" i="6"/>
  <c r="U835" i="6"/>
  <c r="W827" i="6"/>
  <c r="V827" i="6"/>
  <c r="U827" i="6"/>
  <c r="W819" i="6"/>
  <c r="V819" i="6"/>
  <c r="U819" i="6"/>
  <c r="W811" i="6"/>
  <c r="V811" i="6"/>
  <c r="U811" i="6"/>
  <c r="W803" i="6"/>
  <c r="V803" i="6"/>
  <c r="U803" i="6"/>
  <c r="W795" i="6"/>
  <c r="V795" i="6"/>
  <c r="U795" i="6"/>
  <c r="W787" i="6"/>
  <c r="V787" i="6"/>
  <c r="U787" i="6"/>
  <c r="W779" i="6"/>
  <c r="V779" i="6"/>
  <c r="U779" i="6"/>
  <c r="W771" i="6"/>
  <c r="V771" i="6"/>
  <c r="U771" i="6"/>
  <c r="W763" i="6"/>
  <c r="V763" i="6"/>
  <c r="U763" i="6"/>
  <c r="W755" i="6"/>
  <c r="V755" i="6"/>
  <c r="U755" i="6"/>
  <c r="W747" i="6"/>
  <c r="V747" i="6"/>
  <c r="U747" i="6"/>
  <c r="W739" i="6"/>
  <c r="V739" i="6"/>
  <c r="U739" i="6"/>
  <c r="W731" i="6"/>
  <c r="V731" i="6"/>
  <c r="U731" i="6"/>
  <c r="W723" i="6"/>
  <c r="V723" i="6"/>
  <c r="U723" i="6"/>
  <c r="W715" i="6"/>
  <c r="V715" i="6"/>
  <c r="U715" i="6"/>
  <c r="W707" i="6"/>
  <c r="V707" i="6"/>
  <c r="U707" i="6"/>
  <c r="W699" i="6"/>
  <c r="V699" i="6"/>
  <c r="U699" i="6"/>
  <c r="W691" i="6"/>
  <c r="V691" i="6"/>
  <c r="U691" i="6"/>
  <c r="W683" i="6"/>
  <c r="V683" i="6"/>
  <c r="U683" i="6"/>
  <c r="W675" i="6"/>
  <c r="V675" i="6"/>
  <c r="U675" i="6"/>
  <c r="W667" i="6"/>
  <c r="V667" i="6"/>
  <c r="U667" i="6"/>
  <c r="W659" i="6"/>
  <c r="V659" i="6"/>
  <c r="U659" i="6"/>
  <c r="W651" i="6"/>
  <c r="V651" i="6"/>
  <c r="U651" i="6"/>
  <c r="W643" i="6"/>
  <c r="V643" i="6"/>
  <c r="U643" i="6"/>
  <c r="W635" i="6"/>
  <c r="V635" i="6"/>
  <c r="U635" i="6"/>
  <c r="W627" i="6"/>
  <c r="V627" i="6"/>
  <c r="U627" i="6"/>
  <c r="W619" i="6"/>
  <c r="U619" i="6"/>
  <c r="V619" i="6"/>
  <c r="W611" i="6"/>
  <c r="V611" i="6"/>
  <c r="U611" i="6"/>
  <c r="W603" i="6"/>
  <c r="V603" i="6"/>
  <c r="U603" i="6"/>
  <c r="W595" i="6"/>
  <c r="V595" i="6"/>
  <c r="U595" i="6"/>
  <c r="W587" i="6"/>
  <c r="V587" i="6"/>
  <c r="U587" i="6"/>
  <c r="W579" i="6"/>
  <c r="V579" i="6"/>
  <c r="U579" i="6"/>
  <c r="W571" i="6"/>
  <c r="V571" i="6"/>
  <c r="U571" i="6"/>
  <c r="W563" i="6"/>
  <c r="V563" i="6"/>
  <c r="U563" i="6"/>
  <c r="W555" i="6"/>
  <c r="V555" i="6"/>
  <c r="U555" i="6"/>
  <c r="W547" i="6"/>
  <c r="V547" i="6"/>
  <c r="U547" i="6"/>
  <c r="W539" i="6"/>
  <c r="V539" i="6"/>
  <c r="U539" i="6"/>
  <c r="W531" i="6"/>
  <c r="V531" i="6"/>
  <c r="U531" i="6"/>
  <c r="W523" i="6"/>
  <c r="V523" i="6"/>
  <c r="U523" i="6"/>
  <c r="W515" i="6"/>
  <c r="U515" i="6"/>
  <c r="V515" i="6"/>
  <c r="W507" i="6"/>
  <c r="V507" i="6"/>
  <c r="U507" i="6"/>
  <c r="W499" i="6"/>
  <c r="V499" i="6"/>
  <c r="U499" i="6"/>
  <c r="W491" i="6"/>
  <c r="U491" i="6"/>
  <c r="V491" i="6"/>
  <c r="W483" i="6"/>
  <c r="V483" i="6"/>
  <c r="U483" i="6"/>
  <c r="W475" i="6"/>
  <c r="V475" i="6"/>
  <c r="U475" i="6"/>
  <c r="W467" i="6"/>
  <c r="V467" i="6"/>
  <c r="U467" i="6"/>
  <c r="W459" i="6"/>
  <c r="V459" i="6"/>
  <c r="U459" i="6"/>
  <c r="W451" i="6"/>
  <c r="U451" i="6"/>
  <c r="V451" i="6"/>
  <c r="W443" i="6"/>
  <c r="U443" i="6"/>
  <c r="V443" i="6"/>
  <c r="W435" i="6"/>
  <c r="V435" i="6"/>
  <c r="U435" i="6"/>
  <c r="W427" i="6"/>
  <c r="V427" i="6"/>
  <c r="U427" i="6"/>
  <c r="W419" i="6"/>
  <c r="V419" i="6"/>
  <c r="U419" i="6"/>
  <c r="W411" i="6"/>
  <c r="V411" i="6"/>
  <c r="U411" i="6"/>
  <c r="W403" i="6"/>
  <c r="V403" i="6"/>
  <c r="U403" i="6"/>
  <c r="W395" i="6"/>
  <c r="V395" i="6"/>
  <c r="U395" i="6"/>
  <c r="W387" i="6"/>
  <c r="V387" i="6"/>
  <c r="U387" i="6"/>
  <c r="W379" i="6"/>
  <c r="V379" i="6"/>
  <c r="U379" i="6"/>
  <c r="W371" i="6"/>
  <c r="V371" i="6"/>
  <c r="U371" i="6"/>
  <c r="W363" i="6"/>
  <c r="U363" i="6"/>
  <c r="V363" i="6"/>
  <c r="W355" i="6"/>
  <c r="V355" i="6"/>
  <c r="U355" i="6"/>
  <c r="W347" i="6"/>
  <c r="V347" i="6"/>
  <c r="U347" i="6"/>
  <c r="W339" i="6"/>
  <c r="V339" i="6"/>
  <c r="U339" i="6"/>
  <c r="W331" i="6"/>
  <c r="V331" i="6"/>
  <c r="U331" i="6"/>
  <c r="W323" i="6"/>
  <c r="V323" i="6"/>
  <c r="U323" i="6"/>
  <c r="W315" i="6"/>
  <c r="V315" i="6"/>
  <c r="U315" i="6"/>
  <c r="W307" i="6"/>
  <c r="V307" i="6"/>
  <c r="U307" i="6"/>
  <c r="W299" i="6"/>
  <c r="V299" i="6"/>
  <c r="U299" i="6"/>
  <c r="W291" i="6"/>
  <c r="V291" i="6"/>
  <c r="U291" i="6"/>
  <c r="W283" i="6"/>
  <c r="V283" i="6"/>
  <c r="U283" i="6"/>
  <c r="W275" i="6"/>
  <c r="V275" i="6"/>
  <c r="U275" i="6"/>
  <c r="W267" i="6"/>
  <c r="V267" i="6"/>
  <c r="U267" i="6"/>
  <c r="W259" i="6"/>
  <c r="U259" i="6"/>
  <c r="V259" i="6"/>
  <c r="W251" i="6"/>
  <c r="V251" i="6"/>
  <c r="U251" i="6"/>
  <c r="W243" i="6"/>
  <c r="V243" i="6"/>
  <c r="U243" i="6"/>
  <c r="W235" i="6"/>
  <c r="V235" i="6"/>
  <c r="U235" i="6"/>
  <c r="W227" i="6"/>
  <c r="V227" i="6"/>
  <c r="U227" i="6"/>
  <c r="W219" i="6"/>
  <c r="V219" i="6"/>
  <c r="U219" i="6"/>
  <c r="W211" i="6"/>
  <c r="V211" i="6"/>
  <c r="U211" i="6"/>
  <c r="W203" i="6"/>
  <c r="V203" i="6"/>
  <c r="U203" i="6"/>
  <c r="W195" i="6"/>
  <c r="U195" i="6"/>
  <c r="V195" i="6"/>
  <c r="W187" i="6"/>
  <c r="U187" i="6"/>
  <c r="V187" i="6"/>
  <c r="W179" i="6"/>
  <c r="V179" i="6"/>
  <c r="U179" i="6"/>
  <c r="W171" i="6"/>
  <c r="V171" i="6"/>
  <c r="U171" i="6"/>
  <c r="W163" i="6"/>
  <c r="V163" i="6"/>
  <c r="U163" i="6"/>
  <c r="W155" i="6"/>
  <c r="V155" i="6"/>
  <c r="U155" i="6"/>
  <c r="W147" i="6"/>
  <c r="V147" i="6"/>
  <c r="U147" i="6"/>
  <c r="W139" i="6"/>
  <c r="V139" i="6"/>
  <c r="U139" i="6"/>
  <c r="W131" i="6"/>
  <c r="V131" i="6"/>
  <c r="U131" i="6"/>
  <c r="W123" i="6"/>
  <c r="V123" i="6"/>
  <c r="U123" i="6"/>
  <c r="W115" i="6"/>
  <c r="V115" i="6"/>
  <c r="U115" i="6"/>
  <c r="W107" i="6"/>
  <c r="V107" i="6"/>
  <c r="U107" i="6"/>
  <c r="W99" i="6"/>
  <c r="V99" i="6"/>
  <c r="U99" i="6"/>
  <c r="W91" i="6"/>
  <c r="V91" i="6"/>
  <c r="U91" i="6"/>
  <c r="W83" i="6"/>
  <c r="V83" i="6"/>
  <c r="U83" i="6"/>
  <c r="W75" i="6"/>
  <c r="V75" i="6"/>
  <c r="U75" i="6"/>
  <c r="W67" i="6"/>
  <c r="V67" i="6"/>
  <c r="U67" i="6"/>
  <c r="W59" i="6"/>
  <c r="V59" i="6"/>
  <c r="U59" i="6"/>
  <c r="W51" i="6"/>
  <c r="V51" i="6"/>
  <c r="U51" i="6"/>
  <c r="W43" i="6"/>
  <c r="V43" i="6"/>
  <c r="U43" i="6"/>
  <c r="W35" i="6"/>
  <c r="V35" i="6"/>
  <c r="U35" i="6"/>
  <c r="W27" i="6"/>
  <c r="V27" i="6"/>
  <c r="U27" i="6"/>
  <c r="W19" i="6"/>
  <c r="V19" i="6"/>
  <c r="U19" i="6"/>
  <c r="W11" i="6"/>
  <c r="V11" i="6"/>
  <c r="U11" i="6"/>
  <c r="W946" i="6"/>
  <c r="V946" i="6"/>
  <c r="U946" i="6"/>
  <c r="W938" i="6"/>
  <c r="V938" i="6"/>
  <c r="U938" i="6"/>
  <c r="W930" i="6"/>
  <c r="V930" i="6"/>
  <c r="U930" i="6"/>
  <c r="W922" i="6"/>
  <c r="V922" i="6"/>
  <c r="U922" i="6"/>
  <c r="W914" i="6"/>
  <c r="V914" i="6"/>
  <c r="U914" i="6"/>
  <c r="W906" i="6"/>
  <c r="V906" i="6"/>
  <c r="U906" i="6"/>
  <c r="W898" i="6"/>
  <c r="V898" i="6"/>
  <c r="U898" i="6"/>
  <c r="W890" i="6"/>
  <c r="U890" i="6"/>
  <c r="V890" i="6"/>
  <c r="W882" i="6"/>
  <c r="V882" i="6"/>
  <c r="U882" i="6"/>
  <c r="W874" i="6"/>
  <c r="V874" i="6"/>
  <c r="U874" i="6"/>
  <c r="W866" i="6"/>
  <c r="V866" i="6"/>
  <c r="U866" i="6"/>
  <c r="W858" i="6"/>
  <c r="U858" i="6"/>
  <c r="V858" i="6"/>
  <c r="W850" i="6"/>
  <c r="V850" i="6"/>
  <c r="U850" i="6"/>
  <c r="W842" i="6"/>
  <c r="V842" i="6"/>
  <c r="U842" i="6"/>
  <c r="W834" i="6"/>
  <c r="V834" i="6"/>
  <c r="U834" i="6"/>
  <c r="W826" i="6"/>
  <c r="U826" i="6"/>
  <c r="V826" i="6"/>
  <c r="W818" i="6"/>
  <c r="V818" i="6"/>
  <c r="U818" i="6"/>
  <c r="W810" i="6"/>
  <c r="V810" i="6"/>
  <c r="U810" i="6"/>
  <c r="W802" i="6"/>
  <c r="V802" i="6"/>
  <c r="U802" i="6"/>
  <c r="W794" i="6"/>
  <c r="V794" i="6"/>
  <c r="U794" i="6"/>
  <c r="W786" i="6"/>
  <c r="V786" i="6"/>
  <c r="U786" i="6"/>
  <c r="W778" i="6"/>
  <c r="V778" i="6"/>
  <c r="U778" i="6"/>
  <c r="W770" i="6"/>
  <c r="V770" i="6"/>
  <c r="U770" i="6"/>
  <c r="W762" i="6"/>
  <c r="U762" i="6"/>
  <c r="V762" i="6"/>
  <c r="W754" i="6"/>
  <c r="V754" i="6"/>
  <c r="U754" i="6"/>
  <c r="W746" i="6"/>
  <c r="V746" i="6"/>
  <c r="U746" i="6"/>
  <c r="W738" i="6"/>
  <c r="V738" i="6"/>
  <c r="U738" i="6"/>
  <c r="W730" i="6"/>
  <c r="U730" i="6"/>
  <c r="V730" i="6"/>
  <c r="W722" i="6"/>
  <c r="V722" i="6"/>
  <c r="U722" i="6"/>
  <c r="W714" i="6"/>
  <c r="V714" i="6"/>
  <c r="U714" i="6"/>
  <c r="W706" i="6"/>
  <c r="V706" i="6"/>
  <c r="U706" i="6"/>
  <c r="W698" i="6"/>
  <c r="U698" i="6"/>
  <c r="V698" i="6"/>
  <c r="W690" i="6"/>
  <c r="V690" i="6"/>
  <c r="U690" i="6"/>
  <c r="W682" i="6"/>
  <c r="V682" i="6"/>
  <c r="U682" i="6"/>
  <c r="W674" i="6"/>
  <c r="V674" i="6"/>
  <c r="U674" i="6"/>
  <c r="W666" i="6"/>
  <c r="V666" i="6"/>
  <c r="U666" i="6"/>
  <c r="W658" i="6"/>
  <c r="V658" i="6"/>
  <c r="U658" i="6"/>
  <c r="W650" i="6"/>
  <c r="V650" i="6"/>
  <c r="U650" i="6"/>
  <c r="W642" i="6"/>
  <c r="V642" i="6"/>
  <c r="U642" i="6"/>
  <c r="W634" i="6"/>
  <c r="V634" i="6"/>
  <c r="U634" i="6"/>
  <c r="W626" i="6"/>
  <c r="V626" i="6"/>
  <c r="U626" i="6"/>
  <c r="W618" i="6"/>
  <c r="V618" i="6"/>
  <c r="U618" i="6"/>
  <c r="W610" i="6"/>
  <c r="V610" i="6"/>
  <c r="U610" i="6"/>
  <c r="W602" i="6"/>
  <c r="V602" i="6"/>
  <c r="U602" i="6"/>
  <c r="W594" i="6"/>
  <c r="V594" i="6"/>
  <c r="U594" i="6"/>
  <c r="W586" i="6"/>
  <c r="V586" i="6"/>
  <c r="U586" i="6"/>
  <c r="W578" i="6"/>
  <c r="V578" i="6"/>
  <c r="U578" i="6"/>
  <c r="W570" i="6"/>
  <c r="V570" i="6"/>
  <c r="U570" i="6"/>
  <c r="W562" i="6"/>
  <c r="V562" i="6"/>
  <c r="U562" i="6"/>
  <c r="W554" i="6"/>
  <c r="V554" i="6"/>
  <c r="U554" i="6"/>
  <c r="W546" i="6"/>
  <c r="V546" i="6"/>
  <c r="U546" i="6"/>
  <c r="W538" i="6"/>
  <c r="V538" i="6"/>
  <c r="U538" i="6"/>
  <c r="W530" i="6"/>
  <c r="V530" i="6"/>
  <c r="U530" i="6"/>
  <c r="W522" i="6"/>
  <c r="V522" i="6"/>
  <c r="U522" i="6"/>
  <c r="W514" i="6"/>
  <c r="V514" i="6"/>
  <c r="U514" i="6"/>
  <c r="W506" i="6"/>
  <c r="V506" i="6"/>
  <c r="U506" i="6"/>
  <c r="W498" i="6"/>
  <c r="V498" i="6"/>
  <c r="U498" i="6"/>
  <c r="W490" i="6"/>
  <c r="V490" i="6"/>
  <c r="U490" i="6"/>
  <c r="W482" i="6"/>
  <c r="V482" i="6"/>
  <c r="U482" i="6"/>
  <c r="W474" i="6"/>
  <c r="V474" i="6"/>
  <c r="U474" i="6"/>
  <c r="W466" i="6"/>
  <c r="V466" i="6"/>
  <c r="U466" i="6"/>
  <c r="W458" i="6"/>
  <c r="V458" i="6"/>
  <c r="U458" i="6"/>
  <c r="W450" i="6"/>
  <c r="V450" i="6"/>
  <c r="U450" i="6"/>
  <c r="W442" i="6"/>
  <c r="V442" i="6"/>
  <c r="U442" i="6"/>
  <c r="W434" i="6"/>
  <c r="V434" i="6"/>
  <c r="U434" i="6"/>
  <c r="W426" i="6"/>
  <c r="V426" i="6"/>
  <c r="U426" i="6"/>
  <c r="W418" i="6"/>
  <c r="V418" i="6"/>
  <c r="U418" i="6"/>
  <c r="W410" i="6"/>
  <c r="V410" i="6"/>
  <c r="U410" i="6"/>
  <c r="W402" i="6"/>
  <c r="V402" i="6"/>
  <c r="U402" i="6"/>
  <c r="W394" i="6"/>
  <c r="V394" i="6"/>
  <c r="U394" i="6"/>
  <c r="W386" i="6"/>
  <c r="V386" i="6"/>
  <c r="U386" i="6"/>
  <c r="W378" i="6"/>
  <c r="V378" i="6"/>
  <c r="U378" i="6"/>
  <c r="W370" i="6"/>
  <c r="V370" i="6"/>
  <c r="U370" i="6"/>
  <c r="W362" i="6"/>
  <c r="V362" i="6"/>
  <c r="U362" i="6"/>
  <c r="W354" i="6"/>
  <c r="V354" i="6"/>
  <c r="U354" i="6"/>
  <c r="W346" i="6"/>
  <c r="V346" i="6"/>
  <c r="U346" i="6"/>
  <c r="W338" i="6"/>
  <c r="V338" i="6"/>
  <c r="U338" i="6"/>
  <c r="W330" i="6"/>
  <c r="V330" i="6"/>
  <c r="U330" i="6"/>
  <c r="W322" i="6"/>
  <c r="V322" i="6"/>
  <c r="U322" i="6"/>
  <c r="W314" i="6"/>
  <c r="V314" i="6"/>
  <c r="U314" i="6"/>
  <c r="W306" i="6"/>
  <c r="V306" i="6"/>
  <c r="U306" i="6"/>
  <c r="W298" i="6"/>
  <c r="V298" i="6"/>
  <c r="U298" i="6"/>
  <c r="W290" i="6"/>
  <c r="V290" i="6"/>
  <c r="U290" i="6"/>
  <c r="W282" i="6"/>
  <c r="V282" i="6"/>
  <c r="U282" i="6"/>
  <c r="W274" i="6"/>
  <c r="V274" i="6"/>
  <c r="U274" i="6"/>
  <c r="W266" i="6"/>
  <c r="V266" i="6"/>
  <c r="U266" i="6"/>
  <c r="W258" i="6"/>
  <c r="V258" i="6"/>
  <c r="U258" i="6"/>
  <c r="W250" i="6"/>
  <c r="V250" i="6"/>
  <c r="U250" i="6"/>
  <c r="W242" i="6"/>
  <c r="V242" i="6"/>
  <c r="U242" i="6"/>
  <c r="W234" i="6"/>
  <c r="V234" i="6"/>
  <c r="U234" i="6"/>
  <c r="W226" i="6"/>
  <c r="V226" i="6"/>
  <c r="U226" i="6"/>
  <c r="W218" i="6"/>
  <c r="V218" i="6"/>
  <c r="U218" i="6"/>
  <c r="W210" i="6"/>
  <c r="V210" i="6"/>
  <c r="U210" i="6"/>
  <c r="W202" i="6"/>
  <c r="V202" i="6"/>
  <c r="U202" i="6"/>
  <c r="W194" i="6"/>
  <c r="V194" i="6"/>
  <c r="U194" i="6"/>
  <c r="W186" i="6"/>
  <c r="V186" i="6"/>
  <c r="U186" i="6"/>
  <c r="W178" i="6"/>
  <c r="V178" i="6"/>
  <c r="U178" i="6"/>
  <c r="W170" i="6"/>
  <c r="V170" i="6"/>
  <c r="U170" i="6"/>
  <c r="W162" i="6"/>
  <c r="V162" i="6"/>
  <c r="U162" i="6"/>
  <c r="W154" i="6"/>
  <c r="V154" i="6"/>
  <c r="U154" i="6"/>
  <c r="W146" i="6"/>
  <c r="V146" i="6"/>
  <c r="U146" i="6"/>
  <c r="W138" i="6"/>
  <c r="V138" i="6"/>
  <c r="U138" i="6"/>
  <c r="W130" i="6"/>
  <c r="V130" i="6"/>
  <c r="U130" i="6"/>
  <c r="W122" i="6"/>
  <c r="V122" i="6"/>
  <c r="U122" i="6"/>
  <c r="W114" i="6"/>
  <c r="V114" i="6"/>
  <c r="U114" i="6"/>
  <c r="W106" i="6"/>
  <c r="V106" i="6"/>
  <c r="U106" i="6"/>
  <c r="W98" i="6"/>
  <c r="V98" i="6"/>
  <c r="U98" i="6"/>
  <c r="W90" i="6"/>
  <c r="V90" i="6"/>
  <c r="U90" i="6"/>
  <c r="W82" i="6"/>
  <c r="V82" i="6"/>
  <c r="U82" i="6"/>
  <c r="W74" i="6"/>
  <c r="V74" i="6"/>
  <c r="U74" i="6"/>
  <c r="W66" i="6"/>
  <c r="V66" i="6"/>
  <c r="U66" i="6"/>
  <c r="W58" i="6"/>
  <c r="V58" i="6"/>
  <c r="U58" i="6"/>
  <c r="W50" i="6"/>
  <c r="V50" i="6"/>
  <c r="U50" i="6"/>
  <c r="W42" i="6"/>
  <c r="V42" i="6"/>
  <c r="U42" i="6"/>
  <c r="W34" i="6"/>
  <c r="V34" i="6"/>
  <c r="U34" i="6"/>
  <c r="W26" i="6"/>
  <c r="V26" i="6"/>
  <c r="U26" i="6"/>
  <c r="W18" i="6"/>
  <c r="V18" i="6"/>
  <c r="U18" i="6"/>
  <c r="W10" i="6"/>
  <c r="V10" i="6"/>
  <c r="U10" i="6"/>
  <c r="W956" i="6"/>
  <c r="V956" i="6"/>
  <c r="U956" i="6"/>
  <c r="W978" i="6"/>
  <c r="V978" i="6"/>
  <c r="U978" i="6"/>
  <c r="W1001" i="6"/>
  <c r="V1001" i="6"/>
  <c r="U1001" i="6"/>
  <c r="W993" i="6"/>
  <c r="V993" i="6"/>
  <c r="U993" i="6"/>
  <c r="W985" i="6"/>
  <c r="V985" i="6"/>
  <c r="U985" i="6"/>
  <c r="W977" i="6"/>
  <c r="V977" i="6"/>
  <c r="U977" i="6"/>
  <c r="W969" i="6"/>
  <c r="V969" i="6"/>
  <c r="U969" i="6"/>
  <c r="W961" i="6"/>
  <c r="V961" i="6"/>
  <c r="U961" i="6"/>
  <c r="W953" i="6"/>
  <c r="V953" i="6"/>
  <c r="U953" i="6"/>
  <c r="W945" i="6"/>
  <c r="U945" i="6"/>
  <c r="V945" i="6"/>
  <c r="W937" i="6"/>
  <c r="V937" i="6"/>
  <c r="U937" i="6"/>
  <c r="W929" i="6"/>
  <c r="V929" i="6"/>
  <c r="U929" i="6"/>
  <c r="W921" i="6"/>
  <c r="V921" i="6"/>
  <c r="U921" i="6"/>
  <c r="W913" i="6"/>
  <c r="U913" i="6"/>
  <c r="V913" i="6"/>
  <c r="W905" i="6"/>
  <c r="V905" i="6"/>
  <c r="U905" i="6"/>
  <c r="W897" i="6"/>
  <c r="V897" i="6"/>
  <c r="U897" i="6"/>
  <c r="W889" i="6"/>
  <c r="V889" i="6"/>
  <c r="U889" i="6"/>
  <c r="W881" i="6"/>
  <c r="U881" i="6"/>
  <c r="V881" i="6"/>
  <c r="W873" i="6"/>
  <c r="V873" i="6"/>
  <c r="U873" i="6"/>
  <c r="W865" i="6"/>
  <c r="V865" i="6"/>
  <c r="U865" i="6"/>
  <c r="W857" i="6"/>
  <c r="V857" i="6"/>
  <c r="U857" i="6"/>
  <c r="W849" i="6"/>
  <c r="U849" i="6"/>
  <c r="V849" i="6"/>
  <c r="W841" i="6"/>
  <c r="V841" i="6"/>
  <c r="U841" i="6"/>
  <c r="W833" i="6"/>
  <c r="V833" i="6"/>
  <c r="U833" i="6"/>
  <c r="W825" i="6"/>
  <c r="V825" i="6"/>
  <c r="U825" i="6"/>
  <c r="W817" i="6"/>
  <c r="U817" i="6"/>
  <c r="V817" i="6"/>
  <c r="W809" i="6"/>
  <c r="V809" i="6"/>
  <c r="U809" i="6"/>
  <c r="W801" i="6"/>
  <c r="V801" i="6"/>
  <c r="U801" i="6"/>
  <c r="W793" i="6"/>
  <c r="V793" i="6"/>
  <c r="U793" i="6"/>
  <c r="W785" i="6"/>
  <c r="U785" i="6"/>
  <c r="V785" i="6"/>
  <c r="W777" i="6"/>
  <c r="V777" i="6"/>
  <c r="U777" i="6"/>
  <c r="W769" i="6"/>
  <c r="V769" i="6"/>
  <c r="U769" i="6"/>
  <c r="W761" i="6"/>
  <c r="V761" i="6"/>
  <c r="U761" i="6"/>
  <c r="W753" i="6"/>
  <c r="U753" i="6"/>
  <c r="V753" i="6"/>
  <c r="W745" i="6"/>
  <c r="V745" i="6"/>
  <c r="U745" i="6"/>
  <c r="W737" i="6"/>
  <c r="V737" i="6"/>
  <c r="U737" i="6"/>
  <c r="W729" i="6"/>
  <c r="V729" i="6"/>
  <c r="U729" i="6"/>
  <c r="W721" i="6"/>
  <c r="U721" i="6"/>
  <c r="V721" i="6"/>
  <c r="W713" i="6"/>
  <c r="V713" i="6"/>
  <c r="U713" i="6"/>
  <c r="W705" i="6"/>
  <c r="V705" i="6"/>
  <c r="U705" i="6"/>
  <c r="W697" i="6"/>
  <c r="V697" i="6"/>
  <c r="U697" i="6"/>
  <c r="W689" i="6"/>
  <c r="U689" i="6"/>
  <c r="V689" i="6"/>
  <c r="W681" i="6"/>
  <c r="V681" i="6"/>
  <c r="U681" i="6"/>
  <c r="W673" i="6"/>
  <c r="V673" i="6"/>
  <c r="U673" i="6"/>
  <c r="W665" i="6"/>
  <c r="V665" i="6"/>
  <c r="U665" i="6"/>
  <c r="W657" i="6"/>
  <c r="V657" i="6"/>
  <c r="U657" i="6"/>
  <c r="W649" i="6"/>
  <c r="V649" i="6"/>
  <c r="U649" i="6"/>
  <c r="W641" i="6"/>
  <c r="V641" i="6"/>
  <c r="U641" i="6"/>
  <c r="W633" i="6"/>
  <c r="V633" i="6"/>
  <c r="U633" i="6"/>
  <c r="W625" i="6"/>
  <c r="V625" i="6"/>
  <c r="U625" i="6"/>
  <c r="W617" i="6"/>
  <c r="V617" i="6"/>
  <c r="U617" i="6"/>
  <c r="W609" i="6"/>
  <c r="V609" i="6"/>
  <c r="U609" i="6"/>
  <c r="W601" i="6"/>
  <c r="V601" i="6"/>
  <c r="U601" i="6"/>
  <c r="W593" i="6"/>
  <c r="U593" i="6"/>
  <c r="V593" i="6"/>
  <c r="W585" i="6"/>
  <c r="V585" i="6"/>
  <c r="U585" i="6"/>
  <c r="W577" i="6"/>
  <c r="V577" i="6"/>
  <c r="U577" i="6"/>
  <c r="W569" i="6"/>
  <c r="V569" i="6"/>
  <c r="U569" i="6"/>
  <c r="W561" i="6"/>
  <c r="V561" i="6"/>
  <c r="U561" i="6"/>
  <c r="W553" i="6"/>
  <c r="U553" i="6"/>
  <c r="V553" i="6"/>
  <c r="W545" i="6"/>
  <c r="U545" i="6"/>
  <c r="V545" i="6"/>
  <c r="W537" i="6"/>
  <c r="V537" i="6"/>
  <c r="U537" i="6"/>
  <c r="W529" i="6"/>
  <c r="V529" i="6"/>
  <c r="U529" i="6"/>
  <c r="W521" i="6"/>
  <c r="V521" i="6"/>
  <c r="U521" i="6"/>
  <c r="W513" i="6"/>
  <c r="V513" i="6"/>
  <c r="U513" i="6"/>
  <c r="W505" i="6"/>
  <c r="V505" i="6"/>
  <c r="U505" i="6"/>
  <c r="W497" i="6"/>
  <c r="V497" i="6"/>
  <c r="U497" i="6"/>
  <c r="W489" i="6"/>
  <c r="U489" i="6"/>
  <c r="V489" i="6"/>
  <c r="W481" i="6"/>
  <c r="V481" i="6"/>
  <c r="U481" i="6"/>
  <c r="W473" i="6"/>
  <c r="V473" i="6"/>
  <c r="U473" i="6"/>
  <c r="W465" i="6"/>
  <c r="U465" i="6"/>
  <c r="V465" i="6"/>
  <c r="W457" i="6"/>
  <c r="V457" i="6"/>
  <c r="U457" i="6"/>
  <c r="W449" i="6"/>
  <c r="V449" i="6"/>
  <c r="U449" i="6"/>
  <c r="W441" i="6"/>
  <c r="V441" i="6"/>
  <c r="U441" i="6"/>
  <c r="W433" i="6"/>
  <c r="V433" i="6"/>
  <c r="U433" i="6"/>
  <c r="W425" i="6"/>
  <c r="U425" i="6"/>
  <c r="V425" i="6"/>
  <c r="W417" i="6"/>
  <c r="V417" i="6"/>
  <c r="U417" i="6"/>
  <c r="W409" i="6"/>
  <c r="V409" i="6"/>
  <c r="U409" i="6"/>
  <c r="W401" i="6"/>
  <c r="V401" i="6"/>
  <c r="U401" i="6"/>
  <c r="W393" i="6"/>
  <c r="V393" i="6"/>
  <c r="U393" i="6"/>
  <c r="W385" i="6"/>
  <c r="V385" i="6"/>
  <c r="U385" i="6"/>
  <c r="W377" i="6"/>
  <c r="V377" i="6"/>
  <c r="U377" i="6"/>
  <c r="W369" i="6"/>
  <c r="V369" i="6"/>
  <c r="U369" i="6"/>
  <c r="W361" i="6"/>
  <c r="U361" i="6"/>
  <c r="V361" i="6"/>
  <c r="W353" i="6"/>
  <c r="V353" i="6"/>
  <c r="U353" i="6"/>
  <c r="W345" i="6"/>
  <c r="V345" i="6"/>
  <c r="U345" i="6"/>
  <c r="W337" i="6"/>
  <c r="U337" i="6"/>
  <c r="V337" i="6"/>
  <c r="W329" i="6"/>
  <c r="V329" i="6"/>
  <c r="U329" i="6"/>
  <c r="W321" i="6"/>
  <c r="V321" i="6"/>
  <c r="U321" i="6"/>
  <c r="W313" i="6"/>
  <c r="V313" i="6"/>
  <c r="U313" i="6"/>
  <c r="W305" i="6"/>
  <c r="V305" i="6"/>
  <c r="U305" i="6"/>
  <c r="W297" i="6"/>
  <c r="U297" i="6"/>
  <c r="V297" i="6"/>
  <c r="W289" i="6"/>
  <c r="U289" i="6"/>
  <c r="V289" i="6"/>
  <c r="W281" i="6"/>
  <c r="V281" i="6"/>
  <c r="U281" i="6"/>
  <c r="W273" i="6"/>
  <c r="V273" i="6"/>
  <c r="U273" i="6"/>
  <c r="W265" i="6"/>
  <c r="V265" i="6"/>
  <c r="U265" i="6"/>
  <c r="W257" i="6"/>
  <c r="V257" i="6"/>
  <c r="U257" i="6"/>
  <c r="W249" i="6"/>
  <c r="V249" i="6"/>
  <c r="U249" i="6"/>
  <c r="W241" i="6"/>
  <c r="V241" i="6"/>
  <c r="U241" i="6"/>
  <c r="W233" i="6"/>
  <c r="V233" i="6"/>
  <c r="U233" i="6"/>
  <c r="W225" i="6"/>
  <c r="V225" i="6"/>
  <c r="U225" i="6"/>
  <c r="W217" i="6"/>
  <c r="V217" i="6"/>
  <c r="U217" i="6"/>
  <c r="W209" i="6"/>
  <c r="U209" i="6"/>
  <c r="V209" i="6"/>
  <c r="W201" i="6"/>
  <c r="V201" i="6"/>
  <c r="U201" i="6"/>
  <c r="W193" i="6"/>
  <c r="V193" i="6"/>
  <c r="U193" i="6"/>
  <c r="W185" i="6"/>
  <c r="V185" i="6"/>
  <c r="U185" i="6"/>
  <c r="W177" i="6"/>
  <c r="V177" i="6"/>
  <c r="U177" i="6"/>
  <c r="W169" i="6"/>
  <c r="U169" i="6"/>
  <c r="V169" i="6"/>
  <c r="W161" i="6"/>
  <c r="U161" i="6"/>
  <c r="V161" i="6"/>
  <c r="W153" i="6"/>
  <c r="V153" i="6"/>
  <c r="U153" i="6"/>
  <c r="W145" i="6"/>
  <c r="V145" i="6"/>
  <c r="U145" i="6"/>
  <c r="W137" i="6"/>
  <c r="U137" i="6"/>
  <c r="V137" i="6"/>
  <c r="W129" i="6"/>
  <c r="V129" i="6"/>
  <c r="U129" i="6"/>
  <c r="W121" i="6"/>
  <c r="U121" i="6"/>
  <c r="V121" i="6"/>
  <c r="W113" i="6"/>
  <c r="U113" i="6"/>
  <c r="V113" i="6"/>
  <c r="W105" i="6"/>
  <c r="V105" i="6"/>
  <c r="U105" i="6"/>
  <c r="W97" i="6"/>
  <c r="V97" i="6"/>
  <c r="U97" i="6"/>
  <c r="W89" i="6"/>
  <c r="V89" i="6"/>
  <c r="U89" i="6"/>
  <c r="W81" i="6"/>
  <c r="V81" i="6"/>
  <c r="U81" i="6"/>
  <c r="W73" i="6"/>
  <c r="V73" i="6"/>
  <c r="U73" i="6"/>
  <c r="W65" i="6"/>
  <c r="U65" i="6"/>
  <c r="V65" i="6"/>
  <c r="W57" i="6"/>
  <c r="V57" i="6"/>
  <c r="U57" i="6"/>
  <c r="W49" i="6"/>
  <c r="V49" i="6"/>
  <c r="U49" i="6"/>
  <c r="W41" i="6"/>
  <c r="V41" i="6"/>
  <c r="U41" i="6"/>
  <c r="W33" i="6"/>
  <c r="V33" i="6"/>
  <c r="U33" i="6"/>
  <c r="W25" i="6"/>
  <c r="V25" i="6"/>
  <c r="U25" i="6"/>
  <c r="W17" i="6"/>
  <c r="V17" i="6"/>
  <c r="U17" i="6"/>
  <c r="W9" i="6"/>
  <c r="V9" i="6"/>
  <c r="U9" i="6"/>
  <c r="W964" i="6"/>
  <c r="V964" i="6"/>
  <c r="U964" i="6"/>
  <c r="W986" i="6"/>
  <c r="V986" i="6"/>
  <c r="U986" i="6"/>
  <c r="W1000" i="6"/>
  <c r="V1000" i="6"/>
  <c r="U1000" i="6"/>
  <c r="W992" i="6"/>
  <c r="U992" i="6"/>
  <c r="V992" i="6"/>
  <c r="W984" i="6"/>
  <c r="V984" i="6"/>
  <c r="U984" i="6"/>
  <c r="W976" i="6"/>
  <c r="U976" i="6"/>
  <c r="V976" i="6"/>
  <c r="W968" i="6"/>
  <c r="V968" i="6"/>
  <c r="U968" i="6"/>
  <c r="W960" i="6"/>
  <c r="V960" i="6"/>
  <c r="U960" i="6"/>
  <c r="W952" i="6"/>
  <c r="V952" i="6"/>
  <c r="U952" i="6"/>
  <c r="W944" i="6"/>
  <c r="V944" i="6"/>
  <c r="U944" i="6"/>
  <c r="W936" i="6"/>
  <c r="V936" i="6"/>
  <c r="U936" i="6"/>
  <c r="W928" i="6"/>
  <c r="V928" i="6"/>
  <c r="U928" i="6"/>
  <c r="W920" i="6"/>
  <c r="V920" i="6"/>
  <c r="U920" i="6"/>
  <c r="W912" i="6"/>
  <c r="V912" i="6"/>
  <c r="U912" i="6"/>
  <c r="W904" i="6"/>
  <c r="V904" i="6"/>
  <c r="U904" i="6"/>
  <c r="W896" i="6"/>
  <c r="V896" i="6"/>
  <c r="U896" i="6"/>
  <c r="W888" i="6"/>
  <c r="V888" i="6"/>
  <c r="U888" i="6"/>
  <c r="W880" i="6"/>
  <c r="V880" i="6"/>
  <c r="U880" i="6"/>
  <c r="W872" i="6"/>
  <c r="V872" i="6"/>
  <c r="U872" i="6"/>
  <c r="W864" i="6"/>
  <c r="V864" i="6"/>
  <c r="U864" i="6"/>
  <c r="W856" i="6"/>
  <c r="V856" i="6"/>
  <c r="U856" i="6"/>
  <c r="W848" i="6"/>
  <c r="V848" i="6"/>
  <c r="U848" i="6"/>
  <c r="W840" i="6"/>
  <c r="V840" i="6"/>
  <c r="U840" i="6"/>
  <c r="W832" i="6"/>
  <c r="V832" i="6"/>
  <c r="U832" i="6"/>
  <c r="W824" i="6"/>
  <c r="V824" i="6"/>
  <c r="U824" i="6"/>
  <c r="W816" i="6"/>
  <c r="V816" i="6"/>
  <c r="U816" i="6"/>
  <c r="W808" i="6"/>
  <c r="V808" i="6"/>
  <c r="U808" i="6"/>
  <c r="W800" i="6"/>
  <c r="V800" i="6"/>
  <c r="U800" i="6"/>
  <c r="W792" i="6"/>
  <c r="V792" i="6"/>
  <c r="U792" i="6"/>
  <c r="W784" i="6"/>
  <c r="V784" i="6"/>
  <c r="U784" i="6"/>
  <c r="W776" i="6"/>
  <c r="V776" i="6"/>
  <c r="U776" i="6"/>
  <c r="W768" i="6"/>
  <c r="V768" i="6"/>
  <c r="U768" i="6"/>
  <c r="W760" i="6"/>
  <c r="V760" i="6"/>
  <c r="U760" i="6"/>
  <c r="W752" i="6"/>
  <c r="V752" i="6"/>
  <c r="U752" i="6"/>
  <c r="W744" i="6"/>
  <c r="V744" i="6"/>
  <c r="U744" i="6"/>
  <c r="W736" i="6"/>
  <c r="V736" i="6"/>
  <c r="U736" i="6"/>
  <c r="W728" i="6"/>
  <c r="V728" i="6"/>
  <c r="U728" i="6"/>
  <c r="W720" i="6"/>
  <c r="V720" i="6"/>
  <c r="U720" i="6"/>
  <c r="W712" i="6"/>
  <c r="V712" i="6"/>
  <c r="U712" i="6"/>
  <c r="W704" i="6"/>
  <c r="V704" i="6"/>
  <c r="U704" i="6"/>
  <c r="W696" i="6"/>
  <c r="V696" i="6"/>
  <c r="U696" i="6"/>
  <c r="W688" i="6"/>
  <c r="V688" i="6"/>
  <c r="U688" i="6"/>
  <c r="W680" i="6"/>
  <c r="V680" i="6"/>
  <c r="U680" i="6"/>
  <c r="W672" i="6"/>
  <c r="V672" i="6"/>
  <c r="U672" i="6"/>
  <c r="W664" i="6"/>
  <c r="V664" i="6"/>
  <c r="U664" i="6"/>
  <c r="W656" i="6"/>
  <c r="V656" i="6"/>
  <c r="U656" i="6"/>
  <c r="W648" i="6"/>
  <c r="V648" i="6"/>
  <c r="U648" i="6"/>
  <c r="W640" i="6"/>
  <c r="V640" i="6"/>
  <c r="U640" i="6"/>
  <c r="V632" i="6"/>
  <c r="W632" i="6"/>
  <c r="U632" i="6"/>
  <c r="W624" i="6"/>
  <c r="V624" i="6"/>
  <c r="U624" i="6"/>
  <c r="W616" i="6"/>
  <c r="V616" i="6"/>
  <c r="U616" i="6"/>
  <c r="W608" i="6"/>
  <c r="V608" i="6"/>
  <c r="U608" i="6"/>
  <c r="W600" i="6"/>
  <c r="V600" i="6"/>
  <c r="U600" i="6"/>
  <c r="W592" i="6"/>
  <c r="V592" i="6"/>
  <c r="U592" i="6"/>
  <c r="W584" i="6"/>
  <c r="V584" i="6"/>
  <c r="U584" i="6"/>
  <c r="W576" i="6"/>
  <c r="V576" i="6"/>
  <c r="U576" i="6"/>
  <c r="W568" i="6"/>
  <c r="V568" i="6"/>
  <c r="U568" i="6"/>
  <c r="W560" i="6"/>
  <c r="V560" i="6"/>
  <c r="U560" i="6"/>
  <c r="W552" i="6"/>
  <c r="V552" i="6"/>
  <c r="U552" i="6"/>
  <c r="W544" i="6"/>
  <c r="V544" i="6"/>
  <c r="U544" i="6"/>
  <c r="W536" i="6"/>
  <c r="V536" i="6"/>
  <c r="U536" i="6"/>
  <c r="W528" i="6"/>
  <c r="V528" i="6"/>
  <c r="U528" i="6"/>
  <c r="W520" i="6"/>
  <c r="V520" i="6"/>
  <c r="U520" i="6"/>
  <c r="W512" i="6"/>
  <c r="V512" i="6"/>
  <c r="U512" i="6"/>
  <c r="W504" i="6"/>
  <c r="V504" i="6"/>
  <c r="U504" i="6"/>
  <c r="W496" i="6"/>
  <c r="V496" i="6"/>
  <c r="U496" i="6"/>
  <c r="W488" i="6"/>
  <c r="V488" i="6"/>
  <c r="U488" i="6"/>
  <c r="W480" i="6"/>
  <c r="V480" i="6"/>
  <c r="U480" i="6"/>
  <c r="W472" i="6"/>
  <c r="V472" i="6"/>
  <c r="U472" i="6"/>
  <c r="W464" i="6"/>
  <c r="V464" i="6"/>
  <c r="U464" i="6"/>
  <c r="W456" i="6"/>
  <c r="V456" i="6"/>
  <c r="U456" i="6"/>
  <c r="W448" i="6"/>
  <c r="V448" i="6"/>
  <c r="U448" i="6"/>
  <c r="W440" i="6"/>
  <c r="V440" i="6"/>
  <c r="U440" i="6"/>
  <c r="W432" i="6"/>
  <c r="V432" i="6"/>
  <c r="U432" i="6"/>
  <c r="W424" i="6"/>
  <c r="V424" i="6"/>
  <c r="U424" i="6"/>
  <c r="W416" i="6"/>
  <c r="V416" i="6"/>
  <c r="U416" i="6"/>
  <c r="W408" i="6"/>
  <c r="V408" i="6"/>
  <c r="U408" i="6"/>
  <c r="W400" i="6"/>
  <c r="V400" i="6"/>
  <c r="U400" i="6"/>
  <c r="W392" i="6"/>
  <c r="V392" i="6"/>
  <c r="U392" i="6"/>
  <c r="W384" i="6"/>
  <c r="V384" i="6"/>
  <c r="U384" i="6"/>
  <c r="W376" i="6"/>
  <c r="V376" i="6"/>
  <c r="U376" i="6"/>
  <c r="W368" i="6"/>
  <c r="V368" i="6"/>
  <c r="U368" i="6"/>
  <c r="W360" i="6"/>
  <c r="V360" i="6"/>
  <c r="U360" i="6"/>
  <c r="W352" i="6"/>
  <c r="V352" i="6"/>
  <c r="U352" i="6"/>
  <c r="W344" i="6"/>
  <c r="V344" i="6"/>
  <c r="U344" i="6"/>
  <c r="W336" i="6"/>
  <c r="V336" i="6"/>
  <c r="U336" i="6"/>
  <c r="W328" i="6"/>
  <c r="V328" i="6"/>
  <c r="U328" i="6"/>
  <c r="W320" i="6"/>
  <c r="V320" i="6"/>
  <c r="U320" i="6"/>
  <c r="W312" i="6"/>
  <c r="V312" i="6"/>
  <c r="U312" i="6"/>
  <c r="W304" i="6"/>
  <c r="V304" i="6"/>
  <c r="U304" i="6"/>
  <c r="W296" i="6"/>
  <c r="V296" i="6"/>
  <c r="U296" i="6"/>
  <c r="W288" i="6"/>
  <c r="V288" i="6"/>
  <c r="U288" i="6"/>
  <c r="W280" i="6"/>
  <c r="V280" i="6"/>
  <c r="U280" i="6"/>
  <c r="W272" i="6"/>
  <c r="V272" i="6"/>
  <c r="U272" i="6"/>
  <c r="W264" i="6"/>
  <c r="V264" i="6"/>
  <c r="U264" i="6"/>
  <c r="W256" i="6"/>
  <c r="V256" i="6"/>
  <c r="U256" i="6"/>
  <c r="W248" i="6"/>
  <c r="V248" i="6"/>
  <c r="U248" i="6"/>
  <c r="W240" i="6"/>
  <c r="V240" i="6"/>
  <c r="U240" i="6"/>
  <c r="W232" i="6"/>
  <c r="V232" i="6"/>
  <c r="U232" i="6"/>
  <c r="W224" i="6"/>
  <c r="V224" i="6"/>
  <c r="U224" i="6"/>
  <c r="W216" i="6"/>
  <c r="V216" i="6"/>
  <c r="U216" i="6"/>
  <c r="W208" i="6"/>
  <c r="V208" i="6"/>
  <c r="U208" i="6"/>
  <c r="W200" i="6"/>
  <c r="V200" i="6"/>
  <c r="U200" i="6"/>
  <c r="W192" i="6"/>
  <c r="V192" i="6"/>
  <c r="U192" i="6"/>
  <c r="W184" i="6"/>
  <c r="V184" i="6"/>
  <c r="U184" i="6"/>
  <c r="W176" i="6"/>
  <c r="V176" i="6"/>
  <c r="U176" i="6"/>
  <c r="W168" i="6"/>
  <c r="V168" i="6"/>
  <c r="U168" i="6"/>
  <c r="W160" i="6"/>
  <c r="V160" i="6"/>
  <c r="U160" i="6"/>
  <c r="W152" i="6"/>
  <c r="V152" i="6"/>
  <c r="U152" i="6"/>
  <c r="W144" i="6"/>
  <c r="V144" i="6"/>
  <c r="U144" i="6"/>
  <c r="W136" i="6"/>
  <c r="V136" i="6"/>
  <c r="U136" i="6"/>
  <c r="W128" i="6"/>
  <c r="V128" i="6"/>
  <c r="U128" i="6"/>
  <c r="W120" i="6"/>
  <c r="V120" i="6"/>
  <c r="U120" i="6"/>
  <c r="W112" i="6"/>
  <c r="U112" i="6"/>
  <c r="V112" i="6"/>
  <c r="W104" i="6"/>
  <c r="V104" i="6"/>
  <c r="U104" i="6"/>
  <c r="W96" i="6"/>
  <c r="V96" i="6"/>
  <c r="U96" i="6"/>
  <c r="W88" i="6"/>
  <c r="V88" i="6"/>
  <c r="U88" i="6"/>
  <c r="W80" i="6"/>
  <c r="V80" i="6"/>
  <c r="U80" i="6"/>
  <c r="W72" i="6"/>
  <c r="V72" i="6"/>
  <c r="U72" i="6"/>
  <c r="W64" i="6"/>
  <c r="V64" i="6"/>
  <c r="U64" i="6"/>
  <c r="W56" i="6"/>
  <c r="V56" i="6"/>
  <c r="U56" i="6"/>
  <c r="W48" i="6"/>
  <c r="V48" i="6"/>
  <c r="U48" i="6"/>
  <c r="W40" i="6"/>
  <c r="V40" i="6"/>
  <c r="U40" i="6"/>
  <c r="W32" i="6"/>
  <c r="V32" i="6"/>
  <c r="U32" i="6"/>
  <c r="W24" i="6"/>
  <c r="V24" i="6"/>
  <c r="U24" i="6"/>
  <c r="W16" i="6"/>
  <c r="V16" i="6"/>
  <c r="U16" i="6"/>
  <c r="W8" i="6"/>
  <c r="V8" i="6"/>
  <c r="U8" i="6"/>
  <c r="O979" i="6"/>
  <c r="K979" i="6"/>
  <c r="O931" i="6"/>
  <c r="K931" i="6"/>
  <c r="O891" i="6"/>
  <c r="K891" i="6"/>
  <c r="O859" i="6"/>
  <c r="K859" i="6"/>
  <c r="O819" i="6"/>
  <c r="K819" i="6"/>
  <c r="O779" i="6"/>
  <c r="K779" i="6"/>
  <c r="O739" i="6"/>
  <c r="K739" i="6"/>
  <c r="O699" i="6"/>
  <c r="K699" i="6"/>
  <c r="O667" i="6"/>
  <c r="K667" i="6"/>
  <c r="O627" i="6"/>
  <c r="K627" i="6"/>
  <c r="K587" i="6"/>
  <c r="O587" i="6"/>
  <c r="O547" i="6"/>
  <c r="K547" i="6"/>
  <c r="O507" i="6"/>
  <c r="K507" i="6"/>
  <c r="O475" i="6"/>
  <c r="K475" i="6"/>
  <c r="O427" i="6"/>
  <c r="K427" i="6"/>
  <c r="O387" i="6"/>
  <c r="K387" i="6"/>
  <c r="O347" i="6"/>
  <c r="K347" i="6"/>
  <c r="O315" i="6"/>
  <c r="K315" i="6"/>
  <c r="O283" i="6"/>
  <c r="K283" i="6"/>
  <c r="O235" i="6"/>
  <c r="K235" i="6"/>
  <c r="O195" i="6"/>
  <c r="K195" i="6"/>
  <c r="O147" i="6"/>
  <c r="K147" i="6"/>
  <c r="O115" i="6"/>
  <c r="K115" i="6"/>
  <c r="O75" i="6"/>
  <c r="K75" i="6"/>
  <c r="O59" i="6"/>
  <c r="K59" i="6"/>
  <c r="O43" i="6"/>
  <c r="K43" i="6"/>
  <c r="O994" i="6"/>
  <c r="K994" i="6"/>
  <c r="K954" i="6"/>
  <c r="O954" i="6"/>
  <c r="K922" i="6"/>
  <c r="O922" i="6"/>
  <c r="K890" i="6"/>
  <c r="O890" i="6"/>
  <c r="O850" i="6"/>
  <c r="K850" i="6"/>
  <c r="O802" i="6"/>
  <c r="K802" i="6"/>
  <c r="O762" i="6"/>
  <c r="K762" i="6"/>
  <c r="O722" i="6"/>
  <c r="K722" i="6"/>
  <c r="O682" i="6"/>
  <c r="K682" i="6"/>
  <c r="O642" i="6"/>
  <c r="K642" i="6"/>
  <c r="O602" i="6"/>
  <c r="K602" i="6"/>
  <c r="O570" i="6"/>
  <c r="K570" i="6"/>
  <c r="O522" i="6"/>
  <c r="K522" i="6"/>
  <c r="O474" i="6"/>
  <c r="K474" i="6"/>
  <c r="O434" i="6"/>
  <c r="K434" i="6"/>
  <c r="O386" i="6"/>
  <c r="K386" i="6"/>
  <c r="O362" i="6"/>
  <c r="K362" i="6"/>
  <c r="O338" i="6"/>
  <c r="K338" i="6"/>
  <c r="O314" i="6"/>
  <c r="K314" i="6"/>
  <c r="O266" i="6"/>
  <c r="K266" i="6"/>
  <c r="O242" i="6"/>
  <c r="K242" i="6"/>
  <c r="O210" i="6"/>
  <c r="K210" i="6"/>
  <c r="O186" i="6"/>
  <c r="K186" i="6"/>
  <c r="O162" i="6"/>
  <c r="K162" i="6"/>
  <c r="O130" i="6"/>
  <c r="K130" i="6"/>
  <c r="O114" i="6"/>
  <c r="K114" i="6"/>
  <c r="O90" i="6"/>
  <c r="K90" i="6"/>
  <c r="O74" i="6"/>
  <c r="K74" i="6"/>
  <c r="O58" i="6"/>
  <c r="K58" i="6"/>
  <c r="O42" i="6"/>
  <c r="K42" i="6"/>
  <c r="O34" i="6"/>
  <c r="K34" i="6"/>
  <c r="O985" i="6"/>
  <c r="K985" i="6"/>
  <c r="O969" i="6"/>
  <c r="K969" i="6"/>
  <c r="O953" i="6"/>
  <c r="K953" i="6"/>
  <c r="O945" i="6"/>
  <c r="K945" i="6"/>
  <c r="O937" i="6"/>
  <c r="K937" i="6"/>
  <c r="O929" i="6"/>
  <c r="K929" i="6"/>
  <c r="O921" i="6"/>
  <c r="K921" i="6"/>
  <c r="O913" i="6"/>
  <c r="K913" i="6"/>
  <c r="O905" i="6"/>
  <c r="K905" i="6"/>
  <c r="O897" i="6"/>
  <c r="K897" i="6"/>
  <c r="O889" i="6"/>
  <c r="K889" i="6"/>
  <c r="O881" i="6"/>
  <c r="K881" i="6"/>
  <c r="O873" i="6"/>
  <c r="K873" i="6"/>
  <c r="O865" i="6"/>
  <c r="K865" i="6"/>
  <c r="O857" i="6"/>
  <c r="K857" i="6"/>
  <c r="O849" i="6"/>
  <c r="K849" i="6"/>
  <c r="O841" i="6"/>
  <c r="K841" i="6"/>
  <c r="O833" i="6"/>
  <c r="K833" i="6"/>
  <c r="O825" i="6"/>
  <c r="K825" i="6"/>
  <c r="O817" i="6"/>
  <c r="K817" i="6"/>
  <c r="O809" i="6"/>
  <c r="K809" i="6"/>
  <c r="O801" i="6"/>
  <c r="K801" i="6"/>
  <c r="O793" i="6"/>
  <c r="K793" i="6"/>
  <c r="O785" i="6"/>
  <c r="K785" i="6"/>
  <c r="O777" i="6"/>
  <c r="K777" i="6"/>
  <c r="O769" i="6"/>
  <c r="K769" i="6"/>
  <c r="O761" i="6"/>
  <c r="K761" i="6"/>
  <c r="O753" i="6"/>
  <c r="K753" i="6"/>
  <c r="O745" i="6"/>
  <c r="K745" i="6"/>
  <c r="O737" i="6"/>
  <c r="K737" i="6"/>
  <c r="O729" i="6"/>
  <c r="K729" i="6"/>
  <c r="O721" i="6"/>
  <c r="K721" i="6"/>
  <c r="O713" i="6"/>
  <c r="K713" i="6"/>
  <c r="O705" i="6"/>
  <c r="K705" i="6"/>
  <c r="O697" i="6"/>
  <c r="K697" i="6"/>
  <c r="O689" i="6"/>
  <c r="K689" i="6"/>
  <c r="O681" i="6"/>
  <c r="K681" i="6"/>
  <c r="O673" i="6"/>
  <c r="K673" i="6"/>
  <c r="O665" i="6"/>
  <c r="K665" i="6"/>
  <c r="O657" i="6"/>
  <c r="K657" i="6"/>
  <c r="K649" i="6"/>
  <c r="O649" i="6"/>
  <c r="O641" i="6"/>
  <c r="K641" i="6"/>
  <c r="O633" i="6"/>
  <c r="K633" i="6"/>
  <c r="O625" i="6"/>
  <c r="K625" i="6"/>
  <c r="O617" i="6"/>
  <c r="K617" i="6"/>
  <c r="O609" i="6"/>
  <c r="K609" i="6"/>
  <c r="O601" i="6"/>
  <c r="K601" i="6"/>
  <c r="O593" i="6"/>
  <c r="K593" i="6"/>
  <c r="O585" i="6"/>
  <c r="K585" i="6"/>
  <c r="O577" i="6"/>
  <c r="K577" i="6"/>
  <c r="O569" i="6"/>
  <c r="K569" i="6"/>
  <c r="O561" i="6"/>
  <c r="K561" i="6"/>
  <c r="O553" i="6"/>
  <c r="K553" i="6"/>
  <c r="O545" i="6"/>
  <c r="K545" i="6"/>
  <c r="O537" i="6"/>
  <c r="K537" i="6"/>
  <c r="O529" i="6"/>
  <c r="K529" i="6"/>
  <c r="O521" i="6"/>
  <c r="K521" i="6"/>
  <c r="O513" i="6"/>
  <c r="K513" i="6"/>
  <c r="O505" i="6"/>
  <c r="K505" i="6"/>
  <c r="O497" i="6"/>
  <c r="K497" i="6"/>
  <c r="O489" i="6"/>
  <c r="K489" i="6"/>
  <c r="O481" i="6"/>
  <c r="K481" i="6"/>
  <c r="O473" i="6"/>
  <c r="K473" i="6"/>
  <c r="O465" i="6"/>
  <c r="K465" i="6"/>
  <c r="O457" i="6"/>
  <c r="K457" i="6"/>
  <c r="O449" i="6"/>
  <c r="K449" i="6"/>
  <c r="O441" i="6"/>
  <c r="K441" i="6"/>
  <c r="O433" i="6"/>
  <c r="K433" i="6"/>
  <c r="O425" i="6"/>
  <c r="K425" i="6"/>
  <c r="O417" i="6"/>
  <c r="K417" i="6"/>
  <c r="O409" i="6"/>
  <c r="K409" i="6"/>
  <c r="O401" i="6"/>
  <c r="K401" i="6"/>
  <c r="O393" i="6"/>
  <c r="K393" i="6"/>
  <c r="O385" i="6"/>
  <c r="K385" i="6"/>
  <c r="O377" i="6"/>
  <c r="K377" i="6"/>
  <c r="O369" i="6"/>
  <c r="K369" i="6"/>
  <c r="O361" i="6"/>
  <c r="K361" i="6"/>
  <c r="O353" i="6"/>
  <c r="K353" i="6"/>
  <c r="O345" i="6"/>
  <c r="K345" i="6"/>
  <c r="O337" i="6"/>
  <c r="K337" i="6"/>
  <c r="O329" i="6"/>
  <c r="K329" i="6"/>
  <c r="O321" i="6"/>
  <c r="K321" i="6"/>
  <c r="O313" i="6"/>
  <c r="K313" i="6"/>
  <c r="O305" i="6"/>
  <c r="K305" i="6"/>
  <c r="O297" i="6"/>
  <c r="K297" i="6"/>
  <c r="O289" i="6"/>
  <c r="K289" i="6"/>
  <c r="O281" i="6"/>
  <c r="K281" i="6"/>
  <c r="O273" i="6"/>
  <c r="K273" i="6"/>
  <c r="O265" i="6"/>
  <c r="K265" i="6"/>
  <c r="O257" i="6"/>
  <c r="K257" i="6"/>
  <c r="O249" i="6"/>
  <c r="K249" i="6"/>
  <c r="O241" i="6"/>
  <c r="K241" i="6"/>
  <c r="O233" i="6"/>
  <c r="K233" i="6"/>
  <c r="O225" i="6"/>
  <c r="K225" i="6"/>
  <c r="O217" i="6"/>
  <c r="K217" i="6"/>
  <c r="O209" i="6"/>
  <c r="K209" i="6"/>
  <c r="O201" i="6"/>
  <c r="K201" i="6"/>
  <c r="O193" i="6"/>
  <c r="K193" i="6"/>
  <c r="O185" i="6"/>
  <c r="K185" i="6"/>
  <c r="O177" i="6"/>
  <c r="K177" i="6"/>
  <c r="O169" i="6"/>
  <c r="K169" i="6"/>
  <c r="O161" i="6"/>
  <c r="K161" i="6"/>
  <c r="O153" i="6"/>
  <c r="K153" i="6"/>
  <c r="O145" i="6"/>
  <c r="K145" i="6"/>
  <c r="O137" i="6"/>
  <c r="K137" i="6"/>
  <c r="O129" i="6"/>
  <c r="K129" i="6"/>
  <c r="O121" i="6"/>
  <c r="K121" i="6"/>
  <c r="O113" i="6"/>
  <c r="K113" i="6"/>
  <c r="O105" i="6"/>
  <c r="K105" i="6"/>
  <c r="O97" i="6"/>
  <c r="K97" i="6"/>
  <c r="O89" i="6"/>
  <c r="K89" i="6"/>
  <c r="O81" i="6"/>
  <c r="K81" i="6"/>
  <c r="O73" i="6"/>
  <c r="K73" i="6"/>
  <c r="O65" i="6"/>
  <c r="K65" i="6"/>
  <c r="O57" i="6"/>
  <c r="K57" i="6"/>
  <c r="O49" i="6"/>
  <c r="K49" i="6"/>
  <c r="O41" i="6"/>
  <c r="K41" i="6"/>
  <c r="O33" i="6"/>
  <c r="K33" i="6"/>
  <c r="O25" i="6"/>
  <c r="K25" i="6"/>
  <c r="O955" i="6"/>
  <c r="K955" i="6"/>
  <c r="O915" i="6"/>
  <c r="K915" i="6"/>
  <c r="O875" i="6"/>
  <c r="K875" i="6"/>
  <c r="O827" i="6"/>
  <c r="K827" i="6"/>
  <c r="O787" i="6"/>
  <c r="K787" i="6"/>
  <c r="O747" i="6"/>
  <c r="K747" i="6"/>
  <c r="O715" i="6"/>
  <c r="K715" i="6"/>
  <c r="O675" i="6"/>
  <c r="K675" i="6"/>
  <c r="O619" i="6"/>
  <c r="K619" i="6"/>
  <c r="O563" i="6"/>
  <c r="K563" i="6"/>
  <c r="O515" i="6"/>
  <c r="K515" i="6"/>
  <c r="O467" i="6"/>
  <c r="K467" i="6"/>
  <c r="O419" i="6"/>
  <c r="K419" i="6"/>
  <c r="O379" i="6"/>
  <c r="K379" i="6"/>
  <c r="O339" i="6"/>
  <c r="K339" i="6"/>
  <c r="O299" i="6"/>
  <c r="K299" i="6"/>
  <c r="O259" i="6"/>
  <c r="K259" i="6"/>
  <c r="K211" i="6"/>
  <c r="O211" i="6"/>
  <c r="O171" i="6"/>
  <c r="K171" i="6"/>
  <c r="O139" i="6"/>
  <c r="K139" i="6"/>
  <c r="O99" i="6"/>
  <c r="K99" i="6"/>
  <c r="O970" i="6"/>
  <c r="K970" i="6"/>
  <c r="O930" i="6"/>
  <c r="K930" i="6"/>
  <c r="O882" i="6"/>
  <c r="K882" i="6"/>
  <c r="O834" i="6"/>
  <c r="K834" i="6"/>
  <c r="O794" i="6"/>
  <c r="K794" i="6"/>
  <c r="O746" i="6"/>
  <c r="K746" i="6"/>
  <c r="O706" i="6"/>
  <c r="K706" i="6"/>
  <c r="O666" i="6"/>
  <c r="K666" i="6"/>
  <c r="O618" i="6"/>
  <c r="K618" i="6"/>
  <c r="O578" i="6"/>
  <c r="K578" i="6"/>
  <c r="O530" i="6"/>
  <c r="K530" i="6"/>
  <c r="O490" i="6"/>
  <c r="K490" i="6"/>
  <c r="O442" i="6"/>
  <c r="K442" i="6"/>
  <c r="O410" i="6"/>
  <c r="K410" i="6"/>
  <c r="O370" i="6"/>
  <c r="K370" i="6"/>
  <c r="O346" i="6"/>
  <c r="K346" i="6"/>
  <c r="O322" i="6"/>
  <c r="K322" i="6"/>
  <c r="O274" i="6"/>
  <c r="K274" i="6"/>
  <c r="O250" i="6"/>
  <c r="K250" i="6"/>
  <c r="O226" i="6"/>
  <c r="K226" i="6"/>
  <c r="O202" i="6"/>
  <c r="K202" i="6"/>
  <c r="O178" i="6"/>
  <c r="K178" i="6"/>
  <c r="O154" i="6"/>
  <c r="K154" i="6"/>
  <c r="O146" i="6"/>
  <c r="K146" i="6"/>
  <c r="O122" i="6"/>
  <c r="K122" i="6"/>
  <c r="O98" i="6"/>
  <c r="K98" i="6"/>
  <c r="O82" i="6"/>
  <c r="K82" i="6"/>
  <c r="O66" i="6"/>
  <c r="K66" i="6"/>
  <c r="O50" i="6"/>
  <c r="K50" i="6"/>
  <c r="O1001" i="6"/>
  <c r="K1001" i="6"/>
  <c r="O993" i="6"/>
  <c r="K993" i="6"/>
  <c r="O977" i="6"/>
  <c r="K977" i="6"/>
  <c r="O961" i="6"/>
  <c r="K961" i="6"/>
  <c r="O1000" i="6"/>
  <c r="K1000" i="6"/>
  <c r="O992" i="6"/>
  <c r="K992" i="6"/>
  <c r="O984" i="6"/>
  <c r="K984" i="6"/>
  <c r="O976" i="6"/>
  <c r="K976" i="6"/>
  <c r="O968" i="6"/>
  <c r="K968" i="6"/>
  <c r="O960" i="6"/>
  <c r="K960" i="6"/>
  <c r="O952" i="6"/>
  <c r="K952" i="6"/>
  <c r="O944" i="6"/>
  <c r="K944" i="6"/>
  <c r="O936" i="6"/>
  <c r="K936" i="6"/>
  <c r="O928" i="6"/>
  <c r="K928" i="6"/>
  <c r="O920" i="6"/>
  <c r="K920" i="6"/>
  <c r="O912" i="6"/>
  <c r="K912" i="6"/>
  <c r="O904" i="6"/>
  <c r="K904" i="6"/>
  <c r="O896" i="6"/>
  <c r="K896" i="6"/>
  <c r="O888" i="6"/>
  <c r="K888" i="6"/>
  <c r="O880" i="6"/>
  <c r="K880" i="6"/>
  <c r="O872" i="6"/>
  <c r="K872" i="6"/>
  <c r="O864" i="6"/>
  <c r="K864" i="6"/>
  <c r="O856" i="6"/>
  <c r="K856" i="6"/>
  <c r="O848" i="6"/>
  <c r="K848" i="6"/>
  <c r="O840" i="6"/>
  <c r="K840" i="6"/>
  <c r="O832" i="6"/>
  <c r="K832" i="6"/>
  <c r="O824" i="6"/>
  <c r="K824" i="6"/>
  <c r="O816" i="6"/>
  <c r="K816" i="6"/>
  <c r="O808" i="6"/>
  <c r="K808" i="6"/>
  <c r="O800" i="6"/>
  <c r="K800" i="6"/>
  <c r="O792" i="6"/>
  <c r="K792" i="6"/>
  <c r="O784" i="6"/>
  <c r="K784" i="6"/>
  <c r="O776" i="6"/>
  <c r="K776" i="6"/>
  <c r="O768" i="6"/>
  <c r="K768" i="6"/>
  <c r="O760" i="6"/>
  <c r="K760" i="6"/>
  <c r="O752" i="6"/>
  <c r="K752" i="6"/>
  <c r="O744" i="6"/>
  <c r="K744" i="6"/>
  <c r="O736" i="6"/>
  <c r="K736" i="6"/>
  <c r="O728" i="6"/>
  <c r="K728" i="6"/>
  <c r="O720" i="6"/>
  <c r="K720" i="6"/>
  <c r="O712" i="6"/>
  <c r="K712" i="6"/>
  <c r="O704" i="6"/>
  <c r="K704" i="6"/>
  <c r="O696" i="6"/>
  <c r="K696" i="6"/>
  <c r="O688" i="6"/>
  <c r="K688" i="6"/>
  <c r="O680" i="6"/>
  <c r="K680" i="6"/>
  <c r="O672" i="6"/>
  <c r="K672" i="6"/>
  <c r="O664" i="6"/>
  <c r="K664" i="6"/>
  <c r="O656" i="6"/>
  <c r="K656" i="6"/>
  <c r="O648" i="6"/>
  <c r="K648" i="6"/>
  <c r="O640" i="6"/>
  <c r="K640" i="6"/>
  <c r="O632" i="6"/>
  <c r="K632" i="6"/>
  <c r="O624" i="6"/>
  <c r="K624" i="6"/>
  <c r="O616" i="6"/>
  <c r="K616" i="6"/>
  <c r="O608" i="6"/>
  <c r="K608" i="6"/>
  <c r="O600" i="6"/>
  <c r="K600" i="6"/>
  <c r="O592" i="6"/>
  <c r="K592" i="6"/>
  <c r="O584" i="6"/>
  <c r="K584" i="6"/>
  <c r="O576" i="6"/>
  <c r="K576" i="6"/>
  <c r="O568" i="6"/>
  <c r="K568" i="6"/>
  <c r="O560" i="6"/>
  <c r="K560" i="6"/>
  <c r="O552" i="6"/>
  <c r="K552" i="6"/>
  <c r="O544" i="6"/>
  <c r="K544" i="6"/>
  <c r="O536" i="6"/>
  <c r="K536" i="6"/>
  <c r="O528" i="6"/>
  <c r="K528" i="6"/>
  <c r="O520" i="6"/>
  <c r="K520" i="6"/>
  <c r="O512" i="6"/>
  <c r="K512" i="6"/>
  <c r="O504" i="6"/>
  <c r="K504" i="6"/>
  <c r="O496" i="6"/>
  <c r="K496" i="6"/>
  <c r="O488" i="6"/>
  <c r="K488" i="6"/>
  <c r="O480" i="6"/>
  <c r="K480" i="6"/>
  <c r="O472" i="6"/>
  <c r="K472" i="6"/>
  <c r="O464" i="6"/>
  <c r="K464" i="6"/>
  <c r="O456" i="6"/>
  <c r="K456" i="6"/>
  <c r="O448" i="6"/>
  <c r="K448" i="6"/>
  <c r="O440" i="6"/>
  <c r="K440" i="6"/>
  <c r="O432" i="6"/>
  <c r="K432" i="6"/>
  <c r="O424" i="6"/>
  <c r="K424" i="6"/>
  <c r="O416" i="6"/>
  <c r="K416" i="6"/>
  <c r="O408" i="6"/>
  <c r="K408" i="6"/>
  <c r="O400" i="6"/>
  <c r="K400" i="6"/>
  <c r="O392" i="6"/>
  <c r="K392" i="6"/>
  <c r="O384" i="6"/>
  <c r="K384" i="6"/>
  <c r="O376" i="6"/>
  <c r="K376" i="6"/>
  <c r="O368" i="6"/>
  <c r="K368" i="6"/>
  <c r="O360" i="6"/>
  <c r="K360" i="6"/>
  <c r="O352" i="6"/>
  <c r="K352" i="6"/>
  <c r="O344" i="6"/>
  <c r="K344" i="6"/>
  <c r="O336" i="6"/>
  <c r="K336" i="6"/>
  <c r="O328" i="6"/>
  <c r="K328" i="6"/>
  <c r="O320" i="6"/>
  <c r="K320" i="6"/>
  <c r="O312" i="6"/>
  <c r="K312" i="6"/>
  <c r="O304" i="6"/>
  <c r="K304" i="6"/>
  <c r="O296" i="6"/>
  <c r="K296" i="6"/>
  <c r="O288" i="6"/>
  <c r="K288" i="6"/>
  <c r="O280" i="6"/>
  <c r="K280" i="6"/>
  <c r="O272" i="6"/>
  <c r="K272" i="6"/>
  <c r="O264" i="6"/>
  <c r="K264" i="6"/>
  <c r="O256" i="6"/>
  <c r="K256" i="6"/>
  <c r="O248" i="6"/>
  <c r="K248" i="6"/>
  <c r="O240" i="6"/>
  <c r="K240" i="6"/>
  <c r="O232" i="6"/>
  <c r="K232" i="6"/>
  <c r="O224" i="6"/>
  <c r="K224" i="6"/>
  <c r="O216" i="6"/>
  <c r="K216" i="6"/>
  <c r="O208" i="6"/>
  <c r="K208" i="6"/>
  <c r="O200" i="6"/>
  <c r="K200" i="6"/>
  <c r="O192" i="6"/>
  <c r="K192" i="6"/>
  <c r="O184" i="6"/>
  <c r="K184" i="6"/>
  <c r="O176" i="6"/>
  <c r="K176" i="6"/>
  <c r="O168" i="6"/>
  <c r="K168" i="6"/>
  <c r="O160" i="6"/>
  <c r="K160" i="6"/>
  <c r="O152" i="6"/>
  <c r="K152" i="6"/>
  <c r="O144" i="6"/>
  <c r="K144" i="6"/>
  <c r="O136" i="6"/>
  <c r="K136" i="6"/>
  <c r="O128" i="6"/>
  <c r="K128" i="6"/>
  <c r="O120" i="6"/>
  <c r="K120" i="6"/>
  <c r="O112" i="6"/>
  <c r="K112" i="6"/>
  <c r="O104" i="6"/>
  <c r="K104" i="6"/>
  <c r="O96" i="6"/>
  <c r="K96" i="6"/>
  <c r="O88" i="6"/>
  <c r="K88" i="6"/>
  <c r="O80" i="6"/>
  <c r="K80" i="6"/>
  <c r="O72" i="6"/>
  <c r="K72" i="6"/>
  <c r="O64" i="6"/>
  <c r="K64" i="6"/>
  <c r="O56" i="6"/>
  <c r="K56" i="6"/>
  <c r="O48" i="6"/>
  <c r="K48" i="6"/>
  <c r="O32" i="6"/>
  <c r="K32" i="6"/>
  <c r="O24" i="6"/>
  <c r="K24" i="6"/>
  <c r="O995" i="6"/>
  <c r="K995" i="6"/>
  <c r="O963" i="6"/>
  <c r="K963" i="6"/>
  <c r="O923" i="6"/>
  <c r="K923" i="6"/>
  <c r="O883" i="6"/>
  <c r="K883" i="6"/>
  <c r="O843" i="6"/>
  <c r="K843" i="6"/>
  <c r="O795" i="6"/>
  <c r="K795" i="6"/>
  <c r="O755" i="6"/>
  <c r="K755" i="6"/>
  <c r="O707" i="6"/>
  <c r="K707" i="6"/>
  <c r="O651" i="6"/>
  <c r="K651" i="6"/>
  <c r="O611" i="6"/>
  <c r="K611" i="6"/>
  <c r="O579" i="6"/>
  <c r="K579" i="6"/>
  <c r="O539" i="6"/>
  <c r="K539" i="6"/>
  <c r="O499" i="6"/>
  <c r="K499" i="6"/>
  <c r="O451" i="6"/>
  <c r="K451" i="6"/>
  <c r="O411" i="6"/>
  <c r="K411" i="6"/>
  <c r="O355" i="6"/>
  <c r="K355" i="6"/>
  <c r="O307" i="6"/>
  <c r="K307" i="6"/>
  <c r="O267" i="6"/>
  <c r="K267" i="6"/>
  <c r="O227" i="6"/>
  <c r="K227" i="6"/>
  <c r="O179" i="6"/>
  <c r="K179" i="6"/>
  <c r="O131" i="6"/>
  <c r="K131" i="6"/>
  <c r="O91" i="6"/>
  <c r="K91" i="6"/>
  <c r="O27" i="6"/>
  <c r="K27" i="6"/>
  <c r="O962" i="6"/>
  <c r="K962" i="6"/>
  <c r="O914" i="6"/>
  <c r="K914" i="6"/>
  <c r="O866" i="6"/>
  <c r="K866" i="6"/>
  <c r="O818" i="6"/>
  <c r="K818" i="6"/>
  <c r="O778" i="6"/>
  <c r="K778" i="6"/>
  <c r="O738" i="6"/>
  <c r="K738" i="6"/>
  <c r="O690" i="6"/>
  <c r="K690" i="6"/>
  <c r="O650" i="6"/>
  <c r="K650" i="6"/>
  <c r="O610" i="6"/>
  <c r="K610" i="6"/>
  <c r="O562" i="6"/>
  <c r="K562" i="6"/>
  <c r="O482" i="6"/>
  <c r="K482" i="6"/>
  <c r="O426" i="6"/>
  <c r="K426" i="6"/>
  <c r="O378" i="6"/>
  <c r="K378" i="6"/>
  <c r="O354" i="6"/>
  <c r="K354" i="6"/>
  <c r="O330" i="6"/>
  <c r="K330" i="6"/>
  <c r="O298" i="6"/>
  <c r="K298" i="6"/>
  <c r="O258" i="6"/>
  <c r="K258" i="6"/>
  <c r="O234" i="6"/>
  <c r="K234" i="6"/>
  <c r="O218" i="6"/>
  <c r="K218" i="6"/>
  <c r="O194" i="6"/>
  <c r="K194" i="6"/>
  <c r="O170" i="6"/>
  <c r="K170" i="6"/>
  <c r="O138" i="6"/>
  <c r="K138" i="6"/>
  <c r="O106" i="6"/>
  <c r="K106" i="6"/>
  <c r="O999" i="6"/>
  <c r="K999" i="6"/>
  <c r="O991" i="6"/>
  <c r="K991" i="6"/>
  <c r="K983" i="6"/>
  <c r="O983" i="6"/>
  <c r="O975" i="6"/>
  <c r="K975" i="6"/>
  <c r="O967" i="6"/>
  <c r="K967" i="6"/>
  <c r="O959" i="6"/>
  <c r="K959" i="6"/>
  <c r="K951" i="6"/>
  <c r="O951" i="6"/>
  <c r="O943" i="6"/>
  <c r="K943" i="6"/>
  <c r="O935" i="6"/>
  <c r="K935" i="6"/>
  <c r="O927" i="6"/>
  <c r="K927" i="6"/>
  <c r="K919" i="6"/>
  <c r="O919" i="6"/>
  <c r="O911" i="6"/>
  <c r="K911" i="6"/>
  <c r="O903" i="6"/>
  <c r="K903" i="6"/>
  <c r="O895" i="6"/>
  <c r="K895" i="6"/>
  <c r="K887" i="6"/>
  <c r="O887" i="6"/>
  <c r="O879" i="6"/>
  <c r="K879" i="6"/>
  <c r="O871" i="6"/>
  <c r="K871" i="6"/>
  <c r="O863" i="6"/>
  <c r="K863" i="6"/>
  <c r="O855" i="6"/>
  <c r="K855" i="6"/>
  <c r="O847" i="6"/>
  <c r="K847" i="6"/>
  <c r="K839" i="6"/>
  <c r="O839" i="6"/>
  <c r="O831" i="6"/>
  <c r="K831" i="6"/>
  <c r="O823" i="6"/>
  <c r="K823" i="6"/>
  <c r="O815" i="6"/>
  <c r="K815" i="6"/>
  <c r="O807" i="6"/>
  <c r="K807" i="6"/>
  <c r="O799" i="6"/>
  <c r="K799" i="6"/>
  <c r="O791" i="6"/>
  <c r="K791" i="6"/>
  <c r="O783" i="6"/>
  <c r="K783" i="6"/>
  <c r="O775" i="6"/>
  <c r="K775" i="6"/>
  <c r="O767" i="6"/>
  <c r="K767" i="6"/>
  <c r="O759" i="6"/>
  <c r="K759" i="6"/>
  <c r="O751" i="6"/>
  <c r="K751" i="6"/>
  <c r="O743" i="6"/>
  <c r="K743" i="6"/>
  <c r="O735" i="6"/>
  <c r="K735" i="6"/>
  <c r="O727" i="6"/>
  <c r="K727" i="6"/>
  <c r="O719" i="6"/>
  <c r="K719" i="6"/>
  <c r="O711" i="6"/>
  <c r="K711" i="6"/>
  <c r="O703" i="6"/>
  <c r="K703" i="6"/>
  <c r="O695" i="6"/>
  <c r="K695" i="6"/>
  <c r="O687" i="6"/>
  <c r="K687" i="6"/>
  <c r="O679" i="6"/>
  <c r="K679" i="6"/>
  <c r="O671" i="6"/>
  <c r="K671" i="6"/>
  <c r="O663" i="6"/>
  <c r="K663" i="6"/>
  <c r="O655" i="6"/>
  <c r="K655" i="6"/>
  <c r="O647" i="6"/>
  <c r="K647" i="6"/>
  <c r="O639" i="6"/>
  <c r="K639" i="6"/>
  <c r="O631" i="6"/>
  <c r="K631" i="6"/>
  <c r="O623" i="6"/>
  <c r="K623" i="6"/>
  <c r="O615" i="6"/>
  <c r="K615" i="6"/>
  <c r="O607" i="6"/>
  <c r="K607" i="6"/>
  <c r="O599" i="6"/>
  <c r="K599" i="6"/>
  <c r="O591" i="6"/>
  <c r="K591" i="6"/>
  <c r="O583" i="6"/>
  <c r="K583" i="6"/>
  <c r="O575" i="6"/>
  <c r="K575" i="6"/>
  <c r="K567" i="6"/>
  <c r="O567" i="6"/>
  <c r="O559" i="6"/>
  <c r="K559" i="6"/>
  <c r="O551" i="6"/>
  <c r="K551" i="6"/>
  <c r="O543" i="6"/>
  <c r="K543" i="6"/>
  <c r="O535" i="6"/>
  <c r="K535" i="6"/>
  <c r="O527" i="6"/>
  <c r="K527" i="6"/>
  <c r="O519" i="6"/>
  <c r="K519" i="6"/>
  <c r="O511" i="6"/>
  <c r="K511" i="6"/>
  <c r="O503" i="6"/>
  <c r="K503" i="6"/>
  <c r="O495" i="6"/>
  <c r="K495" i="6"/>
  <c r="O487" i="6"/>
  <c r="K487" i="6"/>
  <c r="O479" i="6"/>
  <c r="K479" i="6"/>
  <c r="O471" i="6"/>
  <c r="K471" i="6"/>
  <c r="O463" i="6"/>
  <c r="K463" i="6"/>
  <c r="O455" i="6"/>
  <c r="K455" i="6"/>
  <c r="O447" i="6"/>
  <c r="K447" i="6"/>
  <c r="O439" i="6"/>
  <c r="K439" i="6"/>
  <c r="O431" i="6"/>
  <c r="K431" i="6"/>
  <c r="O423" i="6"/>
  <c r="K423" i="6"/>
  <c r="O415" i="6"/>
  <c r="K415" i="6"/>
  <c r="O407" i="6"/>
  <c r="K407" i="6"/>
  <c r="O399" i="6"/>
  <c r="K399" i="6"/>
  <c r="O391" i="6"/>
  <c r="K391" i="6"/>
  <c r="O383" i="6"/>
  <c r="K383" i="6"/>
  <c r="O375" i="6"/>
  <c r="K375" i="6"/>
  <c r="O367" i="6"/>
  <c r="K367" i="6"/>
  <c r="O359" i="6"/>
  <c r="K359" i="6"/>
  <c r="O351" i="6"/>
  <c r="K351" i="6"/>
  <c r="O343" i="6"/>
  <c r="K343" i="6"/>
  <c r="O335" i="6"/>
  <c r="K335" i="6"/>
  <c r="O327" i="6"/>
  <c r="K327" i="6"/>
  <c r="O319" i="6"/>
  <c r="K319" i="6"/>
  <c r="O311" i="6"/>
  <c r="K311" i="6"/>
  <c r="O303" i="6"/>
  <c r="K303" i="6"/>
  <c r="O295" i="6"/>
  <c r="K295" i="6"/>
  <c r="O287" i="6"/>
  <c r="K287" i="6"/>
  <c r="O279" i="6"/>
  <c r="K279" i="6"/>
  <c r="O271" i="6"/>
  <c r="K271" i="6"/>
  <c r="O263" i="6"/>
  <c r="K263" i="6"/>
  <c r="O255" i="6"/>
  <c r="K255" i="6"/>
  <c r="O247" i="6"/>
  <c r="K247" i="6"/>
  <c r="O239" i="6"/>
  <c r="K239" i="6"/>
  <c r="O231" i="6"/>
  <c r="K231" i="6"/>
  <c r="O223" i="6"/>
  <c r="K223" i="6"/>
  <c r="O215" i="6"/>
  <c r="K215" i="6"/>
  <c r="O207" i="6"/>
  <c r="K207" i="6"/>
  <c r="O199" i="6"/>
  <c r="K199" i="6"/>
  <c r="O191" i="6"/>
  <c r="K191" i="6"/>
  <c r="O183" i="6"/>
  <c r="K183" i="6"/>
  <c r="O175" i="6"/>
  <c r="K175" i="6"/>
  <c r="O167" i="6"/>
  <c r="K167" i="6"/>
  <c r="O159" i="6"/>
  <c r="K159" i="6"/>
  <c r="O151" i="6"/>
  <c r="K151" i="6"/>
  <c r="O143" i="6"/>
  <c r="K143" i="6"/>
  <c r="O135" i="6"/>
  <c r="K135" i="6"/>
  <c r="O127" i="6"/>
  <c r="K127" i="6"/>
  <c r="O119" i="6"/>
  <c r="K119" i="6"/>
  <c r="O111" i="6"/>
  <c r="K111" i="6"/>
  <c r="O103" i="6"/>
  <c r="K103" i="6"/>
  <c r="O95" i="6"/>
  <c r="K95" i="6"/>
  <c r="O87" i="6"/>
  <c r="K87" i="6"/>
  <c r="O79" i="6"/>
  <c r="K79" i="6"/>
  <c r="O71" i="6"/>
  <c r="K71" i="6"/>
  <c r="O63" i="6"/>
  <c r="K63" i="6"/>
  <c r="O55" i="6"/>
  <c r="K55" i="6"/>
  <c r="O47" i="6"/>
  <c r="K47" i="6"/>
  <c r="O39" i="6"/>
  <c r="K39" i="6"/>
  <c r="O546" i="6"/>
  <c r="K546" i="6"/>
  <c r="O498" i="6"/>
  <c r="K498" i="6"/>
  <c r="O458" i="6"/>
  <c r="K458" i="6"/>
  <c r="O402" i="6"/>
  <c r="K402" i="6"/>
  <c r="O290" i="6"/>
  <c r="K290" i="6"/>
  <c r="O982" i="6"/>
  <c r="K982" i="6"/>
  <c r="O958" i="6"/>
  <c r="K958" i="6"/>
  <c r="O934" i="6"/>
  <c r="K934" i="6"/>
  <c r="O918" i="6"/>
  <c r="K918" i="6"/>
  <c r="O894" i="6"/>
  <c r="K894" i="6"/>
  <c r="O870" i="6"/>
  <c r="K870" i="6"/>
  <c r="O846" i="6"/>
  <c r="K846" i="6"/>
  <c r="O822" i="6"/>
  <c r="K822" i="6"/>
  <c r="O798" i="6"/>
  <c r="K798" i="6"/>
  <c r="O774" i="6"/>
  <c r="K774" i="6"/>
  <c r="O750" i="6"/>
  <c r="K750" i="6"/>
  <c r="O718" i="6"/>
  <c r="K718" i="6"/>
  <c r="O694" i="6"/>
  <c r="K694" i="6"/>
  <c r="O678" i="6"/>
  <c r="K678" i="6"/>
  <c r="O670" i="6"/>
  <c r="K670" i="6"/>
  <c r="O646" i="6"/>
  <c r="K646" i="6"/>
  <c r="O638" i="6"/>
  <c r="K638" i="6"/>
  <c r="O630" i="6"/>
  <c r="K630" i="6"/>
  <c r="O622" i="6"/>
  <c r="K622" i="6"/>
  <c r="O614" i="6"/>
  <c r="K614" i="6"/>
  <c r="O606" i="6"/>
  <c r="K606" i="6"/>
  <c r="O598" i="6"/>
  <c r="K598" i="6"/>
  <c r="O590" i="6"/>
  <c r="K590" i="6"/>
  <c r="O582" i="6"/>
  <c r="K582" i="6"/>
  <c r="O574" i="6"/>
  <c r="K574" i="6"/>
  <c r="O566" i="6"/>
  <c r="K566" i="6"/>
  <c r="O558" i="6"/>
  <c r="K558" i="6"/>
  <c r="O550" i="6"/>
  <c r="K550" i="6"/>
  <c r="O542" i="6"/>
  <c r="K542" i="6"/>
  <c r="O534" i="6"/>
  <c r="K534" i="6"/>
  <c r="O526" i="6"/>
  <c r="K526" i="6"/>
  <c r="O518" i="6"/>
  <c r="K518" i="6"/>
  <c r="O510" i="6"/>
  <c r="K510" i="6"/>
  <c r="O502" i="6"/>
  <c r="K502" i="6"/>
  <c r="O494" i="6"/>
  <c r="K494" i="6"/>
  <c r="O486" i="6"/>
  <c r="K486" i="6"/>
  <c r="O478" i="6"/>
  <c r="K478" i="6"/>
  <c r="O470" i="6"/>
  <c r="K470" i="6"/>
  <c r="O462" i="6"/>
  <c r="K462" i="6"/>
  <c r="O454" i="6"/>
  <c r="K454" i="6"/>
  <c r="O446" i="6"/>
  <c r="K446" i="6"/>
  <c r="O438" i="6"/>
  <c r="K438" i="6"/>
  <c r="O430" i="6"/>
  <c r="K430" i="6"/>
  <c r="O422" i="6"/>
  <c r="K422" i="6"/>
  <c r="O414" i="6"/>
  <c r="K414" i="6"/>
  <c r="O406" i="6"/>
  <c r="K406" i="6"/>
  <c r="O398" i="6"/>
  <c r="K398" i="6"/>
  <c r="O390" i="6"/>
  <c r="K390" i="6"/>
  <c r="O382" i="6"/>
  <c r="K382" i="6"/>
  <c r="O374" i="6"/>
  <c r="K374" i="6"/>
  <c r="O366" i="6"/>
  <c r="K366" i="6"/>
  <c r="O358" i="6"/>
  <c r="K358" i="6"/>
  <c r="O350" i="6"/>
  <c r="K350" i="6"/>
  <c r="O342" i="6"/>
  <c r="K342" i="6"/>
  <c r="O334" i="6"/>
  <c r="K334" i="6"/>
  <c r="O326" i="6"/>
  <c r="K326" i="6"/>
  <c r="O318" i="6"/>
  <c r="K318" i="6"/>
  <c r="O310" i="6"/>
  <c r="K310" i="6"/>
  <c r="O302" i="6"/>
  <c r="K302" i="6"/>
  <c r="O294" i="6"/>
  <c r="K294" i="6"/>
  <c r="O286" i="6"/>
  <c r="K286" i="6"/>
  <c r="O278" i="6"/>
  <c r="K278" i="6"/>
  <c r="O270" i="6"/>
  <c r="K270" i="6"/>
  <c r="O262" i="6"/>
  <c r="K262" i="6"/>
  <c r="O254" i="6"/>
  <c r="K254" i="6"/>
  <c r="O246" i="6"/>
  <c r="K246" i="6"/>
  <c r="O238" i="6"/>
  <c r="K238" i="6"/>
  <c r="O230" i="6"/>
  <c r="K230" i="6"/>
  <c r="O222" i="6"/>
  <c r="K222" i="6"/>
  <c r="O214" i="6"/>
  <c r="K214" i="6"/>
  <c r="O206" i="6"/>
  <c r="K206" i="6"/>
  <c r="O198" i="6"/>
  <c r="K198" i="6"/>
  <c r="O190" i="6"/>
  <c r="K190" i="6"/>
  <c r="O182" i="6"/>
  <c r="K182" i="6"/>
  <c r="O174" i="6"/>
  <c r="K174" i="6"/>
  <c r="O166" i="6"/>
  <c r="K166" i="6"/>
  <c r="O158" i="6"/>
  <c r="K158" i="6"/>
  <c r="O150" i="6"/>
  <c r="K150" i="6"/>
  <c r="O142" i="6"/>
  <c r="K142" i="6"/>
  <c r="O134" i="6"/>
  <c r="K134" i="6"/>
  <c r="O126" i="6"/>
  <c r="K126" i="6"/>
  <c r="O118" i="6"/>
  <c r="K118" i="6"/>
  <c r="O110" i="6"/>
  <c r="K110" i="6"/>
  <c r="O102" i="6"/>
  <c r="K102" i="6"/>
  <c r="O94" i="6"/>
  <c r="K94" i="6"/>
  <c r="O86" i="6"/>
  <c r="K86" i="6"/>
  <c r="O78" i="6"/>
  <c r="K78" i="6"/>
  <c r="O70" i="6"/>
  <c r="K70" i="6"/>
  <c r="O62" i="6"/>
  <c r="K62" i="6"/>
  <c r="O54" i="6"/>
  <c r="K54" i="6"/>
  <c r="O46" i="6"/>
  <c r="K46" i="6"/>
  <c r="O30" i="6"/>
  <c r="K30" i="6"/>
  <c r="O22" i="6"/>
  <c r="K22" i="6"/>
  <c r="O987" i="6"/>
  <c r="K987" i="6"/>
  <c r="O947" i="6"/>
  <c r="K947" i="6"/>
  <c r="O907" i="6"/>
  <c r="K907" i="6"/>
  <c r="O867" i="6"/>
  <c r="K867" i="6"/>
  <c r="O835" i="6"/>
  <c r="K835" i="6"/>
  <c r="O803" i="6"/>
  <c r="K803" i="6"/>
  <c r="O763" i="6"/>
  <c r="K763" i="6"/>
  <c r="O723" i="6"/>
  <c r="K723" i="6"/>
  <c r="O683" i="6"/>
  <c r="K683" i="6"/>
  <c r="O643" i="6"/>
  <c r="K643" i="6"/>
  <c r="O603" i="6"/>
  <c r="K603" i="6"/>
  <c r="O571" i="6"/>
  <c r="K571" i="6"/>
  <c r="O531" i="6"/>
  <c r="K531" i="6"/>
  <c r="O491" i="6"/>
  <c r="K491" i="6"/>
  <c r="O459" i="6"/>
  <c r="K459" i="6"/>
  <c r="O435" i="6"/>
  <c r="K435" i="6"/>
  <c r="O395" i="6"/>
  <c r="K395" i="6"/>
  <c r="O363" i="6"/>
  <c r="K363" i="6"/>
  <c r="O331" i="6"/>
  <c r="K331" i="6"/>
  <c r="O291" i="6"/>
  <c r="K291" i="6"/>
  <c r="O251" i="6"/>
  <c r="K251" i="6"/>
  <c r="O219" i="6"/>
  <c r="K219" i="6"/>
  <c r="O187" i="6"/>
  <c r="K187" i="6"/>
  <c r="O155" i="6"/>
  <c r="K155" i="6"/>
  <c r="O123" i="6"/>
  <c r="K123" i="6"/>
  <c r="O83" i="6"/>
  <c r="K83" i="6"/>
  <c r="O978" i="6"/>
  <c r="K978" i="6"/>
  <c r="O938" i="6"/>
  <c r="K938" i="6"/>
  <c r="O898" i="6"/>
  <c r="K898" i="6"/>
  <c r="O858" i="6"/>
  <c r="K858" i="6"/>
  <c r="O842" i="6"/>
  <c r="K842" i="6"/>
  <c r="O810" i="6"/>
  <c r="K810" i="6"/>
  <c r="O770" i="6"/>
  <c r="K770" i="6"/>
  <c r="O730" i="6"/>
  <c r="K730" i="6"/>
  <c r="O698" i="6"/>
  <c r="K698" i="6"/>
  <c r="O658" i="6"/>
  <c r="K658" i="6"/>
  <c r="O626" i="6"/>
  <c r="K626" i="6"/>
  <c r="O594" i="6"/>
  <c r="K594" i="6"/>
  <c r="O554" i="6"/>
  <c r="K554" i="6"/>
  <c r="O514" i="6"/>
  <c r="K514" i="6"/>
  <c r="O450" i="6"/>
  <c r="K450" i="6"/>
  <c r="O394" i="6"/>
  <c r="K394" i="6"/>
  <c r="O282" i="6"/>
  <c r="K282" i="6"/>
  <c r="O990" i="6"/>
  <c r="K990" i="6"/>
  <c r="O966" i="6"/>
  <c r="K966" i="6"/>
  <c r="O942" i="6"/>
  <c r="K942" i="6"/>
  <c r="O910" i="6"/>
  <c r="K910" i="6"/>
  <c r="O886" i="6"/>
  <c r="K886" i="6"/>
  <c r="O862" i="6"/>
  <c r="K862" i="6"/>
  <c r="O838" i="6"/>
  <c r="K838" i="6"/>
  <c r="O814" i="6"/>
  <c r="K814" i="6"/>
  <c r="O790" i="6"/>
  <c r="K790" i="6"/>
  <c r="O766" i="6"/>
  <c r="K766" i="6"/>
  <c r="O742" i="6"/>
  <c r="K742" i="6"/>
  <c r="O726" i="6"/>
  <c r="K726" i="6"/>
  <c r="O702" i="6"/>
  <c r="K702" i="6"/>
  <c r="O662" i="6"/>
  <c r="K662" i="6"/>
  <c r="O997" i="6"/>
  <c r="K997" i="6"/>
  <c r="O989" i="6"/>
  <c r="K989" i="6"/>
  <c r="O981" i="6"/>
  <c r="K981" i="6"/>
  <c r="O973" i="6"/>
  <c r="K973" i="6"/>
  <c r="O965" i="6"/>
  <c r="K965" i="6"/>
  <c r="O957" i="6"/>
  <c r="K957" i="6"/>
  <c r="O949" i="6"/>
  <c r="K949" i="6"/>
  <c r="O941" i="6"/>
  <c r="K941" i="6"/>
  <c r="O933" i="6"/>
  <c r="K933" i="6"/>
  <c r="O925" i="6"/>
  <c r="K925" i="6"/>
  <c r="O917" i="6"/>
  <c r="K917" i="6"/>
  <c r="O909" i="6"/>
  <c r="K909" i="6"/>
  <c r="O901" i="6"/>
  <c r="K901" i="6"/>
  <c r="O893" i="6"/>
  <c r="K893" i="6"/>
  <c r="O885" i="6"/>
  <c r="K885" i="6"/>
  <c r="O877" i="6"/>
  <c r="K877" i="6"/>
  <c r="O869" i="6"/>
  <c r="K869" i="6"/>
  <c r="O861" i="6"/>
  <c r="K861" i="6"/>
  <c r="O853" i="6"/>
  <c r="K853" i="6"/>
  <c r="O845" i="6"/>
  <c r="K845" i="6"/>
  <c r="O837" i="6"/>
  <c r="K837" i="6"/>
  <c r="O829" i="6"/>
  <c r="K829" i="6"/>
  <c r="O821" i="6"/>
  <c r="K821" i="6"/>
  <c r="O813" i="6"/>
  <c r="K813" i="6"/>
  <c r="O805" i="6"/>
  <c r="K805" i="6"/>
  <c r="O797" i="6"/>
  <c r="K797" i="6"/>
  <c r="O789" i="6"/>
  <c r="K789" i="6"/>
  <c r="O781" i="6"/>
  <c r="K781" i="6"/>
  <c r="O773" i="6"/>
  <c r="K773" i="6"/>
  <c r="O765" i="6"/>
  <c r="K765" i="6"/>
  <c r="O757" i="6"/>
  <c r="K757" i="6"/>
  <c r="O749" i="6"/>
  <c r="K749" i="6"/>
  <c r="O741" i="6"/>
  <c r="K741" i="6"/>
  <c r="O733" i="6"/>
  <c r="K733" i="6"/>
  <c r="O725" i="6"/>
  <c r="K725" i="6"/>
  <c r="O717" i="6"/>
  <c r="K717" i="6"/>
  <c r="O709" i="6"/>
  <c r="K709" i="6"/>
  <c r="O701" i="6"/>
  <c r="K701" i="6"/>
  <c r="O693" i="6"/>
  <c r="K693" i="6"/>
  <c r="O685" i="6"/>
  <c r="K685" i="6"/>
  <c r="O677" i="6"/>
  <c r="K677" i="6"/>
  <c r="O669" i="6"/>
  <c r="K669" i="6"/>
  <c r="O661" i="6"/>
  <c r="K661" i="6"/>
  <c r="O653" i="6"/>
  <c r="K653" i="6"/>
  <c r="O645" i="6"/>
  <c r="K645" i="6"/>
  <c r="O637" i="6"/>
  <c r="K637" i="6"/>
  <c r="O629" i="6"/>
  <c r="K629" i="6"/>
  <c r="O621" i="6"/>
  <c r="K621" i="6"/>
  <c r="O613" i="6"/>
  <c r="K613" i="6"/>
  <c r="O605" i="6"/>
  <c r="K605" i="6"/>
  <c r="O597" i="6"/>
  <c r="K597" i="6"/>
  <c r="O589" i="6"/>
  <c r="K589" i="6"/>
  <c r="O581" i="6"/>
  <c r="K581" i="6"/>
  <c r="O573" i="6"/>
  <c r="K573" i="6"/>
  <c r="O565" i="6"/>
  <c r="K565" i="6"/>
  <c r="O557" i="6"/>
  <c r="K557" i="6"/>
  <c r="O549" i="6"/>
  <c r="K549" i="6"/>
  <c r="K541" i="6"/>
  <c r="O541" i="6"/>
  <c r="O533" i="6"/>
  <c r="K533" i="6"/>
  <c r="O525" i="6"/>
  <c r="K525" i="6"/>
  <c r="O517" i="6"/>
  <c r="K517" i="6"/>
  <c r="O509" i="6"/>
  <c r="K509" i="6"/>
  <c r="O501" i="6"/>
  <c r="K501" i="6"/>
  <c r="K493" i="6"/>
  <c r="O493" i="6"/>
  <c r="K485" i="6"/>
  <c r="O485" i="6"/>
  <c r="O477" i="6"/>
  <c r="K477" i="6"/>
  <c r="O469" i="6"/>
  <c r="K469" i="6"/>
  <c r="K461" i="6"/>
  <c r="O461" i="6"/>
  <c r="O453" i="6"/>
  <c r="K453" i="6"/>
  <c r="O445" i="6"/>
  <c r="K445" i="6"/>
  <c r="O437" i="6"/>
  <c r="K437" i="6"/>
  <c r="O429" i="6"/>
  <c r="K429" i="6"/>
  <c r="O421" i="6"/>
  <c r="K421" i="6"/>
  <c r="O413" i="6"/>
  <c r="K413" i="6"/>
  <c r="O405" i="6"/>
  <c r="K405" i="6"/>
  <c r="O397" i="6"/>
  <c r="K397" i="6"/>
  <c r="O389" i="6"/>
  <c r="K389" i="6"/>
  <c r="O381" i="6"/>
  <c r="K381" i="6"/>
  <c r="O373" i="6"/>
  <c r="K373" i="6"/>
  <c r="O365" i="6"/>
  <c r="K365" i="6"/>
  <c r="O357" i="6"/>
  <c r="K357" i="6"/>
  <c r="O349" i="6"/>
  <c r="K349" i="6"/>
  <c r="O341" i="6"/>
  <c r="K341" i="6"/>
  <c r="O333" i="6"/>
  <c r="K333" i="6"/>
  <c r="O325" i="6"/>
  <c r="K325" i="6"/>
  <c r="O317" i="6"/>
  <c r="K317" i="6"/>
  <c r="O309" i="6"/>
  <c r="K309" i="6"/>
  <c r="O301" i="6"/>
  <c r="K301" i="6"/>
  <c r="O293" i="6"/>
  <c r="K293" i="6"/>
  <c r="O285" i="6"/>
  <c r="K285" i="6"/>
  <c r="O277" i="6"/>
  <c r="K277" i="6"/>
  <c r="O269" i="6"/>
  <c r="K269" i="6"/>
  <c r="O261" i="6"/>
  <c r="K261" i="6"/>
  <c r="O253" i="6"/>
  <c r="K253" i="6"/>
  <c r="O245" i="6"/>
  <c r="K245" i="6"/>
  <c r="O237" i="6"/>
  <c r="K237" i="6"/>
  <c r="O229" i="6"/>
  <c r="K229" i="6"/>
  <c r="O221" i="6"/>
  <c r="K221" i="6"/>
  <c r="O213" i="6"/>
  <c r="K213" i="6"/>
  <c r="O205" i="6"/>
  <c r="K205" i="6"/>
  <c r="O197" i="6"/>
  <c r="K197" i="6"/>
  <c r="O189" i="6"/>
  <c r="K189" i="6"/>
  <c r="O181" i="6"/>
  <c r="K181" i="6"/>
  <c r="O173" i="6"/>
  <c r="K173" i="6"/>
  <c r="O165" i="6"/>
  <c r="K165" i="6"/>
  <c r="O157" i="6"/>
  <c r="K157" i="6"/>
  <c r="O149" i="6"/>
  <c r="K149" i="6"/>
  <c r="O141" i="6"/>
  <c r="K141" i="6"/>
  <c r="O133" i="6"/>
  <c r="K133" i="6"/>
  <c r="O125" i="6"/>
  <c r="K125" i="6"/>
  <c r="O117" i="6"/>
  <c r="K117" i="6"/>
  <c r="O109" i="6"/>
  <c r="K109" i="6"/>
  <c r="O101" i="6"/>
  <c r="K101" i="6"/>
  <c r="O93" i="6"/>
  <c r="K93" i="6"/>
  <c r="O85" i="6"/>
  <c r="K85" i="6"/>
  <c r="O77" i="6"/>
  <c r="K77" i="6"/>
  <c r="O69" i="6"/>
  <c r="K69" i="6"/>
  <c r="O61" i="6"/>
  <c r="K61" i="6"/>
  <c r="O53" i="6"/>
  <c r="K53" i="6"/>
  <c r="O45" i="6"/>
  <c r="K45" i="6"/>
  <c r="O37" i="6"/>
  <c r="K37" i="6"/>
  <c r="O29" i="6"/>
  <c r="K29" i="6"/>
  <c r="O971" i="6"/>
  <c r="K971" i="6"/>
  <c r="O939" i="6"/>
  <c r="K939" i="6"/>
  <c r="O899" i="6"/>
  <c r="K899" i="6"/>
  <c r="O851" i="6"/>
  <c r="K851" i="6"/>
  <c r="O811" i="6"/>
  <c r="K811" i="6"/>
  <c r="O771" i="6"/>
  <c r="K771" i="6"/>
  <c r="O731" i="6"/>
  <c r="K731" i="6"/>
  <c r="O691" i="6"/>
  <c r="K691" i="6"/>
  <c r="O659" i="6"/>
  <c r="K659" i="6"/>
  <c r="O635" i="6"/>
  <c r="K635" i="6"/>
  <c r="O595" i="6"/>
  <c r="K595" i="6"/>
  <c r="O555" i="6"/>
  <c r="K555" i="6"/>
  <c r="O523" i="6"/>
  <c r="K523" i="6"/>
  <c r="O483" i="6"/>
  <c r="K483" i="6"/>
  <c r="O443" i="6"/>
  <c r="K443" i="6"/>
  <c r="O403" i="6"/>
  <c r="K403" i="6"/>
  <c r="O371" i="6"/>
  <c r="K371" i="6"/>
  <c r="O323" i="6"/>
  <c r="K323" i="6"/>
  <c r="O275" i="6"/>
  <c r="K275" i="6"/>
  <c r="O243" i="6"/>
  <c r="K243" i="6"/>
  <c r="O203" i="6"/>
  <c r="K203" i="6"/>
  <c r="O163" i="6"/>
  <c r="K163" i="6"/>
  <c r="O107" i="6"/>
  <c r="K107" i="6"/>
  <c r="O67" i="6"/>
  <c r="K67" i="6"/>
  <c r="O51" i="6"/>
  <c r="K51" i="6"/>
  <c r="O35" i="6"/>
  <c r="K35" i="6"/>
  <c r="O986" i="6"/>
  <c r="K986" i="6"/>
  <c r="O946" i="6"/>
  <c r="K946" i="6"/>
  <c r="O906" i="6"/>
  <c r="K906" i="6"/>
  <c r="O874" i="6"/>
  <c r="K874" i="6"/>
  <c r="O826" i="6"/>
  <c r="K826" i="6"/>
  <c r="O786" i="6"/>
  <c r="K786" i="6"/>
  <c r="O754" i="6"/>
  <c r="K754" i="6"/>
  <c r="O714" i="6"/>
  <c r="K714" i="6"/>
  <c r="O674" i="6"/>
  <c r="K674" i="6"/>
  <c r="O634" i="6"/>
  <c r="K634" i="6"/>
  <c r="O586" i="6"/>
  <c r="K586" i="6"/>
  <c r="O538" i="6"/>
  <c r="K538" i="6"/>
  <c r="O506" i="6"/>
  <c r="K506" i="6"/>
  <c r="O466" i="6"/>
  <c r="K466" i="6"/>
  <c r="O418" i="6"/>
  <c r="K418" i="6"/>
  <c r="O306" i="6"/>
  <c r="K306" i="6"/>
  <c r="O998" i="6"/>
  <c r="K998" i="6"/>
  <c r="O974" i="6"/>
  <c r="K974" i="6"/>
  <c r="O950" i="6"/>
  <c r="K950" i="6"/>
  <c r="O926" i="6"/>
  <c r="K926" i="6"/>
  <c r="O902" i="6"/>
  <c r="K902" i="6"/>
  <c r="O878" i="6"/>
  <c r="K878" i="6"/>
  <c r="O854" i="6"/>
  <c r="K854" i="6"/>
  <c r="O830" i="6"/>
  <c r="K830" i="6"/>
  <c r="O806" i="6"/>
  <c r="K806" i="6"/>
  <c r="O782" i="6"/>
  <c r="K782" i="6"/>
  <c r="O758" i="6"/>
  <c r="K758" i="6"/>
  <c r="O734" i="6"/>
  <c r="K734" i="6"/>
  <c r="O710" i="6"/>
  <c r="K710" i="6"/>
  <c r="O686" i="6"/>
  <c r="K686" i="6"/>
  <c r="O654" i="6"/>
  <c r="K654" i="6"/>
  <c r="O996" i="6"/>
  <c r="K996" i="6"/>
  <c r="O988" i="6"/>
  <c r="K988" i="6"/>
  <c r="K980" i="6"/>
  <c r="O980" i="6"/>
  <c r="O972" i="6"/>
  <c r="K972" i="6"/>
  <c r="O964" i="6"/>
  <c r="K964" i="6"/>
  <c r="O956" i="6"/>
  <c r="K956" i="6"/>
  <c r="O948" i="6"/>
  <c r="K948" i="6"/>
  <c r="O940" i="6"/>
  <c r="K940" i="6"/>
  <c r="O932" i="6"/>
  <c r="K932" i="6"/>
  <c r="O924" i="6"/>
  <c r="K924" i="6"/>
  <c r="O916" i="6"/>
  <c r="K916" i="6"/>
  <c r="O908" i="6"/>
  <c r="K908" i="6"/>
  <c r="O900" i="6"/>
  <c r="K900" i="6"/>
  <c r="O892" i="6"/>
  <c r="K892" i="6"/>
  <c r="O884" i="6"/>
  <c r="K884" i="6"/>
  <c r="O876" i="6"/>
  <c r="K876" i="6"/>
  <c r="O868" i="6"/>
  <c r="K868" i="6"/>
  <c r="O860" i="6"/>
  <c r="K860" i="6"/>
  <c r="O852" i="6"/>
  <c r="K852" i="6"/>
  <c r="O844" i="6"/>
  <c r="K844" i="6"/>
  <c r="K836" i="6"/>
  <c r="O836" i="6"/>
  <c r="O828" i="6"/>
  <c r="K828" i="6"/>
  <c r="O820" i="6"/>
  <c r="K820" i="6"/>
  <c r="O812" i="6"/>
  <c r="K812" i="6"/>
  <c r="O804" i="6"/>
  <c r="K804" i="6"/>
  <c r="O796" i="6"/>
  <c r="K796" i="6"/>
  <c r="O788" i="6"/>
  <c r="K788" i="6"/>
  <c r="O780" i="6"/>
  <c r="K780" i="6"/>
  <c r="O772" i="6"/>
  <c r="K772" i="6"/>
  <c r="O764" i="6"/>
  <c r="K764" i="6"/>
  <c r="K756" i="6"/>
  <c r="O756" i="6"/>
  <c r="O748" i="6"/>
  <c r="K748" i="6"/>
  <c r="O740" i="6"/>
  <c r="K740" i="6"/>
  <c r="O732" i="6"/>
  <c r="K732" i="6"/>
  <c r="O724" i="6"/>
  <c r="K724" i="6"/>
  <c r="O716" i="6"/>
  <c r="K716" i="6"/>
  <c r="O708" i="6"/>
  <c r="K708" i="6"/>
  <c r="O700" i="6"/>
  <c r="K700" i="6"/>
  <c r="O692" i="6"/>
  <c r="K692" i="6"/>
  <c r="O684" i="6"/>
  <c r="K684" i="6"/>
  <c r="O676" i="6"/>
  <c r="K676" i="6"/>
  <c r="O668" i="6"/>
  <c r="K668" i="6"/>
  <c r="O660" i="6"/>
  <c r="K660" i="6"/>
  <c r="O652" i="6"/>
  <c r="K652" i="6"/>
  <c r="O644" i="6"/>
  <c r="K644" i="6"/>
  <c r="O636" i="6"/>
  <c r="K636" i="6"/>
  <c r="O628" i="6"/>
  <c r="K628" i="6"/>
  <c r="O620" i="6"/>
  <c r="K620" i="6"/>
  <c r="O612" i="6"/>
  <c r="K612" i="6"/>
  <c r="O604" i="6"/>
  <c r="K604" i="6"/>
  <c r="O596" i="6"/>
  <c r="K596" i="6"/>
  <c r="O588" i="6"/>
  <c r="K588" i="6"/>
  <c r="O580" i="6"/>
  <c r="K580" i="6"/>
  <c r="O572" i="6"/>
  <c r="K572" i="6"/>
  <c r="O564" i="6"/>
  <c r="K564" i="6"/>
  <c r="O556" i="6"/>
  <c r="K556" i="6"/>
  <c r="O548" i="6"/>
  <c r="K548" i="6"/>
  <c r="O540" i="6"/>
  <c r="K540" i="6"/>
  <c r="O532" i="6"/>
  <c r="K532" i="6"/>
  <c r="O524" i="6"/>
  <c r="K524" i="6"/>
  <c r="O516" i="6"/>
  <c r="K516" i="6"/>
  <c r="O508" i="6"/>
  <c r="K508" i="6"/>
  <c r="O500" i="6"/>
  <c r="K500" i="6"/>
  <c r="O492" i="6"/>
  <c r="K492" i="6"/>
  <c r="O484" i="6"/>
  <c r="K484" i="6"/>
  <c r="O476" i="6"/>
  <c r="K476" i="6"/>
  <c r="O468" i="6"/>
  <c r="K468" i="6"/>
  <c r="O460" i="6"/>
  <c r="K460" i="6"/>
  <c r="O452" i="6"/>
  <c r="K452" i="6"/>
  <c r="O444" i="6"/>
  <c r="K444" i="6"/>
  <c r="O436" i="6"/>
  <c r="K436" i="6"/>
  <c r="O428" i="6"/>
  <c r="K428" i="6"/>
  <c r="O420" i="6"/>
  <c r="K420" i="6"/>
  <c r="O412" i="6"/>
  <c r="K412" i="6"/>
  <c r="O404" i="6"/>
  <c r="K404" i="6"/>
  <c r="O396" i="6"/>
  <c r="K396" i="6"/>
  <c r="O388" i="6"/>
  <c r="K388" i="6"/>
  <c r="O380" i="6"/>
  <c r="K380" i="6"/>
  <c r="O372" i="6"/>
  <c r="K372" i="6"/>
  <c r="O364" i="6"/>
  <c r="K364" i="6"/>
  <c r="O356" i="6"/>
  <c r="K356" i="6"/>
  <c r="O348" i="6"/>
  <c r="K348" i="6"/>
  <c r="O340" i="6"/>
  <c r="K340" i="6"/>
  <c r="O332" i="6"/>
  <c r="K332" i="6"/>
  <c r="O324" i="6"/>
  <c r="K324" i="6"/>
  <c r="O316" i="6"/>
  <c r="K316" i="6"/>
  <c r="O308" i="6"/>
  <c r="K308" i="6"/>
  <c r="O300" i="6"/>
  <c r="K300" i="6"/>
  <c r="O292" i="6"/>
  <c r="K292" i="6"/>
  <c r="O284" i="6"/>
  <c r="K284" i="6"/>
  <c r="O276" i="6"/>
  <c r="K276" i="6"/>
  <c r="O268" i="6"/>
  <c r="K268" i="6"/>
  <c r="O260" i="6"/>
  <c r="K260" i="6"/>
  <c r="O252" i="6"/>
  <c r="K252" i="6"/>
  <c r="O244" i="6"/>
  <c r="K244" i="6"/>
  <c r="O236" i="6"/>
  <c r="K236" i="6"/>
  <c r="O228" i="6"/>
  <c r="K228" i="6"/>
  <c r="O220" i="6"/>
  <c r="K220" i="6"/>
  <c r="O212" i="6"/>
  <c r="K212" i="6"/>
  <c r="O204" i="6"/>
  <c r="K204" i="6"/>
  <c r="O196" i="6"/>
  <c r="K196" i="6"/>
  <c r="O188" i="6"/>
  <c r="K188" i="6"/>
  <c r="O180" i="6"/>
  <c r="K180" i="6"/>
  <c r="O172" i="6"/>
  <c r="K172" i="6"/>
  <c r="O164" i="6"/>
  <c r="K164" i="6"/>
  <c r="O156" i="6"/>
  <c r="K156" i="6"/>
  <c r="O148" i="6"/>
  <c r="K148" i="6"/>
  <c r="O140" i="6"/>
  <c r="K140" i="6"/>
  <c r="O132" i="6"/>
  <c r="K132" i="6"/>
  <c r="O124" i="6"/>
  <c r="K124" i="6"/>
  <c r="O116" i="6"/>
  <c r="K116" i="6"/>
  <c r="O108" i="6"/>
  <c r="K108" i="6"/>
  <c r="O100" i="6"/>
  <c r="K100" i="6"/>
  <c r="O92" i="6"/>
  <c r="K92" i="6"/>
  <c r="O84" i="6"/>
  <c r="K84" i="6"/>
  <c r="O76" i="6"/>
  <c r="K76" i="6"/>
  <c r="O68" i="6"/>
  <c r="K68" i="6"/>
  <c r="O60" i="6"/>
  <c r="K60" i="6"/>
  <c r="O52" i="6"/>
  <c r="K52" i="6"/>
  <c r="O44" i="6"/>
  <c r="K44" i="6"/>
  <c r="S979" i="6"/>
  <c r="G979" i="6"/>
  <c r="E979" i="6"/>
  <c r="I979" i="6"/>
  <c r="S915" i="6"/>
  <c r="G915" i="6"/>
  <c r="E915" i="6"/>
  <c r="I915" i="6"/>
  <c r="S851" i="6"/>
  <c r="G851" i="6"/>
  <c r="E851" i="6"/>
  <c r="I851" i="6"/>
  <c r="S819" i="6"/>
  <c r="G819" i="6"/>
  <c r="E819" i="6"/>
  <c r="I819" i="6"/>
  <c r="S779" i="6"/>
  <c r="G779" i="6"/>
  <c r="E779" i="6"/>
  <c r="I779" i="6"/>
  <c r="S771" i="6"/>
  <c r="G771" i="6"/>
  <c r="E771" i="6"/>
  <c r="I771" i="6"/>
  <c r="S763" i="6"/>
  <c r="G763" i="6"/>
  <c r="E763" i="6"/>
  <c r="I763" i="6"/>
  <c r="S755" i="6"/>
  <c r="G755" i="6"/>
  <c r="E755" i="6"/>
  <c r="I755" i="6"/>
  <c r="S747" i="6"/>
  <c r="G747" i="6"/>
  <c r="E747" i="6"/>
  <c r="I747" i="6"/>
  <c r="S739" i="6"/>
  <c r="G739" i="6"/>
  <c r="E739" i="6"/>
  <c r="I739" i="6"/>
  <c r="S731" i="6"/>
  <c r="G731" i="6"/>
  <c r="E731" i="6"/>
  <c r="I731" i="6"/>
  <c r="S723" i="6"/>
  <c r="G723" i="6"/>
  <c r="E723" i="6"/>
  <c r="I723" i="6"/>
  <c r="S715" i="6"/>
  <c r="G715" i="6"/>
  <c r="E715" i="6"/>
  <c r="I715" i="6"/>
  <c r="S707" i="6"/>
  <c r="G707" i="6"/>
  <c r="E707" i="6"/>
  <c r="I707" i="6"/>
  <c r="S699" i="6"/>
  <c r="G699" i="6"/>
  <c r="E699" i="6"/>
  <c r="I699" i="6"/>
  <c r="S691" i="6"/>
  <c r="G691" i="6"/>
  <c r="E691" i="6"/>
  <c r="I691" i="6"/>
  <c r="S683" i="6"/>
  <c r="G683" i="6"/>
  <c r="E683" i="6"/>
  <c r="I683" i="6"/>
  <c r="S675" i="6"/>
  <c r="G675" i="6"/>
  <c r="E675" i="6"/>
  <c r="I675" i="6"/>
  <c r="S667" i="6"/>
  <c r="G667" i="6"/>
  <c r="E667" i="6"/>
  <c r="I667" i="6"/>
  <c r="S659" i="6"/>
  <c r="G659" i="6"/>
  <c r="E659" i="6"/>
  <c r="I659" i="6"/>
  <c r="S651" i="6"/>
  <c r="G651" i="6"/>
  <c r="E651" i="6"/>
  <c r="I651" i="6"/>
  <c r="S643" i="6"/>
  <c r="G643" i="6"/>
  <c r="E643" i="6"/>
  <c r="I643" i="6"/>
  <c r="S635" i="6"/>
  <c r="G635" i="6"/>
  <c r="E635" i="6"/>
  <c r="I635" i="6"/>
  <c r="S627" i="6"/>
  <c r="G627" i="6"/>
  <c r="E627" i="6"/>
  <c r="I627" i="6"/>
  <c r="S619" i="6"/>
  <c r="G619" i="6"/>
  <c r="E619" i="6"/>
  <c r="I619" i="6"/>
  <c r="S611" i="6"/>
  <c r="G611" i="6"/>
  <c r="E611" i="6"/>
  <c r="I611" i="6"/>
  <c r="S603" i="6"/>
  <c r="G603" i="6"/>
  <c r="E603" i="6"/>
  <c r="I603" i="6"/>
  <c r="S595" i="6"/>
  <c r="G595" i="6"/>
  <c r="E595" i="6"/>
  <c r="I595" i="6"/>
  <c r="S587" i="6"/>
  <c r="G587" i="6"/>
  <c r="E587" i="6"/>
  <c r="I587" i="6"/>
  <c r="S579" i="6"/>
  <c r="G579" i="6"/>
  <c r="E579" i="6"/>
  <c r="I579" i="6"/>
  <c r="S571" i="6"/>
  <c r="G571" i="6"/>
  <c r="E571" i="6"/>
  <c r="I571" i="6"/>
  <c r="S563" i="6"/>
  <c r="G563" i="6"/>
  <c r="E563" i="6"/>
  <c r="I563" i="6"/>
  <c r="S555" i="6"/>
  <c r="G555" i="6"/>
  <c r="E555" i="6"/>
  <c r="I555" i="6"/>
  <c r="S547" i="6"/>
  <c r="G547" i="6"/>
  <c r="E547" i="6"/>
  <c r="I547" i="6"/>
  <c r="S539" i="6"/>
  <c r="G539" i="6"/>
  <c r="E539" i="6"/>
  <c r="I539" i="6"/>
  <c r="S531" i="6"/>
  <c r="G531" i="6"/>
  <c r="E531" i="6"/>
  <c r="I531" i="6"/>
  <c r="S523" i="6"/>
  <c r="G523" i="6"/>
  <c r="E523" i="6"/>
  <c r="I523" i="6"/>
  <c r="S515" i="6"/>
  <c r="G515" i="6"/>
  <c r="E515" i="6"/>
  <c r="I515" i="6"/>
  <c r="S507" i="6"/>
  <c r="G507" i="6"/>
  <c r="E507" i="6"/>
  <c r="I507" i="6"/>
  <c r="S499" i="6"/>
  <c r="G499" i="6"/>
  <c r="E499" i="6"/>
  <c r="I499" i="6"/>
  <c r="S491" i="6"/>
  <c r="G491" i="6"/>
  <c r="E491" i="6"/>
  <c r="I491" i="6"/>
  <c r="S483" i="6"/>
  <c r="G483" i="6"/>
  <c r="E483" i="6"/>
  <c r="I483" i="6"/>
  <c r="S475" i="6"/>
  <c r="G475" i="6"/>
  <c r="E475" i="6"/>
  <c r="I475" i="6"/>
  <c r="S467" i="6"/>
  <c r="G467" i="6"/>
  <c r="E467" i="6"/>
  <c r="I467" i="6"/>
  <c r="S459" i="6"/>
  <c r="G459" i="6"/>
  <c r="E459" i="6"/>
  <c r="I459" i="6"/>
  <c r="S451" i="6"/>
  <c r="G451" i="6"/>
  <c r="E451" i="6"/>
  <c r="I451" i="6"/>
  <c r="S443" i="6"/>
  <c r="G443" i="6"/>
  <c r="E443" i="6"/>
  <c r="I443" i="6"/>
  <c r="S435" i="6"/>
  <c r="G435" i="6"/>
  <c r="E435" i="6"/>
  <c r="I435" i="6"/>
  <c r="S427" i="6"/>
  <c r="G427" i="6"/>
  <c r="E427" i="6"/>
  <c r="I427" i="6"/>
  <c r="S419" i="6"/>
  <c r="G419" i="6"/>
  <c r="E419" i="6"/>
  <c r="I419" i="6"/>
  <c r="S411" i="6"/>
  <c r="G411" i="6"/>
  <c r="E411" i="6"/>
  <c r="I411" i="6"/>
  <c r="S403" i="6"/>
  <c r="G403" i="6"/>
  <c r="E403" i="6"/>
  <c r="I403" i="6"/>
  <c r="S395" i="6"/>
  <c r="G395" i="6"/>
  <c r="E395" i="6"/>
  <c r="I395" i="6"/>
  <c r="S387" i="6"/>
  <c r="G387" i="6"/>
  <c r="E387" i="6"/>
  <c r="I387" i="6"/>
  <c r="S379" i="6"/>
  <c r="E379" i="6"/>
  <c r="G379" i="6"/>
  <c r="I379" i="6"/>
  <c r="S371" i="6"/>
  <c r="E371" i="6"/>
  <c r="G371" i="6"/>
  <c r="I371" i="6"/>
  <c r="S363" i="6"/>
  <c r="E363" i="6"/>
  <c r="G363" i="6"/>
  <c r="I363" i="6"/>
  <c r="S355" i="6"/>
  <c r="E355" i="6"/>
  <c r="G355" i="6"/>
  <c r="I355" i="6"/>
  <c r="S347" i="6"/>
  <c r="E347" i="6"/>
  <c r="G347" i="6"/>
  <c r="I347" i="6"/>
  <c r="S339" i="6"/>
  <c r="E339" i="6"/>
  <c r="G339" i="6"/>
  <c r="I339" i="6"/>
  <c r="S331" i="6"/>
  <c r="E331" i="6"/>
  <c r="G331" i="6"/>
  <c r="I331" i="6"/>
  <c r="S323" i="6"/>
  <c r="E323" i="6"/>
  <c r="G323" i="6"/>
  <c r="I323" i="6"/>
  <c r="S315" i="6"/>
  <c r="E315" i="6"/>
  <c r="G315" i="6"/>
  <c r="I315" i="6"/>
  <c r="S307" i="6"/>
  <c r="E307" i="6"/>
  <c r="G307" i="6"/>
  <c r="I307" i="6"/>
  <c r="S299" i="6"/>
  <c r="E299" i="6"/>
  <c r="G299" i="6"/>
  <c r="I299" i="6"/>
  <c r="S291" i="6"/>
  <c r="E291" i="6"/>
  <c r="G291" i="6"/>
  <c r="I291" i="6"/>
  <c r="S283" i="6"/>
  <c r="E283" i="6"/>
  <c r="G283" i="6"/>
  <c r="I283" i="6"/>
  <c r="S275" i="6"/>
  <c r="E275" i="6"/>
  <c r="G275" i="6"/>
  <c r="I275" i="6"/>
  <c r="S267" i="6"/>
  <c r="E267" i="6"/>
  <c r="G267" i="6"/>
  <c r="I267" i="6"/>
  <c r="S259" i="6"/>
  <c r="E259" i="6"/>
  <c r="G259" i="6"/>
  <c r="I259" i="6"/>
  <c r="S251" i="6"/>
  <c r="E251" i="6"/>
  <c r="G251" i="6"/>
  <c r="I251" i="6"/>
  <c r="S243" i="6"/>
  <c r="E243" i="6"/>
  <c r="G243" i="6"/>
  <c r="I243" i="6"/>
  <c r="S235" i="6"/>
  <c r="E235" i="6"/>
  <c r="G235" i="6"/>
  <c r="I235" i="6"/>
  <c r="S227" i="6"/>
  <c r="E227" i="6"/>
  <c r="G227" i="6"/>
  <c r="I227" i="6"/>
  <c r="S219" i="6"/>
  <c r="E219" i="6"/>
  <c r="G219" i="6"/>
  <c r="I219" i="6"/>
  <c r="S211" i="6"/>
  <c r="E211" i="6"/>
  <c r="G211" i="6"/>
  <c r="I211" i="6"/>
  <c r="S203" i="6"/>
  <c r="E203" i="6"/>
  <c r="G203" i="6"/>
  <c r="I203" i="6"/>
  <c r="S195" i="6"/>
  <c r="E195" i="6"/>
  <c r="G195" i="6"/>
  <c r="I195" i="6"/>
  <c r="S187" i="6"/>
  <c r="E187" i="6"/>
  <c r="G187" i="6"/>
  <c r="I187" i="6"/>
  <c r="S179" i="6"/>
  <c r="E179" i="6"/>
  <c r="G179" i="6"/>
  <c r="I179" i="6"/>
  <c r="S171" i="6"/>
  <c r="E171" i="6"/>
  <c r="G171" i="6"/>
  <c r="I171" i="6"/>
  <c r="S163" i="6"/>
  <c r="E163" i="6"/>
  <c r="G163" i="6"/>
  <c r="I163" i="6"/>
  <c r="S155" i="6"/>
  <c r="E155" i="6"/>
  <c r="G155" i="6"/>
  <c r="I155" i="6"/>
  <c r="S147" i="6"/>
  <c r="E147" i="6"/>
  <c r="G147" i="6"/>
  <c r="I147" i="6"/>
  <c r="S139" i="6"/>
  <c r="E139" i="6"/>
  <c r="G139" i="6"/>
  <c r="I139" i="6"/>
  <c r="S131" i="6"/>
  <c r="E131" i="6"/>
  <c r="G131" i="6"/>
  <c r="I131" i="6"/>
  <c r="S123" i="6"/>
  <c r="E123" i="6"/>
  <c r="G123" i="6"/>
  <c r="I123" i="6"/>
  <c r="S115" i="6"/>
  <c r="E115" i="6"/>
  <c r="G115" i="6"/>
  <c r="I115" i="6"/>
  <c r="S107" i="6"/>
  <c r="E107" i="6"/>
  <c r="G107" i="6"/>
  <c r="I107" i="6"/>
  <c r="S99" i="6"/>
  <c r="E99" i="6"/>
  <c r="G99" i="6"/>
  <c r="I99" i="6"/>
  <c r="S91" i="6"/>
  <c r="E91" i="6"/>
  <c r="G91" i="6"/>
  <c r="I91" i="6"/>
  <c r="S83" i="6"/>
  <c r="E83" i="6"/>
  <c r="G83" i="6"/>
  <c r="I83" i="6"/>
  <c r="S75" i="6"/>
  <c r="E75" i="6"/>
  <c r="G75" i="6"/>
  <c r="I75" i="6"/>
  <c r="S67" i="6"/>
  <c r="E67" i="6"/>
  <c r="G67" i="6"/>
  <c r="I67" i="6"/>
  <c r="S59" i="6"/>
  <c r="E59" i="6"/>
  <c r="G59" i="6"/>
  <c r="I59" i="6"/>
  <c r="S51" i="6"/>
  <c r="E51" i="6"/>
  <c r="G51" i="6"/>
  <c r="I51" i="6"/>
  <c r="S43" i="6"/>
  <c r="E43" i="6"/>
  <c r="G43" i="6"/>
  <c r="I43" i="6"/>
  <c r="S35" i="6"/>
  <c r="E35" i="6"/>
  <c r="G35" i="6"/>
  <c r="I35" i="6"/>
  <c r="S27" i="6"/>
  <c r="E27" i="6"/>
  <c r="G27" i="6"/>
  <c r="I27" i="6"/>
  <c r="S963" i="6"/>
  <c r="G963" i="6"/>
  <c r="E963" i="6"/>
  <c r="I963" i="6"/>
  <c r="S899" i="6"/>
  <c r="G899" i="6"/>
  <c r="E899" i="6"/>
  <c r="I899" i="6"/>
  <c r="S843" i="6"/>
  <c r="G843" i="6"/>
  <c r="E843" i="6"/>
  <c r="I843" i="6"/>
  <c r="S994" i="6"/>
  <c r="G994" i="6"/>
  <c r="E994" i="6"/>
  <c r="I994" i="6"/>
  <c r="S938" i="6"/>
  <c r="G938" i="6"/>
  <c r="E938" i="6"/>
  <c r="I938" i="6"/>
  <c r="S874" i="6"/>
  <c r="G874" i="6"/>
  <c r="E874" i="6"/>
  <c r="I874" i="6"/>
  <c r="S818" i="6"/>
  <c r="G818" i="6"/>
  <c r="E818" i="6"/>
  <c r="I818" i="6"/>
  <c r="S754" i="6"/>
  <c r="G754" i="6"/>
  <c r="E754" i="6"/>
  <c r="I754" i="6"/>
  <c r="S698" i="6"/>
  <c r="G698" i="6"/>
  <c r="E698" i="6"/>
  <c r="I698" i="6"/>
  <c r="S642" i="6"/>
  <c r="G642" i="6"/>
  <c r="E642" i="6"/>
  <c r="I642" i="6"/>
  <c r="S594" i="6"/>
  <c r="G594" i="6"/>
  <c r="E594" i="6"/>
  <c r="I594" i="6"/>
  <c r="S538" i="6"/>
  <c r="G538" i="6"/>
  <c r="E538" i="6"/>
  <c r="I538" i="6"/>
  <c r="S498" i="6"/>
  <c r="G498" i="6"/>
  <c r="E498" i="6"/>
  <c r="I498" i="6"/>
  <c r="S458" i="6"/>
  <c r="G458" i="6"/>
  <c r="E458" i="6"/>
  <c r="I458" i="6"/>
  <c r="S450" i="6"/>
  <c r="G450" i="6"/>
  <c r="E450" i="6"/>
  <c r="I450" i="6"/>
  <c r="S442" i="6"/>
  <c r="G442" i="6"/>
  <c r="E442" i="6"/>
  <c r="I442" i="6"/>
  <c r="S402" i="6"/>
  <c r="G402" i="6"/>
  <c r="E402" i="6"/>
  <c r="I402" i="6"/>
  <c r="S394" i="6"/>
  <c r="G394" i="6"/>
  <c r="E394" i="6"/>
  <c r="I394" i="6"/>
  <c r="S386" i="6"/>
  <c r="G386" i="6"/>
  <c r="E386" i="6"/>
  <c r="I386" i="6"/>
  <c r="S378" i="6"/>
  <c r="G378" i="6"/>
  <c r="E378" i="6"/>
  <c r="I378" i="6"/>
  <c r="S370" i="6"/>
  <c r="G370" i="6"/>
  <c r="E370" i="6"/>
  <c r="I370" i="6"/>
  <c r="S362" i="6"/>
  <c r="G362" i="6"/>
  <c r="E362" i="6"/>
  <c r="I362" i="6"/>
  <c r="S354" i="6"/>
  <c r="G354" i="6"/>
  <c r="E354" i="6"/>
  <c r="I354" i="6"/>
  <c r="S346" i="6"/>
  <c r="G346" i="6"/>
  <c r="E346" i="6"/>
  <c r="I346" i="6"/>
  <c r="S338" i="6"/>
  <c r="G338" i="6"/>
  <c r="E338" i="6"/>
  <c r="I338" i="6"/>
  <c r="S330" i="6"/>
  <c r="G330" i="6"/>
  <c r="E330" i="6"/>
  <c r="I330" i="6"/>
  <c r="S322" i="6"/>
  <c r="G322" i="6"/>
  <c r="E322" i="6"/>
  <c r="I322" i="6"/>
  <c r="S314" i="6"/>
  <c r="G314" i="6"/>
  <c r="E314" i="6"/>
  <c r="I314" i="6"/>
  <c r="S306" i="6"/>
  <c r="G306" i="6"/>
  <c r="E306" i="6"/>
  <c r="I306" i="6"/>
  <c r="S298" i="6"/>
  <c r="G298" i="6"/>
  <c r="E298" i="6"/>
  <c r="I298" i="6"/>
  <c r="S290" i="6"/>
  <c r="G290" i="6"/>
  <c r="E290" i="6"/>
  <c r="I290" i="6"/>
  <c r="S282" i="6"/>
  <c r="G282" i="6"/>
  <c r="E282" i="6"/>
  <c r="I282" i="6"/>
  <c r="S274" i="6"/>
  <c r="G274" i="6"/>
  <c r="E274" i="6"/>
  <c r="I274" i="6"/>
  <c r="S266" i="6"/>
  <c r="G266" i="6"/>
  <c r="E266" i="6"/>
  <c r="I266" i="6"/>
  <c r="S258" i="6"/>
  <c r="G258" i="6"/>
  <c r="E258" i="6"/>
  <c r="I258" i="6"/>
  <c r="S250" i="6"/>
  <c r="G250" i="6"/>
  <c r="E250" i="6"/>
  <c r="I250" i="6"/>
  <c r="S242" i="6"/>
  <c r="G242" i="6"/>
  <c r="E242" i="6"/>
  <c r="I242" i="6"/>
  <c r="S234" i="6"/>
  <c r="G234" i="6"/>
  <c r="E234" i="6"/>
  <c r="I234" i="6"/>
  <c r="S226" i="6"/>
  <c r="G226" i="6"/>
  <c r="E226" i="6"/>
  <c r="I226" i="6"/>
  <c r="S218" i="6"/>
  <c r="G218" i="6"/>
  <c r="E218" i="6"/>
  <c r="I218" i="6"/>
  <c r="S210" i="6"/>
  <c r="G210" i="6"/>
  <c r="E210" i="6"/>
  <c r="I210" i="6"/>
  <c r="S202" i="6"/>
  <c r="G202" i="6"/>
  <c r="E202" i="6"/>
  <c r="I202" i="6"/>
  <c r="S194" i="6"/>
  <c r="G194" i="6"/>
  <c r="E194" i="6"/>
  <c r="I194" i="6"/>
  <c r="S186" i="6"/>
  <c r="G186" i="6"/>
  <c r="E186" i="6"/>
  <c r="I186" i="6"/>
  <c r="S178" i="6"/>
  <c r="G178" i="6"/>
  <c r="E178" i="6"/>
  <c r="I178" i="6"/>
  <c r="S170" i="6"/>
  <c r="G170" i="6"/>
  <c r="E170" i="6"/>
  <c r="I170" i="6"/>
  <c r="S162" i="6"/>
  <c r="G162" i="6"/>
  <c r="E162" i="6"/>
  <c r="I162" i="6"/>
  <c r="S154" i="6"/>
  <c r="G154" i="6"/>
  <c r="E154" i="6"/>
  <c r="I154" i="6"/>
  <c r="S146" i="6"/>
  <c r="G146" i="6"/>
  <c r="E146" i="6"/>
  <c r="I146" i="6"/>
  <c r="S138" i="6"/>
  <c r="G138" i="6"/>
  <c r="E138" i="6"/>
  <c r="I138" i="6"/>
  <c r="S130" i="6"/>
  <c r="G130" i="6"/>
  <c r="E130" i="6"/>
  <c r="I130" i="6"/>
  <c r="S122" i="6"/>
  <c r="G122" i="6"/>
  <c r="E122" i="6"/>
  <c r="I122" i="6"/>
  <c r="S114" i="6"/>
  <c r="G114" i="6"/>
  <c r="E114" i="6"/>
  <c r="I114" i="6"/>
  <c r="S106" i="6"/>
  <c r="G106" i="6"/>
  <c r="E106" i="6"/>
  <c r="I106" i="6"/>
  <c r="S98" i="6"/>
  <c r="G98" i="6"/>
  <c r="E98" i="6"/>
  <c r="I98" i="6"/>
  <c r="S90" i="6"/>
  <c r="G90" i="6"/>
  <c r="E90" i="6"/>
  <c r="I90" i="6"/>
  <c r="S82" i="6"/>
  <c r="G82" i="6"/>
  <c r="E82" i="6"/>
  <c r="I82" i="6"/>
  <c r="S74" i="6"/>
  <c r="E74" i="6"/>
  <c r="G74" i="6"/>
  <c r="I74" i="6"/>
  <c r="S66" i="6"/>
  <c r="E66" i="6"/>
  <c r="G66" i="6"/>
  <c r="I66" i="6"/>
  <c r="S58" i="6"/>
  <c r="E58" i="6"/>
  <c r="G58" i="6"/>
  <c r="I58" i="6"/>
  <c r="S50" i="6"/>
  <c r="E50" i="6"/>
  <c r="G50" i="6"/>
  <c r="I50" i="6"/>
  <c r="S42" i="6"/>
  <c r="E42" i="6"/>
  <c r="G42" i="6"/>
  <c r="I42" i="6"/>
  <c r="S34" i="6"/>
  <c r="E34" i="6"/>
  <c r="G34" i="6"/>
  <c r="I34" i="6"/>
  <c r="S26" i="6"/>
  <c r="E26" i="6"/>
  <c r="G26" i="6"/>
  <c r="I26" i="6"/>
  <c r="S939" i="6"/>
  <c r="G939" i="6"/>
  <c r="E939" i="6"/>
  <c r="I939" i="6"/>
  <c r="S867" i="6"/>
  <c r="G867" i="6"/>
  <c r="E867" i="6"/>
  <c r="I867" i="6"/>
  <c r="S811" i="6"/>
  <c r="G811" i="6"/>
  <c r="E811" i="6"/>
  <c r="I811" i="6"/>
  <c r="S954" i="6"/>
  <c r="G954" i="6"/>
  <c r="E954" i="6"/>
  <c r="I954" i="6"/>
  <c r="S898" i="6"/>
  <c r="G898" i="6"/>
  <c r="E898" i="6"/>
  <c r="I898" i="6"/>
  <c r="S842" i="6"/>
  <c r="G842" i="6"/>
  <c r="E842" i="6"/>
  <c r="I842" i="6"/>
  <c r="S786" i="6"/>
  <c r="G786" i="6"/>
  <c r="E786" i="6"/>
  <c r="I786" i="6"/>
  <c r="S730" i="6"/>
  <c r="G730" i="6"/>
  <c r="E730" i="6"/>
  <c r="I730" i="6"/>
  <c r="S674" i="6"/>
  <c r="G674" i="6"/>
  <c r="E674" i="6"/>
  <c r="I674" i="6"/>
  <c r="S618" i="6"/>
  <c r="G618" i="6"/>
  <c r="E618" i="6"/>
  <c r="I618" i="6"/>
  <c r="S570" i="6"/>
  <c r="G570" i="6"/>
  <c r="E570" i="6"/>
  <c r="I570" i="6"/>
  <c r="S506" i="6"/>
  <c r="G506" i="6"/>
  <c r="E506" i="6"/>
  <c r="I506" i="6"/>
  <c r="S426" i="6"/>
  <c r="G426" i="6"/>
  <c r="E426" i="6"/>
  <c r="I426" i="6"/>
  <c r="S993" i="6"/>
  <c r="G993" i="6"/>
  <c r="E993" i="6"/>
  <c r="I993" i="6"/>
  <c r="S985" i="6"/>
  <c r="G985" i="6"/>
  <c r="E985" i="6"/>
  <c r="I985" i="6"/>
  <c r="S977" i="6"/>
  <c r="G977" i="6"/>
  <c r="E977" i="6"/>
  <c r="I977" i="6"/>
  <c r="S969" i="6"/>
  <c r="G969" i="6"/>
  <c r="E969" i="6"/>
  <c r="I969" i="6"/>
  <c r="S961" i="6"/>
  <c r="G961" i="6"/>
  <c r="E961" i="6"/>
  <c r="I961" i="6"/>
  <c r="S953" i="6"/>
  <c r="G953" i="6"/>
  <c r="E953" i="6"/>
  <c r="I953" i="6"/>
  <c r="S945" i="6"/>
  <c r="G945" i="6"/>
  <c r="E945" i="6"/>
  <c r="I945" i="6"/>
  <c r="S937" i="6"/>
  <c r="G937" i="6"/>
  <c r="E937" i="6"/>
  <c r="I937" i="6"/>
  <c r="S929" i="6"/>
  <c r="G929" i="6"/>
  <c r="E929" i="6"/>
  <c r="I929" i="6"/>
  <c r="S921" i="6"/>
  <c r="G921" i="6"/>
  <c r="E921" i="6"/>
  <c r="I921" i="6"/>
  <c r="S913" i="6"/>
  <c r="G913" i="6"/>
  <c r="E913" i="6"/>
  <c r="I913" i="6"/>
  <c r="S905" i="6"/>
  <c r="G905" i="6"/>
  <c r="E905" i="6"/>
  <c r="I905" i="6"/>
  <c r="S897" i="6"/>
  <c r="G897" i="6"/>
  <c r="E897" i="6"/>
  <c r="I897" i="6"/>
  <c r="S889" i="6"/>
  <c r="G889" i="6"/>
  <c r="E889" i="6"/>
  <c r="I889" i="6"/>
  <c r="S881" i="6"/>
  <c r="G881" i="6"/>
  <c r="E881" i="6"/>
  <c r="I881" i="6"/>
  <c r="S873" i="6"/>
  <c r="G873" i="6"/>
  <c r="E873" i="6"/>
  <c r="I873" i="6"/>
  <c r="S865" i="6"/>
  <c r="G865" i="6"/>
  <c r="E865" i="6"/>
  <c r="I865" i="6"/>
  <c r="S857" i="6"/>
  <c r="G857" i="6"/>
  <c r="E857" i="6"/>
  <c r="I857" i="6"/>
  <c r="S849" i="6"/>
  <c r="G849" i="6"/>
  <c r="E849" i="6"/>
  <c r="I849" i="6"/>
  <c r="S841" i="6"/>
  <c r="G841" i="6"/>
  <c r="E841" i="6"/>
  <c r="I841" i="6"/>
  <c r="S833" i="6"/>
  <c r="G833" i="6"/>
  <c r="E833" i="6"/>
  <c r="I833" i="6"/>
  <c r="S825" i="6"/>
  <c r="G825" i="6"/>
  <c r="E825" i="6"/>
  <c r="I825" i="6"/>
  <c r="S817" i="6"/>
  <c r="G817" i="6"/>
  <c r="E817" i="6"/>
  <c r="I817" i="6"/>
  <c r="S809" i="6"/>
  <c r="G809" i="6"/>
  <c r="E809" i="6"/>
  <c r="I809" i="6"/>
  <c r="S801" i="6"/>
  <c r="G801" i="6"/>
  <c r="E801" i="6"/>
  <c r="I801" i="6"/>
  <c r="S793" i="6"/>
  <c r="G793" i="6"/>
  <c r="E793" i="6"/>
  <c r="I793" i="6"/>
  <c r="S785" i="6"/>
  <c r="G785" i="6"/>
  <c r="E785" i="6"/>
  <c r="I785" i="6"/>
  <c r="S777" i="6"/>
  <c r="G777" i="6"/>
  <c r="E777" i="6"/>
  <c r="I777" i="6"/>
  <c r="S769" i="6"/>
  <c r="G769" i="6"/>
  <c r="E769" i="6"/>
  <c r="I769" i="6"/>
  <c r="S761" i="6"/>
  <c r="G761" i="6"/>
  <c r="E761" i="6"/>
  <c r="I761" i="6"/>
  <c r="S753" i="6"/>
  <c r="G753" i="6"/>
  <c r="E753" i="6"/>
  <c r="I753" i="6"/>
  <c r="S745" i="6"/>
  <c r="G745" i="6"/>
  <c r="E745" i="6"/>
  <c r="I745" i="6"/>
  <c r="S737" i="6"/>
  <c r="G737" i="6"/>
  <c r="E737" i="6"/>
  <c r="I737" i="6"/>
  <c r="S729" i="6"/>
  <c r="G729" i="6"/>
  <c r="E729" i="6"/>
  <c r="I729" i="6"/>
  <c r="S721" i="6"/>
  <c r="G721" i="6"/>
  <c r="E721" i="6"/>
  <c r="I721" i="6"/>
  <c r="S713" i="6"/>
  <c r="G713" i="6"/>
  <c r="E713" i="6"/>
  <c r="I713" i="6"/>
  <c r="S705" i="6"/>
  <c r="G705" i="6"/>
  <c r="E705" i="6"/>
  <c r="I705" i="6"/>
  <c r="S697" i="6"/>
  <c r="G697" i="6"/>
  <c r="E697" i="6"/>
  <c r="I697" i="6"/>
  <c r="S689" i="6"/>
  <c r="G689" i="6"/>
  <c r="E689" i="6"/>
  <c r="I689" i="6"/>
  <c r="S681" i="6"/>
  <c r="G681" i="6"/>
  <c r="E681" i="6"/>
  <c r="I681" i="6"/>
  <c r="S673" i="6"/>
  <c r="G673" i="6"/>
  <c r="E673" i="6"/>
  <c r="I673" i="6"/>
  <c r="S665" i="6"/>
  <c r="G665" i="6"/>
  <c r="E665" i="6"/>
  <c r="I665" i="6"/>
  <c r="S657" i="6"/>
  <c r="G657" i="6"/>
  <c r="E657" i="6"/>
  <c r="I657" i="6"/>
  <c r="S649" i="6"/>
  <c r="G649" i="6"/>
  <c r="E649" i="6"/>
  <c r="I649" i="6"/>
  <c r="S641" i="6"/>
  <c r="G641" i="6"/>
  <c r="E641" i="6"/>
  <c r="I641" i="6"/>
  <c r="S633" i="6"/>
  <c r="G633" i="6"/>
  <c r="E633" i="6"/>
  <c r="I633" i="6"/>
  <c r="S625" i="6"/>
  <c r="G625" i="6"/>
  <c r="E625" i="6"/>
  <c r="I625" i="6"/>
  <c r="S617" i="6"/>
  <c r="G617" i="6"/>
  <c r="E617" i="6"/>
  <c r="I617" i="6"/>
  <c r="S609" i="6"/>
  <c r="G609" i="6"/>
  <c r="E609" i="6"/>
  <c r="I609" i="6"/>
  <c r="S601" i="6"/>
  <c r="G601" i="6"/>
  <c r="E601" i="6"/>
  <c r="I601" i="6"/>
  <c r="S593" i="6"/>
  <c r="G593" i="6"/>
  <c r="E593" i="6"/>
  <c r="I593" i="6"/>
  <c r="S585" i="6"/>
  <c r="G585" i="6"/>
  <c r="E585" i="6"/>
  <c r="I585" i="6"/>
  <c r="S577" i="6"/>
  <c r="G577" i="6"/>
  <c r="E577" i="6"/>
  <c r="I577" i="6"/>
  <c r="S569" i="6"/>
  <c r="G569" i="6"/>
  <c r="E569" i="6"/>
  <c r="I569" i="6"/>
  <c r="S561" i="6"/>
  <c r="G561" i="6"/>
  <c r="E561" i="6"/>
  <c r="I561" i="6"/>
  <c r="S553" i="6"/>
  <c r="G553" i="6"/>
  <c r="E553" i="6"/>
  <c r="I553" i="6"/>
  <c r="S545" i="6"/>
  <c r="G545" i="6"/>
  <c r="E545" i="6"/>
  <c r="I545" i="6"/>
  <c r="S537" i="6"/>
  <c r="G537" i="6"/>
  <c r="E537" i="6"/>
  <c r="I537" i="6"/>
  <c r="S529" i="6"/>
  <c r="G529" i="6"/>
  <c r="E529" i="6"/>
  <c r="I529" i="6"/>
  <c r="S521" i="6"/>
  <c r="G521" i="6"/>
  <c r="E521" i="6"/>
  <c r="I521" i="6"/>
  <c r="S513" i="6"/>
  <c r="G513" i="6"/>
  <c r="E513" i="6"/>
  <c r="I513" i="6"/>
  <c r="S505" i="6"/>
  <c r="G505" i="6"/>
  <c r="E505" i="6"/>
  <c r="I505" i="6"/>
  <c r="S497" i="6"/>
  <c r="G497" i="6"/>
  <c r="E497" i="6"/>
  <c r="I497" i="6"/>
  <c r="S489" i="6"/>
  <c r="G489" i="6"/>
  <c r="E489" i="6"/>
  <c r="I489" i="6"/>
  <c r="S481" i="6"/>
  <c r="G481" i="6"/>
  <c r="E481" i="6"/>
  <c r="I481" i="6"/>
  <c r="S473" i="6"/>
  <c r="G473" i="6"/>
  <c r="E473" i="6"/>
  <c r="I473" i="6"/>
  <c r="S465" i="6"/>
  <c r="G465" i="6"/>
  <c r="E465" i="6"/>
  <c r="I465" i="6"/>
  <c r="S457" i="6"/>
  <c r="G457" i="6"/>
  <c r="E457" i="6"/>
  <c r="I457" i="6"/>
  <c r="S449" i="6"/>
  <c r="G449" i="6"/>
  <c r="E449" i="6"/>
  <c r="I449" i="6"/>
  <c r="S441" i="6"/>
  <c r="G441" i="6"/>
  <c r="E441" i="6"/>
  <c r="I441" i="6"/>
  <c r="S433" i="6"/>
  <c r="G433" i="6"/>
  <c r="E433" i="6"/>
  <c r="I433" i="6"/>
  <c r="S425" i="6"/>
  <c r="G425" i="6"/>
  <c r="E425" i="6"/>
  <c r="I425" i="6"/>
  <c r="S417" i="6"/>
  <c r="G417" i="6"/>
  <c r="E417" i="6"/>
  <c r="I417" i="6"/>
  <c r="S409" i="6"/>
  <c r="G409" i="6"/>
  <c r="E409" i="6"/>
  <c r="I409" i="6"/>
  <c r="S401" i="6"/>
  <c r="G401" i="6"/>
  <c r="E401" i="6"/>
  <c r="I401" i="6"/>
  <c r="S393" i="6"/>
  <c r="G393" i="6"/>
  <c r="E393" i="6"/>
  <c r="I393" i="6"/>
  <c r="S385" i="6"/>
  <c r="G385" i="6"/>
  <c r="E385" i="6"/>
  <c r="I385" i="6"/>
  <c r="S377" i="6"/>
  <c r="G377" i="6"/>
  <c r="E377" i="6"/>
  <c r="I377" i="6"/>
  <c r="S369" i="6"/>
  <c r="G369" i="6"/>
  <c r="E369" i="6"/>
  <c r="I369" i="6"/>
  <c r="S361" i="6"/>
  <c r="G361" i="6"/>
  <c r="E361" i="6"/>
  <c r="I361" i="6"/>
  <c r="S353" i="6"/>
  <c r="G353" i="6"/>
  <c r="E353" i="6"/>
  <c r="I353" i="6"/>
  <c r="S345" i="6"/>
  <c r="G345" i="6"/>
  <c r="E345" i="6"/>
  <c r="I345" i="6"/>
  <c r="S337" i="6"/>
  <c r="G337" i="6"/>
  <c r="E337" i="6"/>
  <c r="I337" i="6"/>
  <c r="S329" i="6"/>
  <c r="G329" i="6"/>
  <c r="E329" i="6"/>
  <c r="I329" i="6"/>
  <c r="S321" i="6"/>
  <c r="G321" i="6"/>
  <c r="E321" i="6"/>
  <c r="I321" i="6"/>
  <c r="S313" i="6"/>
  <c r="G313" i="6"/>
  <c r="E313" i="6"/>
  <c r="I313" i="6"/>
  <c r="S305" i="6"/>
  <c r="G305" i="6"/>
  <c r="E305" i="6"/>
  <c r="I305" i="6"/>
  <c r="S297" i="6"/>
  <c r="G297" i="6"/>
  <c r="E297" i="6"/>
  <c r="I297" i="6"/>
  <c r="S289" i="6"/>
  <c r="G289" i="6"/>
  <c r="E289" i="6"/>
  <c r="I289" i="6"/>
  <c r="S281" i="6"/>
  <c r="G281" i="6"/>
  <c r="E281" i="6"/>
  <c r="I281" i="6"/>
  <c r="S273" i="6"/>
  <c r="G273" i="6"/>
  <c r="E273" i="6"/>
  <c r="I273" i="6"/>
  <c r="S265" i="6"/>
  <c r="G265" i="6"/>
  <c r="E265" i="6"/>
  <c r="I265" i="6"/>
  <c r="S257" i="6"/>
  <c r="G257" i="6"/>
  <c r="E257" i="6"/>
  <c r="I257" i="6"/>
  <c r="S249" i="6"/>
  <c r="G249" i="6"/>
  <c r="E249" i="6"/>
  <c r="I249" i="6"/>
  <c r="S241" i="6"/>
  <c r="G241" i="6"/>
  <c r="E241" i="6"/>
  <c r="I241" i="6"/>
  <c r="S233" i="6"/>
  <c r="G233" i="6"/>
  <c r="E233" i="6"/>
  <c r="I233" i="6"/>
  <c r="S225" i="6"/>
  <c r="G225" i="6"/>
  <c r="E225" i="6"/>
  <c r="I225" i="6"/>
  <c r="S217" i="6"/>
  <c r="G217" i="6"/>
  <c r="E217" i="6"/>
  <c r="I217" i="6"/>
  <c r="S209" i="6"/>
  <c r="G209" i="6"/>
  <c r="E209" i="6"/>
  <c r="I209" i="6"/>
  <c r="S201" i="6"/>
  <c r="G201" i="6"/>
  <c r="E201" i="6"/>
  <c r="I201" i="6"/>
  <c r="S193" i="6"/>
  <c r="G193" i="6"/>
  <c r="E193" i="6"/>
  <c r="I193" i="6"/>
  <c r="S185" i="6"/>
  <c r="G185" i="6"/>
  <c r="E185" i="6"/>
  <c r="I185" i="6"/>
  <c r="S177" i="6"/>
  <c r="G177" i="6"/>
  <c r="E177" i="6"/>
  <c r="I177" i="6"/>
  <c r="S169" i="6"/>
  <c r="G169" i="6"/>
  <c r="E169" i="6"/>
  <c r="I169" i="6"/>
  <c r="S161" i="6"/>
  <c r="G161" i="6"/>
  <c r="E161" i="6"/>
  <c r="I161" i="6"/>
  <c r="S153" i="6"/>
  <c r="G153" i="6"/>
  <c r="E153" i="6"/>
  <c r="I153" i="6"/>
  <c r="S145" i="6"/>
  <c r="G145" i="6"/>
  <c r="E145" i="6"/>
  <c r="I145" i="6"/>
  <c r="S137" i="6"/>
  <c r="G137" i="6"/>
  <c r="E137" i="6"/>
  <c r="I137" i="6"/>
  <c r="S129" i="6"/>
  <c r="G129" i="6"/>
  <c r="E129" i="6"/>
  <c r="I129" i="6"/>
  <c r="S121" i="6"/>
  <c r="G121" i="6"/>
  <c r="E121" i="6"/>
  <c r="I121" i="6"/>
  <c r="S113" i="6"/>
  <c r="G113" i="6"/>
  <c r="E113" i="6"/>
  <c r="I113" i="6"/>
  <c r="S105" i="6"/>
  <c r="G105" i="6"/>
  <c r="E105" i="6"/>
  <c r="I105" i="6"/>
  <c r="S97" i="6"/>
  <c r="G97" i="6"/>
  <c r="E97" i="6"/>
  <c r="I97" i="6"/>
  <c r="S89" i="6"/>
  <c r="G89" i="6"/>
  <c r="E89" i="6"/>
  <c r="I89" i="6"/>
  <c r="S81" i="6"/>
  <c r="G81" i="6"/>
  <c r="E81" i="6"/>
  <c r="I81" i="6"/>
  <c r="S73" i="6"/>
  <c r="G73" i="6"/>
  <c r="E73" i="6"/>
  <c r="I73" i="6"/>
  <c r="S65" i="6"/>
  <c r="G65" i="6"/>
  <c r="E65" i="6"/>
  <c r="I65" i="6"/>
  <c r="S57" i="6"/>
  <c r="G57" i="6"/>
  <c r="E57" i="6"/>
  <c r="I57" i="6"/>
  <c r="S49" i="6"/>
  <c r="G49" i="6"/>
  <c r="E49" i="6"/>
  <c r="I49" i="6"/>
  <c r="S41" i="6"/>
  <c r="G41" i="6"/>
  <c r="E41" i="6"/>
  <c r="I41" i="6"/>
  <c r="S33" i="6"/>
  <c r="G33" i="6"/>
  <c r="E33" i="6"/>
  <c r="I33" i="6"/>
  <c r="S25" i="6"/>
  <c r="G25" i="6"/>
  <c r="E25" i="6"/>
  <c r="I25" i="6"/>
  <c r="S971" i="6"/>
  <c r="G971" i="6"/>
  <c r="E971" i="6"/>
  <c r="I971" i="6"/>
  <c r="S907" i="6"/>
  <c r="G907" i="6"/>
  <c r="E907" i="6"/>
  <c r="I907" i="6"/>
  <c r="S835" i="6"/>
  <c r="G835" i="6"/>
  <c r="E835" i="6"/>
  <c r="I835" i="6"/>
  <c r="S978" i="6"/>
  <c r="G978" i="6"/>
  <c r="E978" i="6"/>
  <c r="I978" i="6"/>
  <c r="S922" i="6"/>
  <c r="G922" i="6"/>
  <c r="E922" i="6"/>
  <c r="I922" i="6"/>
  <c r="S866" i="6"/>
  <c r="G866" i="6"/>
  <c r="E866" i="6"/>
  <c r="I866" i="6"/>
  <c r="S810" i="6"/>
  <c r="G810" i="6"/>
  <c r="E810" i="6"/>
  <c r="I810" i="6"/>
  <c r="S762" i="6"/>
  <c r="G762" i="6"/>
  <c r="E762" i="6"/>
  <c r="I762" i="6"/>
  <c r="S706" i="6"/>
  <c r="G706" i="6"/>
  <c r="E706" i="6"/>
  <c r="I706" i="6"/>
  <c r="S650" i="6"/>
  <c r="G650" i="6"/>
  <c r="E650" i="6"/>
  <c r="I650" i="6"/>
  <c r="S586" i="6"/>
  <c r="G586" i="6"/>
  <c r="E586" i="6"/>
  <c r="I586" i="6"/>
  <c r="S530" i="6"/>
  <c r="G530" i="6"/>
  <c r="E530" i="6"/>
  <c r="I530" i="6"/>
  <c r="S490" i="6"/>
  <c r="G490" i="6"/>
  <c r="E490" i="6"/>
  <c r="I490" i="6"/>
  <c r="S410" i="6"/>
  <c r="G410" i="6"/>
  <c r="E410" i="6"/>
  <c r="I410" i="6"/>
  <c r="S992" i="6"/>
  <c r="G992" i="6"/>
  <c r="E992" i="6"/>
  <c r="I992" i="6"/>
  <c r="S984" i="6"/>
  <c r="G984" i="6"/>
  <c r="E984" i="6"/>
  <c r="I984" i="6"/>
  <c r="S976" i="6"/>
  <c r="G976" i="6"/>
  <c r="E976" i="6"/>
  <c r="I976" i="6"/>
  <c r="S968" i="6"/>
  <c r="G968" i="6"/>
  <c r="E968" i="6"/>
  <c r="I968" i="6"/>
  <c r="S960" i="6"/>
  <c r="G960" i="6"/>
  <c r="E960" i="6"/>
  <c r="I960" i="6"/>
  <c r="S952" i="6"/>
  <c r="G952" i="6"/>
  <c r="E952" i="6"/>
  <c r="I952" i="6"/>
  <c r="S944" i="6"/>
  <c r="G944" i="6"/>
  <c r="E944" i="6"/>
  <c r="I944" i="6"/>
  <c r="S936" i="6"/>
  <c r="G936" i="6"/>
  <c r="E936" i="6"/>
  <c r="I936" i="6"/>
  <c r="S928" i="6"/>
  <c r="G928" i="6"/>
  <c r="E928" i="6"/>
  <c r="I928" i="6"/>
  <c r="S920" i="6"/>
  <c r="G920" i="6"/>
  <c r="E920" i="6"/>
  <c r="I920" i="6"/>
  <c r="S912" i="6"/>
  <c r="G912" i="6"/>
  <c r="E912" i="6"/>
  <c r="I912" i="6"/>
  <c r="S904" i="6"/>
  <c r="G904" i="6"/>
  <c r="E904" i="6"/>
  <c r="I904" i="6"/>
  <c r="S896" i="6"/>
  <c r="G896" i="6"/>
  <c r="E896" i="6"/>
  <c r="I896" i="6"/>
  <c r="S888" i="6"/>
  <c r="G888" i="6"/>
  <c r="E888" i="6"/>
  <c r="I888" i="6"/>
  <c r="S880" i="6"/>
  <c r="G880" i="6"/>
  <c r="E880" i="6"/>
  <c r="I880" i="6"/>
  <c r="S872" i="6"/>
  <c r="G872" i="6"/>
  <c r="E872" i="6"/>
  <c r="I872" i="6"/>
  <c r="S864" i="6"/>
  <c r="G864" i="6"/>
  <c r="E864" i="6"/>
  <c r="I864" i="6"/>
  <c r="S856" i="6"/>
  <c r="G856" i="6"/>
  <c r="E856" i="6"/>
  <c r="I856" i="6"/>
  <c r="S848" i="6"/>
  <c r="G848" i="6"/>
  <c r="E848" i="6"/>
  <c r="I848" i="6"/>
  <c r="S840" i="6"/>
  <c r="G840" i="6"/>
  <c r="E840" i="6"/>
  <c r="I840" i="6"/>
  <c r="S832" i="6"/>
  <c r="G832" i="6"/>
  <c r="E832" i="6"/>
  <c r="I832" i="6"/>
  <c r="S824" i="6"/>
  <c r="G824" i="6"/>
  <c r="E824" i="6"/>
  <c r="I824" i="6"/>
  <c r="S816" i="6"/>
  <c r="G816" i="6"/>
  <c r="E816" i="6"/>
  <c r="I816" i="6"/>
  <c r="S808" i="6"/>
  <c r="G808" i="6"/>
  <c r="E808" i="6"/>
  <c r="I808" i="6"/>
  <c r="S800" i="6"/>
  <c r="G800" i="6"/>
  <c r="E800" i="6"/>
  <c r="I800" i="6"/>
  <c r="S792" i="6"/>
  <c r="G792" i="6"/>
  <c r="E792" i="6"/>
  <c r="I792" i="6"/>
  <c r="S784" i="6"/>
  <c r="G784" i="6"/>
  <c r="E784" i="6"/>
  <c r="I784" i="6"/>
  <c r="S776" i="6"/>
  <c r="G776" i="6"/>
  <c r="E776" i="6"/>
  <c r="I776" i="6"/>
  <c r="S768" i="6"/>
  <c r="G768" i="6"/>
  <c r="E768" i="6"/>
  <c r="I768" i="6"/>
  <c r="S760" i="6"/>
  <c r="G760" i="6"/>
  <c r="E760" i="6"/>
  <c r="I760" i="6"/>
  <c r="S752" i="6"/>
  <c r="G752" i="6"/>
  <c r="E752" i="6"/>
  <c r="I752" i="6"/>
  <c r="S744" i="6"/>
  <c r="G744" i="6"/>
  <c r="E744" i="6"/>
  <c r="I744" i="6"/>
  <c r="S736" i="6"/>
  <c r="G736" i="6"/>
  <c r="E736" i="6"/>
  <c r="I736" i="6"/>
  <c r="S728" i="6"/>
  <c r="G728" i="6"/>
  <c r="E728" i="6"/>
  <c r="I728" i="6"/>
  <c r="S720" i="6"/>
  <c r="G720" i="6"/>
  <c r="E720" i="6"/>
  <c r="I720" i="6"/>
  <c r="S712" i="6"/>
  <c r="G712" i="6"/>
  <c r="E712" i="6"/>
  <c r="I712" i="6"/>
  <c r="S704" i="6"/>
  <c r="G704" i="6"/>
  <c r="E704" i="6"/>
  <c r="I704" i="6"/>
  <c r="S696" i="6"/>
  <c r="G696" i="6"/>
  <c r="E696" i="6"/>
  <c r="I696" i="6"/>
  <c r="S688" i="6"/>
  <c r="G688" i="6"/>
  <c r="E688" i="6"/>
  <c r="I688" i="6"/>
  <c r="S680" i="6"/>
  <c r="G680" i="6"/>
  <c r="E680" i="6"/>
  <c r="I680" i="6"/>
  <c r="S672" i="6"/>
  <c r="G672" i="6"/>
  <c r="E672" i="6"/>
  <c r="I672" i="6"/>
  <c r="S664" i="6"/>
  <c r="G664" i="6"/>
  <c r="E664" i="6"/>
  <c r="I664" i="6"/>
  <c r="S656" i="6"/>
  <c r="G656" i="6"/>
  <c r="E656" i="6"/>
  <c r="I656" i="6"/>
  <c r="S648" i="6"/>
  <c r="G648" i="6"/>
  <c r="E648" i="6"/>
  <c r="I648" i="6"/>
  <c r="S640" i="6"/>
  <c r="G640" i="6"/>
  <c r="E640" i="6"/>
  <c r="I640" i="6"/>
  <c r="S632" i="6"/>
  <c r="G632" i="6"/>
  <c r="E632" i="6"/>
  <c r="I632" i="6"/>
  <c r="S624" i="6"/>
  <c r="G624" i="6"/>
  <c r="E624" i="6"/>
  <c r="I624" i="6"/>
  <c r="S616" i="6"/>
  <c r="G616" i="6"/>
  <c r="E616" i="6"/>
  <c r="I616" i="6"/>
  <c r="S608" i="6"/>
  <c r="G608" i="6"/>
  <c r="E608" i="6"/>
  <c r="I608" i="6"/>
  <c r="S600" i="6"/>
  <c r="G600" i="6"/>
  <c r="E600" i="6"/>
  <c r="I600" i="6"/>
  <c r="S592" i="6"/>
  <c r="G592" i="6"/>
  <c r="E592" i="6"/>
  <c r="I592" i="6"/>
  <c r="S584" i="6"/>
  <c r="G584" i="6"/>
  <c r="E584" i="6"/>
  <c r="I584" i="6"/>
  <c r="S576" i="6"/>
  <c r="G576" i="6"/>
  <c r="E576" i="6"/>
  <c r="I576" i="6"/>
  <c r="S568" i="6"/>
  <c r="G568" i="6"/>
  <c r="E568" i="6"/>
  <c r="I568" i="6"/>
  <c r="S560" i="6"/>
  <c r="G560" i="6"/>
  <c r="E560" i="6"/>
  <c r="I560" i="6"/>
  <c r="S552" i="6"/>
  <c r="G552" i="6"/>
  <c r="E552" i="6"/>
  <c r="I552" i="6"/>
  <c r="S544" i="6"/>
  <c r="G544" i="6"/>
  <c r="E544" i="6"/>
  <c r="I544" i="6"/>
  <c r="S536" i="6"/>
  <c r="G536" i="6"/>
  <c r="E536" i="6"/>
  <c r="I536" i="6"/>
  <c r="S528" i="6"/>
  <c r="G528" i="6"/>
  <c r="E528" i="6"/>
  <c r="I528" i="6"/>
  <c r="S520" i="6"/>
  <c r="G520" i="6"/>
  <c r="E520" i="6"/>
  <c r="I520" i="6"/>
  <c r="S512" i="6"/>
  <c r="G512" i="6"/>
  <c r="E512" i="6"/>
  <c r="I512" i="6"/>
  <c r="S504" i="6"/>
  <c r="G504" i="6"/>
  <c r="E504" i="6"/>
  <c r="I504" i="6"/>
  <c r="S496" i="6"/>
  <c r="G496" i="6"/>
  <c r="E496" i="6"/>
  <c r="I496" i="6"/>
  <c r="S488" i="6"/>
  <c r="G488" i="6"/>
  <c r="E488" i="6"/>
  <c r="I488" i="6"/>
  <c r="S480" i="6"/>
  <c r="G480" i="6"/>
  <c r="E480" i="6"/>
  <c r="I480" i="6"/>
  <c r="S472" i="6"/>
  <c r="G472" i="6"/>
  <c r="E472" i="6"/>
  <c r="I472" i="6"/>
  <c r="S464" i="6"/>
  <c r="G464" i="6"/>
  <c r="E464" i="6"/>
  <c r="I464" i="6"/>
  <c r="S456" i="6"/>
  <c r="G456" i="6"/>
  <c r="E456" i="6"/>
  <c r="I456" i="6"/>
  <c r="S448" i="6"/>
  <c r="G448" i="6"/>
  <c r="E448" i="6"/>
  <c r="I448" i="6"/>
  <c r="S440" i="6"/>
  <c r="G440" i="6"/>
  <c r="E440" i="6"/>
  <c r="I440" i="6"/>
  <c r="S432" i="6"/>
  <c r="G432" i="6"/>
  <c r="E432" i="6"/>
  <c r="I432" i="6"/>
  <c r="S424" i="6"/>
  <c r="G424" i="6"/>
  <c r="E424" i="6"/>
  <c r="I424" i="6"/>
  <c r="S416" i="6"/>
  <c r="G416" i="6"/>
  <c r="E416" i="6"/>
  <c r="I416" i="6"/>
  <c r="S408" i="6"/>
  <c r="G408" i="6"/>
  <c r="E408" i="6"/>
  <c r="I408" i="6"/>
  <c r="S400" i="6"/>
  <c r="G400" i="6"/>
  <c r="E400" i="6"/>
  <c r="I400" i="6"/>
  <c r="S392" i="6"/>
  <c r="G392" i="6"/>
  <c r="E392" i="6"/>
  <c r="I392" i="6"/>
  <c r="S384" i="6"/>
  <c r="G384" i="6"/>
  <c r="E384" i="6"/>
  <c r="I384" i="6"/>
  <c r="S376" i="6"/>
  <c r="G376" i="6"/>
  <c r="E376" i="6"/>
  <c r="I376" i="6"/>
  <c r="S368" i="6"/>
  <c r="G368" i="6"/>
  <c r="E368" i="6"/>
  <c r="I368" i="6"/>
  <c r="S360" i="6"/>
  <c r="G360" i="6"/>
  <c r="E360" i="6"/>
  <c r="I360" i="6"/>
  <c r="S352" i="6"/>
  <c r="G352" i="6"/>
  <c r="E352" i="6"/>
  <c r="I352" i="6"/>
  <c r="S344" i="6"/>
  <c r="G344" i="6"/>
  <c r="E344" i="6"/>
  <c r="I344" i="6"/>
  <c r="S336" i="6"/>
  <c r="G336" i="6"/>
  <c r="E336" i="6"/>
  <c r="I336" i="6"/>
  <c r="S328" i="6"/>
  <c r="G328" i="6"/>
  <c r="E328" i="6"/>
  <c r="I328" i="6"/>
  <c r="S320" i="6"/>
  <c r="G320" i="6"/>
  <c r="E320" i="6"/>
  <c r="I320" i="6"/>
  <c r="S312" i="6"/>
  <c r="G312" i="6"/>
  <c r="E312" i="6"/>
  <c r="I312" i="6"/>
  <c r="S304" i="6"/>
  <c r="G304" i="6"/>
  <c r="E304" i="6"/>
  <c r="I304" i="6"/>
  <c r="S296" i="6"/>
  <c r="G296" i="6"/>
  <c r="E296" i="6"/>
  <c r="I296" i="6"/>
  <c r="S288" i="6"/>
  <c r="G288" i="6"/>
  <c r="E288" i="6"/>
  <c r="I288" i="6"/>
  <c r="S280" i="6"/>
  <c r="G280" i="6"/>
  <c r="E280" i="6"/>
  <c r="I280" i="6"/>
  <c r="S272" i="6"/>
  <c r="G272" i="6"/>
  <c r="E272" i="6"/>
  <c r="I272" i="6"/>
  <c r="S264" i="6"/>
  <c r="G264" i="6"/>
  <c r="E264" i="6"/>
  <c r="I264" i="6"/>
  <c r="S256" i="6"/>
  <c r="G256" i="6"/>
  <c r="E256" i="6"/>
  <c r="I256" i="6"/>
  <c r="S248" i="6"/>
  <c r="G248" i="6"/>
  <c r="E248" i="6"/>
  <c r="I248" i="6"/>
  <c r="S240" i="6"/>
  <c r="G240" i="6"/>
  <c r="E240" i="6"/>
  <c r="I240" i="6"/>
  <c r="S232" i="6"/>
  <c r="G232" i="6"/>
  <c r="E232" i="6"/>
  <c r="I232" i="6"/>
  <c r="S224" i="6"/>
  <c r="G224" i="6"/>
  <c r="E224" i="6"/>
  <c r="I224" i="6"/>
  <c r="S216" i="6"/>
  <c r="G216" i="6"/>
  <c r="E216" i="6"/>
  <c r="I216" i="6"/>
  <c r="S208" i="6"/>
  <c r="G208" i="6"/>
  <c r="E208" i="6"/>
  <c r="I208" i="6"/>
  <c r="S200" i="6"/>
  <c r="G200" i="6"/>
  <c r="E200" i="6"/>
  <c r="I200" i="6"/>
  <c r="S192" i="6"/>
  <c r="G192" i="6"/>
  <c r="E192" i="6"/>
  <c r="I192" i="6"/>
  <c r="S184" i="6"/>
  <c r="G184" i="6"/>
  <c r="E184" i="6"/>
  <c r="I184" i="6"/>
  <c r="S176" i="6"/>
  <c r="G176" i="6"/>
  <c r="E176" i="6"/>
  <c r="I176" i="6"/>
  <c r="S168" i="6"/>
  <c r="G168" i="6"/>
  <c r="E168" i="6"/>
  <c r="I168" i="6"/>
  <c r="S160" i="6"/>
  <c r="G160" i="6"/>
  <c r="E160" i="6"/>
  <c r="I160" i="6"/>
  <c r="S152" i="6"/>
  <c r="G152" i="6"/>
  <c r="E152" i="6"/>
  <c r="I152" i="6"/>
  <c r="S144" i="6"/>
  <c r="G144" i="6"/>
  <c r="E144" i="6"/>
  <c r="I144" i="6"/>
  <c r="S136" i="6"/>
  <c r="G136" i="6"/>
  <c r="E136" i="6"/>
  <c r="I136" i="6"/>
  <c r="S128" i="6"/>
  <c r="G128" i="6"/>
  <c r="E128" i="6"/>
  <c r="I128" i="6"/>
  <c r="S120" i="6"/>
  <c r="G120" i="6"/>
  <c r="E120" i="6"/>
  <c r="I120" i="6"/>
  <c r="S112" i="6"/>
  <c r="G112" i="6"/>
  <c r="E112" i="6"/>
  <c r="I112" i="6"/>
  <c r="S104" i="6"/>
  <c r="G104" i="6"/>
  <c r="E104" i="6"/>
  <c r="I104" i="6"/>
  <c r="S96" i="6"/>
  <c r="G96" i="6"/>
  <c r="E96" i="6"/>
  <c r="I96" i="6"/>
  <c r="S88" i="6"/>
  <c r="G88" i="6"/>
  <c r="E88" i="6"/>
  <c r="I88" i="6"/>
  <c r="S80" i="6"/>
  <c r="G80" i="6"/>
  <c r="E80" i="6"/>
  <c r="I80" i="6"/>
  <c r="S72" i="6"/>
  <c r="G72" i="6"/>
  <c r="E72" i="6"/>
  <c r="I72" i="6"/>
  <c r="S64" i="6"/>
  <c r="G64" i="6"/>
  <c r="E64" i="6"/>
  <c r="I64" i="6"/>
  <c r="S56" i="6"/>
  <c r="G56" i="6"/>
  <c r="E56" i="6"/>
  <c r="I56" i="6"/>
  <c r="S48" i="6"/>
  <c r="G48" i="6"/>
  <c r="E48" i="6"/>
  <c r="I48" i="6"/>
  <c r="S40" i="6"/>
  <c r="G40" i="6"/>
  <c r="E40" i="6"/>
  <c r="I40" i="6"/>
  <c r="S32" i="6"/>
  <c r="G32" i="6"/>
  <c r="E32" i="6"/>
  <c r="I32" i="6"/>
  <c r="S24" i="6"/>
  <c r="G24" i="6"/>
  <c r="E24" i="6"/>
  <c r="I24" i="6"/>
  <c r="S955" i="6"/>
  <c r="G955" i="6"/>
  <c r="E955" i="6"/>
  <c r="I955" i="6"/>
  <c r="S891" i="6"/>
  <c r="G891" i="6"/>
  <c r="E891" i="6"/>
  <c r="I891" i="6"/>
  <c r="S827" i="6"/>
  <c r="G827" i="6"/>
  <c r="E827" i="6"/>
  <c r="I827" i="6"/>
  <c r="S986" i="6"/>
  <c r="G986" i="6"/>
  <c r="E986" i="6"/>
  <c r="I986" i="6"/>
  <c r="S930" i="6"/>
  <c r="G930" i="6"/>
  <c r="E930" i="6"/>
  <c r="I930" i="6"/>
  <c r="S882" i="6"/>
  <c r="G882" i="6"/>
  <c r="E882" i="6"/>
  <c r="I882" i="6"/>
  <c r="S826" i="6"/>
  <c r="G826" i="6"/>
  <c r="E826" i="6"/>
  <c r="I826" i="6"/>
  <c r="S778" i="6"/>
  <c r="G778" i="6"/>
  <c r="E778" i="6"/>
  <c r="I778" i="6"/>
  <c r="S714" i="6"/>
  <c r="G714" i="6"/>
  <c r="E714" i="6"/>
  <c r="I714" i="6"/>
  <c r="S658" i="6"/>
  <c r="G658" i="6"/>
  <c r="E658" i="6"/>
  <c r="I658" i="6"/>
  <c r="S602" i="6"/>
  <c r="G602" i="6"/>
  <c r="E602" i="6"/>
  <c r="I602" i="6"/>
  <c r="S546" i="6"/>
  <c r="G546" i="6"/>
  <c r="E546" i="6"/>
  <c r="I546" i="6"/>
  <c r="S522" i="6"/>
  <c r="G522" i="6"/>
  <c r="E522" i="6"/>
  <c r="I522" i="6"/>
  <c r="S482" i="6"/>
  <c r="G482" i="6"/>
  <c r="E482" i="6"/>
  <c r="I482" i="6"/>
  <c r="S418" i="6"/>
  <c r="G418" i="6"/>
  <c r="E418" i="6"/>
  <c r="I418" i="6"/>
  <c r="S1000" i="6"/>
  <c r="G1000" i="6"/>
  <c r="E1000" i="6"/>
  <c r="I1000" i="6"/>
  <c r="S991" i="6"/>
  <c r="G991" i="6"/>
  <c r="E991" i="6"/>
  <c r="I991" i="6"/>
  <c r="S975" i="6"/>
  <c r="G975" i="6"/>
  <c r="E975" i="6"/>
  <c r="I975" i="6"/>
  <c r="S959" i="6"/>
  <c r="G959" i="6"/>
  <c r="E959" i="6"/>
  <c r="I959" i="6"/>
  <c r="S943" i="6"/>
  <c r="G943" i="6"/>
  <c r="E943" i="6"/>
  <c r="I943" i="6"/>
  <c r="S919" i="6"/>
  <c r="G919" i="6"/>
  <c r="E919" i="6"/>
  <c r="I919" i="6"/>
  <c r="S903" i="6"/>
  <c r="G903" i="6"/>
  <c r="E903" i="6"/>
  <c r="I903" i="6"/>
  <c r="S887" i="6"/>
  <c r="G887" i="6"/>
  <c r="E887" i="6"/>
  <c r="I887" i="6"/>
  <c r="S879" i="6"/>
  <c r="G879" i="6"/>
  <c r="E879" i="6"/>
  <c r="I879" i="6"/>
  <c r="S863" i="6"/>
  <c r="G863" i="6"/>
  <c r="E863" i="6"/>
  <c r="I863" i="6"/>
  <c r="S855" i="6"/>
  <c r="G855" i="6"/>
  <c r="E855" i="6"/>
  <c r="I855" i="6"/>
  <c r="S847" i="6"/>
  <c r="G847" i="6"/>
  <c r="E847" i="6"/>
  <c r="I847" i="6"/>
  <c r="S839" i="6"/>
  <c r="G839" i="6"/>
  <c r="E839" i="6"/>
  <c r="I839" i="6"/>
  <c r="S831" i="6"/>
  <c r="G831" i="6"/>
  <c r="E831" i="6"/>
  <c r="I831" i="6"/>
  <c r="S823" i="6"/>
  <c r="G823" i="6"/>
  <c r="E823" i="6"/>
  <c r="I823" i="6"/>
  <c r="S815" i="6"/>
  <c r="G815" i="6"/>
  <c r="E815" i="6"/>
  <c r="I815" i="6"/>
  <c r="S807" i="6"/>
  <c r="G807" i="6"/>
  <c r="E807" i="6"/>
  <c r="I807" i="6"/>
  <c r="S799" i="6"/>
  <c r="G799" i="6"/>
  <c r="E799" i="6"/>
  <c r="I799" i="6"/>
  <c r="S791" i="6"/>
  <c r="G791" i="6"/>
  <c r="E791" i="6"/>
  <c r="I791" i="6"/>
  <c r="S783" i="6"/>
  <c r="G783" i="6"/>
  <c r="E783" i="6"/>
  <c r="I783" i="6"/>
  <c r="S775" i="6"/>
  <c r="G775" i="6"/>
  <c r="E775" i="6"/>
  <c r="I775" i="6"/>
  <c r="S767" i="6"/>
  <c r="G767" i="6"/>
  <c r="E767" i="6"/>
  <c r="I767" i="6"/>
  <c r="S759" i="6"/>
  <c r="G759" i="6"/>
  <c r="E759" i="6"/>
  <c r="I759" i="6"/>
  <c r="S751" i="6"/>
  <c r="G751" i="6"/>
  <c r="E751" i="6"/>
  <c r="I751" i="6"/>
  <c r="S743" i="6"/>
  <c r="G743" i="6"/>
  <c r="E743" i="6"/>
  <c r="I743" i="6"/>
  <c r="S735" i="6"/>
  <c r="G735" i="6"/>
  <c r="E735" i="6"/>
  <c r="I735" i="6"/>
  <c r="S727" i="6"/>
  <c r="G727" i="6"/>
  <c r="E727" i="6"/>
  <c r="I727" i="6"/>
  <c r="S719" i="6"/>
  <c r="G719" i="6"/>
  <c r="E719" i="6"/>
  <c r="I719" i="6"/>
  <c r="S711" i="6"/>
  <c r="G711" i="6"/>
  <c r="E711" i="6"/>
  <c r="I711" i="6"/>
  <c r="S703" i="6"/>
  <c r="G703" i="6"/>
  <c r="E703" i="6"/>
  <c r="I703" i="6"/>
  <c r="S695" i="6"/>
  <c r="G695" i="6"/>
  <c r="E695" i="6"/>
  <c r="I695" i="6"/>
  <c r="S687" i="6"/>
  <c r="G687" i="6"/>
  <c r="E687" i="6"/>
  <c r="I687" i="6"/>
  <c r="S679" i="6"/>
  <c r="G679" i="6"/>
  <c r="E679" i="6"/>
  <c r="I679" i="6"/>
  <c r="S671" i="6"/>
  <c r="G671" i="6"/>
  <c r="E671" i="6"/>
  <c r="I671" i="6"/>
  <c r="S663" i="6"/>
  <c r="G663" i="6"/>
  <c r="E663" i="6"/>
  <c r="I663" i="6"/>
  <c r="S655" i="6"/>
  <c r="G655" i="6"/>
  <c r="E655" i="6"/>
  <c r="I655" i="6"/>
  <c r="S647" i="6"/>
  <c r="G647" i="6"/>
  <c r="E647" i="6"/>
  <c r="I647" i="6"/>
  <c r="S639" i="6"/>
  <c r="G639" i="6"/>
  <c r="E639" i="6"/>
  <c r="I639" i="6"/>
  <c r="S631" i="6"/>
  <c r="G631" i="6"/>
  <c r="E631" i="6"/>
  <c r="I631" i="6"/>
  <c r="S623" i="6"/>
  <c r="G623" i="6"/>
  <c r="E623" i="6"/>
  <c r="I623" i="6"/>
  <c r="S615" i="6"/>
  <c r="G615" i="6"/>
  <c r="E615" i="6"/>
  <c r="I615" i="6"/>
  <c r="S607" i="6"/>
  <c r="G607" i="6"/>
  <c r="E607" i="6"/>
  <c r="I607" i="6"/>
  <c r="S599" i="6"/>
  <c r="G599" i="6"/>
  <c r="E599" i="6"/>
  <c r="I599" i="6"/>
  <c r="S591" i="6"/>
  <c r="G591" i="6"/>
  <c r="E591" i="6"/>
  <c r="I591" i="6"/>
  <c r="S583" i="6"/>
  <c r="G583" i="6"/>
  <c r="E583" i="6"/>
  <c r="I583" i="6"/>
  <c r="S575" i="6"/>
  <c r="G575" i="6"/>
  <c r="E575" i="6"/>
  <c r="I575" i="6"/>
  <c r="S567" i="6"/>
  <c r="G567" i="6"/>
  <c r="E567" i="6"/>
  <c r="I567" i="6"/>
  <c r="S559" i="6"/>
  <c r="G559" i="6"/>
  <c r="E559" i="6"/>
  <c r="I559" i="6"/>
  <c r="S551" i="6"/>
  <c r="G551" i="6"/>
  <c r="E551" i="6"/>
  <c r="I551" i="6"/>
  <c r="S543" i="6"/>
  <c r="G543" i="6"/>
  <c r="E543" i="6"/>
  <c r="I543" i="6"/>
  <c r="S535" i="6"/>
  <c r="G535" i="6"/>
  <c r="E535" i="6"/>
  <c r="I535" i="6"/>
  <c r="S527" i="6"/>
  <c r="G527" i="6"/>
  <c r="E527" i="6"/>
  <c r="I527" i="6"/>
  <c r="S519" i="6"/>
  <c r="G519" i="6"/>
  <c r="E519" i="6"/>
  <c r="I519" i="6"/>
  <c r="S511" i="6"/>
  <c r="G511" i="6"/>
  <c r="E511" i="6"/>
  <c r="I511" i="6"/>
  <c r="S503" i="6"/>
  <c r="G503" i="6"/>
  <c r="E503" i="6"/>
  <c r="I503" i="6"/>
  <c r="S495" i="6"/>
  <c r="G495" i="6"/>
  <c r="E495" i="6"/>
  <c r="I495" i="6"/>
  <c r="S487" i="6"/>
  <c r="G487" i="6"/>
  <c r="E487" i="6"/>
  <c r="I487" i="6"/>
  <c r="S479" i="6"/>
  <c r="G479" i="6"/>
  <c r="E479" i="6"/>
  <c r="I479" i="6"/>
  <c r="S471" i="6"/>
  <c r="G471" i="6"/>
  <c r="E471" i="6"/>
  <c r="I471" i="6"/>
  <c r="S463" i="6"/>
  <c r="G463" i="6"/>
  <c r="E463" i="6"/>
  <c r="I463" i="6"/>
  <c r="S455" i="6"/>
  <c r="G455" i="6"/>
  <c r="E455" i="6"/>
  <c r="I455" i="6"/>
  <c r="S447" i="6"/>
  <c r="G447" i="6"/>
  <c r="E447" i="6"/>
  <c r="I447" i="6"/>
  <c r="S439" i="6"/>
  <c r="G439" i="6"/>
  <c r="E439" i="6"/>
  <c r="I439" i="6"/>
  <c r="S431" i="6"/>
  <c r="G431" i="6"/>
  <c r="E431" i="6"/>
  <c r="I431" i="6"/>
  <c r="S423" i="6"/>
  <c r="G423" i="6"/>
  <c r="E423" i="6"/>
  <c r="I423" i="6"/>
  <c r="S415" i="6"/>
  <c r="G415" i="6"/>
  <c r="E415" i="6"/>
  <c r="I415" i="6"/>
  <c r="S407" i="6"/>
  <c r="G407" i="6"/>
  <c r="E407" i="6"/>
  <c r="I407" i="6"/>
  <c r="S399" i="6"/>
  <c r="G399" i="6"/>
  <c r="E399" i="6"/>
  <c r="I399" i="6"/>
  <c r="S391" i="6"/>
  <c r="G391" i="6"/>
  <c r="E391" i="6"/>
  <c r="I391" i="6"/>
  <c r="S383" i="6"/>
  <c r="G383" i="6"/>
  <c r="E383" i="6"/>
  <c r="I383" i="6"/>
  <c r="S375" i="6"/>
  <c r="G375" i="6"/>
  <c r="E375" i="6"/>
  <c r="I375" i="6"/>
  <c r="S367" i="6"/>
  <c r="G367" i="6"/>
  <c r="E367" i="6"/>
  <c r="I367" i="6"/>
  <c r="S359" i="6"/>
  <c r="G359" i="6"/>
  <c r="E359" i="6"/>
  <c r="I359" i="6"/>
  <c r="S351" i="6"/>
  <c r="G351" i="6"/>
  <c r="E351" i="6"/>
  <c r="I351" i="6"/>
  <c r="S343" i="6"/>
  <c r="G343" i="6"/>
  <c r="E343" i="6"/>
  <c r="I343" i="6"/>
  <c r="S335" i="6"/>
  <c r="G335" i="6"/>
  <c r="E335" i="6"/>
  <c r="I335" i="6"/>
  <c r="S327" i="6"/>
  <c r="G327" i="6"/>
  <c r="E327" i="6"/>
  <c r="I327" i="6"/>
  <c r="S319" i="6"/>
  <c r="G319" i="6"/>
  <c r="E319" i="6"/>
  <c r="I319" i="6"/>
  <c r="S311" i="6"/>
  <c r="G311" i="6"/>
  <c r="E311" i="6"/>
  <c r="I311" i="6"/>
  <c r="S303" i="6"/>
  <c r="G303" i="6"/>
  <c r="E303" i="6"/>
  <c r="I303" i="6"/>
  <c r="S295" i="6"/>
  <c r="G295" i="6"/>
  <c r="E295" i="6"/>
  <c r="I295" i="6"/>
  <c r="S287" i="6"/>
  <c r="G287" i="6"/>
  <c r="E287" i="6"/>
  <c r="I287" i="6"/>
  <c r="S279" i="6"/>
  <c r="G279" i="6"/>
  <c r="E279" i="6"/>
  <c r="I279" i="6"/>
  <c r="S271" i="6"/>
  <c r="G271" i="6"/>
  <c r="E271" i="6"/>
  <c r="I271" i="6"/>
  <c r="S263" i="6"/>
  <c r="G263" i="6"/>
  <c r="E263" i="6"/>
  <c r="I263" i="6"/>
  <c r="S255" i="6"/>
  <c r="G255" i="6"/>
  <c r="E255" i="6"/>
  <c r="I255" i="6"/>
  <c r="S247" i="6"/>
  <c r="G247" i="6"/>
  <c r="E247" i="6"/>
  <c r="I247" i="6"/>
  <c r="S239" i="6"/>
  <c r="G239" i="6"/>
  <c r="E239" i="6"/>
  <c r="I239" i="6"/>
  <c r="S231" i="6"/>
  <c r="G231" i="6"/>
  <c r="E231" i="6"/>
  <c r="I231" i="6"/>
  <c r="S223" i="6"/>
  <c r="G223" i="6"/>
  <c r="E223" i="6"/>
  <c r="I223" i="6"/>
  <c r="S215" i="6"/>
  <c r="G215" i="6"/>
  <c r="E215" i="6"/>
  <c r="I215" i="6"/>
  <c r="S207" i="6"/>
  <c r="G207" i="6"/>
  <c r="E207" i="6"/>
  <c r="I207" i="6"/>
  <c r="S199" i="6"/>
  <c r="G199" i="6"/>
  <c r="E199" i="6"/>
  <c r="I199" i="6"/>
  <c r="S191" i="6"/>
  <c r="G191" i="6"/>
  <c r="E191" i="6"/>
  <c r="I191" i="6"/>
  <c r="S183" i="6"/>
  <c r="G183" i="6"/>
  <c r="E183" i="6"/>
  <c r="I183" i="6"/>
  <c r="S175" i="6"/>
  <c r="G175" i="6"/>
  <c r="E175" i="6"/>
  <c r="I175" i="6"/>
  <c r="S167" i="6"/>
  <c r="G167" i="6"/>
  <c r="E167" i="6"/>
  <c r="I167" i="6"/>
  <c r="S159" i="6"/>
  <c r="G159" i="6"/>
  <c r="E159" i="6"/>
  <c r="I159" i="6"/>
  <c r="S151" i="6"/>
  <c r="G151" i="6"/>
  <c r="E151" i="6"/>
  <c r="I151" i="6"/>
  <c r="S143" i="6"/>
  <c r="G143" i="6"/>
  <c r="E143" i="6"/>
  <c r="I143" i="6"/>
  <c r="S135" i="6"/>
  <c r="G135" i="6"/>
  <c r="E135" i="6"/>
  <c r="I135" i="6"/>
  <c r="S127" i="6"/>
  <c r="G127" i="6"/>
  <c r="E127" i="6"/>
  <c r="I127" i="6"/>
  <c r="S119" i="6"/>
  <c r="G119" i="6"/>
  <c r="E119" i="6"/>
  <c r="I119" i="6"/>
  <c r="S111" i="6"/>
  <c r="G111" i="6"/>
  <c r="E111" i="6"/>
  <c r="I111" i="6"/>
  <c r="S103" i="6"/>
  <c r="G103" i="6"/>
  <c r="E103" i="6"/>
  <c r="I103" i="6"/>
  <c r="S95" i="6"/>
  <c r="G95" i="6"/>
  <c r="E95" i="6"/>
  <c r="I95" i="6"/>
  <c r="S87" i="6"/>
  <c r="G87" i="6"/>
  <c r="E87" i="6"/>
  <c r="I87" i="6"/>
  <c r="S79" i="6"/>
  <c r="G79" i="6"/>
  <c r="E79" i="6"/>
  <c r="I79" i="6"/>
  <c r="S71" i="6"/>
  <c r="G71" i="6"/>
  <c r="E71" i="6"/>
  <c r="I71" i="6"/>
  <c r="S63" i="6"/>
  <c r="G63" i="6"/>
  <c r="E63" i="6"/>
  <c r="I63" i="6"/>
  <c r="S55" i="6"/>
  <c r="G55" i="6"/>
  <c r="E55" i="6"/>
  <c r="I55" i="6"/>
  <c r="S47" i="6"/>
  <c r="G47" i="6"/>
  <c r="E47" i="6"/>
  <c r="I47" i="6"/>
  <c r="S39" i="6"/>
  <c r="G39" i="6"/>
  <c r="E39" i="6"/>
  <c r="I39" i="6"/>
  <c r="S31" i="6"/>
  <c r="G31" i="6"/>
  <c r="E31" i="6"/>
  <c r="I31" i="6"/>
  <c r="S23" i="6"/>
  <c r="G23" i="6"/>
  <c r="E23" i="6"/>
  <c r="I23" i="6"/>
  <c r="S987" i="6"/>
  <c r="G987" i="6"/>
  <c r="E987" i="6"/>
  <c r="I987" i="6"/>
  <c r="S923" i="6"/>
  <c r="G923" i="6"/>
  <c r="E923" i="6"/>
  <c r="I923" i="6"/>
  <c r="S859" i="6"/>
  <c r="G859" i="6"/>
  <c r="E859" i="6"/>
  <c r="I859" i="6"/>
  <c r="S787" i="6"/>
  <c r="G787" i="6"/>
  <c r="E787" i="6"/>
  <c r="I787" i="6"/>
  <c r="S946" i="6"/>
  <c r="G946" i="6"/>
  <c r="E946" i="6"/>
  <c r="I946" i="6"/>
  <c r="S890" i="6"/>
  <c r="G890" i="6"/>
  <c r="E890" i="6"/>
  <c r="I890" i="6"/>
  <c r="S834" i="6"/>
  <c r="G834" i="6"/>
  <c r="E834" i="6"/>
  <c r="I834" i="6"/>
  <c r="S770" i="6"/>
  <c r="G770" i="6"/>
  <c r="E770" i="6"/>
  <c r="I770" i="6"/>
  <c r="S722" i="6"/>
  <c r="G722" i="6"/>
  <c r="E722" i="6"/>
  <c r="I722" i="6"/>
  <c r="S666" i="6"/>
  <c r="G666" i="6"/>
  <c r="E666" i="6"/>
  <c r="I666" i="6"/>
  <c r="S610" i="6"/>
  <c r="G610" i="6"/>
  <c r="E610" i="6"/>
  <c r="I610" i="6"/>
  <c r="S554" i="6"/>
  <c r="G554" i="6"/>
  <c r="E554" i="6"/>
  <c r="I554" i="6"/>
  <c r="S514" i="6"/>
  <c r="G514" i="6"/>
  <c r="E514" i="6"/>
  <c r="I514" i="6"/>
  <c r="S434" i="6"/>
  <c r="G434" i="6"/>
  <c r="E434" i="6"/>
  <c r="I434" i="6"/>
  <c r="S1001" i="6"/>
  <c r="G1001" i="6"/>
  <c r="E1001" i="6"/>
  <c r="S999" i="6"/>
  <c r="G999" i="6"/>
  <c r="E999" i="6"/>
  <c r="I999" i="6"/>
  <c r="S983" i="6"/>
  <c r="G983" i="6"/>
  <c r="E983" i="6"/>
  <c r="I983" i="6"/>
  <c r="S967" i="6"/>
  <c r="G967" i="6"/>
  <c r="E967" i="6"/>
  <c r="I967" i="6"/>
  <c r="S951" i="6"/>
  <c r="G951" i="6"/>
  <c r="E951" i="6"/>
  <c r="I951" i="6"/>
  <c r="S935" i="6"/>
  <c r="G935" i="6"/>
  <c r="E935" i="6"/>
  <c r="I935" i="6"/>
  <c r="S927" i="6"/>
  <c r="G927" i="6"/>
  <c r="E927" i="6"/>
  <c r="I927" i="6"/>
  <c r="S911" i="6"/>
  <c r="G911" i="6"/>
  <c r="E911" i="6"/>
  <c r="I911" i="6"/>
  <c r="S895" i="6"/>
  <c r="G895" i="6"/>
  <c r="E895" i="6"/>
  <c r="I895" i="6"/>
  <c r="S871" i="6"/>
  <c r="G871" i="6"/>
  <c r="E871" i="6"/>
  <c r="I871" i="6"/>
  <c r="S998" i="6"/>
  <c r="G998" i="6"/>
  <c r="E998" i="6"/>
  <c r="I998" i="6"/>
  <c r="S990" i="6"/>
  <c r="G990" i="6"/>
  <c r="E990" i="6"/>
  <c r="I990" i="6"/>
  <c r="S982" i="6"/>
  <c r="G982" i="6"/>
  <c r="E982" i="6"/>
  <c r="I982" i="6"/>
  <c r="S974" i="6"/>
  <c r="G974" i="6"/>
  <c r="E974" i="6"/>
  <c r="I974" i="6"/>
  <c r="S966" i="6"/>
  <c r="G966" i="6"/>
  <c r="E966" i="6"/>
  <c r="I966" i="6"/>
  <c r="S958" i="6"/>
  <c r="G958" i="6"/>
  <c r="E958" i="6"/>
  <c r="I958" i="6"/>
  <c r="S950" i="6"/>
  <c r="G950" i="6"/>
  <c r="E950" i="6"/>
  <c r="I950" i="6"/>
  <c r="S942" i="6"/>
  <c r="G942" i="6"/>
  <c r="E942" i="6"/>
  <c r="I942" i="6"/>
  <c r="S934" i="6"/>
  <c r="G934" i="6"/>
  <c r="E934" i="6"/>
  <c r="I934" i="6"/>
  <c r="S926" i="6"/>
  <c r="G926" i="6"/>
  <c r="E926" i="6"/>
  <c r="I926" i="6"/>
  <c r="S918" i="6"/>
  <c r="G918" i="6"/>
  <c r="E918" i="6"/>
  <c r="I918" i="6"/>
  <c r="S910" i="6"/>
  <c r="G910" i="6"/>
  <c r="E910" i="6"/>
  <c r="I910" i="6"/>
  <c r="S902" i="6"/>
  <c r="G902" i="6"/>
  <c r="E902" i="6"/>
  <c r="I902" i="6"/>
  <c r="S894" i="6"/>
  <c r="G894" i="6"/>
  <c r="E894" i="6"/>
  <c r="I894" i="6"/>
  <c r="S886" i="6"/>
  <c r="G886" i="6"/>
  <c r="E886" i="6"/>
  <c r="I886" i="6"/>
  <c r="S878" i="6"/>
  <c r="G878" i="6"/>
  <c r="E878" i="6"/>
  <c r="I878" i="6"/>
  <c r="S870" i="6"/>
  <c r="G870" i="6"/>
  <c r="E870" i="6"/>
  <c r="I870" i="6"/>
  <c r="S862" i="6"/>
  <c r="G862" i="6"/>
  <c r="E862" i="6"/>
  <c r="I862" i="6"/>
  <c r="S854" i="6"/>
  <c r="G854" i="6"/>
  <c r="E854" i="6"/>
  <c r="I854" i="6"/>
  <c r="S846" i="6"/>
  <c r="G846" i="6"/>
  <c r="E846" i="6"/>
  <c r="I846" i="6"/>
  <c r="S838" i="6"/>
  <c r="G838" i="6"/>
  <c r="E838" i="6"/>
  <c r="I838" i="6"/>
  <c r="S830" i="6"/>
  <c r="G830" i="6"/>
  <c r="E830" i="6"/>
  <c r="I830" i="6"/>
  <c r="S822" i="6"/>
  <c r="G822" i="6"/>
  <c r="E822" i="6"/>
  <c r="I822" i="6"/>
  <c r="S814" i="6"/>
  <c r="G814" i="6"/>
  <c r="E814" i="6"/>
  <c r="I814" i="6"/>
  <c r="S806" i="6"/>
  <c r="G806" i="6"/>
  <c r="E806" i="6"/>
  <c r="I806" i="6"/>
  <c r="S798" i="6"/>
  <c r="G798" i="6"/>
  <c r="E798" i="6"/>
  <c r="I798" i="6"/>
  <c r="S790" i="6"/>
  <c r="G790" i="6"/>
  <c r="E790" i="6"/>
  <c r="I790" i="6"/>
  <c r="S782" i="6"/>
  <c r="G782" i="6"/>
  <c r="E782" i="6"/>
  <c r="I782" i="6"/>
  <c r="S774" i="6"/>
  <c r="G774" i="6"/>
  <c r="E774" i="6"/>
  <c r="I774" i="6"/>
  <c r="S766" i="6"/>
  <c r="G766" i="6"/>
  <c r="E766" i="6"/>
  <c r="I766" i="6"/>
  <c r="S758" i="6"/>
  <c r="G758" i="6"/>
  <c r="E758" i="6"/>
  <c r="I758" i="6"/>
  <c r="S750" i="6"/>
  <c r="G750" i="6"/>
  <c r="E750" i="6"/>
  <c r="I750" i="6"/>
  <c r="S742" i="6"/>
  <c r="G742" i="6"/>
  <c r="E742" i="6"/>
  <c r="I742" i="6"/>
  <c r="S734" i="6"/>
  <c r="G734" i="6"/>
  <c r="E734" i="6"/>
  <c r="I734" i="6"/>
  <c r="S726" i="6"/>
  <c r="G726" i="6"/>
  <c r="E726" i="6"/>
  <c r="I726" i="6"/>
  <c r="S718" i="6"/>
  <c r="G718" i="6"/>
  <c r="E718" i="6"/>
  <c r="I718" i="6"/>
  <c r="S710" i="6"/>
  <c r="G710" i="6"/>
  <c r="E710" i="6"/>
  <c r="I710" i="6"/>
  <c r="S702" i="6"/>
  <c r="G702" i="6"/>
  <c r="E702" i="6"/>
  <c r="I702" i="6"/>
  <c r="S694" i="6"/>
  <c r="G694" i="6"/>
  <c r="E694" i="6"/>
  <c r="I694" i="6"/>
  <c r="S686" i="6"/>
  <c r="G686" i="6"/>
  <c r="E686" i="6"/>
  <c r="I686" i="6"/>
  <c r="S678" i="6"/>
  <c r="G678" i="6"/>
  <c r="E678" i="6"/>
  <c r="I678" i="6"/>
  <c r="S670" i="6"/>
  <c r="G670" i="6"/>
  <c r="E670" i="6"/>
  <c r="I670" i="6"/>
  <c r="S662" i="6"/>
  <c r="G662" i="6"/>
  <c r="E662" i="6"/>
  <c r="I662" i="6"/>
  <c r="S654" i="6"/>
  <c r="G654" i="6"/>
  <c r="E654" i="6"/>
  <c r="I654" i="6"/>
  <c r="S646" i="6"/>
  <c r="G646" i="6"/>
  <c r="E646" i="6"/>
  <c r="I646" i="6"/>
  <c r="S638" i="6"/>
  <c r="G638" i="6"/>
  <c r="E638" i="6"/>
  <c r="I638" i="6"/>
  <c r="S630" i="6"/>
  <c r="G630" i="6"/>
  <c r="E630" i="6"/>
  <c r="I630" i="6"/>
  <c r="S622" i="6"/>
  <c r="G622" i="6"/>
  <c r="E622" i="6"/>
  <c r="I622" i="6"/>
  <c r="S614" i="6"/>
  <c r="G614" i="6"/>
  <c r="E614" i="6"/>
  <c r="I614" i="6"/>
  <c r="S606" i="6"/>
  <c r="G606" i="6"/>
  <c r="E606" i="6"/>
  <c r="I606" i="6"/>
  <c r="S598" i="6"/>
  <c r="G598" i="6"/>
  <c r="E598" i="6"/>
  <c r="I598" i="6"/>
  <c r="S590" i="6"/>
  <c r="G590" i="6"/>
  <c r="E590" i="6"/>
  <c r="I590" i="6"/>
  <c r="S582" i="6"/>
  <c r="G582" i="6"/>
  <c r="E582" i="6"/>
  <c r="I582" i="6"/>
  <c r="S574" i="6"/>
  <c r="G574" i="6"/>
  <c r="E574" i="6"/>
  <c r="I574" i="6"/>
  <c r="S566" i="6"/>
  <c r="G566" i="6"/>
  <c r="E566" i="6"/>
  <c r="I566" i="6"/>
  <c r="S558" i="6"/>
  <c r="G558" i="6"/>
  <c r="E558" i="6"/>
  <c r="I558" i="6"/>
  <c r="S550" i="6"/>
  <c r="G550" i="6"/>
  <c r="E550" i="6"/>
  <c r="I550" i="6"/>
  <c r="S542" i="6"/>
  <c r="G542" i="6"/>
  <c r="E542" i="6"/>
  <c r="I542" i="6"/>
  <c r="S534" i="6"/>
  <c r="G534" i="6"/>
  <c r="E534" i="6"/>
  <c r="I534" i="6"/>
  <c r="S526" i="6"/>
  <c r="G526" i="6"/>
  <c r="E526" i="6"/>
  <c r="I526" i="6"/>
  <c r="S518" i="6"/>
  <c r="G518" i="6"/>
  <c r="E518" i="6"/>
  <c r="I518" i="6"/>
  <c r="S510" i="6"/>
  <c r="G510" i="6"/>
  <c r="E510" i="6"/>
  <c r="I510" i="6"/>
  <c r="S502" i="6"/>
  <c r="G502" i="6"/>
  <c r="E502" i="6"/>
  <c r="I502" i="6"/>
  <c r="S494" i="6"/>
  <c r="G494" i="6"/>
  <c r="E494" i="6"/>
  <c r="I494" i="6"/>
  <c r="S486" i="6"/>
  <c r="G486" i="6"/>
  <c r="E486" i="6"/>
  <c r="I486" i="6"/>
  <c r="S478" i="6"/>
  <c r="G478" i="6"/>
  <c r="E478" i="6"/>
  <c r="I478" i="6"/>
  <c r="S470" i="6"/>
  <c r="G470" i="6"/>
  <c r="E470" i="6"/>
  <c r="I470" i="6"/>
  <c r="S462" i="6"/>
  <c r="G462" i="6"/>
  <c r="E462" i="6"/>
  <c r="I462" i="6"/>
  <c r="S454" i="6"/>
  <c r="G454" i="6"/>
  <c r="E454" i="6"/>
  <c r="I454" i="6"/>
  <c r="S446" i="6"/>
  <c r="G446" i="6"/>
  <c r="E446" i="6"/>
  <c r="I446" i="6"/>
  <c r="S438" i="6"/>
  <c r="G438" i="6"/>
  <c r="E438" i="6"/>
  <c r="I438" i="6"/>
  <c r="S430" i="6"/>
  <c r="G430" i="6"/>
  <c r="E430" i="6"/>
  <c r="I430" i="6"/>
  <c r="S422" i="6"/>
  <c r="G422" i="6"/>
  <c r="E422" i="6"/>
  <c r="I422" i="6"/>
  <c r="S414" i="6"/>
  <c r="G414" i="6"/>
  <c r="E414" i="6"/>
  <c r="I414" i="6"/>
  <c r="S406" i="6"/>
  <c r="G406" i="6"/>
  <c r="E406" i="6"/>
  <c r="I406" i="6"/>
  <c r="S398" i="6"/>
  <c r="G398" i="6"/>
  <c r="E398" i="6"/>
  <c r="I398" i="6"/>
  <c r="S390" i="6"/>
  <c r="G390" i="6"/>
  <c r="E390" i="6"/>
  <c r="I390" i="6"/>
  <c r="S382" i="6"/>
  <c r="G382" i="6"/>
  <c r="E382" i="6"/>
  <c r="I382" i="6"/>
  <c r="S374" i="6"/>
  <c r="G374" i="6"/>
  <c r="E374" i="6"/>
  <c r="I374" i="6"/>
  <c r="S366" i="6"/>
  <c r="G366" i="6"/>
  <c r="E366" i="6"/>
  <c r="I366" i="6"/>
  <c r="S358" i="6"/>
  <c r="G358" i="6"/>
  <c r="E358" i="6"/>
  <c r="I358" i="6"/>
  <c r="S350" i="6"/>
  <c r="G350" i="6"/>
  <c r="E350" i="6"/>
  <c r="I350" i="6"/>
  <c r="S342" i="6"/>
  <c r="G342" i="6"/>
  <c r="E342" i="6"/>
  <c r="I342" i="6"/>
  <c r="S334" i="6"/>
  <c r="G334" i="6"/>
  <c r="E334" i="6"/>
  <c r="I334" i="6"/>
  <c r="S326" i="6"/>
  <c r="G326" i="6"/>
  <c r="E326" i="6"/>
  <c r="I326" i="6"/>
  <c r="S318" i="6"/>
  <c r="G318" i="6"/>
  <c r="E318" i="6"/>
  <c r="I318" i="6"/>
  <c r="S310" i="6"/>
  <c r="G310" i="6"/>
  <c r="E310" i="6"/>
  <c r="I310" i="6"/>
  <c r="S302" i="6"/>
  <c r="G302" i="6"/>
  <c r="E302" i="6"/>
  <c r="I302" i="6"/>
  <c r="S294" i="6"/>
  <c r="G294" i="6"/>
  <c r="E294" i="6"/>
  <c r="I294" i="6"/>
  <c r="S286" i="6"/>
  <c r="G286" i="6"/>
  <c r="E286" i="6"/>
  <c r="I286" i="6"/>
  <c r="S278" i="6"/>
  <c r="G278" i="6"/>
  <c r="E278" i="6"/>
  <c r="I278" i="6"/>
  <c r="S270" i="6"/>
  <c r="G270" i="6"/>
  <c r="E270" i="6"/>
  <c r="I270" i="6"/>
  <c r="S262" i="6"/>
  <c r="G262" i="6"/>
  <c r="E262" i="6"/>
  <c r="I262" i="6"/>
  <c r="S254" i="6"/>
  <c r="G254" i="6"/>
  <c r="E254" i="6"/>
  <c r="I254" i="6"/>
  <c r="S246" i="6"/>
  <c r="G246" i="6"/>
  <c r="E246" i="6"/>
  <c r="I246" i="6"/>
  <c r="S238" i="6"/>
  <c r="G238" i="6"/>
  <c r="E238" i="6"/>
  <c r="I238" i="6"/>
  <c r="S230" i="6"/>
  <c r="G230" i="6"/>
  <c r="E230" i="6"/>
  <c r="I230" i="6"/>
  <c r="S222" i="6"/>
  <c r="G222" i="6"/>
  <c r="E222" i="6"/>
  <c r="I222" i="6"/>
  <c r="S214" i="6"/>
  <c r="G214" i="6"/>
  <c r="E214" i="6"/>
  <c r="I214" i="6"/>
  <c r="S206" i="6"/>
  <c r="G206" i="6"/>
  <c r="E206" i="6"/>
  <c r="I206" i="6"/>
  <c r="S198" i="6"/>
  <c r="G198" i="6"/>
  <c r="E198" i="6"/>
  <c r="I198" i="6"/>
  <c r="S190" i="6"/>
  <c r="G190" i="6"/>
  <c r="E190" i="6"/>
  <c r="I190" i="6"/>
  <c r="S182" i="6"/>
  <c r="G182" i="6"/>
  <c r="E182" i="6"/>
  <c r="I182" i="6"/>
  <c r="S174" i="6"/>
  <c r="G174" i="6"/>
  <c r="E174" i="6"/>
  <c r="I174" i="6"/>
  <c r="S166" i="6"/>
  <c r="G166" i="6"/>
  <c r="E166" i="6"/>
  <c r="I166" i="6"/>
  <c r="S158" i="6"/>
  <c r="G158" i="6"/>
  <c r="E158" i="6"/>
  <c r="I158" i="6"/>
  <c r="S150" i="6"/>
  <c r="G150" i="6"/>
  <c r="E150" i="6"/>
  <c r="I150" i="6"/>
  <c r="S142" i="6"/>
  <c r="G142" i="6"/>
  <c r="E142" i="6"/>
  <c r="I142" i="6"/>
  <c r="S134" i="6"/>
  <c r="G134" i="6"/>
  <c r="E134" i="6"/>
  <c r="I134" i="6"/>
  <c r="S126" i="6"/>
  <c r="G126" i="6"/>
  <c r="E126" i="6"/>
  <c r="I126" i="6"/>
  <c r="S118" i="6"/>
  <c r="G118" i="6"/>
  <c r="E118" i="6"/>
  <c r="I118" i="6"/>
  <c r="S110" i="6"/>
  <c r="G110" i="6"/>
  <c r="E110" i="6"/>
  <c r="I110" i="6"/>
  <c r="S102" i="6"/>
  <c r="G102" i="6"/>
  <c r="E102" i="6"/>
  <c r="I102" i="6"/>
  <c r="S94" i="6"/>
  <c r="G94" i="6"/>
  <c r="E94" i="6"/>
  <c r="I94" i="6"/>
  <c r="S86" i="6"/>
  <c r="G86" i="6"/>
  <c r="E86" i="6"/>
  <c r="I86" i="6"/>
  <c r="S78" i="6"/>
  <c r="G78" i="6"/>
  <c r="E78" i="6"/>
  <c r="I78" i="6"/>
  <c r="S70" i="6"/>
  <c r="G70" i="6"/>
  <c r="E70" i="6"/>
  <c r="I70" i="6"/>
  <c r="S62" i="6"/>
  <c r="G62" i="6"/>
  <c r="E62" i="6"/>
  <c r="I62" i="6"/>
  <c r="S54" i="6"/>
  <c r="G54" i="6"/>
  <c r="E54" i="6"/>
  <c r="I54" i="6"/>
  <c r="S46" i="6"/>
  <c r="G46" i="6"/>
  <c r="E46" i="6"/>
  <c r="I46" i="6"/>
  <c r="S38" i="6"/>
  <c r="G38" i="6"/>
  <c r="E38" i="6"/>
  <c r="I38" i="6"/>
  <c r="S30" i="6"/>
  <c r="G30" i="6"/>
  <c r="E30" i="6"/>
  <c r="I30" i="6"/>
  <c r="S22" i="6"/>
  <c r="G22" i="6"/>
  <c r="E22" i="6"/>
  <c r="I22" i="6"/>
  <c r="S947" i="6"/>
  <c r="G947" i="6"/>
  <c r="E947" i="6"/>
  <c r="I947" i="6"/>
  <c r="S883" i="6"/>
  <c r="G883" i="6"/>
  <c r="E883" i="6"/>
  <c r="I883" i="6"/>
  <c r="S795" i="6"/>
  <c r="G795" i="6"/>
  <c r="E795" i="6"/>
  <c r="I795" i="6"/>
  <c r="S962" i="6"/>
  <c r="G962" i="6"/>
  <c r="E962" i="6"/>
  <c r="I962" i="6"/>
  <c r="S906" i="6"/>
  <c r="G906" i="6"/>
  <c r="E906" i="6"/>
  <c r="I906" i="6"/>
  <c r="S850" i="6"/>
  <c r="G850" i="6"/>
  <c r="E850" i="6"/>
  <c r="I850" i="6"/>
  <c r="S802" i="6"/>
  <c r="G802" i="6"/>
  <c r="E802" i="6"/>
  <c r="I802" i="6"/>
  <c r="S746" i="6"/>
  <c r="G746" i="6"/>
  <c r="E746" i="6"/>
  <c r="I746" i="6"/>
  <c r="S690" i="6"/>
  <c r="G690" i="6"/>
  <c r="E690" i="6"/>
  <c r="I690" i="6"/>
  <c r="S634" i="6"/>
  <c r="G634" i="6"/>
  <c r="E634" i="6"/>
  <c r="I634" i="6"/>
  <c r="S578" i="6"/>
  <c r="G578" i="6"/>
  <c r="E578" i="6"/>
  <c r="I578" i="6"/>
  <c r="S474" i="6"/>
  <c r="G474" i="6"/>
  <c r="E474" i="6"/>
  <c r="I474" i="6"/>
  <c r="S997" i="6"/>
  <c r="G997" i="6"/>
  <c r="E997" i="6"/>
  <c r="I997" i="6"/>
  <c r="S981" i="6"/>
  <c r="G981" i="6"/>
  <c r="E981" i="6"/>
  <c r="I981" i="6"/>
  <c r="S965" i="6"/>
  <c r="E965" i="6"/>
  <c r="G965" i="6"/>
  <c r="I965" i="6"/>
  <c r="S949" i="6"/>
  <c r="E949" i="6"/>
  <c r="G949" i="6"/>
  <c r="I949" i="6"/>
  <c r="S941" i="6"/>
  <c r="G941" i="6"/>
  <c r="E941" i="6"/>
  <c r="I941" i="6"/>
  <c r="S933" i="6"/>
  <c r="G933" i="6"/>
  <c r="E933" i="6"/>
  <c r="I933" i="6"/>
  <c r="S925" i="6"/>
  <c r="G925" i="6"/>
  <c r="E925" i="6"/>
  <c r="I925" i="6"/>
  <c r="S917" i="6"/>
  <c r="G917" i="6"/>
  <c r="E917" i="6"/>
  <c r="I917" i="6"/>
  <c r="S909" i="6"/>
  <c r="E909" i="6"/>
  <c r="G909" i="6"/>
  <c r="I909" i="6"/>
  <c r="S901" i="6"/>
  <c r="E901" i="6"/>
  <c r="G901" i="6"/>
  <c r="I901" i="6"/>
  <c r="S893" i="6"/>
  <c r="E893" i="6"/>
  <c r="G893" i="6"/>
  <c r="I893" i="6"/>
  <c r="S885" i="6"/>
  <c r="E885" i="6"/>
  <c r="G885" i="6"/>
  <c r="I885" i="6"/>
  <c r="S877" i="6"/>
  <c r="E877" i="6"/>
  <c r="G877" i="6"/>
  <c r="I877" i="6"/>
  <c r="S869" i="6"/>
  <c r="G869" i="6"/>
  <c r="E869" i="6"/>
  <c r="I869" i="6"/>
  <c r="S861" i="6"/>
  <c r="G861" i="6"/>
  <c r="E861" i="6"/>
  <c r="I861" i="6"/>
  <c r="S853" i="6"/>
  <c r="G853" i="6"/>
  <c r="E853" i="6"/>
  <c r="I853" i="6"/>
  <c r="S845" i="6"/>
  <c r="E845" i="6"/>
  <c r="G845" i="6"/>
  <c r="I845" i="6"/>
  <c r="S837" i="6"/>
  <c r="E837" i="6"/>
  <c r="G837" i="6"/>
  <c r="I837" i="6"/>
  <c r="S829" i="6"/>
  <c r="E829" i="6"/>
  <c r="G829" i="6"/>
  <c r="I829" i="6"/>
  <c r="S821" i="6"/>
  <c r="E821" i="6"/>
  <c r="G821" i="6"/>
  <c r="I821" i="6"/>
  <c r="S813" i="6"/>
  <c r="G813" i="6"/>
  <c r="E813" i="6"/>
  <c r="I813" i="6"/>
  <c r="S805" i="6"/>
  <c r="G805" i="6"/>
  <c r="E805" i="6"/>
  <c r="I805" i="6"/>
  <c r="S797" i="6"/>
  <c r="G797" i="6"/>
  <c r="E797" i="6"/>
  <c r="I797" i="6"/>
  <c r="S789" i="6"/>
  <c r="G789" i="6"/>
  <c r="E789" i="6"/>
  <c r="I789" i="6"/>
  <c r="S781" i="6"/>
  <c r="E781" i="6"/>
  <c r="G781" i="6"/>
  <c r="I781" i="6"/>
  <c r="S773" i="6"/>
  <c r="E773" i="6"/>
  <c r="G773" i="6"/>
  <c r="I773" i="6"/>
  <c r="S765" i="6"/>
  <c r="E765" i="6"/>
  <c r="G765" i="6"/>
  <c r="I765" i="6"/>
  <c r="S757" i="6"/>
  <c r="E757" i="6"/>
  <c r="G757" i="6"/>
  <c r="I757" i="6"/>
  <c r="S749" i="6"/>
  <c r="G749" i="6"/>
  <c r="E749" i="6"/>
  <c r="I749" i="6"/>
  <c r="S741" i="6"/>
  <c r="G741" i="6"/>
  <c r="E741" i="6"/>
  <c r="I741" i="6"/>
  <c r="S733" i="6"/>
  <c r="G733" i="6"/>
  <c r="E733" i="6"/>
  <c r="I733" i="6"/>
  <c r="S725" i="6"/>
  <c r="G725" i="6"/>
  <c r="E725" i="6"/>
  <c r="I725" i="6"/>
  <c r="S717" i="6"/>
  <c r="E717" i="6"/>
  <c r="G717" i="6"/>
  <c r="I717" i="6"/>
  <c r="S709" i="6"/>
  <c r="E709" i="6"/>
  <c r="G709" i="6"/>
  <c r="I709" i="6"/>
  <c r="S701" i="6"/>
  <c r="E701" i="6"/>
  <c r="G701" i="6"/>
  <c r="I701" i="6"/>
  <c r="S693" i="6"/>
  <c r="E693" i="6"/>
  <c r="G693" i="6"/>
  <c r="I693" i="6"/>
  <c r="S685" i="6"/>
  <c r="G685" i="6"/>
  <c r="E685" i="6"/>
  <c r="I685" i="6"/>
  <c r="S677" i="6"/>
  <c r="G677" i="6"/>
  <c r="E677" i="6"/>
  <c r="I677" i="6"/>
  <c r="S669" i="6"/>
  <c r="G669" i="6"/>
  <c r="E669" i="6"/>
  <c r="I669" i="6"/>
  <c r="S661" i="6"/>
  <c r="G661" i="6"/>
  <c r="E661" i="6"/>
  <c r="I661" i="6"/>
  <c r="S653" i="6"/>
  <c r="E653" i="6"/>
  <c r="G653" i="6"/>
  <c r="I653" i="6"/>
  <c r="S645" i="6"/>
  <c r="E645" i="6"/>
  <c r="G645" i="6"/>
  <c r="I645" i="6"/>
  <c r="S637" i="6"/>
  <c r="E637" i="6"/>
  <c r="G637" i="6"/>
  <c r="I637" i="6"/>
  <c r="S629" i="6"/>
  <c r="E629" i="6"/>
  <c r="G629" i="6"/>
  <c r="I629" i="6"/>
  <c r="S621" i="6"/>
  <c r="G621" i="6"/>
  <c r="E621" i="6"/>
  <c r="I621" i="6"/>
  <c r="S613" i="6"/>
  <c r="G613" i="6"/>
  <c r="E613" i="6"/>
  <c r="I613" i="6"/>
  <c r="S605" i="6"/>
  <c r="G605" i="6"/>
  <c r="E605" i="6"/>
  <c r="I605" i="6"/>
  <c r="S597" i="6"/>
  <c r="G597" i="6"/>
  <c r="E597" i="6"/>
  <c r="I597" i="6"/>
  <c r="S589" i="6"/>
  <c r="E589" i="6"/>
  <c r="G589" i="6"/>
  <c r="I589" i="6"/>
  <c r="S581" i="6"/>
  <c r="E581" i="6"/>
  <c r="G581" i="6"/>
  <c r="I581" i="6"/>
  <c r="S573" i="6"/>
  <c r="E573" i="6"/>
  <c r="G573" i="6"/>
  <c r="I573" i="6"/>
  <c r="S565" i="6"/>
  <c r="E565" i="6"/>
  <c r="G565" i="6"/>
  <c r="I565" i="6"/>
  <c r="S557" i="6"/>
  <c r="G557" i="6"/>
  <c r="E557" i="6"/>
  <c r="I557" i="6"/>
  <c r="S549" i="6"/>
  <c r="G549" i="6"/>
  <c r="E549" i="6"/>
  <c r="I549" i="6"/>
  <c r="S541" i="6"/>
  <c r="G541" i="6"/>
  <c r="E541" i="6"/>
  <c r="I541" i="6"/>
  <c r="S533" i="6"/>
  <c r="G533" i="6"/>
  <c r="E533" i="6"/>
  <c r="I533" i="6"/>
  <c r="S525" i="6"/>
  <c r="E525" i="6"/>
  <c r="G525" i="6"/>
  <c r="I525" i="6"/>
  <c r="S517" i="6"/>
  <c r="E517" i="6"/>
  <c r="G517" i="6"/>
  <c r="I517" i="6"/>
  <c r="S509" i="6"/>
  <c r="E509" i="6"/>
  <c r="G509" i="6"/>
  <c r="I509" i="6"/>
  <c r="S501" i="6"/>
  <c r="E501" i="6"/>
  <c r="G501" i="6"/>
  <c r="I501" i="6"/>
  <c r="S493" i="6"/>
  <c r="G493" i="6"/>
  <c r="E493" i="6"/>
  <c r="I493" i="6"/>
  <c r="S485" i="6"/>
  <c r="G485" i="6"/>
  <c r="E485" i="6"/>
  <c r="I485" i="6"/>
  <c r="S477" i="6"/>
  <c r="G477" i="6"/>
  <c r="E477" i="6"/>
  <c r="I477" i="6"/>
  <c r="S469" i="6"/>
  <c r="G469" i="6"/>
  <c r="E469" i="6"/>
  <c r="I469" i="6"/>
  <c r="S461" i="6"/>
  <c r="E461" i="6"/>
  <c r="G461" i="6"/>
  <c r="I461" i="6"/>
  <c r="S453" i="6"/>
  <c r="E453" i="6"/>
  <c r="G453" i="6"/>
  <c r="I453" i="6"/>
  <c r="S445" i="6"/>
  <c r="E445" i="6"/>
  <c r="G445" i="6"/>
  <c r="I445" i="6"/>
  <c r="S437" i="6"/>
  <c r="E437" i="6"/>
  <c r="G437" i="6"/>
  <c r="I437" i="6"/>
  <c r="S429" i="6"/>
  <c r="G429" i="6"/>
  <c r="E429" i="6"/>
  <c r="I429" i="6"/>
  <c r="S421" i="6"/>
  <c r="G421" i="6"/>
  <c r="E421" i="6"/>
  <c r="I421" i="6"/>
  <c r="S413" i="6"/>
  <c r="G413" i="6"/>
  <c r="E413" i="6"/>
  <c r="I413" i="6"/>
  <c r="S405" i="6"/>
  <c r="G405" i="6"/>
  <c r="E405" i="6"/>
  <c r="I405" i="6"/>
  <c r="S397" i="6"/>
  <c r="E397" i="6"/>
  <c r="G397" i="6"/>
  <c r="I397" i="6"/>
  <c r="S389" i="6"/>
  <c r="E389" i="6"/>
  <c r="G389" i="6"/>
  <c r="I389" i="6"/>
  <c r="S381" i="6"/>
  <c r="E381" i="6"/>
  <c r="G381" i="6"/>
  <c r="I381" i="6"/>
  <c r="S373" i="6"/>
  <c r="E373" i="6"/>
  <c r="G373" i="6"/>
  <c r="I373" i="6"/>
  <c r="S365" i="6"/>
  <c r="E365" i="6"/>
  <c r="G365" i="6"/>
  <c r="I365" i="6"/>
  <c r="S357" i="6"/>
  <c r="E357" i="6"/>
  <c r="G357" i="6"/>
  <c r="I357" i="6"/>
  <c r="S349" i="6"/>
  <c r="E349" i="6"/>
  <c r="G349" i="6"/>
  <c r="I349" i="6"/>
  <c r="S341" i="6"/>
  <c r="E341" i="6"/>
  <c r="G341" i="6"/>
  <c r="I341" i="6"/>
  <c r="S333" i="6"/>
  <c r="E333" i="6"/>
  <c r="G333" i="6"/>
  <c r="I333" i="6"/>
  <c r="S325" i="6"/>
  <c r="E325" i="6"/>
  <c r="G325" i="6"/>
  <c r="I325" i="6"/>
  <c r="S317" i="6"/>
  <c r="E317" i="6"/>
  <c r="G317" i="6"/>
  <c r="I317" i="6"/>
  <c r="S309" i="6"/>
  <c r="E309" i="6"/>
  <c r="G309" i="6"/>
  <c r="I309" i="6"/>
  <c r="S301" i="6"/>
  <c r="E301" i="6"/>
  <c r="G301" i="6"/>
  <c r="I301" i="6"/>
  <c r="S293" i="6"/>
  <c r="E293" i="6"/>
  <c r="G293" i="6"/>
  <c r="I293" i="6"/>
  <c r="S285" i="6"/>
  <c r="E285" i="6"/>
  <c r="G285" i="6"/>
  <c r="I285" i="6"/>
  <c r="S277" i="6"/>
  <c r="E277" i="6"/>
  <c r="G277" i="6"/>
  <c r="I277" i="6"/>
  <c r="S269" i="6"/>
  <c r="E269" i="6"/>
  <c r="G269" i="6"/>
  <c r="I269" i="6"/>
  <c r="S261" i="6"/>
  <c r="E261" i="6"/>
  <c r="G261" i="6"/>
  <c r="I261" i="6"/>
  <c r="S253" i="6"/>
  <c r="E253" i="6"/>
  <c r="G253" i="6"/>
  <c r="I253" i="6"/>
  <c r="S245" i="6"/>
  <c r="E245" i="6"/>
  <c r="G245" i="6"/>
  <c r="I245" i="6"/>
  <c r="S237" i="6"/>
  <c r="E237" i="6"/>
  <c r="G237" i="6"/>
  <c r="I237" i="6"/>
  <c r="S229" i="6"/>
  <c r="E229" i="6"/>
  <c r="G229" i="6"/>
  <c r="I229" i="6"/>
  <c r="S221" i="6"/>
  <c r="E221" i="6"/>
  <c r="G221" i="6"/>
  <c r="I221" i="6"/>
  <c r="S213" i="6"/>
  <c r="E213" i="6"/>
  <c r="G213" i="6"/>
  <c r="I213" i="6"/>
  <c r="S205" i="6"/>
  <c r="E205" i="6"/>
  <c r="G205" i="6"/>
  <c r="I205" i="6"/>
  <c r="S197" i="6"/>
  <c r="E197" i="6"/>
  <c r="G197" i="6"/>
  <c r="I197" i="6"/>
  <c r="S189" i="6"/>
  <c r="E189" i="6"/>
  <c r="G189" i="6"/>
  <c r="I189" i="6"/>
  <c r="S181" i="6"/>
  <c r="E181" i="6"/>
  <c r="G181" i="6"/>
  <c r="I181" i="6"/>
  <c r="S173" i="6"/>
  <c r="E173" i="6"/>
  <c r="G173" i="6"/>
  <c r="I173" i="6"/>
  <c r="S165" i="6"/>
  <c r="E165" i="6"/>
  <c r="G165" i="6"/>
  <c r="I165" i="6"/>
  <c r="S157" i="6"/>
  <c r="E157" i="6"/>
  <c r="G157" i="6"/>
  <c r="I157" i="6"/>
  <c r="S149" i="6"/>
  <c r="E149" i="6"/>
  <c r="G149" i="6"/>
  <c r="I149" i="6"/>
  <c r="S141" i="6"/>
  <c r="E141" i="6"/>
  <c r="G141" i="6"/>
  <c r="I141" i="6"/>
  <c r="S133" i="6"/>
  <c r="E133" i="6"/>
  <c r="G133" i="6"/>
  <c r="I133" i="6"/>
  <c r="S125" i="6"/>
  <c r="E125" i="6"/>
  <c r="G125" i="6"/>
  <c r="I125" i="6"/>
  <c r="S117" i="6"/>
  <c r="E117" i="6"/>
  <c r="G117" i="6"/>
  <c r="I117" i="6"/>
  <c r="S109" i="6"/>
  <c r="E109" i="6"/>
  <c r="G109" i="6"/>
  <c r="I109" i="6"/>
  <c r="S101" i="6"/>
  <c r="E101" i="6"/>
  <c r="G101" i="6"/>
  <c r="I101" i="6"/>
  <c r="S93" i="6"/>
  <c r="E93" i="6"/>
  <c r="G93" i="6"/>
  <c r="I93" i="6"/>
  <c r="S85" i="6"/>
  <c r="E85" i="6"/>
  <c r="G85" i="6"/>
  <c r="I85" i="6"/>
  <c r="S77" i="6"/>
  <c r="E77" i="6"/>
  <c r="G77" i="6"/>
  <c r="I77" i="6"/>
  <c r="S69" i="6"/>
  <c r="E69" i="6"/>
  <c r="G69" i="6"/>
  <c r="I69" i="6"/>
  <c r="S61" i="6"/>
  <c r="E61" i="6"/>
  <c r="G61" i="6"/>
  <c r="I61" i="6"/>
  <c r="S53" i="6"/>
  <c r="E53" i="6"/>
  <c r="G53" i="6"/>
  <c r="I53" i="6"/>
  <c r="S45" i="6"/>
  <c r="E45" i="6"/>
  <c r="G45" i="6"/>
  <c r="I45" i="6"/>
  <c r="S37" i="6"/>
  <c r="E37" i="6"/>
  <c r="G37" i="6"/>
  <c r="I37" i="6"/>
  <c r="S29" i="6"/>
  <c r="E29" i="6"/>
  <c r="G29" i="6"/>
  <c r="I29" i="6"/>
  <c r="S995" i="6"/>
  <c r="G995" i="6"/>
  <c r="E995" i="6"/>
  <c r="I995" i="6"/>
  <c r="S931" i="6"/>
  <c r="G931" i="6"/>
  <c r="E931" i="6"/>
  <c r="I931" i="6"/>
  <c r="S875" i="6"/>
  <c r="G875" i="6"/>
  <c r="E875" i="6"/>
  <c r="I875" i="6"/>
  <c r="S803" i="6"/>
  <c r="G803" i="6"/>
  <c r="E803" i="6"/>
  <c r="I803" i="6"/>
  <c r="S970" i="6"/>
  <c r="G970" i="6"/>
  <c r="E970" i="6"/>
  <c r="I970" i="6"/>
  <c r="S914" i="6"/>
  <c r="G914" i="6"/>
  <c r="E914" i="6"/>
  <c r="I914" i="6"/>
  <c r="S858" i="6"/>
  <c r="G858" i="6"/>
  <c r="E858" i="6"/>
  <c r="I858" i="6"/>
  <c r="S794" i="6"/>
  <c r="G794" i="6"/>
  <c r="E794" i="6"/>
  <c r="I794" i="6"/>
  <c r="S738" i="6"/>
  <c r="G738" i="6"/>
  <c r="E738" i="6"/>
  <c r="I738" i="6"/>
  <c r="S682" i="6"/>
  <c r="G682" i="6"/>
  <c r="E682" i="6"/>
  <c r="I682" i="6"/>
  <c r="S626" i="6"/>
  <c r="G626" i="6"/>
  <c r="E626" i="6"/>
  <c r="I626" i="6"/>
  <c r="S562" i="6"/>
  <c r="G562" i="6"/>
  <c r="E562" i="6"/>
  <c r="I562" i="6"/>
  <c r="S466" i="6"/>
  <c r="G466" i="6"/>
  <c r="E466" i="6"/>
  <c r="I466" i="6"/>
  <c r="S989" i="6"/>
  <c r="G989" i="6"/>
  <c r="E989" i="6"/>
  <c r="I989" i="6"/>
  <c r="S973" i="6"/>
  <c r="E973" i="6"/>
  <c r="G973" i="6"/>
  <c r="I973" i="6"/>
  <c r="S957" i="6"/>
  <c r="E957" i="6"/>
  <c r="G957" i="6"/>
  <c r="I957" i="6"/>
  <c r="S996" i="6"/>
  <c r="G996" i="6"/>
  <c r="E996" i="6"/>
  <c r="I996" i="6"/>
  <c r="S988" i="6"/>
  <c r="G988" i="6"/>
  <c r="E988" i="6"/>
  <c r="I988" i="6"/>
  <c r="S980" i="6"/>
  <c r="G980" i="6"/>
  <c r="E980" i="6"/>
  <c r="I980" i="6"/>
  <c r="S972" i="6"/>
  <c r="G972" i="6"/>
  <c r="E972" i="6"/>
  <c r="I972" i="6"/>
  <c r="S964" i="6"/>
  <c r="G964" i="6"/>
  <c r="E964" i="6"/>
  <c r="I964" i="6"/>
  <c r="S956" i="6"/>
  <c r="G956" i="6"/>
  <c r="E956" i="6"/>
  <c r="I956" i="6"/>
  <c r="S948" i="6"/>
  <c r="G948" i="6"/>
  <c r="E948" i="6"/>
  <c r="I948" i="6"/>
  <c r="S940" i="6"/>
  <c r="G940" i="6"/>
  <c r="E940" i="6"/>
  <c r="I940" i="6"/>
  <c r="S932" i="6"/>
  <c r="G932" i="6"/>
  <c r="E932" i="6"/>
  <c r="I932" i="6"/>
  <c r="S924" i="6"/>
  <c r="G924" i="6"/>
  <c r="E924" i="6"/>
  <c r="I924" i="6"/>
  <c r="S916" i="6"/>
  <c r="G916" i="6"/>
  <c r="E916" i="6"/>
  <c r="I916" i="6"/>
  <c r="S908" i="6"/>
  <c r="G908" i="6"/>
  <c r="E908" i="6"/>
  <c r="I908" i="6"/>
  <c r="S900" i="6"/>
  <c r="G900" i="6"/>
  <c r="E900" i="6"/>
  <c r="I900" i="6"/>
  <c r="S892" i="6"/>
  <c r="G892" i="6"/>
  <c r="E892" i="6"/>
  <c r="I892" i="6"/>
  <c r="S884" i="6"/>
  <c r="G884" i="6"/>
  <c r="E884" i="6"/>
  <c r="I884" i="6"/>
  <c r="S876" i="6"/>
  <c r="G876" i="6"/>
  <c r="E876" i="6"/>
  <c r="I876" i="6"/>
  <c r="S868" i="6"/>
  <c r="G868" i="6"/>
  <c r="E868" i="6"/>
  <c r="I868" i="6"/>
  <c r="S860" i="6"/>
  <c r="G860" i="6"/>
  <c r="E860" i="6"/>
  <c r="I860" i="6"/>
  <c r="S852" i="6"/>
  <c r="G852" i="6"/>
  <c r="E852" i="6"/>
  <c r="I852" i="6"/>
  <c r="S844" i="6"/>
  <c r="G844" i="6"/>
  <c r="E844" i="6"/>
  <c r="I844" i="6"/>
  <c r="S836" i="6"/>
  <c r="G836" i="6"/>
  <c r="E836" i="6"/>
  <c r="I836" i="6"/>
  <c r="S828" i="6"/>
  <c r="G828" i="6"/>
  <c r="E828" i="6"/>
  <c r="I828" i="6"/>
  <c r="S820" i="6"/>
  <c r="G820" i="6"/>
  <c r="E820" i="6"/>
  <c r="I820" i="6"/>
  <c r="S812" i="6"/>
  <c r="G812" i="6"/>
  <c r="E812" i="6"/>
  <c r="I812" i="6"/>
  <c r="S804" i="6"/>
  <c r="G804" i="6"/>
  <c r="E804" i="6"/>
  <c r="I804" i="6"/>
  <c r="S796" i="6"/>
  <c r="G796" i="6"/>
  <c r="E796" i="6"/>
  <c r="I796" i="6"/>
  <c r="S788" i="6"/>
  <c r="G788" i="6"/>
  <c r="E788" i="6"/>
  <c r="I788" i="6"/>
  <c r="S780" i="6"/>
  <c r="G780" i="6"/>
  <c r="E780" i="6"/>
  <c r="I780" i="6"/>
  <c r="S772" i="6"/>
  <c r="G772" i="6"/>
  <c r="E772" i="6"/>
  <c r="I772" i="6"/>
  <c r="S764" i="6"/>
  <c r="G764" i="6"/>
  <c r="E764" i="6"/>
  <c r="I764" i="6"/>
  <c r="S756" i="6"/>
  <c r="G756" i="6"/>
  <c r="E756" i="6"/>
  <c r="I756" i="6"/>
  <c r="S748" i="6"/>
  <c r="G748" i="6"/>
  <c r="E748" i="6"/>
  <c r="I748" i="6"/>
  <c r="S740" i="6"/>
  <c r="G740" i="6"/>
  <c r="E740" i="6"/>
  <c r="I740" i="6"/>
  <c r="S732" i="6"/>
  <c r="G732" i="6"/>
  <c r="E732" i="6"/>
  <c r="I732" i="6"/>
  <c r="S724" i="6"/>
  <c r="G724" i="6"/>
  <c r="E724" i="6"/>
  <c r="I724" i="6"/>
  <c r="S716" i="6"/>
  <c r="G716" i="6"/>
  <c r="E716" i="6"/>
  <c r="I716" i="6"/>
  <c r="S708" i="6"/>
  <c r="G708" i="6"/>
  <c r="E708" i="6"/>
  <c r="I708" i="6"/>
  <c r="S700" i="6"/>
  <c r="G700" i="6"/>
  <c r="E700" i="6"/>
  <c r="I700" i="6"/>
  <c r="S692" i="6"/>
  <c r="G692" i="6"/>
  <c r="E692" i="6"/>
  <c r="I692" i="6"/>
  <c r="S684" i="6"/>
  <c r="G684" i="6"/>
  <c r="E684" i="6"/>
  <c r="I684" i="6"/>
  <c r="S676" i="6"/>
  <c r="G676" i="6"/>
  <c r="E676" i="6"/>
  <c r="I676" i="6"/>
  <c r="S668" i="6"/>
  <c r="G668" i="6"/>
  <c r="E668" i="6"/>
  <c r="I668" i="6"/>
  <c r="S660" i="6"/>
  <c r="G660" i="6"/>
  <c r="E660" i="6"/>
  <c r="I660" i="6"/>
  <c r="S652" i="6"/>
  <c r="G652" i="6"/>
  <c r="E652" i="6"/>
  <c r="I652" i="6"/>
  <c r="S644" i="6"/>
  <c r="G644" i="6"/>
  <c r="E644" i="6"/>
  <c r="I644" i="6"/>
  <c r="S636" i="6"/>
  <c r="G636" i="6"/>
  <c r="E636" i="6"/>
  <c r="I636" i="6"/>
  <c r="S628" i="6"/>
  <c r="G628" i="6"/>
  <c r="E628" i="6"/>
  <c r="I628" i="6"/>
  <c r="S620" i="6"/>
  <c r="G620" i="6"/>
  <c r="E620" i="6"/>
  <c r="I620" i="6"/>
  <c r="S612" i="6"/>
  <c r="G612" i="6"/>
  <c r="E612" i="6"/>
  <c r="I612" i="6"/>
  <c r="S604" i="6"/>
  <c r="G604" i="6"/>
  <c r="E604" i="6"/>
  <c r="I604" i="6"/>
  <c r="S596" i="6"/>
  <c r="G596" i="6"/>
  <c r="E596" i="6"/>
  <c r="I596" i="6"/>
  <c r="S588" i="6"/>
  <c r="G588" i="6"/>
  <c r="E588" i="6"/>
  <c r="I588" i="6"/>
  <c r="S580" i="6"/>
  <c r="G580" i="6"/>
  <c r="E580" i="6"/>
  <c r="I580" i="6"/>
  <c r="S572" i="6"/>
  <c r="G572" i="6"/>
  <c r="E572" i="6"/>
  <c r="I572" i="6"/>
  <c r="S564" i="6"/>
  <c r="G564" i="6"/>
  <c r="E564" i="6"/>
  <c r="I564" i="6"/>
  <c r="S556" i="6"/>
  <c r="G556" i="6"/>
  <c r="E556" i="6"/>
  <c r="I556" i="6"/>
  <c r="S548" i="6"/>
  <c r="G548" i="6"/>
  <c r="E548" i="6"/>
  <c r="I548" i="6"/>
  <c r="S540" i="6"/>
  <c r="G540" i="6"/>
  <c r="E540" i="6"/>
  <c r="I540" i="6"/>
  <c r="S532" i="6"/>
  <c r="G532" i="6"/>
  <c r="E532" i="6"/>
  <c r="I532" i="6"/>
  <c r="S524" i="6"/>
  <c r="G524" i="6"/>
  <c r="E524" i="6"/>
  <c r="I524" i="6"/>
  <c r="S516" i="6"/>
  <c r="G516" i="6"/>
  <c r="E516" i="6"/>
  <c r="I516" i="6"/>
  <c r="S508" i="6"/>
  <c r="G508" i="6"/>
  <c r="E508" i="6"/>
  <c r="I508" i="6"/>
  <c r="S500" i="6"/>
  <c r="G500" i="6"/>
  <c r="E500" i="6"/>
  <c r="I500" i="6"/>
  <c r="S492" i="6"/>
  <c r="G492" i="6"/>
  <c r="E492" i="6"/>
  <c r="I492" i="6"/>
  <c r="S484" i="6"/>
  <c r="G484" i="6"/>
  <c r="E484" i="6"/>
  <c r="I484" i="6"/>
  <c r="S476" i="6"/>
  <c r="G476" i="6"/>
  <c r="E476" i="6"/>
  <c r="I476" i="6"/>
  <c r="S468" i="6"/>
  <c r="G468" i="6"/>
  <c r="E468" i="6"/>
  <c r="I468" i="6"/>
  <c r="S460" i="6"/>
  <c r="G460" i="6"/>
  <c r="E460" i="6"/>
  <c r="I460" i="6"/>
  <c r="S452" i="6"/>
  <c r="G452" i="6"/>
  <c r="E452" i="6"/>
  <c r="I452" i="6"/>
  <c r="S444" i="6"/>
  <c r="G444" i="6"/>
  <c r="E444" i="6"/>
  <c r="I444" i="6"/>
  <c r="S436" i="6"/>
  <c r="G436" i="6"/>
  <c r="E436" i="6"/>
  <c r="I436" i="6"/>
  <c r="S428" i="6"/>
  <c r="G428" i="6"/>
  <c r="E428" i="6"/>
  <c r="I428" i="6"/>
  <c r="S420" i="6"/>
  <c r="G420" i="6"/>
  <c r="E420" i="6"/>
  <c r="I420" i="6"/>
  <c r="S412" i="6"/>
  <c r="G412" i="6"/>
  <c r="E412" i="6"/>
  <c r="I412" i="6"/>
  <c r="S404" i="6"/>
  <c r="G404" i="6"/>
  <c r="E404" i="6"/>
  <c r="I404" i="6"/>
  <c r="S396" i="6"/>
  <c r="G396" i="6"/>
  <c r="E396" i="6"/>
  <c r="I396" i="6"/>
  <c r="S388" i="6"/>
  <c r="G388" i="6"/>
  <c r="E388" i="6"/>
  <c r="I388" i="6"/>
  <c r="S380" i="6"/>
  <c r="E380" i="6"/>
  <c r="G380" i="6"/>
  <c r="I380" i="6"/>
  <c r="S372" i="6"/>
  <c r="E372" i="6"/>
  <c r="G372" i="6"/>
  <c r="I372" i="6"/>
  <c r="S364" i="6"/>
  <c r="E364" i="6"/>
  <c r="G364" i="6"/>
  <c r="I364" i="6"/>
  <c r="S356" i="6"/>
  <c r="E356" i="6"/>
  <c r="G356" i="6"/>
  <c r="I356" i="6"/>
  <c r="S348" i="6"/>
  <c r="E348" i="6"/>
  <c r="G348" i="6"/>
  <c r="I348" i="6"/>
  <c r="S340" i="6"/>
  <c r="E340" i="6"/>
  <c r="G340" i="6"/>
  <c r="I340" i="6"/>
  <c r="S332" i="6"/>
  <c r="E332" i="6"/>
  <c r="G332" i="6"/>
  <c r="I332" i="6"/>
  <c r="S324" i="6"/>
  <c r="E324" i="6"/>
  <c r="G324" i="6"/>
  <c r="I324" i="6"/>
  <c r="S316" i="6"/>
  <c r="E316" i="6"/>
  <c r="G316" i="6"/>
  <c r="I316" i="6"/>
  <c r="S308" i="6"/>
  <c r="E308" i="6"/>
  <c r="G308" i="6"/>
  <c r="I308" i="6"/>
  <c r="S300" i="6"/>
  <c r="E300" i="6"/>
  <c r="G300" i="6"/>
  <c r="I300" i="6"/>
  <c r="S292" i="6"/>
  <c r="E292" i="6"/>
  <c r="G292" i="6"/>
  <c r="I292" i="6"/>
  <c r="S284" i="6"/>
  <c r="E284" i="6"/>
  <c r="G284" i="6"/>
  <c r="I284" i="6"/>
  <c r="S276" i="6"/>
  <c r="E276" i="6"/>
  <c r="G276" i="6"/>
  <c r="I276" i="6"/>
  <c r="S268" i="6"/>
  <c r="E268" i="6"/>
  <c r="G268" i="6"/>
  <c r="I268" i="6"/>
  <c r="S260" i="6"/>
  <c r="E260" i="6"/>
  <c r="G260" i="6"/>
  <c r="I260" i="6"/>
  <c r="S252" i="6"/>
  <c r="E252" i="6"/>
  <c r="G252" i="6"/>
  <c r="I252" i="6"/>
  <c r="S244" i="6"/>
  <c r="E244" i="6"/>
  <c r="G244" i="6"/>
  <c r="I244" i="6"/>
  <c r="S236" i="6"/>
  <c r="E236" i="6"/>
  <c r="G236" i="6"/>
  <c r="I236" i="6"/>
  <c r="S228" i="6"/>
  <c r="E228" i="6"/>
  <c r="G228" i="6"/>
  <c r="I228" i="6"/>
  <c r="S220" i="6"/>
  <c r="E220" i="6"/>
  <c r="G220" i="6"/>
  <c r="I220" i="6"/>
  <c r="S212" i="6"/>
  <c r="E212" i="6"/>
  <c r="G212" i="6"/>
  <c r="I212" i="6"/>
  <c r="S204" i="6"/>
  <c r="E204" i="6"/>
  <c r="G204" i="6"/>
  <c r="I204" i="6"/>
  <c r="S196" i="6"/>
  <c r="E196" i="6"/>
  <c r="G196" i="6"/>
  <c r="I196" i="6"/>
  <c r="S188" i="6"/>
  <c r="E188" i="6"/>
  <c r="G188" i="6"/>
  <c r="I188" i="6"/>
  <c r="S180" i="6"/>
  <c r="E180" i="6"/>
  <c r="G180" i="6"/>
  <c r="I180" i="6"/>
  <c r="S172" i="6"/>
  <c r="E172" i="6"/>
  <c r="G172" i="6"/>
  <c r="I172" i="6"/>
  <c r="S164" i="6"/>
  <c r="E164" i="6"/>
  <c r="G164" i="6"/>
  <c r="I164" i="6"/>
  <c r="S156" i="6"/>
  <c r="E156" i="6"/>
  <c r="G156" i="6"/>
  <c r="I156" i="6"/>
  <c r="S148" i="6"/>
  <c r="E148" i="6"/>
  <c r="G148" i="6"/>
  <c r="I148" i="6"/>
  <c r="S140" i="6"/>
  <c r="E140" i="6"/>
  <c r="G140" i="6"/>
  <c r="I140" i="6"/>
  <c r="S132" i="6"/>
  <c r="E132" i="6"/>
  <c r="G132" i="6"/>
  <c r="I132" i="6"/>
  <c r="S124" i="6"/>
  <c r="E124" i="6"/>
  <c r="G124" i="6"/>
  <c r="I124" i="6"/>
  <c r="S116" i="6"/>
  <c r="E116" i="6"/>
  <c r="G116" i="6"/>
  <c r="I116" i="6"/>
  <c r="S108" i="6"/>
  <c r="E108" i="6"/>
  <c r="G108" i="6"/>
  <c r="I108" i="6"/>
  <c r="S100" i="6"/>
  <c r="E100" i="6"/>
  <c r="G100" i="6"/>
  <c r="I100" i="6"/>
  <c r="S92" i="6"/>
  <c r="E92" i="6"/>
  <c r="G92" i="6"/>
  <c r="I92" i="6"/>
  <c r="S84" i="6"/>
  <c r="E84" i="6"/>
  <c r="G84" i="6"/>
  <c r="I84" i="6"/>
  <c r="S76" i="6"/>
  <c r="E76" i="6"/>
  <c r="G76" i="6"/>
  <c r="I76" i="6"/>
  <c r="S68" i="6"/>
  <c r="E68" i="6"/>
  <c r="G68" i="6"/>
  <c r="I68" i="6"/>
  <c r="S60" i="6"/>
  <c r="E60" i="6"/>
  <c r="G60" i="6"/>
  <c r="I60" i="6"/>
  <c r="S52" i="6"/>
  <c r="E52" i="6"/>
  <c r="G52" i="6"/>
  <c r="I52" i="6"/>
  <c r="S44" i="6"/>
  <c r="E44" i="6"/>
  <c r="G44" i="6"/>
  <c r="I44" i="6"/>
  <c r="S36" i="6"/>
  <c r="E36" i="6"/>
  <c r="G36" i="6"/>
  <c r="I36" i="6"/>
  <c r="S28" i="6"/>
  <c r="E28" i="6"/>
  <c r="G28" i="6"/>
  <c r="I28" i="6"/>
  <c r="I1001" i="6"/>
  <c r="B4" i="7" l="1"/>
  <c r="B5" i="7" s="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J5" i="2" l="1"/>
  <c r="C6" i="5"/>
  <c r="S18" i="6" l="1"/>
  <c r="S17" i="6"/>
  <c r="S15" i="6"/>
  <c r="E20" i="6"/>
  <c r="E18" i="6"/>
  <c r="G17" i="6"/>
  <c r="G15" i="6"/>
  <c r="G20" i="6"/>
  <c r="G18" i="6"/>
  <c r="E17" i="6"/>
  <c r="E15" i="6"/>
  <c r="I20" i="6"/>
  <c r="I18" i="6"/>
  <c r="I17" i="6"/>
  <c r="I15" i="6"/>
  <c r="S21" i="6"/>
  <c r="S19" i="6"/>
  <c r="S16" i="6"/>
  <c r="E21" i="6"/>
  <c r="E19" i="6"/>
  <c r="G19" i="6"/>
  <c r="E16" i="6"/>
  <c r="I21" i="6"/>
  <c r="G16" i="6"/>
  <c r="G21" i="6"/>
  <c r="I19" i="6"/>
  <c r="I16" i="6"/>
  <c r="S20" i="6"/>
  <c r="G14" i="6"/>
  <c r="E14" i="6"/>
  <c r="I14" i="6"/>
  <c r="S14" i="6"/>
  <c r="S4" i="6"/>
  <c r="S12" i="6"/>
  <c r="E3" i="6"/>
  <c r="S5" i="6"/>
  <c r="S13" i="6"/>
  <c r="S6" i="6"/>
  <c r="S7" i="6"/>
  <c r="S8" i="6"/>
  <c r="F3" i="6"/>
  <c r="S9" i="6"/>
  <c r="S10" i="6"/>
  <c r="S3" i="6"/>
  <c r="S11" i="6"/>
  <c r="X3" i="6"/>
  <c r="I3" i="6"/>
  <c r="H3" i="6"/>
  <c r="G3" i="6"/>
  <c r="D3" i="6"/>
  <c r="F4" i="6"/>
  <c r="G12" i="6"/>
  <c r="E11" i="6"/>
  <c r="G6" i="6"/>
  <c r="G9" i="6"/>
  <c r="E6" i="6"/>
  <c r="E12" i="6"/>
  <c r="G10" i="6"/>
  <c r="E9" i="6"/>
  <c r="G11" i="6"/>
  <c r="E10" i="6"/>
  <c r="E8" i="6"/>
  <c r="G4" i="6"/>
  <c r="I5" i="6"/>
  <c r="E5" i="6"/>
  <c r="E4" i="6"/>
  <c r="G8" i="6"/>
  <c r="I13" i="6"/>
  <c r="I11" i="6"/>
  <c r="I6" i="6"/>
  <c r="I4" i="6"/>
  <c r="G5" i="6"/>
  <c r="I12" i="6"/>
  <c r="I10" i="6"/>
  <c r="I9" i="6"/>
  <c r="I8" i="6"/>
  <c r="E13" i="6"/>
  <c r="E7" i="6"/>
  <c r="G13" i="6"/>
  <c r="G7" i="6"/>
  <c r="I7" i="6"/>
  <c r="C944" i="6"/>
  <c r="C15" i="6"/>
  <c r="C23" i="6"/>
  <c r="C31" i="6"/>
  <c r="C39" i="6"/>
  <c r="C47" i="6"/>
  <c r="C55" i="6"/>
  <c r="C63" i="6"/>
  <c r="C71" i="6"/>
  <c r="C79" i="6"/>
  <c r="C87" i="6"/>
  <c r="C95" i="6"/>
  <c r="C103" i="6"/>
  <c r="C111" i="6"/>
  <c r="C119" i="6"/>
  <c r="C127" i="6"/>
  <c r="C135" i="6"/>
  <c r="C143" i="6"/>
  <c r="C151" i="6"/>
  <c r="C159" i="6"/>
  <c r="C167" i="6"/>
  <c r="C175" i="6"/>
  <c r="C183" i="6"/>
  <c r="C191" i="6"/>
  <c r="C199" i="6"/>
  <c r="C207" i="6"/>
  <c r="C215" i="6"/>
  <c r="C223" i="6"/>
  <c r="C231" i="6"/>
  <c r="C239" i="6"/>
  <c r="C247" i="6"/>
  <c r="C255" i="6"/>
  <c r="C263" i="6"/>
  <c r="C271" i="6"/>
  <c r="C279" i="6"/>
  <c r="C287" i="6"/>
  <c r="C295" i="6"/>
  <c r="C303" i="6"/>
  <c r="C311" i="6"/>
  <c r="C319" i="6"/>
  <c r="C327" i="6"/>
  <c r="C335" i="6"/>
  <c r="C343" i="6"/>
  <c r="C351" i="6"/>
  <c r="C359" i="6"/>
  <c r="C367" i="6"/>
  <c r="C375" i="6"/>
  <c r="C383" i="6"/>
  <c r="C391" i="6"/>
  <c r="C399" i="6"/>
  <c r="C407" i="6"/>
  <c r="C409" i="6"/>
  <c r="C415" i="6"/>
  <c r="C423" i="6"/>
  <c r="C431" i="6"/>
  <c r="C439" i="6"/>
  <c r="C441" i="6"/>
  <c r="C447" i="6"/>
  <c r="C455" i="6"/>
  <c r="C463" i="6"/>
  <c r="C471" i="6"/>
  <c r="C473" i="6"/>
  <c r="C479" i="6"/>
  <c r="C487" i="6"/>
  <c r="C495" i="6"/>
  <c r="C503" i="6"/>
  <c r="C505" i="6"/>
  <c r="C511" i="6"/>
  <c r="C519" i="6"/>
  <c r="C527" i="6"/>
  <c r="C535" i="6"/>
  <c r="C537" i="6"/>
  <c r="C543" i="6"/>
  <c r="C551" i="6"/>
  <c r="C559" i="6"/>
  <c r="C567" i="6"/>
  <c r="C569" i="6"/>
  <c r="C575" i="6"/>
  <c r="C583" i="6"/>
  <c r="C591" i="6"/>
  <c r="C599" i="6"/>
  <c r="C600" i="6"/>
  <c r="C601" i="6"/>
  <c r="C607" i="6"/>
  <c r="C615" i="6"/>
  <c r="C623" i="6"/>
  <c r="C625" i="6"/>
  <c r="C631" i="6"/>
  <c r="C633" i="6"/>
  <c r="C639" i="6"/>
  <c r="C647" i="6"/>
  <c r="C655" i="6"/>
  <c r="C657" i="6"/>
  <c r="C663" i="6"/>
  <c r="C665" i="6"/>
  <c r="C671" i="6"/>
  <c r="C679" i="6"/>
  <c r="C687" i="6"/>
  <c r="C689" i="6"/>
  <c r="C695" i="6"/>
  <c r="C697" i="6"/>
  <c r="C703" i="6"/>
  <c r="C711" i="6"/>
  <c r="C719" i="6"/>
  <c r="C721" i="6"/>
  <c r="C727" i="6"/>
  <c r="C729" i="6"/>
  <c r="C735" i="6"/>
  <c r="C743" i="6"/>
  <c r="C751" i="6"/>
  <c r="C753" i="6"/>
  <c r="C759" i="6"/>
  <c r="C761" i="6"/>
  <c r="C767" i="6"/>
  <c r="C775" i="6"/>
  <c r="C783" i="6"/>
  <c r="C785" i="6"/>
  <c r="C791" i="6"/>
  <c r="C793" i="6"/>
  <c r="C799" i="6"/>
  <c r="C807" i="6"/>
  <c r="C815" i="6"/>
  <c r="C817" i="6"/>
  <c r="C823" i="6"/>
  <c r="C825" i="6"/>
  <c r="C831" i="6"/>
  <c r="C839" i="6"/>
  <c r="C847" i="6"/>
  <c r="C848" i="6"/>
  <c r="C849" i="6"/>
  <c r="C855" i="6"/>
  <c r="C857" i="6"/>
  <c r="C863" i="6"/>
  <c r="C871" i="6"/>
  <c r="C879" i="6"/>
  <c r="C887" i="6"/>
  <c r="C903" i="6"/>
  <c r="C905" i="6"/>
  <c r="C919" i="6"/>
  <c r="C943" i="6"/>
  <c r="C951" i="6"/>
  <c r="C953" i="6"/>
  <c r="C961" i="6"/>
  <c r="C991" i="6"/>
  <c r="C999" i="6"/>
  <c r="Q3" i="6" l="1"/>
  <c r="R3" i="6" s="1"/>
  <c r="M3" i="6"/>
  <c r="K3" i="6"/>
  <c r="O3" i="6"/>
  <c r="T3" i="6"/>
  <c r="J3" i="6"/>
  <c r="Y3" i="6"/>
  <c r="J29" i="6"/>
  <c r="J613" i="6"/>
  <c r="J414" i="6"/>
  <c r="J141" i="6"/>
  <c r="J609" i="6"/>
  <c r="J385" i="6"/>
  <c r="J592" i="6"/>
  <c r="J384" i="6"/>
  <c r="J535" i="6"/>
  <c r="J61" i="6"/>
  <c r="J402" i="6"/>
  <c r="J706" i="6"/>
  <c r="J522" i="6"/>
  <c r="J547" i="6"/>
  <c r="J226" i="6"/>
  <c r="J699" i="6"/>
  <c r="J882" i="6"/>
  <c r="J194" i="6"/>
  <c r="J90" i="6"/>
  <c r="J259" i="6"/>
  <c r="J987" i="6"/>
  <c r="J647" i="6"/>
  <c r="J922" i="6"/>
  <c r="J978" i="6"/>
  <c r="J258" i="6"/>
  <c r="J154" i="6"/>
  <c r="J323" i="6"/>
  <c r="J691" i="6"/>
  <c r="J847" i="6"/>
  <c r="J962" i="6"/>
  <c r="J50" i="6"/>
  <c r="J786" i="6"/>
  <c r="J829" i="6"/>
  <c r="J469" i="6"/>
  <c r="J625" i="6"/>
  <c r="J812" i="6"/>
  <c r="J875" i="6"/>
  <c r="J318" i="6"/>
  <c r="J379" i="6"/>
  <c r="J250" i="6"/>
  <c r="J509" i="6"/>
  <c r="J66" i="6"/>
  <c r="J603" i="6"/>
  <c r="J775" i="6"/>
  <c r="J411" i="6"/>
  <c r="J722" i="6"/>
  <c r="J519" i="6"/>
  <c r="J725" i="6"/>
  <c r="J611" i="6"/>
  <c r="J683" i="6"/>
  <c r="J898" i="6"/>
  <c r="J107" i="6"/>
  <c r="J534" i="6"/>
  <c r="J676" i="6"/>
  <c r="J124" i="6"/>
  <c r="J634" i="6"/>
  <c r="J985" i="6"/>
  <c r="J452" i="6"/>
  <c r="J583" i="6"/>
  <c r="J302" i="6"/>
  <c r="J652" i="6"/>
  <c r="J992" i="6"/>
  <c r="J769" i="6"/>
  <c r="J953" i="6"/>
  <c r="J168" i="6"/>
  <c r="J975" i="6"/>
  <c r="J532" i="6"/>
  <c r="J958" i="6"/>
  <c r="J957" i="6"/>
  <c r="J246" i="6"/>
  <c r="J537" i="6"/>
  <c r="J380" i="6"/>
  <c r="J552" i="6"/>
  <c r="J845" i="6"/>
  <c r="J894" i="6"/>
  <c r="J184" i="6"/>
  <c r="J119" i="6"/>
  <c r="J744" i="6"/>
  <c r="J408" i="6"/>
  <c r="J614" i="6"/>
  <c r="J620" i="6"/>
  <c r="J424" i="6"/>
  <c r="J116" i="6"/>
  <c r="J159" i="6"/>
  <c r="J374" i="6"/>
  <c r="J270" i="6"/>
  <c r="J940" i="6"/>
  <c r="J297" i="6"/>
  <c r="J981" i="6"/>
  <c r="J917" i="6"/>
  <c r="J97" i="6"/>
  <c r="J684" i="6"/>
  <c r="J735" i="6"/>
  <c r="J272" i="6"/>
  <c r="J950" i="6"/>
  <c r="J846" i="6"/>
  <c r="J230" i="6"/>
  <c r="J135" i="6"/>
  <c r="J199" i="6"/>
  <c r="J221" i="6"/>
  <c r="J158" i="6"/>
  <c r="J884" i="6"/>
  <c r="J89" i="6"/>
  <c r="J336" i="6"/>
  <c r="J120" i="6"/>
  <c r="J407" i="6"/>
  <c r="J751" i="6"/>
  <c r="J677" i="6"/>
  <c r="J111" i="6"/>
  <c r="J704" i="6"/>
  <c r="J375" i="6"/>
  <c r="J63" i="6"/>
  <c r="J870" i="6"/>
  <c r="F963" i="6"/>
  <c r="F915" i="6"/>
  <c r="F851" i="6"/>
  <c r="F795" i="6"/>
  <c r="F739" i="6"/>
  <c r="F683" i="6"/>
  <c r="M683" i="6"/>
  <c r="F611" i="6"/>
  <c r="F563" i="6"/>
  <c r="F523" i="6"/>
  <c r="F475" i="6"/>
  <c r="F419" i="6"/>
  <c r="F363" i="6"/>
  <c r="F307" i="6"/>
  <c r="F259" i="6"/>
  <c r="F203" i="6"/>
  <c r="F147" i="6"/>
  <c r="M147" i="6"/>
  <c r="F99" i="6"/>
  <c r="F75" i="6"/>
  <c r="M75" i="6"/>
  <c r="F19" i="6"/>
  <c r="F962" i="6"/>
  <c r="F914" i="6"/>
  <c r="F898" i="6"/>
  <c r="F882" i="6"/>
  <c r="F866" i="6"/>
  <c r="F850" i="6"/>
  <c r="F834" i="6"/>
  <c r="F818" i="6"/>
  <c r="F802" i="6"/>
  <c r="F786" i="6"/>
  <c r="F778" i="6"/>
  <c r="F770" i="6"/>
  <c r="F754" i="6"/>
  <c r="F746" i="6"/>
  <c r="F738" i="6"/>
  <c r="F730" i="6"/>
  <c r="F722" i="6"/>
  <c r="F714" i="6"/>
  <c r="F706" i="6"/>
  <c r="F698" i="6"/>
  <c r="F690" i="6"/>
  <c r="F682" i="6"/>
  <c r="F674" i="6"/>
  <c r="F666" i="6"/>
  <c r="F658" i="6"/>
  <c r="F650" i="6"/>
  <c r="F642" i="6"/>
  <c r="F634" i="6"/>
  <c r="F626" i="6"/>
  <c r="F618" i="6"/>
  <c r="F610" i="6"/>
  <c r="F602" i="6"/>
  <c r="F594" i="6"/>
  <c r="F586" i="6"/>
  <c r="F578" i="6"/>
  <c r="F570" i="6"/>
  <c r="F562" i="6"/>
  <c r="F554" i="6"/>
  <c r="F546" i="6"/>
  <c r="F538" i="6"/>
  <c r="F530" i="6"/>
  <c r="F522" i="6"/>
  <c r="F514" i="6"/>
  <c r="F506" i="6"/>
  <c r="F498" i="6"/>
  <c r="F490" i="6"/>
  <c r="F482" i="6"/>
  <c r="F474" i="6"/>
  <c r="F466" i="6"/>
  <c r="F458" i="6"/>
  <c r="F450" i="6"/>
  <c r="F442" i="6"/>
  <c r="F434" i="6"/>
  <c r="F426" i="6"/>
  <c r="F418" i="6"/>
  <c r="F410" i="6"/>
  <c r="F402" i="6"/>
  <c r="F394" i="6"/>
  <c r="F386" i="6"/>
  <c r="F378" i="6"/>
  <c r="F370" i="6"/>
  <c r="F362" i="6"/>
  <c r="F354" i="6"/>
  <c r="F346" i="6"/>
  <c r="F338" i="6"/>
  <c r="F330" i="6"/>
  <c r="F322" i="6"/>
  <c r="F314" i="6"/>
  <c r="F306" i="6"/>
  <c r="F298" i="6"/>
  <c r="F290" i="6"/>
  <c r="F282" i="6"/>
  <c r="F274" i="6"/>
  <c r="F266" i="6"/>
  <c r="F258" i="6"/>
  <c r="F250" i="6"/>
  <c r="F242" i="6"/>
  <c r="F234" i="6"/>
  <c r="F226" i="6"/>
  <c r="F218" i="6"/>
  <c r="F210" i="6"/>
  <c r="F202" i="6"/>
  <c r="F194" i="6"/>
  <c r="F186" i="6"/>
  <c r="F178" i="6"/>
  <c r="F170" i="6"/>
  <c r="F162" i="6"/>
  <c r="F154" i="6"/>
  <c r="F146" i="6"/>
  <c r="M146" i="6"/>
  <c r="F138" i="6"/>
  <c r="F130" i="6"/>
  <c r="M130" i="6"/>
  <c r="F122" i="6"/>
  <c r="F114" i="6"/>
  <c r="F106" i="6"/>
  <c r="F98" i="6"/>
  <c r="F90" i="6"/>
  <c r="F82" i="6"/>
  <c r="F74" i="6"/>
  <c r="F66" i="6"/>
  <c r="F58" i="6"/>
  <c r="F50" i="6"/>
  <c r="F42" i="6"/>
  <c r="F34" i="6"/>
  <c r="F26" i="6"/>
  <c r="F18" i="6"/>
  <c r="F10" i="6"/>
  <c r="F987" i="6"/>
  <c r="F923" i="6"/>
  <c r="F883" i="6"/>
  <c r="F819" i="6"/>
  <c r="F771" i="6"/>
  <c r="M771" i="6"/>
  <c r="F707" i="6"/>
  <c r="F659" i="6"/>
  <c r="F603" i="6"/>
  <c r="F547" i="6"/>
  <c r="F499" i="6"/>
  <c r="F443" i="6"/>
  <c r="F379" i="6"/>
  <c r="F323" i="6"/>
  <c r="M323" i="6"/>
  <c r="F275" i="6"/>
  <c r="F219" i="6"/>
  <c r="F155" i="6"/>
  <c r="F91" i="6"/>
  <c r="M91" i="6"/>
  <c r="F51" i="6"/>
  <c r="F970" i="6"/>
  <c r="F954" i="6"/>
  <c r="F906" i="6"/>
  <c r="M906" i="6"/>
  <c r="F890" i="6"/>
  <c r="F874" i="6"/>
  <c r="F858" i="6"/>
  <c r="F842" i="6"/>
  <c r="F826" i="6"/>
  <c r="F810" i="6"/>
  <c r="F794" i="6"/>
  <c r="F762" i="6"/>
  <c r="F1001" i="6"/>
  <c r="F993" i="6"/>
  <c r="F985" i="6"/>
  <c r="F977" i="6"/>
  <c r="F969" i="6"/>
  <c r="F961" i="6"/>
  <c r="F953" i="6"/>
  <c r="F945" i="6"/>
  <c r="F937" i="6"/>
  <c r="F929" i="6"/>
  <c r="F921" i="6"/>
  <c r="F913" i="6"/>
  <c r="F905" i="6"/>
  <c r="M905" i="6"/>
  <c r="F897" i="6"/>
  <c r="F889" i="6"/>
  <c r="F881" i="6"/>
  <c r="F873" i="6"/>
  <c r="F865" i="6"/>
  <c r="F857" i="6"/>
  <c r="F849" i="6"/>
  <c r="F841" i="6"/>
  <c r="F833" i="6"/>
  <c r="F825" i="6"/>
  <c r="F817" i="6"/>
  <c r="F809" i="6"/>
  <c r="F801" i="6"/>
  <c r="F793" i="6"/>
  <c r="F785" i="6"/>
  <c r="F777" i="6"/>
  <c r="F769" i="6"/>
  <c r="F761" i="6"/>
  <c r="F753" i="6"/>
  <c r="F745" i="6"/>
  <c r="F737" i="6"/>
  <c r="F729" i="6"/>
  <c r="F721" i="6"/>
  <c r="F713" i="6"/>
  <c r="F705" i="6"/>
  <c r="F697" i="6"/>
  <c r="F689" i="6"/>
  <c r="F681" i="6"/>
  <c r="F673" i="6"/>
  <c r="F665" i="6"/>
  <c r="F657" i="6"/>
  <c r="F649" i="6"/>
  <c r="F641" i="6"/>
  <c r="F633" i="6"/>
  <c r="F625" i="6"/>
  <c r="F617" i="6"/>
  <c r="F609" i="6"/>
  <c r="F601" i="6"/>
  <c r="F593" i="6"/>
  <c r="F585" i="6"/>
  <c r="F577" i="6"/>
  <c r="F569" i="6"/>
  <c r="F561" i="6"/>
  <c r="F553" i="6"/>
  <c r="F545" i="6"/>
  <c r="F537" i="6"/>
  <c r="F529" i="6"/>
  <c r="F521" i="6"/>
  <c r="F513" i="6"/>
  <c r="F505" i="6"/>
  <c r="F497" i="6"/>
  <c r="F489" i="6"/>
  <c r="F481" i="6"/>
  <c r="F473" i="6"/>
  <c r="F465" i="6"/>
  <c r="F457" i="6"/>
  <c r="F449" i="6"/>
  <c r="F441" i="6"/>
  <c r="F433" i="6"/>
  <c r="F425" i="6"/>
  <c r="F417" i="6"/>
  <c r="F409" i="6"/>
  <c r="F401" i="6"/>
  <c r="F393" i="6"/>
  <c r="F385" i="6"/>
  <c r="F377" i="6"/>
  <c r="F369" i="6"/>
  <c r="F361" i="6"/>
  <c r="F353" i="6"/>
  <c r="F345" i="6"/>
  <c r="F337" i="6"/>
  <c r="F329" i="6"/>
  <c r="F321" i="6"/>
  <c r="F313" i="6"/>
  <c r="F305" i="6"/>
  <c r="F297" i="6"/>
  <c r="F289" i="6"/>
  <c r="F281" i="6"/>
  <c r="F273" i="6"/>
  <c r="F265" i="6"/>
  <c r="F257" i="6"/>
  <c r="F249" i="6"/>
  <c r="M249" i="6"/>
  <c r="F241" i="6"/>
  <c r="F233" i="6"/>
  <c r="F225" i="6"/>
  <c r="F217" i="6"/>
  <c r="F209" i="6"/>
  <c r="F201" i="6"/>
  <c r="F193" i="6"/>
  <c r="F185" i="6"/>
  <c r="F177" i="6"/>
  <c r="F169" i="6"/>
  <c r="F161" i="6"/>
  <c r="F153" i="6"/>
  <c r="F145" i="6"/>
  <c r="F137" i="6"/>
  <c r="M137" i="6"/>
  <c r="F129" i="6"/>
  <c r="F121" i="6"/>
  <c r="M121" i="6"/>
  <c r="F113" i="6"/>
  <c r="F105" i="6"/>
  <c r="F97" i="6"/>
  <c r="F89" i="6"/>
  <c r="M89" i="6"/>
  <c r="F81" i="6"/>
  <c r="F73" i="6"/>
  <c r="M73" i="6"/>
  <c r="F65" i="6"/>
  <c r="F57" i="6"/>
  <c r="M57" i="6"/>
  <c r="F49" i="6"/>
  <c r="F41" i="6"/>
  <c r="M41" i="6" s="1"/>
  <c r="F33" i="6"/>
  <c r="F25" i="6"/>
  <c r="F17" i="6"/>
  <c r="M17" i="6" s="1"/>
  <c r="F9" i="6"/>
  <c r="F947" i="6"/>
  <c r="F899" i="6"/>
  <c r="F835" i="6"/>
  <c r="F779" i="6"/>
  <c r="F723" i="6"/>
  <c r="F667" i="6"/>
  <c r="F619" i="6"/>
  <c r="F571" i="6"/>
  <c r="F507" i="6"/>
  <c r="F451" i="6"/>
  <c r="F403" i="6"/>
  <c r="F347" i="6"/>
  <c r="F291" i="6"/>
  <c r="F227" i="6"/>
  <c r="F179" i="6"/>
  <c r="F115" i="6"/>
  <c r="F35" i="6"/>
  <c r="M35" i="6" s="1"/>
  <c r="F946" i="6"/>
  <c r="F992" i="6"/>
  <c r="F960" i="6"/>
  <c r="F928" i="6"/>
  <c r="F888" i="6"/>
  <c r="F864" i="6"/>
  <c r="F840" i="6"/>
  <c r="M832" i="6"/>
  <c r="F832" i="6"/>
  <c r="F800" i="6"/>
  <c r="F792" i="6"/>
  <c r="F784" i="6"/>
  <c r="M776" i="6"/>
  <c r="F776" i="6"/>
  <c r="F768" i="6"/>
  <c r="F760" i="6"/>
  <c r="F752" i="6"/>
  <c r="F744" i="6"/>
  <c r="F736" i="6"/>
  <c r="F728" i="6"/>
  <c r="F720" i="6"/>
  <c r="F712" i="6"/>
  <c r="F704" i="6"/>
  <c r="F696" i="6"/>
  <c r="F688" i="6"/>
  <c r="F680" i="6"/>
  <c r="F672" i="6"/>
  <c r="F664" i="6"/>
  <c r="F656" i="6"/>
  <c r="F648" i="6"/>
  <c r="F640" i="6"/>
  <c r="F632" i="6"/>
  <c r="F624" i="6"/>
  <c r="F616" i="6"/>
  <c r="F608" i="6"/>
  <c r="M600" i="6"/>
  <c r="N600" i="6" s="1"/>
  <c r="F600" i="6"/>
  <c r="F592" i="6"/>
  <c r="M584" i="6"/>
  <c r="F584" i="6"/>
  <c r="F576" i="6"/>
  <c r="F568" i="6"/>
  <c r="F560" i="6"/>
  <c r="F552" i="6"/>
  <c r="F544" i="6"/>
  <c r="M536" i="6"/>
  <c r="F536" i="6"/>
  <c r="F528" i="6"/>
  <c r="F520" i="6"/>
  <c r="F512" i="6"/>
  <c r="F504" i="6"/>
  <c r="F496" i="6"/>
  <c r="F488" i="6"/>
  <c r="F480" i="6"/>
  <c r="F472" i="6"/>
  <c r="F464" i="6"/>
  <c r="F456" i="6"/>
  <c r="F448" i="6"/>
  <c r="F440" i="6"/>
  <c r="F432" i="6"/>
  <c r="F424" i="6"/>
  <c r="F416" i="6"/>
  <c r="F408" i="6"/>
  <c r="F400" i="6"/>
  <c r="F392" i="6"/>
  <c r="F384" i="6"/>
  <c r="F376" i="6"/>
  <c r="F368" i="6"/>
  <c r="F360" i="6"/>
  <c r="F352" i="6"/>
  <c r="F344" i="6"/>
  <c r="F336" i="6"/>
  <c r="F328" i="6"/>
  <c r="M328" i="6" s="1"/>
  <c r="F320" i="6"/>
  <c r="F312" i="6"/>
  <c r="F304" i="6"/>
  <c r="F296" i="6"/>
  <c r="F288" i="6"/>
  <c r="F280" i="6"/>
  <c r="F272" i="6"/>
  <c r="F264" i="6"/>
  <c r="F256" i="6"/>
  <c r="F248" i="6"/>
  <c r="F240" i="6"/>
  <c r="F232" i="6"/>
  <c r="F224" i="6"/>
  <c r="F216" i="6"/>
  <c r="F208" i="6"/>
  <c r="F200" i="6"/>
  <c r="F192" i="6"/>
  <c r="F184" i="6"/>
  <c r="F176" i="6"/>
  <c r="F168" i="6"/>
  <c r="F160" i="6"/>
  <c r="F152" i="6"/>
  <c r="F144" i="6"/>
  <c r="F136" i="6"/>
  <c r="F128" i="6"/>
  <c r="F120" i="6"/>
  <c r="F112" i="6"/>
  <c r="F104" i="6"/>
  <c r="F96" i="6"/>
  <c r="F88" i="6"/>
  <c r="F80" i="6"/>
  <c r="F72" i="6"/>
  <c r="F64" i="6"/>
  <c r="F56" i="6"/>
  <c r="F48" i="6"/>
  <c r="F40" i="6"/>
  <c r="F32" i="6"/>
  <c r="F24" i="6"/>
  <c r="F16" i="6"/>
  <c r="M16" i="6" s="1"/>
  <c r="F8" i="6"/>
  <c r="F971" i="6"/>
  <c r="F907" i="6"/>
  <c r="F859" i="6"/>
  <c r="F803" i="6"/>
  <c r="F747" i="6"/>
  <c r="F691" i="6"/>
  <c r="F643" i="6"/>
  <c r="F587" i="6"/>
  <c r="F531" i="6"/>
  <c r="M467" i="6"/>
  <c r="F467" i="6"/>
  <c r="F411" i="6"/>
  <c r="F355" i="6"/>
  <c r="F299" i="6"/>
  <c r="F243" i="6"/>
  <c r="F187" i="6"/>
  <c r="M139" i="6"/>
  <c r="F139" i="6"/>
  <c r="F83" i="6"/>
  <c r="F67" i="6"/>
  <c r="F59" i="6"/>
  <c r="F986" i="6"/>
  <c r="F922" i="6"/>
  <c r="F984" i="6"/>
  <c r="F952" i="6"/>
  <c r="F920" i="6"/>
  <c r="F896" i="6"/>
  <c r="F856" i="6"/>
  <c r="F808" i="6"/>
  <c r="F999" i="6"/>
  <c r="F991" i="6"/>
  <c r="F983" i="6"/>
  <c r="F975" i="6"/>
  <c r="F967" i="6"/>
  <c r="F959" i="6"/>
  <c r="F951" i="6"/>
  <c r="F943" i="6"/>
  <c r="F935" i="6"/>
  <c r="F927" i="6"/>
  <c r="F919" i="6"/>
  <c r="F911" i="6"/>
  <c r="F903" i="6"/>
  <c r="F895" i="6"/>
  <c r="F887" i="6"/>
  <c r="F879" i="6"/>
  <c r="F871" i="6"/>
  <c r="F863" i="6"/>
  <c r="F855" i="6"/>
  <c r="F847" i="6"/>
  <c r="F839" i="6"/>
  <c r="F831" i="6"/>
  <c r="F823" i="6"/>
  <c r="F815" i="6"/>
  <c r="F807" i="6"/>
  <c r="F799" i="6"/>
  <c r="F791" i="6"/>
  <c r="F783" i="6"/>
  <c r="F775" i="6"/>
  <c r="F767" i="6"/>
  <c r="F759" i="6"/>
  <c r="F751" i="6"/>
  <c r="F743" i="6"/>
  <c r="F735" i="6"/>
  <c r="F727" i="6"/>
  <c r="F719" i="6"/>
  <c r="F711" i="6"/>
  <c r="F703" i="6"/>
  <c r="F695" i="6"/>
  <c r="F687" i="6"/>
  <c r="F679" i="6"/>
  <c r="F671" i="6"/>
  <c r="F663" i="6"/>
  <c r="F655" i="6"/>
  <c r="F647" i="6"/>
  <c r="F639" i="6"/>
  <c r="F631" i="6"/>
  <c r="F623" i="6"/>
  <c r="F615" i="6"/>
  <c r="F607" i="6"/>
  <c r="F599" i="6"/>
  <c r="F591" i="6"/>
  <c r="F583" i="6"/>
  <c r="F575" i="6"/>
  <c r="F567" i="6"/>
  <c r="F559" i="6"/>
  <c r="F551" i="6"/>
  <c r="F543" i="6"/>
  <c r="F535" i="6"/>
  <c r="F527" i="6"/>
  <c r="F519" i="6"/>
  <c r="F511" i="6"/>
  <c r="F503" i="6"/>
  <c r="F495" i="6"/>
  <c r="F487" i="6"/>
  <c r="F479" i="6"/>
  <c r="F471" i="6"/>
  <c r="F463" i="6"/>
  <c r="F455" i="6"/>
  <c r="F447" i="6"/>
  <c r="F439" i="6"/>
  <c r="F431" i="6"/>
  <c r="F423" i="6"/>
  <c r="F415" i="6"/>
  <c r="F407" i="6"/>
  <c r="F399" i="6"/>
  <c r="F391" i="6"/>
  <c r="F383" i="6"/>
  <c r="F375" i="6"/>
  <c r="F367" i="6"/>
  <c r="F359" i="6"/>
  <c r="F351" i="6"/>
  <c r="F343" i="6"/>
  <c r="F335" i="6"/>
  <c r="F327" i="6"/>
  <c r="F319" i="6"/>
  <c r="F311" i="6"/>
  <c r="F303" i="6"/>
  <c r="F295" i="6"/>
  <c r="F287" i="6"/>
  <c r="F279" i="6"/>
  <c r="F271" i="6"/>
  <c r="F263" i="6"/>
  <c r="F255" i="6"/>
  <c r="F247" i="6"/>
  <c r="F239" i="6"/>
  <c r="F231" i="6"/>
  <c r="F223" i="6"/>
  <c r="F215" i="6"/>
  <c r="F207" i="6"/>
  <c r="F199" i="6"/>
  <c r="F191" i="6"/>
  <c r="F183" i="6"/>
  <c r="F175" i="6"/>
  <c r="F167" i="6"/>
  <c r="F159" i="6"/>
  <c r="F151" i="6"/>
  <c r="F143" i="6"/>
  <c r="F135" i="6"/>
  <c r="F127" i="6"/>
  <c r="F119" i="6"/>
  <c r="F111" i="6"/>
  <c r="F103" i="6"/>
  <c r="F95" i="6"/>
  <c r="F87" i="6"/>
  <c r="F79" i="6"/>
  <c r="F71" i="6"/>
  <c r="F63" i="6"/>
  <c r="F55" i="6"/>
  <c r="F47" i="6"/>
  <c r="F39" i="6"/>
  <c r="F31" i="6"/>
  <c r="F23" i="6"/>
  <c r="F15" i="6"/>
  <c r="F7" i="6"/>
  <c r="F939" i="6"/>
  <c r="F875" i="6"/>
  <c r="F811" i="6"/>
  <c r="F755" i="6"/>
  <c r="F699" i="6"/>
  <c r="F627" i="6"/>
  <c r="F555" i="6"/>
  <c r="F491" i="6"/>
  <c r="F427" i="6"/>
  <c r="F371" i="6"/>
  <c r="F315" i="6"/>
  <c r="F251" i="6"/>
  <c r="F195" i="6"/>
  <c r="M195" i="6"/>
  <c r="F131" i="6"/>
  <c r="F43" i="6"/>
  <c r="M43" i="6"/>
  <c r="F994" i="6"/>
  <c r="F930" i="6"/>
  <c r="F976" i="6"/>
  <c r="F936" i="6"/>
  <c r="F904" i="6"/>
  <c r="F872" i="6"/>
  <c r="M872" i="6"/>
  <c r="F824" i="6"/>
  <c r="F998" i="6"/>
  <c r="F990" i="6"/>
  <c r="F982" i="6"/>
  <c r="F974" i="6"/>
  <c r="F966" i="6"/>
  <c r="F958" i="6"/>
  <c r="F950" i="6"/>
  <c r="F942" i="6"/>
  <c r="F934" i="6"/>
  <c r="F926" i="6"/>
  <c r="F918" i="6"/>
  <c r="F910" i="6"/>
  <c r="F902" i="6"/>
  <c r="F894" i="6"/>
  <c r="F886" i="6"/>
  <c r="M886" i="6"/>
  <c r="F878" i="6"/>
  <c r="F870" i="6"/>
  <c r="F862" i="6"/>
  <c r="F854" i="6"/>
  <c r="M854" i="6"/>
  <c r="F846" i="6"/>
  <c r="F838" i="6"/>
  <c r="M838" i="6"/>
  <c r="F830" i="6"/>
  <c r="F822" i="6"/>
  <c r="F814" i="6"/>
  <c r="F806" i="6"/>
  <c r="M806" i="6"/>
  <c r="F798" i="6"/>
  <c r="F790" i="6"/>
  <c r="F782" i="6"/>
  <c r="F774" i="6"/>
  <c r="F766" i="6"/>
  <c r="F758" i="6"/>
  <c r="F750" i="6"/>
  <c r="F742" i="6"/>
  <c r="F734" i="6"/>
  <c r="F726" i="6"/>
  <c r="F718" i="6"/>
  <c r="F710" i="6"/>
  <c r="M710" i="6"/>
  <c r="F702" i="6"/>
  <c r="F694" i="6"/>
  <c r="M694" i="6"/>
  <c r="F686" i="6"/>
  <c r="F678" i="6"/>
  <c r="F670" i="6"/>
  <c r="F662" i="6"/>
  <c r="F654" i="6"/>
  <c r="F646" i="6"/>
  <c r="F638" i="6"/>
  <c r="F630" i="6"/>
  <c r="F622" i="6"/>
  <c r="F614" i="6"/>
  <c r="F606" i="6"/>
  <c r="F598" i="6"/>
  <c r="F590" i="6"/>
  <c r="F582" i="6"/>
  <c r="F574" i="6"/>
  <c r="F566" i="6"/>
  <c r="F558" i="6"/>
  <c r="F550" i="6"/>
  <c r="F542" i="6"/>
  <c r="F534" i="6"/>
  <c r="F526" i="6"/>
  <c r="F518" i="6"/>
  <c r="F510" i="6"/>
  <c r="F502" i="6"/>
  <c r="F494" i="6"/>
  <c r="F486" i="6"/>
  <c r="F478" i="6"/>
  <c r="F470" i="6"/>
  <c r="F462" i="6"/>
  <c r="F454" i="6"/>
  <c r="F446" i="6"/>
  <c r="F438" i="6"/>
  <c r="F430" i="6"/>
  <c r="F422" i="6"/>
  <c r="F414" i="6"/>
  <c r="F406" i="6"/>
  <c r="F398" i="6"/>
  <c r="F390" i="6"/>
  <c r="F382" i="6"/>
  <c r="F374" i="6"/>
  <c r="F366" i="6"/>
  <c r="F358" i="6"/>
  <c r="F350" i="6"/>
  <c r="F342" i="6"/>
  <c r="F334" i="6"/>
  <c r="F326" i="6"/>
  <c r="F318" i="6"/>
  <c r="F310" i="6"/>
  <c r="M310" i="6"/>
  <c r="F302" i="6"/>
  <c r="F294" i="6"/>
  <c r="F286" i="6"/>
  <c r="F278" i="6"/>
  <c r="F270" i="6"/>
  <c r="F262" i="6"/>
  <c r="F254" i="6"/>
  <c r="F246" i="6"/>
  <c r="F238" i="6"/>
  <c r="F230" i="6"/>
  <c r="F222" i="6"/>
  <c r="F214" i="6"/>
  <c r="F206" i="6"/>
  <c r="F198" i="6"/>
  <c r="F190" i="6"/>
  <c r="F182" i="6"/>
  <c r="F174" i="6"/>
  <c r="F166" i="6"/>
  <c r="F158" i="6"/>
  <c r="F150" i="6"/>
  <c r="M150" i="6"/>
  <c r="N150" i="6" s="1"/>
  <c r="F142" i="6"/>
  <c r="F134" i="6"/>
  <c r="F126" i="6"/>
  <c r="F118" i="6"/>
  <c r="M118" i="6"/>
  <c r="N118" i="6" s="1"/>
  <c r="F110" i="6"/>
  <c r="F102" i="6"/>
  <c r="F94" i="6"/>
  <c r="F86" i="6"/>
  <c r="F78" i="6"/>
  <c r="F70" i="6"/>
  <c r="F62" i="6"/>
  <c r="F54" i="6"/>
  <c r="F46" i="6"/>
  <c r="F38" i="6"/>
  <c r="F30" i="6"/>
  <c r="F22" i="6"/>
  <c r="F14" i="6"/>
  <c r="F6" i="6"/>
  <c r="F979" i="6"/>
  <c r="F931" i="6"/>
  <c r="F867" i="6"/>
  <c r="F827" i="6"/>
  <c r="F763" i="6"/>
  <c r="F715" i="6"/>
  <c r="F651" i="6"/>
  <c r="F595" i="6"/>
  <c r="F539" i="6"/>
  <c r="F483" i="6"/>
  <c r="F435" i="6"/>
  <c r="F387" i="6"/>
  <c r="F331" i="6"/>
  <c r="F267" i="6"/>
  <c r="F211" i="6"/>
  <c r="F163" i="6"/>
  <c r="F123" i="6"/>
  <c r="F11" i="6"/>
  <c r="F978" i="6"/>
  <c r="F938" i="6"/>
  <c r="F1000" i="6"/>
  <c r="F968" i="6"/>
  <c r="F944" i="6"/>
  <c r="F912" i="6"/>
  <c r="F880" i="6"/>
  <c r="F848" i="6"/>
  <c r="F816" i="6"/>
  <c r="F997" i="6"/>
  <c r="F989" i="6"/>
  <c r="F981" i="6"/>
  <c r="M981" i="6"/>
  <c r="N981" i="6" s="1"/>
  <c r="F973" i="6"/>
  <c r="F965" i="6"/>
  <c r="F957" i="6"/>
  <c r="F949" i="6"/>
  <c r="F941" i="6"/>
  <c r="F933" i="6"/>
  <c r="M933" i="6"/>
  <c r="N933" i="6" s="1"/>
  <c r="F925" i="6"/>
  <c r="F917" i="6"/>
  <c r="F909" i="6"/>
  <c r="F901" i="6"/>
  <c r="F893" i="6"/>
  <c r="F885" i="6"/>
  <c r="F877" i="6"/>
  <c r="F869" i="6"/>
  <c r="F861" i="6"/>
  <c r="F853" i="6"/>
  <c r="F845" i="6"/>
  <c r="F837" i="6"/>
  <c r="F829" i="6"/>
  <c r="F821" i="6"/>
  <c r="F813" i="6"/>
  <c r="F805" i="6"/>
  <c r="F797" i="6"/>
  <c r="F789" i="6"/>
  <c r="F781" i="6"/>
  <c r="F773" i="6"/>
  <c r="F765" i="6"/>
  <c r="F757" i="6"/>
  <c r="M757" i="6"/>
  <c r="F749" i="6"/>
  <c r="F741" i="6"/>
  <c r="F733" i="6"/>
  <c r="F725" i="6"/>
  <c r="M725" i="6"/>
  <c r="N725" i="6" s="1"/>
  <c r="F717" i="6"/>
  <c r="F709" i="6"/>
  <c r="F701" i="6"/>
  <c r="F693" i="6"/>
  <c r="F685" i="6"/>
  <c r="F677" i="6"/>
  <c r="F669" i="6"/>
  <c r="F661" i="6"/>
  <c r="F653" i="6"/>
  <c r="F645" i="6"/>
  <c r="F637" i="6"/>
  <c r="F629" i="6"/>
  <c r="F621" i="6"/>
  <c r="F613" i="6"/>
  <c r="F605" i="6"/>
  <c r="F597" i="6"/>
  <c r="F589" i="6"/>
  <c r="F581" i="6"/>
  <c r="F573" i="6"/>
  <c r="F565" i="6"/>
  <c r="F557" i="6"/>
  <c r="F549" i="6"/>
  <c r="F541" i="6"/>
  <c r="F533" i="6"/>
  <c r="F525" i="6"/>
  <c r="F517" i="6"/>
  <c r="F509" i="6"/>
  <c r="F501" i="6"/>
  <c r="F493" i="6"/>
  <c r="F485" i="6"/>
  <c r="F477" i="6"/>
  <c r="F469" i="6"/>
  <c r="F461" i="6"/>
  <c r="F453" i="6"/>
  <c r="F445" i="6"/>
  <c r="F437" i="6"/>
  <c r="F429" i="6"/>
  <c r="F421" i="6"/>
  <c r="F413" i="6"/>
  <c r="F405" i="6"/>
  <c r="F397" i="6"/>
  <c r="F389" i="6"/>
  <c r="F381" i="6"/>
  <c r="F373" i="6"/>
  <c r="F365" i="6"/>
  <c r="F357" i="6"/>
  <c r="F349" i="6"/>
  <c r="F341" i="6"/>
  <c r="F333" i="6"/>
  <c r="F325" i="6"/>
  <c r="F317" i="6"/>
  <c r="F309" i="6"/>
  <c r="F301" i="6"/>
  <c r="F293" i="6"/>
  <c r="F285" i="6"/>
  <c r="F277" i="6"/>
  <c r="F269" i="6"/>
  <c r="F261" i="6"/>
  <c r="F253" i="6"/>
  <c r="F245" i="6"/>
  <c r="F237" i="6"/>
  <c r="F229" i="6"/>
  <c r="F221" i="6"/>
  <c r="F213" i="6"/>
  <c r="F205" i="6"/>
  <c r="F197" i="6"/>
  <c r="F189" i="6"/>
  <c r="F181" i="6"/>
  <c r="F173" i="6"/>
  <c r="F165" i="6"/>
  <c r="F157" i="6"/>
  <c r="F149" i="6"/>
  <c r="F141" i="6"/>
  <c r="F133" i="6"/>
  <c r="L133" i="6"/>
  <c r="F125" i="6"/>
  <c r="F117" i="6"/>
  <c r="F109" i="6"/>
  <c r="F101" i="6"/>
  <c r="F93" i="6"/>
  <c r="F85" i="6"/>
  <c r="F77" i="6"/>
  <c r="F69" i="6"/>
  <c r="F61" i="6"/>
  <c r="F53" i="6"/>
  <c r="F45" i="6"/>
  <c r="F37" i="6"/>
  <c r="F29" i="6"/>
  <c r="F21" i="6"/>
  <c r="F13" i="6"/>
  <c r="M13" i="6" s="1"/>
  <c r="F5" i="6"/>
  <c r="F995" i="6"/>
  <c r="F955" i="6"/>
  <c r="F891" i="6"/>
  <c r="F843" i="6"/>
  <c r="F787" i="6"/>
  <c r="F731" i="6"/>
  <c r="F675" i="6"/>
  <c r="F635" i="6"/>
  <c r="F579" i="6"/>
  <c r="F515" i="6"/>
  <c r="F459" i="6"/>
  <c r="F395" i="6"/>
  <c r="M395" i="6"/>
  <c r="N395" i="6" s="1"/>
  <c r="F339" i="6"/>
  <c r="F283" i="6"/>
  <c r="F235" i="6"/>
  <c r="F171" i="6"/>
  <c r="F107" i="6"/>
  <c r="F27" i="6"/>
  <c r="F996" i="6"/>
  <c r="F988" i="6"/>
  <c r="F980" i="6"/>
  <c r="F972" i="6"/>
  <c r="F964" i="6"/>
  <c r="F956" i="6"/>
  <c r="F948" i="6"/>
  <c r="F940" i="6"/>
  <c r="F932" i="6"/>
  <c r="F924" i="6"/>
  <c r="F916" i="6"/>
  <c r="F908" i="6"/>
  <c r="F900" i="6"/>
  <c r="F892" i="6"/>
  <c r="F884" i="6"/>
  <c r="F876" i="6"/>
  <c r="F868" i="6"/>
  <c r="F860" i="6"/>
  <c r="F852" i="6"/>
  <c r="F844" i="6"/>
  <c r="F836" i="6"/>
  <c r="F828" i="6"/>
  <c r="F820" i="6"/>
  <c r="F812" i="6"/>
  <c r="F804" i="6"/>
  <c r="F796" i="6"/>
  <c r="F788" i="6"/>
  <c r="F780" i="6"/>
  <c r="F772" i="6"/>
  <c r="F764" i="6"/>
  <c r="F756" i="6"/>
  <c r="F748" i="6"/>
  <c r="F740" i="6"/>
  <c r="F732" i="6"/>
  <c r="F724" i="6"/>
  <c r="F716" i="6"/>
  <c r="F708" i="6"/>
  <c r="F700" i="6"/>
  <c r="F692" i="6"/>
  <c r="F684" i="6"/>
  <c r="F676" i="6"/>
  <c r="F668" i="6"/>
  <c r="F660" i="6"/>
  <c r="F652" i="6"/>
  <c r="F644" i="6"/>
  <c r="F636" i="6"/>
  <c r="F628" i="6"/>
  <c r="F620" i="6"/>
  <c r="F612" i="6"/>
  <c r="F604" i="6"/>
  <c r="F596" i="6"/>
  <c r="F588" i="6"/>
  <c r="F580" i="6"/>
  <c r="F572" i="6"/>
  <c r="F564" i="6"/>
  <c r="F556" i="6"/>
  <c r="F548" i="6"/>
  <c r="F540" i="6"/>
  <c r="F532" i="6"/>
  <c r="F524" i="6"/>
  <c r="F516" i="6"/>
  <c r="F508" i="6"/>
  <c r="F500" i="6"/>
  <c r="F492" i="6"/>
  <c r="F484" i="6"/>
  <c r="F476" i="6"/>
  <c r="F468" i="6"/>
  <c r="F460" i="6"/>
  <c r="F452" i="6"/>
  <c r="F444" i="6"/>
  <c r="F436" i="6"/>
  <c r="F428" i="6"/>
  <c r="F420" i="6"/>
  <c r="F412" i="6"/>
  <c r="F404" i="6"/>
  <c r="F396" i="6"/>
  <c r="F388" i="6"/>
  <c r="F380" i="6"/>
  <c r="F372" i="6"/>
  <c r="F364" i="6"/>
  <c r="F356" i="6"/>
  <c r="F348" i="6"/>
  <c r="F340" i="6"/>
  <c r="F332" i="6"/>
  <c r="F324" i="6"/>
  <c r="F316" i="6"/>
  <c r="F308" i="6"/>
  <c r="F300" i="6"/>
  <c r="F292" i="6"/>
  <c r="F284" i="6"/>
  <c r="F276" i="6"/>
  <c r="F268" i="6"/>
  <c r="F260" i="6"/>
  <c r="F252" i="6"/>
  <c r="F244" i="6"/>
  <c r="F236" i="6"/>
  <c r="F228" i="6"/>
  <c r="F220" i="6"/>
  <c r="F212" i="6"/>
  <c r="F204" i="6"/>
  <c r="F196" i="6"/>
  <c r="F188" i="6"/>
  <c r="F180" i="6"/>
  <c r="F172" i="6"/>
  <c r="F164" i="6"/>
  <c r="F156" i="6"/>
  <c r="F148" i="6"/>
  <c r="F140" i="6"/>
  <c r="F132" i="6"/>
  <c r="F124" i="6"/>
  <c r="F116" i="6"/>
  <c r="F108" i="6"/>
  <c r="F100" i="6"/>
  <c r="F92" i="6"/>
  <c r="F84" i="6"/>
  <c r="F76" i="6"/>
  <c r="F68" i="6"/>
  <c r="F60" i="6"/>
  <c r="F52" i="6"/>
  <c r="F44" i="6"/>
  <c r="F36" i="6"/>
  <c r="F28" i="6"/>
  <c r="F20" i="6"/>
  <c r="F12" i="6"/>
  <c r="C985" i="6"/>
  <c r="C977" i="6"/>
  <c r="C929" i="6"/>
  <c r="C913" i="6"/>
  <c r="C881" i="6"/>
  <c r="C873" i="6"/>
  <c r="C833" i="6"/>
  <c r="C809" i="6"/>
  <c r="C801" i="6"/>
  <c r="C777" i="6"/>
  <c r="C769" i="6"/>
  <c r="C745" i="6"/>
  <c r="C737" i="6"/>
  <c r="C713" i="6"/>
  <c r="C705" i="6"/>
  <c r="C681" i="6"/>
  <c r="C673" i="6"/>
  <c r="C649" i="6"/>
  <c r="C641" i="6"/>
  <c r="C617" i="6"/>
  <c r="C609" i="6"/>
  <c r="C593" i="6"/>
  <c r="C585" i="6"/>
  <c r="C577" i="6"/>
  <c r="C561" i="6"/>
  <c r="C553" i="6"/>
  <c r="C545" i="6"/>
  <c r="C529" i="6"/>
  <c r="C521" i="6"/>
  <c r="C513" i="6"/>
  <c r="C497" i="6"/>
  <c r="C489" i="6"/>
  <c r="C481" i="6"/>
  <c r="C465" i="6"/>
  <c r="C457" i="6"/>
  <c r="C449" i="6"/>
  <c r="C433" i="6"/>
  <c r="C425" i="6"/>
  <c r="C417" i="6"/>
  <c r="C401" i="6"/>
  <c r="C393" i="6"/>
  <c r="C385" i="6"/>
  <c r="C273" i="6"/>
  <c r="C257" i="6"/>
  <c r="C975" i="6"/>
  <c r="C967" i="6"/>
  <c r="C935" i="6"/>
  <c r="C927" i="6"/>
  <c r="C895" i="6"/>
  <c r="C959" i="6"/>
  <c r="C911" i="6"/>
  <c r="X995" i="6"/>
  <c r="X987" i="6"/>
  <c r="X979" i="6"/>
  <c r="X971" i="6"/>
  <c r="X963" i="6"/>
  <c r="X955" i="6"/>
  <c r="X947" i="6"/>
  <c r="X939" i="6"/>
  <c r="X931" i="6"/>
  <c r="X923" i="6"/>
  <c r="X915" i="6"/>
  <c r="X907" i="6"/>
  <c r="X899" i="6"/>
  <c r="X891" i="6"/>
  <c r="X883" i="6"/>
  <c r="X875" i="6"/>
  <c r="X867" i="6"/>
  <c r="X859" i="6"/>
  <c r="X851" i="6"/>
  <c r="X843" i="6"/>
  <c r="X835" i="6"/>
  <c r="X827" i="6"/>
  <c r="X819" i="6"/>
  <c r="X811" i="6"/>
  <c r="X803" i="6"/>
  <c r="X795" i="6"/>
  <c r="X787" i="6"/>
  <c r="X779" i="6"/>
  <c r="X771" i="6"/>
  <c r="X763" i="6"/>
  <c r="X755" i="6"/>
  <c r="X747" i="6"/>
  <c r="X739" i="6"/>
  <c r="X731" i="6"/>
  <c r="X723" i="6"/>
  <c r="X715" i="6"/>
  <c r="X707" i="6"/>
  <c r="X699" i="6"/>
  <c r="X691" i="6"/>
  <c r="X683" i="6"/>
  <c r="X675" i="6"/>
  <c r="X667" i="6"/>
  <c r="X659" i="6"/>
  <c r="X651" i="6"/>
  <c r="X643" i="6"/>
  <c r="X635" i="6"/>
  <c r="X627" i="6"/>
  <c r="X619" i="6"/>
  <c r="X611" i="6"/>
  <c r="X603" i="6"/>
  <c r="X595" i="6"/>
  <c r="X587" i="6"/>
  <c r="X579" i="6"/>
  <c r="X571" i="6"/>
  <c r="X563" i="6"/>
  <c r="X555" i="6"/>
  <c r="X547" i="6"/>
  <c r="X539" i="6"/>
  <c r="X531" i="6"/>
  <c r="X523" i="6"/>
  <c r="X515" i="6"/>
  <c r="X507" i="6"/>
  <c r="X499" i="6"/>
  <c r="X491" i="6"/>
  <c r="X483" i="6"/>
  <c r="X475" i="6"/>
  <c r="X467" i="6"/>
  <c r="X459" i="6"/>
  <c r="X451" i="6"/>
  <c r="X443" i="6"/>
  <c r="X435" i="6"/>
  <c r="X427" i="6"/>
  <c r="X419" i="6"/>
  <c r="X411" i="6"/>
  <c r="X403" i="6"/>
  <c r="X395" i="6"/>
  <c r="X387" i="6"/>
  <c r="X379" i="6"/>
  <c r="X371" i="6"/>
  <c r="X363" i="6"/>
  <c r="X355" i="6"/>
  <c r="X347" i="6"/>
  <c r="X339" i="6"/>
  <c r="X331" i="6"/>
  <c r="X323" i="6"/>
  <c r="X315" i="6"/>
  <c r="X307" i="6"/>
  <c r="X299" i="6"/>
  <c r="X291" i="6"/>
  <c r="X283" i="6"/>
  <c r="X275" i="6"/>
  <c r="X267" i="6"/>
  <c r="X259" i="6"/>
  <c r="X251" i="6"/>
  <c r="X243" i="6"/>
  <c r="X235" i="6"/>
  <c r="X227" i="6"/>
  <c r="X219" i="6"/>
  <c r="X211" i="6"/>
  <c r="X203" i="6"/>
  <c r="X195" i="6"/>
  <c r="X187" i="6"/>
  <c r="X179" i="6"/>
  <c r="X171" i="6"/>
  <c r="X163" i="6"/>
  <c r="X155" i="6"/>
  <c r="X147" i="6"/>
  <c r="X139" i="6"/>
  <c r="X131" i="6"/>
  <c r="X123" i="6"/>
  <c r="X115" i="6"/>
  <c r="X107" i="6"/>
  <c r="X99" i="6"/>
  <c r="X91" i="6"/>
  <c r="X83" i="6"/>
  <c r="X75" i="6"/>
  <c r="X67" i="6"/>
  <c r="X59" i="6"/>
  <c r="X51" i="6"/>
  <c r="X43" i="6"/>
  <c r="X35" i="6"/>
  <c r="X27" i="6"/>
  <c r="X19" i="6"/>
  <c r="X994" i="6"/>
  <c r="X986" i="6"/>
  <c r="X978" i="6"/>
  <c r="X970" i="6"/>
  <c r="X962" i="6"/>
  <c r="X954" i="6"/>
  <c r="X946" i="6"/>
  <c r="X938" i="6"/>
  <c r="X930" i="6"/>
  <c r="X922" i="6"/>
  <c r="X914" i="6"/>
  <c r="X906" i="6"/>
  <c r="X898" i="6"/>
  <c r="X890" i="6"/>
  <c r="X882" i="6"/>
  <c r="X874" i="6"/>
  <c r="X866" i="6"/>
  <c r="X858" i="6"/>
  <c r="X850" i="6"/>
  <c r="X842" i="6"/>
  <c r="X834" i="6"/>
  <c r="X826" i="6"/>
  <c r="X818" i="6"/>
  <c r="X810" i="6"/>
  <c r="X802" i="6"/>
  <c r="X794" i="6"/>
  <c r="X786" i="6"/>
  <c r="X778" i="6"/>
  <c r="X770" i="6"/>
  <c r="X762" i="6"/>
  <c r="X754" i="6"/>
  <c r="X746" i="6"/>
  <c r="X738" i="6"/>
  <c r="X730" i="6"/>
  <c r="X722" i="6"/>
  <c r="X714" i="6"/>
  <c r="X706" i="6"/>
  <c r="X698" i="6"/>
  <c r="X690" i="6"/>
  <c r="X682" i="6"/>
  <c r="X674" i="6"/>
  <c r="X666" i="6"/>
  <c r="X658" i="6"/>
  <c r="X650" i="6"/>
  <c r="X642" i="6"/>
  <c r="X634" i="6"/>
  <c r="X626" i="6"/>
  <c r="X618" i="6"/>
  <c r="X610" i="6"/>
  <c r="X602" i="6"/>
  <c r="X594" i="6"/>
  <c r="X586" i="6"/>
  <c r="X578" i="6"/>
  <c r="X570" i="6"/>
  <c r="X562" i="6"/>
  <c r="X554" i="6"/>
  <c r="X546" i="6"/>
  <c r="X538" i="6"/>
  <c r="X530" i="6"/>
  <c r="X522" i="6"/>
  <c r="X514" i="6"/>
  <c r="X506" i="6"/>
  <c r="X498" i="6"/>
  <c r="X490" i="6"/>
  <c r="X482" i="6"/>
  <c r="X474" i="6"/>
  <c r="X466" i="6"/>
  <c r="X458" i="6"/>
  <c r="X450" i="6"/>
  <c r="X442" i="6"/>
  <c r="X434" i="6"/>
  <c r="X426" i="6"/>
  <c r="X418" i="6"/>
  <c r="X410" i="6"/>
  <c r="X402" i="6"/>
  <c r="X394" i="6"/>
  <c r="X386" i="6"/>
  <c r="X378" i="6"/>
  <c r="X370" i="6"/>
  <c r="X362" i="6"/>
  <c r="X354" i="6"/>
  <c r="X346" i="6"/>
  <c r="X338" i="6"/>
  <c r="X330" i="6"/>
  <c r="X322" i="6"/>
  <c r="X314" i="6"/>
  <c r="X306" i="6"/>
  <c r="X298" i="6"/>
  <c r="X290" i="6"/>
  <c r="X282" i="6"/>
  <c r="X274" i="6"/>
  <c r="X266" i="6"/>
  <c r="X258" i="6"/>
  <c r="X250" i="6"/>
  <c r="X242" i="6"/>
  <c r="X234" i="6"/>
  <c r="X226" i="6"/>
  <c r="X218" i="6"/>
  <c r="X210" i="6"/>
  <c r="X202" i="6"/>
  <c r="X194" i="6"/>
  <c r="X186" i="6"/>
  <c r="X178" i="6"/>
  <c r="X170" i="6"/>
  <c r="X162" i="6"/>
  <c r="X154" i="6"/>
  <c r="X146" i="6"/>
  <c r="X138" i="6"/>
  <c r="X130" i="6"/>
  <c r="X122" i="6"/>
  <c r="X114" i="6"/>
  <c r="X106" i="6"/>
  <c r="X98" i="6"/>
  <c r="X90" i="6"/>
  <c r="X82" i="6"/>
  <c r="X74" i="6"/>
  <c r="X66" i="6"/>
  <c r="X58" i="6"/>
  <c r="X50" i="6"/>
  <c r="X42" i="6"/>
  <c r="X34" i="6"/>
  <c r="X26" i="6"/>
  <c r="X18" i="6"/>
  <c r="X1001" i="6"/>
  <c r="C993" i="6"/>
  <c r="X993" i="6"/>
  <c r="X985" i="6"/>
  <c r="X977" i="6"/>
  <c r="X969" i="6"/>
  <c r="X961" i="6"/>
  <c r="X953" i="6"/>
  <c r="X945" i="6"/>
  <c r="X937" i="6"/>
  <c r="X929" i="6"/>
  <c r="C921" i="6"/>
  <c r="X921" i="6"/>
  <c r="X913" i="6"/>
  <c r="X905" i="6"/>
  <c r="X897" i="6"/>
  <c r="X889" i="6"/>
  <c r="X881" i="6"/>
  <c r="X873" i="6"/>
  <c r="C865" i="6"/>
  <c r="X865" i="6"/>
  <c r="X857" i="6"/>
  <c r="X849" i="6"/>
  <c r="X841" i="6"/>
  <c r="X833" i="6"/>
  <c r="X825" i="6"/>
  <c r="X817" i="6"/>
  <c r="X809" i="6"/>
  <c r="X801" i="6"/>
  <c r="X793" i="6"/>
  <c r="X785" i="6"/>
  <c r="X777" i="6"/>
  <c r="X769" i="6"/>
  <c r="X761" i="6"/>
  <c r="X753" i="6"/>
  <c r="X745" i="6"/>
  <c r="X737" i="6"/>
  <c r="X729" i="6"/>
  <c r="X721" i="6"/>
  <c r="X713" i="6"/>
  <c r="X705" i="6"/>
  <c r="X697" i="6"/>
  <c r="X689" i="6"/>
  <c r="X681" i="6"/>
  <c r="X673" i="6"/>
  <c r="X665" i="6"/>
  <c r="X657" i="6"/>
  <c r="X649" i="6"/>
  <c r="X641" i="6"/>
  <c r="X633" i="6"/>
  <c r="X625" i="6"/>
  <c r="X617" i="6"/>
  <c r="X609" i="6"/>
  <c r="X601" i="6"/>
  <c r="X593" i="6"/>
  <c r="X585" i="6"/>
  <c r="X577" i="6"/>
  <c r="X569" i="6"/>
  <c r="X561" i="6"/>
  <c r="X553" i="6"/>
  <c r="X545" i="6"/>
  <c r="X537" i="6"/>
  <c r="X529" i="6"/>
  <c r="X521" i="6"/>
  <c r="X513" i="6"/>
  <c r="X505" i="6"/>
  <c r="X497" i="6"/>
  <c r="X489" i="6"/>
  <c r="X481" i="6"/>
  <c r="X473" i="6"/>
  <c r="X465" i="6"/>
  <c r="X457" i="6"/>
  <c r="X449" i="6"/>
  <c r="X441" i="6"/>
  <c r="X433" i="6"/>
  <c r="X425" i="6"/>
  <c r="X417" i="6"/>
  <c r="X409" i="6"/>
  <c r="X401" i="6"/>
  <c r="X393" i="6"/>
  <c r="X385" i="6"/>
  <c r="X377" i="6"/>
  <c r="X369" i="6"/>
  <c r="X361" i="6"/>
  <c r="X353" i="6"/>
  <c r="X345" i="6"/>
  <c r="X337" i="6"/>
  <c r="X329" i="6"/>
  <c r="X321" i="6"/>
  <c r="X313" i="6"/>
  <c r="X305" i="6"/>
  <c r="X297" i="6"/>
  <c r="X289" i="6"/>
  <c r="X281" i="6"/>
  <c r="X273" i="6"/>
  <c r="X265" i="6"/>
  <c r="X257" i="6"/>
  <c r="X249" i="6"/>
  <c r="X241" i="6"/>
  <c r="X233" i="6"/>
  <c r="X225" i="6"/>
  <c r="X217" i="6"/>
  <c r="X209" i="6"/>
  <c r="X201" i="6"/>
  <c r="X193" i="6"/>
  <c r="X185" i="6"/>
  <c r="X177" i="6"/>
  <c r="X169" i="6"/>
  <c r="X161" i="6"/>
  <c r="X153" i="6"/>
  <c r="X145" i="6"/>
  <c r="X137" i="6"/>
  <c r="X129" i="6"/>
  <c r="X121" i="6"/>
  <c r="X113" i="6"/>
  <c r="X105" i="6"/>
  <c r="X97" i="6"/>
  <c r="X89" i="6"/>
  <c r="X81" i="6"/>
  <c r="X73" i="6"/>
  <c r="X65" i="6"/>
  <c r="X57" i="6"/>
  <c r="X49" i="6"/>
  <c r="X41" i="6"/>
  <c r="X33" i="6"/>
  <c r="X25" i="6"/>
  <c r="X17" i="6"/>
  <c r="X1000" i="6"/>
  <c r="X992" i="6"/>
  <c r="X984" i="6"/>
  <c r="X976" i="6"/>
  <c r="X968" i="6"/>
  <c r="X960" i="6"/>
  <c r="X952" i="6"/>
  <c r="X944" i="6"/>
  <c r="X936" i="6"/>
  <c r="X928" i="6"/>
  <c r="X920" i="6"/>
  <c r="X912" i="6"/>
  <c r="X904" i="6"/>
  <c r="X896" i="6"/>
  <c r="X888" i="6"/>
  <c r="X880" i="6"/>
  <c r="X872" i="6"/>
  <c r="X864" i="6"/>
  <c r="X856" i="6"/>
  <c r="X848" i="6"/>
  <c r="X840" i="6"/>
  <c r="X832" i="6"/>
  <c r="X824" i="6"/>
  <c r="X816" i="6"/>
  <c r="X808" i="6"/>
  <c r="X800" i="6"/>
  <c r="X792" i="6"/>
  <c r="X784" i="6"/>
  <c r="X776" i="6"/>
  <c r="X768" i="6"/>
  <c r="X760" i="6"/>
  <c r="X752" i="6"/>
  <c r="X744" i="6"/>
  <c r="X736" i="6"/>
  <c r="X728" i="6"/>
  <c r="X720" i="6"/>
  <c r="X712" i="6"/>
  <c r="X704" i="6"/>
  <c r="X696" i="6"/>
  <c r="X688" i="6"/>
  <c r="X680" i="6"/>
  <c r="X672" i="6"/>
  <c r="X664" i="6"/>
  <c r="X656" i="6"/>
  <c r="X648" i="6"/>
  <c r="X640" i="6"/>
  <c r="X632" i="6"/>
  <c r="X624" i="6"/>
  <c r="X616" i="6"/>
  <c r="X608" i="6"/>
  <c r="X600" i="6"/>
  <c r="X592" i="6"/>
  <c r="X584" i="6"/>
  <c r="X576" i="6"/>
  <c r="X568" i="6"/>
  <c r="X560" i="6"/>
  <c r="X552" i="6"/>
  <c r="X544" i="6"/>
  <c r="X536" i="6"/>
  <c r="X528" i="6"/>
  <c r="X520" i="6"/>
  <c r="X512" i="6"/>
  <c r="X504" i="6"/>
  <c r="X496" i="6"/>
  <c r="X488" i="6"/>
  <c r="X480" i="6"/>
  <c r="X472" i="6"/>
  <c r="X464" i="6"/>
  <c r="X456" i="6"/>
  <c r="X448" i="6"/>
  <c r="X440" i="6"/>
  <c r="X432" i="6"/>
  <c r="X424" i="6"/>
  <c r="X416" i="6"/>
  <c r="X408" i="6"/>
  <c r="X400" i="6"/>
  <c r="X392" i="6"/>
  <c r="X384" i="6"/>
  <c r="X376" i="6"/>
  <c r="X368" i="6"/>
  <c r="X360" i="6"/>
  <c r="X352" i="6"/>
  <c r="X344" i="6"/>
  <c r="X336" i="6"/>
  <c r="X328" i="6"/>
  <c r="X320" i="6"/>
  <c r="X312" i="6"/>
  <c r="X304" i="6"/>
  <c r="X296" i="6"/>
  <c r="X288" i="6"/>
  <c r="X280" i="6"/>
  <c r="X272" i="6"/>
  <c r="X264" i="6"/>
  <c r="X256" i="6"/>
  <c r="X248" i="6"/>
  <c r="X240" i="6"/>
  <c r="X232" i="6"/>
  <c r="X224" i="6"/>
  <c r="X216" i="6"/>
  <c r="X208" i="6"/>
  <c r="X200" i="6"/>
  <c r="X192" i="6"/>
  <c r="X184" i="6"/>
  <c r="X176" i="6"/>
  <c r="X168" i="6"/>
  <c r="X160" i="6"/>
  <c r="X152" i="6"/>
  <c r="X144" i="6"/>
  <c r="X136" i="6"/>
  <c r="X128" i="6"/>
  <c r="X120" i="6"/>
  <c r="X112" i="6"/>
  <c r="X104" i="6"/>
  <c r="X96" i="6"/>
  <c r="X88" i="6"/>
  <c r="X80" i="6"/>
  <c r="X72" i="6"/>
  <c r="X64" i="6"/>
  <c r="X56" i="6"/>
  <c r="X48" i="6"/>
  <c r="X40" i="6"/>
  <c r="X32" i="6"/>
  <c r="X24" i="6"/>
  <c r="X16" i="6"/>
  <c r="X999" i="6"/>
  <c r="X991" i="6"/>
  <c r="X983" i="6"/>
  <c r="X975" i="6"/>
  <c r="X967" i="6"/>
  <c r="X959" i="6"/>
  <c r="X951" i="6"/>
  <c r="X943" i="6"/>
  <c r="X935" i="6"/>
  <c r="X927" i="6"/>
  <c r="X919" i="6"/>
  <c r="X911" i="6"/>
  <c r="X903" i="6"/>
  <c r="X895" i="6"/>
  <c r="X887" i="6"/>
  <c r="X879" i="6"/>
  <c r="X871" i="6"/>
  <c r="X863" i="6"/>
  <c r="X855" i="6"/>
  <c r="X847" i="6"/>
  <c r="X839" i="6"/>
  <c r="X831" i="6"/>
  <c r="X823" i="6"/>
  <c r="X815" i="6"/>
  <c r="X807" i="6"/>
  <c r="X799" i="6"/>
  <c r="X791" i="6"/>
  <c r="X783" i="6"/>
  <c r="X775" i="6"/>
  <c r="X767" i="6"/>
  <c r="X759" i="6"/>
  <c r="X751" i="6"/>
  <c r="X743" i="6"/>
  <c r="X735" i="6"/>
  <c r="X727" i="6"/>
  <c r="X719" i="6"/>
  <c r="X711" i="6"/>
  <c r="X703" i="6"/>
  <c r="X695" i="6"/>
  <c r="X687" i="6"/>
  <c r="X679" i="6"/>
  <c r="X671" i="6"/>
  <c r="X663" i="6"/>
  <c r="X655" i="6"/>
  <c r="X647" i="6"/>
  <c r="X639" i="6"/>
  <c r="X631" i="6"/>
  <c r="X623" i="6"/>
  <c r="X615" i="6"/>
  <c r="X607" i="6"/>
  <c r="X599" i="6"/>
  <c r="X591" i="6"/>
  <c r="X583" i="6"/>
  <c r="X575" i="6"/>
  <c r="X567" i="6"/>
  <c r="X559" i="6"/>
  <c r="X551" i="6"/>
  <c r="X543" i="6"/>
  <c r="X535" i="6"/>
  <c r="X527" i="6"/>
  <c r="X519" i="6"/>
  <c r="X511" i="6"/>
  <c r="X503" i="6"/>
  <c r="X495" i="6"/>
  <c r="X487" i="6"/>
  <c r="X479" i="6"/>
  <c r="X471" i="6"/>
  <c r="X463" i="6"/>
  <c r="X455" i="6"/>
  <c r="X447" i="6"/>
  <c r="X439" i="6"/>
  <c r="X431" i="6"/>
  <c r="X423" i="6"/>
  <c r="X415" i="6"/>
  <c r="X407" i="6"/>
  <c r="X399" i="6"/>
  <c r="X391" i="6"/>
  <c r="X383" i="6"/>
  <c r="X375" i="6"/>
  <c r="X367" i="6"/>
  <c r="X359" i="6"/>
  <c r="X351" i="6"/>
  <c r="X343" i="6"/>
  <c r="X335" i="6"/>
  <c r="X327" i="6"/>
  <c r="X319" i="6"/>
  <c r="X311" i="6"/>
  <c r="X303" i="6"/>
  <c r="X295" i="6"/>
  <c r="X287" i="6"/>
  <c r="X279" i="6"/>
  <c r="X271" i="6"/>
  <c r="X263" i="6"/>
  <c r="X255" i="6"/>
  <c r="X247" i="6"/>
  <c r="X239" i="6"/>
  <c r="X231" i="6"/>
  <c r="X223" i="6"/>
  <c r="X215" i="6"/>
  <c r="X207" i="6"/>
  <c r="X199" i="6"/>
  <c r="X191" i="6"/>
  <c r="X183" i="6"/>
  <c r="X175" i="6"/>
  <c r="X167" i="6"/>
  <c r="X159" i="6"/>
  <c r="X151" i="6"/>
  <c r="X143" i="6"/>
  <c r="X135" i="6"/>
  <c r="X127" i="6"/>
  <c r="X119" i="6"/>
  <c r="X111" i="6"/>
  <c r="X103" i="6"/>
  <c r="X95" i="6"/>
  <c r="X87" i="6"/>
  <c r="X79" i="6"/>
  <c r="X71" i="6"/>
  <c r="X63" i="6"/>
  <c r="X55" i="6"/>
  <c r="X47" i="6"/>
  <c r="X39" i="6"/>
  <c r="X31" i="6"/>
  <c r="X23" i="6"/>
  <c r="X15" i="6"/>
  <c r="X998" i="6"/>
  <c r="X990" i="6"/>
  <c r="X982" i="6"/>
  <c r="X974" i="6"/>
  <c r="X966" i="6"/>
  <c r="X958" i="6"/>
  <c r="X950" i="6"/>
  <c r="X942" i="6"/>
  <c r="X934" i="6"/>
  <c r="X926" i="6"/>
  <c r="X918" i="6"/>
  <c r="X910" i="6"/>
  <c r="X902" i="6"/>
  <c r="X894" i="6"/>
  <c r="X886" i="6"/>
  <c r="X878" i="6"/>
  <c r="X870" i="6"/>
  <c r="X862" i="6"/>
  <c r="X854" i="6"/>
  <c r="X846" i="6"/>
  <c r="X838" i="6"/>
  <c r="X830" i="6"/>
  <c r="X822" i="6"/>
  <c r="X814" i="6"/>
  <c r="X806" i="6"/>
  <c r="X798" i="6"/>
  <c r="X790" i="6"/>
  <c r="X782" i="6"/>
  <c r="X774" i="6"/>
  <c r="X766" i="6"/>
  <c r="X758" i="6"/>
  <c r="X750" i="6"/>
  <c r="X742" i="6"/>
  <c r="X734" i="6"/>
  <c r="X726" i="6"/>
  <c r="X718" i="6"/>
  <c r="X710" i="6"/>
  <c r="X702" i="6"/>
  <c r="X694" i="6"/>
  <c r="X686" i="6"/>
  <c r="X678" i="6"/>
  <c r="X670" i="6"/>
  <c r="X662" i="6"/>
  <c r="X654" i="6"/>
  <c r="X646" i="6"/>
  <c r="X638" i="6"/>
  <c r="X630" i="6"/>
  <c r="X622" i="6"/>
  <c r="X614" i="6"/>
  <c r="X606" i="6"/>
  <c r="X598" i="6"/>
  <c r="X590" i="6"/>
  <c r="X582" i="6"/>
  <c r="X574" i="6"/>
  <c r="X566" i="6"/>
  <c r="X558" i="6"/>
  <c r="X550" i="6"/>
  <c r="X542" i="6"/>
  <c r="X534" i="6"/>
  <c r="X526" i="6"/>
  <c r="X518" i="6"/>
  <c r="X510" i="6"/>
  <c r="X502" i="6"/>
  <c r="X494" i="6"/>
  <c r="X486" i="6"/>
  <c r="X478" i="6"/>
  <c r="X470" i="6"/>
  <c r="X462" i="6"/>
  <c r="X454" i="6"/>
  <c r="X446" i="6"/>
  <c r="X438" i="6"/>
  <c r="X430" i="6"/>
  <c r="X422" i="6"/>
  <c r="X414" i="6"/>
  <c r="X406" i="6"/>
  <c r="X398" i="6"/>
  <c r="X390" i="6"/>
  <c r="X382" i="6"/>
  <c r="X374" i="6"/>
  <c r="X366" i="6"/>
  <c r="X358" i="6"/>
  <c r="X350" i="6"/>
  <c r="X342" i="6"/>
  <c r="X334" i="6"/>
  <c r="X326" i="6"/>
  <c r="X318" i="6"/>
  <c r="X310" i="6"/>
  <c r="X302" i="6"/>
  <c r="X294" i="6"/>
  <c r="X286" i="6"/>
  <c r="X278" i="6"/>
  <c r="X270" i="6"/>
  <c r="X262" i="6"/>
  <c r="X254" i="6"/>
  <c r="X246" i="6"/>
  <c r="X238" i="6"/>
  <c r="X230" i="6"/>
  <c r="X222" i="6"/>
  <c r="X214" i="6"/>
  <c r="X206" i="6"/>
  <c r="X198" i="6"/>
  <c r="X190" i="6"/>
  <c r="X182" i="6"/>
  <c r="X174" i="6"/>
  <c r="X166" i="6"/>
  <c r="X158" i="6"/>
  <c r="X150" i="6"/>
  <c r="X142" i="6"/>
  <c r="X134" i="6"/>
  <c r="X126" i="6"/>
  <c r="X118" i="6"/>
  <c r="X110" i="6"/>
  <c r="X102" i="6"/>
  <c r="X94" i="6"/>
  <c r="X86" i="6"/>
  <c r="X78" i="6"/>
  <c r="X70" i="6"/>
  <c r="X62" i="6"/>
  <c r="X54" i="6"/>
  <c r="X46" i="6"/>
  <c r="X38" i="6"/>
  <c r="X30" i="6"/>
  <c r="X22" i="6"/>
  <c r="X14" i="6"/>
  <c r="X997" i="6"/>
  <c r="X989" i="6"/>
  <c r="X981" i="6"/>
  <c r="X973" i="6"/>
  <c r="X965" i="6"/>
  <c r="X957" i="6"/>
  <c r="X949" i="6"/>
  <c r="X941" i="6"/>
  <c r="X933" i="6"/>
  <c r="X925" i="6"/>
  <c r="X917" i="6"/>
  <c r="X909" i="6"/>
  <c r="X901" i="6"/>
  <c r="X893" i="6"/>
  <c r="X885" i="6"/>
  <c r="X877" i="6"/>
  <c r="X869" i="6"/>
  <c r="X861" i="6"/>
  <c r="X853" i="6"/>
  <c r="X845" i="6"/>
  <c r="X837" i="6"/>
  <c r="X829" i="6"/>
  <c r="X821" i="6"/>
  <c r="X813" i="6"/>
  <c r="X805" i="6"/>
  <c r="X797" i="6"/>
  <c r="X789" i="6"/>
  <c r="X781" i="6"/>
  <c r="X773" i="6"/>
  <c r="X765" i="6"/>
  <c r="X757" i="6"/>
  <c r="X749" i="6"/>
  <c r="X741" i="6"/>
  <c r="X733" i="6"/>
  <c r="X725" i="6"/>
  <c r="X717" i="6"/>
  <c r="X709" i="6"/>
  <c r="X701" i="6"/>
  <c r="X693" i="6"/>
  <c r="X685" i="6"/>
  <c r="X677" i="6"/>
  <c r="X669" i="6"/>
  <c r="X661" i="6"/>
  <c r="X653" i="6"/>
  <c r="X645" i="6"/>
  <c r="X637" i="6"/>
  <c r="X629" i="6"/>
  <c r="X621" i="6"/>
  <c r="X613" i="6"/>
  <c r="X605" i="6"/>
  <c r="X597" i="6"/>
  <c r="X589" i="6"/>
  <c r="X581" i="6"/>
  <c r="X573" i="6"/>
  <c r="X565" i="6"/>
  <c r="X557" i="6"/>
  <c r="X549" i="6"/>
  <c r="X541" i="6"/>
  <c r="X533" i="6"/>
  <c r="X525" i="6"/>
  <c r="X517" i="6"/>
  <c r="X509" i="6"/>
  <c r="X501" i="6"/>
  <c r="X493" i="6"/>
  <c r="X485" i="6"/>
  <c r="X477" i="6"/>
  <c r="X469" i="6"/>
  <c r="X461" i="6"/>
  <c r="X453" i="6"/>
  <c r="X445" i="6"/>
  <c r="X437" i="6"/>
  <c r="X429" i="6"/>
  <c r="X421" i="6"/>
  <c r="X413" i="6"/>
  <c r="X405" i="6"/>
  <c r="X397" i="6"/>
  <c r="X389" i="6"/>
  <c r="X381" i="6"/>
  <c r="X373" i="6"/>
  <c r="X365" i="6"/>
  <c r="X357" i="6"/>
  <c r="X349" i="6"/>
  <c r="X341" i="6"/>
  <c r="X333" i="6"/>
  <c r="X325" i="6"/>
  <c r="X317" i="6"/>
  <c r="X309" i="6"/>
  <c r="X301" i="6"/>
  <c r="X293" i="6"/>
  <c r="X285" i="6"/>
  <c r="X277" i="6"/>
  <c r="X269" i="6"/>
  <c r="X261" i="6"/>
  <c r="X253" i="6"/>
  <c r="X245" i="6"/>
  <c r="X237" i="6"/>
  <c r="X229" i="6"/>
  <c r="X221" i="6"/>
  <c r="X213" i="6"/>
  <c r="X205" i="6"/>
  <c r="X197" i="6"/>
  <c r="X189" i="6"/>
  <c r="X181" i="6"/>
  <c r="X173" i="6"/>
  <c r="X165" i="6"/>
  <c r="X157" i="6"/>
  <c r="X149" i="6"/>
  <c r="X141" i="6"/>
  <c r="X133" i="6"/>
  <c r="X125" i="6"/>
  <c r="X117" i="6"/>
  <c r="X109" i="6"/>
  <c r="X101" i="6"/>
  <c r="X93" i="6"/>
  <c r="X85" i="6"/>
  <c r="X77" i="6"/>
  <c r="X69" i="6"/>
  <c r="X61" i="6"/>
  <c r="X53" i="6"/>
  <c r="X45" i="6"/>
  <c r="X37" i="6"/>
  <c r="X29" i="6"/>
  <c r="X21" i="6"/>
  <c r="X13" i="6"/>
  <c r="X996" i="6"/>
  <c r="X988" i="6"/>
  <c r="X980" i="6"/>
  <c r="X972" i="6"/>
  <c r="X964" i="6"/>
  <c r="X956" i="6"/>
  <c r="X948" i="6"/>
  <c r="X940" i="6"/>
  <c r="X932" i="6"/>
  <c r="X924" i="6"/>
  <c r="X916" i="6"/>
  <c r="X908" i="6"/>
  <c r="X900" i="6"/>
  <c r="X892" i="6"/>
  <c r="X884" i="6"/>
  <c r="X876" i="6"/>
  <c r="X868" i="6"/>
  <c r="X860" i="6"/>
  <c r="X852" i="6"/>
  <c r="X844" i="6"/>
  <c r="X836" i="6"/>
  <c r="X828" i="6"/>
  <c r="X820" i="6"/>
  <c r="X812" i="6"/>
  <c r="X804" i="6"/>
  <c r="X796" i="6"/>
  <c r="X788" i="6"/>
  <c r="X780" i="6"/>
  <c r="X772" i="6"/>
  <c r="X764" i="6"/>
  <c r="X756" i="6"/>
  <c r="X748" i="6"/>
  <c r="X740" i="6"/>
  <c r="X732" i="6"/>
  <c r="X724" i="6"/>
  <c r="X716" i="6"/>
  <c r="X708" i="6"/>
  <c r="X700" i="6"/>
  <c r="X692" i="6"/>
  <c r="X684" i="6"/>
  <c r="X676" i="6"/>
  <c r="X668" i="6"/>
  <c r="X660" i="6"/>
  <c r="X652" i="6"/>
  <c r="X644" i="6"/>
  <c r="X636" i="6"/>
  <c r="X628" i="6"/>
  <c r="X620" i="6"/>
  <c r="X612" i="6"/>
  <c r="X604" i="6"/>
  <c r="X596" i="6"/>
  <c r="X588" i="6"/>
  <c r="X580" i="6"/>
  <c r="X572" i="6"/>
  <c r="X564" i="6"/>
  <c r="X556" i="6"/>
  <c r="X548" i="6"/>
  <c r="X540" i="6"/>
  <c r="X532" i="6"/>
  <c r="X524" i="6"/>
  <c r="X516" i="6"/>
  <c r="X508" i="6"/>
  <c r="X500" i="6"/>
  <c r="X492" i="6"/>
  <c r="X484" i="6"/>
  <c r="X476" i="6"/>
  <c r="X468" i="6"/>
  <c r="X460" i="6"/>
  <c r="X452" i="6"/>
  <c r="X444" i="6"/>
  <c r="X436" i="6"/>
  <c r="X428" i="6"/>
  <c r="X420" i="6"/>
  <c r="X412" i="6"/>
  <c r="X404" i="6"/>
  <c r="X396" i="6"/>
  <c r="X388" i="6"/>
  <c r="X380" i="6"/>
  <c r="X372" i="6"/>
  <c r="X364" i="6"/>
  <c r="X356" i="6"/>
  <c r="X348" i="6"/>
  <c r="X340" i="6"/>
  <c r="X332" i="6"/>
  <c r="X324" i="6"/>
  <c r="X316" i="6"/>
  <c r="X308" i="6"/>
  <c r="X300" i="6"/>
  <c r="X292" i="6"/>
  <c r="X284" i="6"/>
  <c r="X276" i="6"/>
  <c r="X268" i="6"/>
  <c r="X260" i="6"/>
  <c r="X252" i="6"/>
  <c r="X244" i="6"/>
  <c r="X236" i="6"/>
  <c r="X228" i="6"/>
  <c r="X220" i="6"/>
  <c r="X212" i="6"/>
  <c r="X204" i="6"/>
  <c r="X196" i="6"/>
  <c r="X188" i="6"/>
  <c r="X180" i="6"/>
  <c r="X172" i="6"/>
  <c r="X164" i="6"/>
  <c r="X156" i="6"/>
  <c r="X148" i="6"/>
  <c r="X140" i="6"/>
  <c r="X132" i="6"/>
  <c r="X124" i="6"/>
  <c r="X116" i="6"/>
  <c r="X108" i="6"/>
  <c r="X100" i="6"/>
  <c r="X92" i="6"/>
  <c r="X84" i="6"/>
  <c r="X76" i="6"/>
  <c r="X68" i="6"/>
  <c r="X60" i="6"/>
  <c r="X52" i="6"/>
  <c r="X44" i="6"/>
  <c r="X36" i="6"/>
  <c r="X28" i="6"/>
  <c r="X20" i="6"/>
  <c r="X12" i="6"/>
  <c r="X10" i="6"/>
  <c r="X11" i="6"/>
  <c r="X8" i="6"/>
  <c r="X6" i="6"/>
  <c r="X5" i="6"/>
  <c r="X7" i="6"/>
  <c r="X4" i="6"/>
  <c r="X9" i="6"/>
  <c r="H995" i="6"/>
  <c r="H955" i="6"/>
  <c r="H923" i="6"/>
  <c r="H899" i="6"/>
  <c r="H859" i="6"/>
  <c r="H827" i="6"/>
  <c r="Q827" i="6"/>
  <c r="H803" i="6"/>
  <c r="H779" i="6"/>
  <c r="H747" i="6"/>
  <c r="H715" i="6"/>
  <c r="H683" i="6"/>
  <c r="H651" i="6"/>
  <c r="Q651" i="6" s="1"/>
  <c r="H627" i="6"/>
  <c r="H611" i="6"/>
  <c r="Q611" i="6" s="1"/>
  <c r="H603" i="6"/>
  <c r="H595" i="6"/>
  <c r="H587" i="6"/>
  <c r="H579" i="6"/>
  <c r="H571" i="6"/>
  <c r="H563" i="6"/>
  <c r="Q563" i="6" s="1"/>
  <c r="H555" i="6"/>
  <c r="H539" i="6"/>
  <c r="H531" i="6"/>
  <c r="H523" i="6"/>
  <c r="H515" i="6"/>
  <c r="H507" i="6"/>
  <c r="H499" i="6"/>
  <c r="Q499" i="6" s="1"/>
  <c r="H475" i="6"/>
  <c r="H467" i="6"/>
  <c r="H459" i="6"/>
  <c r="H451" i="6"/>
  <c r="H443" i="6"/>
  <c r="H435" i="6"/>
  <c r="H427" i="6"/>
  <c r="H419" i="6"/>
  <c r="H411" i="6"/>
  <c r="Q411" i="6"/>
  <c r="H403" i="6"/>
  <c r="H395" i="6"/>
  <c r="H387" i="6"/>
  <c r="H379" i="6"/>
  <c r="Q379" i="6" s="1"/>
  <c r="H371" i="6"/>
  <c r="H363" i="6"/>
  <c r="Q363" i="6" s="1"/>
  <c r="H355" i="6"/>
  <c r="H347" i="6"/>
  <c r="Q347" i="6" s="1"/>
  <c r="H339" i="6"/>
  <c r="H331" i="6"/>
  <c r="H323" i="6"/>
  <c r="Q323" i="6" s="1"/>
  <c r="H315" i="6"/>
  <c r="H307" i="6"/>
  <c r="H299" i="6"/>
  <c r="H291" i="6"/>
  <c r="H283" i="6"/>
  <c r="H275" i="6"/>
  <c r="H267" i="6"/>
  <c r="Q267" i="6" s="1"/>
  <c r="H259" i="6"/>
  <c r="H251" i="6"/>
  <c r="H243" i="6"/>
  <c r="H235" i="6"/>
  <c r="H227" i="6"/>
  <c r="H219" i="6"/>
  <c r="H211" i="6"/>
  <c r="H203" i="6"/>
  <c r="H195" i="6"/>
  <c r="H187" i="6"/>
  <c r="H179" i="6"/>
  <c r="H171" i="6"/>
  <c r="H163" i="6"/>
  <c r="H155" i="6"/>
  <c r="H147" i="6"/>
  <c r="H139" i="6"/>
  <c r="Q139" i="6" s="1"/>
  <c r="H131" i="6"/>
  <c r="H123" i="6"/>
  <c r="H115" i="6"/>
  <c r="Q115" i="6" s="1"/>
  <c r="H107" i="6"/>
  <c r="H99" i="6"/>
  <c r="H91" i="6"/>
  <c r="H83" i="6"/>
  <c r="H75" i="6"/>
  <c r="Q75" i="6" s="1"/>
  <c r="H67" i="6"/>
  <c r="H59" i="6"/>
  <c r="H51" i="6"/>
  <c r="H43" i="6"/>
  <c r="H35" i="6"/>
  <c r="H27" i="6"/>
  <c r="H19" i="6"/>
  <c r="O19" i="6" s="1"/>
  <c r="D11" i="6"/>
  <c r="J11" i="6" s="1"/>
  <c r="H11" i="6"/>
  <c r="H994" i="6"/>
  <c r="H986" i="6"/>
  <c r="H978" i="6"/>
  <c r="H970" i="6"/>
  <c r="H962" i="6"/>
  <c r="H954" i="6"/>
  <c r="Q954" i="6" s="1"/>
  <c r="H946" i="6"/>
  <c r="H938" i="6"/>
  <c r="H930" i="6"/>
  <c r="H922" i="6"/>
  <c r="H914" i="6"/>
  <c r="M914" i="6"/>
  <c r="H906" i="6"/>
  <c r="H898" i="6"/>
  <c r="H890" i="6"/>
  <c r="H882" i="6"/>
  <c r="M882" i="6"/>
  <c r="H874" i="6"/>
  <c r="H866" i="6"/>
  <c r="H858" i="6"/>
  <c r="M858" i="6"/>
  <c r="H850" i="6"/>
  <c r="H842" i="6"/>
  <c r="H834" i="6"/>
  <c r="H826" i="6"/>
  <c r="H818" i="6"/>
  <c r="M818" i="6"/>
  <c r="H810" i="6"/>
  <c r="H802" i="6"/>
  <c r="H794" i="6"/>
  <c r="H786" i="6"/>
  <c r="M786" i="6"/>
  <c r="H778" i="6"/>
  <c r="H770" i="6"/>
  <c r="Q770" i="6" s="1"/>
  <c r="H762" i="6"/>
  <c r="H754" i="6"/>
  <c r="H746" i="6"/>
  <c r="H738" i="6"/>
  <c r="H730" i="6"/>
  <c r="H722" i="6"/>
  <c r="H714" i="6"/>
  <c r="H706" i="6"/>
  <c r="H698" i="6"/>
  <c r="M698" i="6"/>
  <c r="H690" i="6"/>
  <c r="H682" i="6"/>
  <c r="H674" i="6"/>
  <c r="H666" i="6"/>
  <c r="M666" i="6"/>
  <c r="H658" i="6"/>
  <c r="H650" i="6"/>
  <c r="H642" i="6"/>
  <c r="H634" i="6"/>
  <c r="H626" i="6"/>
  <c r="H618" i="6"/>
  <c r="H610" i="6"/>
  <c r="H602" i="6"/>
  <c r="H594" i="6"/>
  <c r="H586" i="6"/>
  <c r="H578" i="6"/>
  <c r="H570" i="6"/>
  <c r="H562" i="6"/>
  <c r="H554" i="6"/>
  <c r="H546" i="6"/>
  <c r="H538" i="6"/>
  <c r="H530" i="6"/>
  <c r="H522" i="6"/>
  <c r="H514" i="6"/>
  <c r="H506" i="6"/>
  <c r="Q506" i="6" s="1"/>
  <c r="H498" i="6"/>
  <c r="H490" i="6"/>
  <c r="H482" i="6"/>
  <c r="H474" i="6"/>
  <c r="H466" i="6"/>
  <c r="H458" i="6"/>
  <c r="H450" i="6"/>
  <c r="H442" i="6"/>
  <c r="M442" i="6"/>
  <c r="H434" i="6"/>
  <c r="Q434" i="6" s="1"/>
  <c r="H426" i="6"/>
  <c r="H418" i="6"/>
  <c r="H410" i="6"/>
  <c r="H402" i="6"/>
  <c r="H394" i="6"/>
  <c r="H386" i="6"/>
  <c r="H378" i="6"/>
  <c r="H370" i="6"/>
  <c r="Q370" i="6" s="1"/>
  <c r="H362" i="6"/>
  <c r="H354" i="6"/>
  <c r="H346" i="6"/>
  <c r="H338" i="6"/>
  <c r="H330" i="6"/>
  <c r="H322" i="6"/>
  <c r="H314" i="6"/>
  <c r="H306" i="6"/>
  <c r="H298" i="6"/>
  <c r="M298" i="6"/>
  <c r="H290" i="6"/>
  <c r="H282" i="6"/>
  <c r="H274" i="6"/>
  <c r="H266" i="6"/>
  <c r="H258" i="6"/>
  <c r="H250" i="6"/>
  <c r="H242" i="6"/>
  <c r="H234" i="6"/>
  <c r="H226" i="6"/>
  <c r="H218" i="6"/>
  <c r="H210" i="6"/>
  <c r="H202" i="6"/>
  <c r="H194" i="6"/>
  <c r="H186" i="6"/>
  <c r="H178" i="6"/>
  <c r="H170" i="6"/>
  <c r="H162" i="6"/>
  <c r="H154" i="6"/>
  <c r="Q154" i="6" s="1"/>
  <c r="H146" i="6"/>
  <c r="H138" i="6"/>
  <c r="H130" i="6"/>
  <c r="H122" i="6"/>
  <c r="H114" i="6"/>
  <c r="H106" i="6"/>
  <c r="H98" i="6"/>
  <c r="H90" i="6"/>
  <c r="H82" i="6"/>
  <c r="H74" i="6"/>
  <c r="H66" i="6"/>
  <c r="H58" i="6"/>
  <c r="H50" i="6"/>
  <c r="H42" i="6"/>
  <c r="H34" i="6"/>
  <c r="Q34" i="6" s="1"/>
  <c r="H26" i="6"/>
  <c r="O26" i="6" s="1"/>
  <c r="H18" i="6"/>
  <c r="Q18" i="6" s="1"/>
  <c r="D10" i="6"/>
  <c r="J10" i="6" s="1"/>
  <c r="H10" i="6"/>
  <c r="H971" i="6"/>
  <c r="H939" i="6"/>
  <c r="H907" i="6"/>
  <c r="M907" i="6"/>
  <c r="H883" i="6"/>
  <c r="Q883" i="6" s="1"/>
  <c r="H851" i="6"/>
  <c r="H819" i="6"/>
  <c r="M819" i="6"/>
  <c r="H787" i="6"/>
  <c r="H763" i="6"/>
  <c r="H731" i="6"/>
  <c r="H699" i="6"/>
  <c r="H675" i="6"/>
  <c r="Q675" i="6" s="1"/>
  <c r="H635" i="6"/>
  <c r="H483" i="6"/>
  <c r="H1001" i="6"/>
  <c r="H985" i="6"/>
  <c r="Q985" i="6" s="1"/>
  <c r="M985" i="6"/>
  <c r="H969" i="6"/>
  <c r="H945" i="6"/>
  <c r="H841" i="6"/>
  <c r="Q841" i="6" s="1"/>
  <c r="M841" i="6"/>
  <c r="H833" i="6"/>
  <c r="H825" i="6"/>
  <c r="H817" i="6"/>
  <c r="H809" i="6"/>
  <c r="H801" i="6"/>
  <c r="H793" i="6"/>
  <c r="H785" i="6"/>
  <c r="H777" i="6"/>
  <c r="H769" i="6"/>
  <c r="H761" i="6"/>
  <c r="H753" i="6"/>
  <c r="H745" i="6"/>
  <c r="H737" i="6"/>
  <c r="H729" i="6"/>
  <c r="H721" i="6"/>
  <c r="H713" i="6"/>
  <c r="H705" i="6"/>
  <c r="H697" i="6"/>
  <c r="H689" i="6"/>
  <c r="H681" i="6"/>
  <c r="H673" i="6"/>
  <c r="H665" i="6"/>
  <c r="H657" i="6"/>
  <c r="H649" i="6"/>
  <c r="H641" i="6"/>
  <c r="H633" i="6"/>
  <c r="H625" i="6"/>
  <c r="H617" i="6"/>
  <c r="H609" i="6"/>
  <c r="H601" i="6"/>
  <c r="H593" i="6"/>
  <c r="H585" i="6"/>
  <c r="H577" i="6"/>
  <c r="H569" i="6"/>
  <c r="H561" i="6"/>
  <c r="H553" i="6"/>
  <c r="H545" i="6"/>
  <c r="H537" i="6"/>
  <c r="H529" i="6"/>
  <c r="H521" i="6"/>
  <c r="H513" i="6"/>
  <c r="H505" i="6"/>
  <c r="H497" i="6"/>
  <c r="H489" i="6"/>
  <c r="H481" i="6"/>
  <c r="H473" i="6"/>
  <c r="H465" i="6"/>
  <c r="H457" i="6"/>
  <c r="H449" i="6"/>
  <c r="H441" i="6"/>
  <c r="H433" i="6"/>
  <c r="H425" i="6"/>
  <c r="H417" i="6"/>
  <c r="H409" i="6"/>
  <c r="H401" i="6"/>
  <c r="H393" i="6"/>
  <c r="H385" i="6"/>
  <c r="H377" i="6"/>
  <c r="H369" i="6"/>
  <c r="H361" i="6"/>
  <c r="M361" i="6"/>
  <c r="H353" i="6"/>
  <c r="M353" i="6"/>
  <c r="H345" i="6"/>
  <c r="M345" i="6"/>
  <c r="H337" i="6"/>
  <c r="Q337" i="6" s="1"/>
  <c r="H329" i="6"/>
  <c r="H321" i="6"/>
  <c r="M321" i="6"/>
  <c r="H313" i="6"/>
  <c r="M313" i="6"/>
  <c r="H305" i="6"/>
  <c r="Q305" i="6" s="1"/>
  <c r="H297" i="6"/>
  <c r="M297" i="6"/>
  <c r="H289" i="6"/>
  <c r="Q289" i="6" s="1"/>
  <c r="M289" i="6"/>
  <c r="H281" i="6"/>
  <c r="H273" i="6"/>
  <c r="H265" i="6"/>
  <c r="H257" i="6"/>
  <c r="M257" i="6"/>
  <c r="H249" i="6"/>
  <c r="H241" i="6"/>
  <c r="M241" i="6"/>
  <c r="H233" i="6"/>
  <c r="H225" i="6"/>
  <c r="Q225" i="6" s="1"/>
  <c r="M225" i="6"/>
  <c r="H217" i="6"/>
  <c r="H209" i="6"/>
  <c r="Q209" i="6" s="1"/>
  <c r="M209" i="6"/>
  <c r="H201" i="6"/>
  <c r="H193" i="6"/>
  <c r="M193" i="6"/>
  <c r="H185" i="6"/>
  <c r="H177" i="6"/>
  <c r="Q177" i="6" s="1"/>
  <c r="M177" i="6"/>
  <c r="H169" i="6"/>
  <c r="H161" i="6"/>
  <c r="Q161" i="6" s="1"/>
  <c r="H153" i="6"/>
  <c r="H145" i="6"/>
  <c r="M145" i="6"/>
  <c r="H137" i="6"/>
  <c r="H129" i="6"/>
  <c r="M129" i="6"/>
  <c r="H121" i="6"/>
  <c r="H113" i="6"/>
  <c r="H105" i="6"/>
  <c r="H97" i="6"/>
  <c r="M97" i="6"/>
  <c r="H89" i="6"/>
  <c r="H81" i="6"/>
  <c r="Q81" i="6" s="1"/>
  <c r="H73" i="6"/>
  <c r="H65" i="6"/>
  <c r="H57" i="6"/>
  <c r="H49" i="6"/>
  <c r="H41" i="6"/>
  <c r="H33" i="6"/>
  <c r="M33" i="6"/>
  <c r="H25" i="6"/>
  <c r="Q25" i="6" s="1"/>
  <c r="H17" i="6"/>
  <c r="D9" i="6"/>
  <c r="H9" i="6"/>
  <c r="O9" i="6" s="1"/>
  <c r="H979" i="6"/>
  <c r="Q979" i="6" s="1"/>
  <c r="H947" i="6"/>
  <c r="M947" i="6"/>
  <c r="H915" i="6"/>
  <c r="H875" i="6"/>
  <c r="Q875" i="6" s="1"/>
  <c r="H835" i="6"/>
  <c r="H795" i="6"/>
  <c r="H755" i="6"/>
  <c r="H723" i="6"/>
  <c r="Q723" i="6" s="1"/>
  <c r="H691" i="6"/>
  <c r="Q691" i="6" s="1"/>
  <c r="H659" i="6"/>
  <c r="H643" i="6"/>
  <c r="H619" i="6"/>
  <c r="Q619" i="6" s="1"/>
  <c r="H491" i="6"/>
  <c r="H993" i="6"/>
  <c r="Q993" i="6" s="1"/>
  <c r="H977" i="6"/>
  <c r="H961" i="6"/>
  <c r="H953" i="6"/>
  <c r="H937" i="6"/>
  <c r="H929" i="6"/>
  <c r="H921" i="6"/>
  <c r="H913" i="6"/>
  <c r="H905" i="6"/>
  <c r="Q905" i="6" s="1"/>
  <c r="H897" i="6"/>
  <c r="H889" i="6"/>
  <c r="H881" i="6"/>
  <c r="H873" i="6"/>
  <c r="H865" i="6"/>
  <c r="H857" i="6"/>
  <c r="H849" i="6"/>
  <c r="M849" i="6"/>
  <c r="C1001" i="6"/>
  <c r="M969" i="6"/>
  <c r="C945" i="6"/>
  <c r="C937" i="6"/>
  <c r="C889" i="6"/>
  <c r="H1000" i="6"/>
  <c r="H992" i="6"/>
  <c r="H984" i="6"/>
  <c r="H976" i="6"/>
  <c r="H968" i="6"/>
  <c r="H960" i="6"/>
  <c r="H952" i="6"/>
  <c r="H944" i="6"/>
  <c r="Q944" i="6" s="1"/>
  <c r="H936" i="6"/>
  <c r="H928" i="6"/>
  <c r="H920" i="6"/>
  <c r="H912" i="6"/>
  <c r="H904" i="6"/>
  <c r="H896" i="6"/>
  <c r="Q896" i="6" s="1"/>
  <c r="H888" i="6"/>
  <c r="Q888" i="6" s="1"/>
  <c r="H880" i="6"/>
  <c r="M880" i="6"/>
  <c r="H872" i="6"/>
  <c r="H864" i="6"/>
  <c r="H856" i="6"/>
  <c r="H848" i="6"/>
  <c r="H840" i="6"/>
  <c r="H832" i="6"/>
  <c r="H824" i="6"/>
  <c r="H816" i="6"/>
  <c r="H808" i="6"/>
  <c r="H800" i="6"/>
  <c r="H792" i="6"/>
  <c r="H784" i="6"/>
  <c r="Q784" i="6" s="1"/>
  <c r="H776" i="6"/>
  <c r="Q776" i="6" s="1"/>
  <c r="H768" i="6"/>
  <c r="H760" i="6"/>
  <c r="H752" i="6"/>
  <c r="H744" i="6"/>
  <c r="Q744" i="6" s="1"/>
  <c r="H736" i="6"/>
  <c r="H728" i="6"/>
  <c r="H720" i="6"/>
  <c r="H712" i="6"/>
  <c r="H704" i="6"/>
  <c r="H696" i="6"/>
  <c r="H688" i="6"/>
  <c r="H680" i="6"/>
  <c r="H672" i="6"/>
  <c r="H664" i="6"/>
  <c r="H656" i="6"/>
  <c r="H648" i="6"/>
  <c r="H640" i="6"/>
  <c r="H632" i="6"/>
  <c r="H624" i="6"/>
  <c r="Q624" i="6" s="1"/>
  <c r="H616" i="6"/>
  <c r="H608" i="6"/>
  <c r="H600" i="6"/>
  <c r="H592" i="6"/>
  <c r="Q592" i="6" s="1"/>
  <c r="H584" i="6"/>
  <c r="H576" i="6"/>
  <c r="H568" i="6"/>
  <c r="H560" i="6"/>
  <c r="H552" i="6"/>
  <c r="H544" i="6"/>
  <c r="H536" i="6"/>
  <c r="H528" i="6"/>
  <c r="Q528" i="6" s="1"/>
  <c r="H520" i="6"/>
  <c r="H512" i="6"/>
  <c r="H504" i="6"/>
  <c r="H496" i="6"/>
  <c r="H488" i="6"/>
  <c r="H480" i="6"/>
  <c r="H472" i="6"/>
  <c r="H464" i="6"/>
  <c r="Q464" i="6" s="1"/>
  <c r="H456" i="6"/>
  <c r="H448" i="6"/>
  <c r="M448" i="6"/>
  <c r="H440" i="6"/>
  <c r="H432" i="6"/>
  <c r="H424" i="6"/>
  <c r="H416" i="6"/>
  <c r="H408" i="6"/>
  <c r="H400" i="6"/>
  <c r="H392" i="6"/>
  <c r="H384" i="6"/>
  <c r="H376" i="6"/>
  <c r="H368" i="6"/>
  <c r="H360" i="6"/>
  <c r="H352" i="6"/>
  <c r="H344" i="6"/>
  <c r="H336" i="6"/>
  <c r="H328" i="6"/>
  <c r="H320" i="6"/>
  <c r="H312" i="6"/>
  <c r="Q312" i="6" s="1"/>
  <c r="R312" i="6" s="1"/>
  <c r="H304" i="6"/>
  <c r="H296" i="6"/>
  <c r="H288" i="6"/>
  <c r="M288" i="6"/>
  <c r="H280" i="6"/>
  <c r="H272" i="6"/>
  <c r="H264" i="6"/>
  <c r="H256" i="6"/>
  <c r="H248" i="6"/>
  <c r="H240" i="6"/>
  <c r="H232" i="6"/>
  <c r="H224" i="6"/>
  <c r="H216" i="6"/>
  <c r="H208" i="6"/>
  <c r="H200" i="6"/>
  <c r="Q200" i="6" s="1"/>
  <c r="H192" i="6"/>
  <c r="M192" i="6"/>
  <c r="H184" i="6"/>
  <c r="H176" i="6"/>
  <c r="H168" i="6"/>
  <c r="H160" i="6"/>
  <c r="Q160" i="6" s="1"/>
  <c r="H152" i="6"/>
  <c r="H144" i="6"/>
  <c r="H136" i="6"/>
  <c r="H128" i="6"/>
  <c r="Q128" i="6" s="1"/>
  <c r="H120" i="6"/>
  <c r="H112" i="6"/>
  <c r="H104" i="6"/>
  <c r="H96" i="6"/>
  <c r="M96" i="6"/>
  <c r="H88" i="6"/>
  <c r="H80" i="6"/>
  <c r="H72" i="6"/>
  <c r="H64" i="6"/>
  <c r="H56" i="6"/>
  <c r="H48" i="6"/>
  <c r="H40" i="6"/>
  <c r="O40" i="6" s="1"/>
  <c r="H32" i="6"/>
  <c r="Q32" i="6" s="1"/>
  <c r="H24" i="6"/>
  <c r="H16" i="6"/>
  <c r="H8" i="6"/>
  <c r="H983" i="6"/>
  <c r="H975" i="6"/>
  <c r="H967" i="6"/>
  <c r="H959" i="6"/>
  <c r="H951" i="6"/>
  <c r="H943" i="6"/>
  <c r="H935" i="6"/>
  <c r="H927" i="6"/>
  <c r="H919" i="6"/>
  <c r="H911" i="6"/>
  <c r="H903" i="6"/>
  <c r="H895" i="6"/>
  <c r="H887" i="6"/>
  <c r="H879" i="6"/>
  <c r="H871" i="6"/>
  <c r="H863" i="6"/>
  <c r="H855" i="6"/>
  <c r="H847" i="6"/>
  <c r="H839" i="6"/>
  <c r="H831" i="6"/>
  <c r="H823" i="6"/>
  <c r="H815" i="6"/>
  <c r="H807" i="6"/>
  <c r="H799" i="6"/>
  <c r="H791" i="6"/>
  <c r="H783" i="6"/>
  <c r="H775" i="6"/>
  <c r="H767" i="6"/>
  <c r="H759" i="6"/>
  <c r="H751" i="6"/>
  <c r="H743" i="6"/>
  <c r="H735" i="6"/>
  <c r="H727" i="6"/>
  <c r="H719" i="6"/>
  <c r="H711" i="6"/>
  <c r="H703" i="6"/>
  <c r="H695" i="6"/>
  <c r="H687" i="6"/>
  <c r="H679" i="6"/>
  <c r="H671" i="6"/>
  <c r="H663" i="6"/>
  <c r="H655" i="6"/>
  <c r="H647" i="6"/>
  <c r="H639" i="6"/>
  <c r="H631" i="6"/>
  <c r="H623" i="6"/>
  <c r="H615" i="6"/>
  <c r="H607" i="6"/>
  <c r="H599" i="6"/>
  <c r="H591" i="6"/>
  <c r="H583" i="6"/>
  <c r="H575" i="6"/>
  <c r="H567" i="6"/>
  <c r="H559" i="6"/>
  <c r="H551" i="6"/>
  <c r="H543" i="6"/>
  <c r="H535" i="6"/>
  <c r="H527" i="6"/>
  <c r="H519" i="6"/>
  <c r="H511" i="6"/>
  <c r="H503" i="6"/>
  <c r="H495" i="6"/>
  <c r="H487" i="6"/>
  <c r="H479" i="6"/>
  <c r="H471" i="6"/>
  <c r="H463" i="6"/>
  <c r="H455" i="6"/>
  <c r="H447" i="6"/>
  <c r="H439" i="6"/>
  <c r="H431" i="6"/>
  <c r="H423" i="6"/>
  <c r="H415" i="6"/>
  <c r="H407" i="6"/>
  <c r="H399" i="6"/>
  <c r="H391" i="6"/>
  <c r="H383" i="6"/>
  <c r="H375" i="6"/>
  <c r="H367" i="6"/>
  <c r="H359" i="6"/>
  <c r="H351" i="6"/>
  <c r="H343" i="6"/>
  <c r="H335" i="6"/>
  <c r="H327" i="6"/>
  <c r="H319" i="6"/>
  <c r="H311" i="6"/>
  <c r="H303" i="6"/>
  <c r="H295" i="6"/>
  <c r="H287" i="6"/>
  <c r="H279" i="6"/>
  <c r="H271" i="6"/>
  <c r="H263" i="6"/>
  <c r="H255" i="6"/>
  <c r="H247" i="6"/>
  <c r="H239" i="6"/>
  <c r="H231" i="6"/>
  <c r="H223" i="6"/>
  <c r="H215" i="6"/>
  <c r="H207" i="6"/>
  <c r="H199" i="6"/>
  <c r="H191" i="6"/>
  <c r="H183" i="6"/>
  <c r="H175" i="6"/>
  <c r="H167" i="6"/>
  <c r="H159" i="6"/>
  <c r="H151" i="6"/>
  <c r="H143" i="6"/>
  <c r="H135" i="6"/>
  <c r="H127" i="6"/>
  <c r="H119" i="6"/>
  <c r="H111" i="6"/>
  <c r="H103" i="6"/>
  <c r="H95" i="6"/>
  <c r="H87" i="6"/>
  <c r="H79" i="6"/>
  <c r="H71" i="6"/>
  <c r="H63" i="6"/>
  <c r="H55" i="6"/>
  <c r="H47" i="6"/>
  <c r="H39" i="6"/>
  <c r="H31" i="6"/>
  <c r="H23" i="6"/>
  <c r="O23" i="6" s="1"/>
  <c r="H15" i="6"/>
  <c r="D7" i="6"/>
  <c r="J7" i="6" s="1"/>
  <c r="H7" i="6"/>
  <c r="O7" i="6" s="1"/>
  <c r="H987" i="6"/>
  <c r="H963" i="6"/>
  <c r="H931" i="6"/>
  <c r="H891" i="6"/>
  <c r="Q891" i="6" s="1"/>
  <c r="H867" i="6"/>
  <c r="H843" i="6"/>
  <c r="Q843" i="6" s="1"/>
  <c r="H811" i="6"/>
  <c r="H771" i="6"/>
  <c r="H739" i="6"/>
  <c r="H707" i="6"/>
  <c r="H667" i="6"/>
  <c r="H547" i="6"/>
  <c r="Q547" i="6" s="1"/>
  <c r="H999" i="6"/>
  <c r="H991" i="6"/>
  <c r="C969" i="6"/>
  <c r="Q921" i="6"/>
  <c r="C897" i="6"/>
  <c r="H998" i="6"/>
  <c r="H990" i="6"/>
  <c r="H982" i="6"/>
  <c r="H974" i="6"/>
  <c r="M974" i="6"/>
  <c r="H966" i="6"/>
  <c r="H958" i="6"/>
  <c r="Q958" i="6" s="1"/>
  <c r="H950" i="6"/>
  <c r="H942" i="6"/>
  <c r="M942" i="6"/>
  <c r="H934" i="6"/>
  <c r="H926" i="6"/>
  <c r="H918" i="6"/>
  <c r="Q918" i="6" s="1"/>
  <c r="H910" i="6"/>
  <c r="H902" i="6"/>
  <c r="Q902" i="6" s="1"/>
  <c r="H894" i="6"/>
  <c r="H886" i="6"/>
  <c r="H878" i="6"/>
  <c r="H870" i="6"/>
  <c r="Q870" i="6" s="1"/>
  <c r="H862" i="6"/>
  <c r="H854" i="6"/>
  <c r="Q854" i="6" s="1"/>
  <c r="H846" i="6"/>
  <c r="H838" i="6"/>
  <c r="H830" i="6"/>
  <c r="H822" i="6"/>
  <c r="H814" i="6"/>
  <c r="H806" i="6"/>
  <c r="H798" i="6"/>
  <c r="H790" i="6"/>
  <c r="Q790" i="6" s="1"/>
  <c r="H782" i="6"/>
  <c r="H774" i="6"/>
  <c r="H766" i="6"/>
  <c r="H758" i="6"/>
  <c r="H750" i="6"/>
  <c r="H742" i="6"/>
  <c r="H734" i="6"/>
  <c r="H726" i="6"/>
  <c r="Q726" i="6" s="1"/>
  <c r="H718" i="6"/>
  <c r="M718" i="6"/>
  <c r="H710" i="6"/>
  <c r="Q710" i="6" s="1"/>
  <c r="H702" i="6"/>
  <c r="H694" i="6"/>
  <c r="H686" i="6"/>
  <c r="H678" i="6"/>
  <c r="H670" i="6"/>
  <c r="H662" i="6"/>
  <c r="H654" i="6"/>
  <c r="M654" i="6"/>
  <c r="H646" i="6"/>
  <c r="H638" i="6"/>
  <c r="H630" i="6"/>
  <c r="H622" i="6"/>
  <c r="Q622" i="6" s="1"/>
  <c r="H614" i="6"/>
  <c r="H606" i="6"/>
  <c r="M606" i="6"/>
  <c r="H598" i="6"/>
  <c r="H590" i="6"/>
  <c r="Q590" i="6" s="1"/>
  <c r="H582" i="6"/>
  <c r="H574" i="6"/>
  <c r="M574" i="6"/>
  <c r="H566" i="6"/>
  <c r="H558" i="6"/>
  <c r="H550" i="6"/>
  <c r="H542" i="6"/>
  <c r="H534" i="6"/>
  <c r="H526" i="6"/>
  <c r="H518" i="6"/>
  <c r="H510" i="6"/>
  <c r="H502" i="6"/>
  <c r="H494" i="6"/>
  <c r="H486" i="6"/>
  <c r="H478" i="6"/>
  <c r="H470" i="6"/>
  <c r="H462" i="6"/>
  <c r="M462" i="6"/>
  <c r="H454" i="6"/>
  <c r="H446" i="6"/>
  <c r="H438" i="6"/>
  <c r="H430" i="6"/>
  <c r="Q430" i="6" s="1"/>
  <c r="M430" i="6"/>
  <c r="H422" i="6"/>
  <c r="H414" i="6"/>
  <c r="H406" i="6"/>
  <c r="H398" i="6"/>
  <c r="H390" i="6"/>
  <c r="H382" i="6"/>
  <c r="H374" i="6"/>
  <c r="H366" i="6"/>
  <c r="H358" i="6"/>
  <c r="H350" i="6"/>
  <c r="P350" i="6" s="1"/>
  <c r="H342" i="6"/>
  <c r="H334" i="6"/>
  <c r="M334" i="6"/>
  <c r="H326" i="6"/>
  <c r="H318" i="6"/>
  <c r="H310" i="6"/>
  <c r="H302" i="6"/>
  <c r="H294" i="6"/>
  <c r="H286" i="6"/>
  <c r="H278" i="6"/>
  <c r="H270" i="6"/>
  <c r="M270" i="6"/>
  <c r="H262" i="6"/>
  <c r="H254" i="6"/>
  <c r="H246" i="6"/>
  <c r="H238" i="6"/>
  <c r="H230" i="6"/>
  <c r="H222" i="6"/>
  <c r="H214" i="6"/>
  <c r="H206" i="6"/>
  <c r="H198" i="6"/>
  <c r="H190" i="6"/>
  <c r="M190" i="6"/>
  <c r="H182" i="6"/>
  <c r="H174" i="6"/>
  <c r="H166" i="6"/>
  <c r="H158" i="6"/>
  <c r="H150" i="6"/>
  <c r="H142" i="6"/>
  <c r="H134" i="6"/>
  <c r="H126" i="6"/>
  <c r="H118" i="6"/>
  <c r="H110" i="6"/>
  <c r="H102" i="6"/>
  <c r="H94" i="6"/>
  <c r="H86" i="6"/>
  <c r="H78" i="6"/>
  <c r="Q78" i="6" s="1"/>
  <c r="H70" i="6"/>
  <c r="H62" i="6"/>
  <c r="Q62" i="6" s="1"/>
  <c r="M62" i="6"/>
  <c r="H54" i="6"/>
  <c r="H46" i="6"/>
  <c r="Q46" i="6" s="1"/>
  <c r="H38" i="6"/>
  <c r="H30" i="6"/>
  <c r="H22" i="6"/>
  <c r="H14" i="6"/>
  <c r="O14" i="6" s="1"/>
  <c r="H6" i="6"/>
  <c r="O6" i="6" s="1"/>
  <c r="H997" i="6"/>
  <c r="H989" i="6"/>
  <c r="H981" i="6"/>
  <c r="H973" i="6"/>
  <c r="H965" i="6"/>
  <c r="H957" i="6"/>
  <c r="H949" i="6"/>
  <c r="H941" i="6"/>
  <c r="H933" i="6"/>
  <c r="Q933" i="6" s="1"/>
  <c r="H925" i="6"/>
  <c r="H917" i="6"/>
  <c r="H909" i="6"/>
  <c r="H901" i="6"/>
  <c r="H893" i="6"/>
  <c r="H885" i="6"/>
  <c r="H877" i="6"/>
  <c r="H869" i="6"/>
  <c r="H861" i="6"/>
  <c r="H853" i="6"/>
  <c r="H845" i="6"/>
  <c r="H837" i="6"/>
  <c r="H829" i="6"/>
  <c r="H821" i="6"/>
  <c r="H813" i="6"/>
  <c r="H805" i="6"/>
  <c r="H797" i="6"/>
  <c r="H789" i="6"/>
  <c r="H781" i="6"/>
  <c r="H773" i="6"/>
  <c r="H765" i="6"/>
  <c r="H757" i="6"/>
  <c r="H749" i="6"/>
  <c r="H741" i="6"/>
  <c r="H733" i="6"/>
  <c r="H725" i="6"/>
  <c r="H717" i="6"/>
  <c r="H709" i="6"/>
  <c r="H701" i="6"/>
  <c r="H693" i="6"/>
  <c r="H685" i="6"/>
  <c r="H677" i="6"/>
  <c r="H669" i="6"/>
  <c r="Q669" i="6" s="1"/>
  <c r="H661" i="6"/>
  <c r="H653" i="6"/>
  <c r="H645" i="6"/>
  <c r="H637" i="6"/>
  <c r="H629" i="6"/>
  <c r="H621" i="6"/>
  <c r="H613" i="6"/>
  <c r="H605" i="6"/>
  <c r="Q605" i="6" s="1"/>
  <c r="H597" i="6"/>
  <c r="H589" i="6"/>
  <c r="H581" i="6"/>
  <c r="Q581" i="6" s="1"/>
  <c r="H573" i="6"/>
  <c r="H565" i="6"/>
  <c r="H557" i="6"/>
  <c r="H549" i="6"/>
  <c r="H541" i="6"/>
  <c r="H533" i="6"/>
  <c r="H525" i="6"/>
  <c r="H517" i="6"/>
  <c r="H509" i="6"/>
  <c r="H501" i="6"/>
  <c r="H493" i="6"/>
  <c r="H485" i="6"/>
  <c r="H477" i="6"/>
  <c r="H469" i="6"/>
  <c r="H461" i="6"/>
  <c r="H453" i="6"/>
  <c r="P453" i="6" s="1"/>
  <c r="H445" i="6"/>
  <c r="H437" i="6"/>
  <c r="H429" i="6"/>
  <c r="Q429" i="6" s="1"/>
  <c r="H421" i="6"/>
  <c r="H413" i="6"/>
  <c r="H405" i="6"/>
  <c r="H397" i="6"/>
  <c r="H389" i="6"/>
  <c r="Q389" i="6" s="1"/>
  <c r="H381" i="6"/>
  <c r="H373" i="6"/>
  <c r="Q373" i="6" s="1"/>
  <c r="H365" i="6"/>
  <c r="H357" i="6"/>
  <c r="H349" i="6"/>
  <c r="Q349" i="6" s="1"/>
  <c r="H341" i="6"/>
  <c r="H333" i="6"/>
  <c r="H325" i="6"/>
  <c r="H317" i="6"/>
  <c r="Q317" i="6" s="1"/>
  <c r="H309" i="6"/>
  <c r="H301" i="6"/>
  <c r="H293" i="6"/>
  <c r="H285" i="6"/>
  <c r="H277" i="6"/>
  <c r="H269" i="6"/>
  <c r="H261" i="6"/>
  <c r="Q261" i="6" s="1"/>
  <c r="H253" i="6"/>
  <c r="H245" i="6"/>
  <c r="H237" i="6"/>
  <c r="Q237" i="6" s="1"/>
  <c r="H229" i="6"/>
  <c r="H221" i="6"/>
  <c r="H213" i="6"/>
  <c r="H205" i="6"/>
  <c r="H197" i="6"/>
  <c r="H189" i="6"/>
  <c r="H181" i="6"/>
  <c r="H173" i="6"/>
  <c r="H165" i="6"/>
  <c r="H157" i="6"/>
  <c r="H149" i="6"/>
  <c r="H141" i="6"/>
  <c r="Q141" i="6" s="1"/>
  <c r="H133" i="6"/>
  <c r="H125" i="6"/>
  <c r="H117" i="6"/>
  <c r="H109" i="6"/>
  <c r="H101" i="6"/>
  <c r="H93" i="6"/>
  <c r="H85" i="6"/>
  <c r="H77" i="6"/>
  <c r="H69" i="6"/>
  <c r="Q69" i="6" s="1"/>
  <c r="H61" i="6"/>
  <c r="H53" i="6"/>
  <c r="H45" i="6"/>
  <c r="H37" i="6"/>
  <c r="Q37" i="6" s="1"/>
  <c r="R37" i="6" s="1"/>
  <c r="H29" i="6"/>
  <c r="H21" i="6"/>
  <c r="Q21" i="6" s="1"/>
  <c r="H13" i="6"/>
  <c r="O13" i="6" s="1"/>
  <c r="H5" i="6"/>
  <c r="O5" i="6" s="1"/>
  <c r="C983" i="6"/>
  <c r="C841" i="6"/>
  <c r="H996" i="6"/>
  <c r="H988" i="6"/>
  <c r="H980" i="6"/>
  <c r="H972" i="6"/>
  <c r="H964" i="6"/>
  <c r="H956" i="6"/>
  <c r="H948" i="6"/>
  <c r="Q948" i="6" s="1"/>
  <c r="H940" i="6"/>
  <c r="H932" i="6"/>
  <c r="H924" i="6"/>
  <c r="H916" i="6"/>
  <c r="H908" i="6"/>
  <c r="H900" i="6"/>
  <c r="Q900" i="6" s="1"/>
  <c r="H892" i="6"/>
  <c r="Q892" i="6" s="1"/>
  <c r="H884" i="6"/>
  <c r="M884" i="6"/>
  <c r="H876" i="6"/>
  <c r="H868" i="6"/>
  <c r="H860" i="6"/>
  <c r="H852" i="6"/>
  <c r="H844" i="6"/>
  <c r="H836" i="6"/>
  <c r="Q836" i="6" s="1"/>
  <c r="M836" i="6"/>
  <c r="H828" i="6"/>
  <c r="H820" i="6"/>
  <c r="H812" i="6"/>
  <c r="H804" i="6"/>
  <c r="M804" i="6"/>
  <c r="H796" i="6"/>
  <c r="H788" i="6"/>
  <c r="H780" i="6"/>
  <c r="H772" i="6"/>
  <c r="Q772" i="6" s="1"/>
  <c r="H764" i="6"/>
  <c r="H756" i="6"/>
  <c r="H748" i="6"/>
  <c r="H740" i="6"/>
  <c r="H732" i="6"/>
  <c r="H724" i="6"/>
  <c r="H716" i="6"/>
  <c r="H708" i="6"/>
  <c r="Q708" i="6" s="1"/>
  <c r="H700" i="6"/>
  <c r="H692" i="6"/>
  <c r="Q692" i="6" s="1"/>
  <c r="H684" i="6"/>
  <c r="H676" i="6"/>
  <c r="H668" i="6"/>
  <c r="H660" i="6"/>
  <c r="H652" i="6"/>
  <c r="H644" i="6"/>
  <c r="Q644" i="6" s="1"/>
  <c r="M644" i="6"/>
  <c r="H636" i="6"/>
  <c r="H628" i="6"/>
  <c r="Q628" i="6" s="1"/>
  <c r="H620" i="6"/>
  <c r="H612" i="6"/>
  <c r="H604" i="6"/>
  <c r="H596" i="6"/>
  <c r="H588" i="6"/>
  <c r="Q588" i="6" s="1"/>
  <c r="H580" i="6"/>
  <c r="M580" i="6"/>
  <c r="H572" i="6"/>
  <c r="H564" i="6"/>
  <c r="H556" i="6"/>
  <c r="H548" i="6"/>
  <c r="H540" i="6"/>
  <c r="H532" i="6"/>
  <c r="H524" i="6"/>
  <c r="H516" i="6"/>
  <c r="M516" i="6"/>
  <c r="H508" i="6"/>
  <c r="H500" i="6"/>
  <c r="H492" i="6"/>
  <c r="H484" i="6"/>
  <c r="H476" i="6"/>
  <c r="H468" i="6"/>
  <c r="Q468" i="6" s="1"/>
  <c r="H460" i="6"/>
  <c r="H452" i="6"/>
  <c r="H444" i="6"/>
  <c r="H436" i="6"/>
  <c r="H428" i="6"/>
  <c r="H420" i="6"/>
  <c r="H412" i="6"/>
  <c r="H404" i="6"/>
  <c r="H396" i="6"/>
  <c r="H388" i="6"/>
  <c r="H380" i="6"/>
  <c r="H372" i="6"/>
  <c r="Q372" i="6" s="1"/>
  <c r="H364" i="6"/>
  <c r="H356" i="6"/>
  <c r="H348" i="6"/>
  <c r="H340" i="6"/>
  <c r="H332" i="6"/>
  <c r="H324" i="6"/>
  <c r="H316" i="6"/>
  <c r="H308" i="6"/>
  <c r="H300" i="6"/>
  <c r="H292" i="6"/>
  <c r="Q292" i="6" s="1"/>
  <c r="H284" i="6"/>
  <c r="H276" i="6"/>
  <c r="H268" i="6"/>
  <c r="H260" i="6"/>
  <c r="H252" i="6"/>
  <c r="H244" i="6"/>
  <c r="H236" i="6"/>
  <c r="H228" i="6"/>
  <c r="M228" i="6"/>
  <c r="H220" i="6"/>
  <c r="H212" i="6"/>
  <c r="H204" i="6"/>
  <c r="H196" i="6"/>
  <c r="H188" i="6"/>
  <c r="Q188" i="6" s="1"/>
  <c r="H180" i="6"/>
  <c r="M180" i="6"/>
  <c r="H172" i="6"/>
  <c r="H164" i="6"/>
  <c r="M164" i="6"/>
  <c r="H156" i="6"/>
  <c r="Q156" i="6" s="1"/>
  <c r="H148" i="6"/>
  <c r="H140" i="6"/>
  <c r="H132" i="6"/>
  <c r="H124" i="6"/>
  <c r="H116" i="6"/>
  <c r="M116" i="6"/>
  <c r="H108" i="6"/>
  <c r="H100" i="6"/>
  <c r="H92" i="6"/>
  <c r="Q92" i="6" s="1"/>
  <c r="H84" i="6"/>
  <c r="H76" i="6"/>
  <c r="H68" i="6"/>
  <c r="H60" i="6"/>
  <c r="H52" i="6"/>
  <c r="H44" i="6"/>
  <c r="H36" i="6"/>
  <c r="H28" i="6"/>
  <c r="H20" i="6"/>
  <c r="H12" i="6"/>
  <c r="O12" i="6" s="1"/>
  <c r="H4" i="6"/>
  <c r="O4" i="6" s="1"/>
  <c r="D5" i="6"/>
  <c r="D4" i="6"/>
  <c r="J4" i="6" s="1"/>
  <c r="D8" i="6"/>
  <c r="T8" i="6" s="1"/>
  <c r="D995" i="6"/>
  <c r="D987" i="6"/>
  <c r="D979" i="6"/>
  <c r="D971" i="6"/>
  <c r="J971" i="6" s="1"/>
  <c r="D963" i="6"/>
  <c r="D955" i="6"/>
  <c r="D947" i="6"/>
  <c r="D939" i="6"/>
  <c r="T939" i="6" s="1"/>
  <c r="D931" i="6"/>
  <c r="D923" i="6"/>
  <c r="D915" i="6"/>
  <c r="D907" i="6"/>
  <c r="J907" i="6" s="1"/>
  <c r="D899" i="6"/>
  <c r="J899" i="6" s="1"/>
  <c r="D891" i="6"/>
  <c r="D883" i="6"/>
  <c r="J883" i="6" s="1"/>
  <c r="D875" i="6"/>
  <c r="T875" i="6" s="1"/>
  <c r="D867" i="6"/>
  <c r="D859" i="6"/>
  <c r="D851" i="6"/>
  <c r="D843" i="6"/>
  <c r="D835" i="6"/>
  <c r="D827" i="6"/>
  <c r="D819" i="6"/>
  <c r="J819" i="6" s="1"/>
  <c r="D811" i="6"/>
  <c r="T811" i="6" s="1"/>
  <c r="D803" i="6"/>
  <c r="D795" i="6"/>
  <c r="D787" i="6"/>
  <c r="D779" i="6"/>
  <c r="D771" i="6"/>
  <c r="D763" i="6"/>
  <c r="J763" i="6" s="1"/>
  <c r="D755" i="6"/>
  <c r="D747" i="6"/>
  <c r="T747" i="6" s="1"/>
  <c r="D739" i="6"/>
  <c r="D731" i="6"/>
  <c r="D723" i="6"/>
  <c r="D715" i="6"/>
  <c r="J715" i="6" s="1"/>
  <c r="D707" i="6"/>
  <c r="J707" i="6" s="1"/>
  <c r="D699" i="6"/>
  <c r="D691" i="6"/>
  <c r="D683" i="6"/>
  <c r="T683" i="6" s="1"/>
  <c r="D675" i="6"/>
  <c r="D667" i="6"/>
  <c r="D659" i="6"/>
  <c r="D651" i="6"/>
  <c r="J651" i="6" s="1"/>
  <c r="D643" i="6"/>
  <c r="J643" i="6" s="1"/>
  <c r="D635" i="6"/>
  <c r="D627" i="6"/>
  <c r="D619" i="6"/>
  <c r="T619" i="6" s="1"/>
  <c r="D611" i="6"/>
  <c r="D603" i="6"/>
  <c r="D595" i="6"/>
  <c r="D587" i="6"/>
  <c r="J587" i="6" s="1"/>
  <c r="D579" i="6"/>
  <c r="D571" i="6"/>
  <c r="J571" i="6" s="1"/>
  <c r="D563" i="6"/>
  <c r="J563" i="6" s="1"/>
  <c r="D555" i="6"/>
  <c r="T555" i="6" s="1"/>
  <c r="D547" i="6"/>
  <c r="D539" i="6"/>
  <c r="D531" i="6"/>
  <c r="D523" i="6"/>
  <c r="J523" i="6" s="1"/>
  <c r="D515" i="6"/>
  <c r="D507" i="6"/>
  <c r="J507" i="6" s="1"/>
  <c r="D499" i="6"/>
  <c r="J499" i="6" s="1"/>
  <c r="D491" i="6"/>
  <c r="D483" i="6"/>
  <c r="D475" i="6"/>
  <c r="D467" i="6"/>
  <c r="D459" i="6"/>
  <c r="J459" i="6" s="1"/>
  <c r="D451" i="6"/>
  <c r="D443" i="6"/>
  <c r="D435" i="6"/>
  <c r="D427" i="6"/>
  <c r="T427" i="6" s="1"/>
  <c r="D419" i="6"/>
  <c r="D411" i="6"/>
  <c r="D403" i="6"/>
  <c r="D395" i="6"/>
  <c r="J395" i="6" s="1"/>
  <c r="D387" i="6"/>
  <c r="J387" i="6" s="1"/>
  <c r="D379" i="6"/>
  <c r="D371" i="6"/>
  <c r="J371" i="6" s="1"/>
  <c r="D363" i="6"/>
  <c r="T363" i="6" s="1"/>
  <c r="D355" i="6"/>
  <c r="D347" i="6"/>
  <c r="D339" i="6"/>
  <c r="D331" i="6"/>
  <c r="J331" i="6" s="1"/>
  <c r="D323" i="6"/>
  <c r="D315" i="6"/>
  <c r="J315" i="6" s="1"/>
  <c r="D307" i="6"/>
  <c r="D299" i="6"/>
  <c r="T299" i="6" s="1"/>
  <c r="D291" i="6"/>
  <c r="D283" i="6"/>
  <c r="D275" i="6"/>
  <c r="D267" i="6"/>
  <c r="J267" i="6" s="1"/>
  <c r="D259" i="6"/>
  <c r="D251" i="6"/>
  <c r="J251" i="6" s="1"/>
  <c r="D243" i="6"/>
  <c r="J243" i="6" s="1"/>
  <c r="D235" i="6"/>
  <c r="D227" i="6"/>
  <c r="D219" i="6"/>
  <c r="D211" i="6"/>
  <c r="D203" i="6"/>
  <c r="J203" i="6" s="1"/>
  <c r="D195" i="6"/>
  <c r="J195" i="6" s="1"/>
  <c r="D187" i="6"/>
  <c r="D179" i="6"/>
  <c r="D171" i="6"/>
  <c r="T171" i="6" s="1"/>
  <c r="D163" i="6"/>
  <c r="D155" i="6"/>
  <c r="D147" i="6"/>
  <c r="D139" i="6"/>
  <c r="J139" i="6" s="1"/>
  <c r="D131" i="6"/>
  <c r="J131" i="6" s="1"/>
  <c r="D123" i="6"/>
  <c r="J123" i="6" s="1"/>
  <c r="D115" i="6"/>
  <c r="J115" i="6" s="1"/>
  <c r="D107" i="6"/>
  <c r="T107" i="6" s="1"/>
  <c r="D99" i="6"/>
  <c r="D91" i="6"/>
  <c r="D83" i="6"/>
  <c r="D75" i="6"/>
  <c r="D67" i="6"/>
  <c r="J67" i="6" s="1"/>
  <c r="D59" i="6"/>
  <c r="J59" i="6" s="1"/>
  <c r="D51" i="6"/>
  <c r="D43" i="6"/>
  <c r="T43" i="6" s="1"/>
  <c r="D35" i="6"/>
  <c r="D27" i="6"/>
  <c r="D19" i="6"/>
  <c r="Z19" i="6" s="1"/>
  <c r="D994" i="6"/>
  <c r="D986" i="6"/>
  <c r="J986" i="6" s="1"/>
  <c r="D978" i="6"/>
  <c r="T978" i="6" s="1"/>
  <c r="D970" i="6"/>
  <c r="T970" i="6" s="1"/>
  <c r="D962" i="6"/>
  <c r="T962" i="6" s="1"/>
  <c r="D954" i="6"/>
  <c r="D946" i="6"/>
  <c r="D938" i="6"/>
  <c r="D930" i="6"/>
  <c r="D922" i="6"/>
  <c r="D914" i="6"/>
  <c r="T914" i="6" s="1"/>
  <c r="D906" i="6"/>
  <c r="D898" i="6"/>
  <c r="T898" i="6" s="1"/>
  <c r="D890" i="6"/>
  <c r="D882" i="6"/>
  <c r="D874" i="6"/>
  <c r="D866" i="6"/>
  <c r="J866" i="6" s="1"/>
  <c r="D858" i="6"/>
  <c r="D850" i="6"/>
  <c r="T850" i="6" s="1"/>
  <c r="D842" i="6"/>
  <c r="D834" i="6"/>
  <c r="T834" i="6" s="1"/>
  <c r="D826" i="6"/>
  <c r="D818" i="6"/>
  <c r="D810" i="6"/>
  <c r="D802" i="6"/>
  <c r="J802" i="6" s="1"/>
  <c r="D794" i="6"/>
  <c r="J794" i="6" s="1"/>
  <c r="D786" i="6"/>
  <c r="D778" i="6"/>
  <c r="T778" i="6" s="1"/>
  <c r="D770" i="6"/>
  <c r="T770" i="6" s="1"/>
  <c r="D762" i="6"/>
  <c r="D754" i="6"/>
  <c r="D746" i="6"/>
  <c r="D738" i="6"/>
  <c r="J738" i="6" s="1"/>
  <c r="D730" i="6"/>
  <c r="D722" i="6"/>
  <c r="T722" i="6" s="1"/>
  <c r="D714" i="6"/>
  <c r="T714" i="6" s="1"/>
  <c r="D706" i="6"/>
  <c r="T706" i="6" s="1"/>
  <c r="D698" i="6"/>
  <c r="D690" i="6"/>
  <c r="T690" i="6" s="1"/>
  <c r="D682" i="6"/>
  <c r="D674" i="6"/>
  <c r="D666" i="6"/>
  <c r="J666" i="6" s="1"/>
  <c r="D658" i="6"/>
  <c r="T658" i="6" s="1"/>
  <c r="D650" i="6"/>
  <c r="T650" i="6" s="1"/>
  <c r="D642" i="6"/>
  <c r="T642" i="6" s="1"/>
  <c r="D634" i="6"/>
  <c r="D626" i="6"/>
  <c r="D618" i="6"/>
  <c r="D610" i="6"/>
  <c r="J610" i="6" s="1"/>
  <c r="D602" i="6"/>
  <c r="J602" i="6" s="1"/>
  <c r="D594" i="6"/>
  <c r="D586" i="6"/>
  <c r="T586" i="6" s="1"/>
  <c r="D578" i="6"/>
  <c r="T578" i="6" s="1"/>
  <c r="D570" i="6"/>
  <c r="D562" i="6"/>
  <c r="D554" i="6"/>
  <c r="D546" i="6"/>
  <c r="D538" i="6"/>
  <c r="J538" i="6" s="1"/>
  <c r="D530" i="6"/>
  <c r="T530" i="6" s="1"/>
  <c r="D522" i="6"/>
  <c r="T522" i="6" s="1"/>
  <c r="D514" i="6"/>
  <c r="T514" i="6" s="1"/>
  <c r="D506" i="6"/>
  <c r="D498" i="6"/>
  <c r="D490" i="6"/>
  <c r="D482" i="6"/>
  <c r="J482" i="6" s="1"/>
  <c r="D474" i="6"/>
  <c r="J474" i="6" s="1"/>
  <c r="D466" i="6"/>
  <c r="T466" i="6" s="1"/>
  <c r="D458" i="6"/>
  <c r="D450" i="6"/>
  <c r="T450" i="6" s="1"/>
  <c r="D442" i="6"/>
  <c r="D434" i="6"/>
  <c r="T434" i="6" s="1"/>
  <c r="D426" i="6"/>
  <c r="D418" i="6"/>
  <c r="T418" i="6" s="1"/>
  <c r="D410" i="6"/>
  <c r="J410" i="6" s="1"/>
  <c r="D402" i="6"/>
  <c r="D394" i="6"/>
  <c r="T394" i="6" s="1"/>
  <c r="D386" i="6"/>
  <c r="D378" i="6"/>
  <c r="J378" i="6" s="1"/>
  <c r="D370" i="6"/>
  <c r="D362" i="6"/>
  <c r="D354" i="6"/>
  <c r="D346" i="6"/>
  <c r="D338" i="6"/>
  <c r="T338" i="6" s="1"/>
  <c r="D330" i="6"/>
  <c r="T330" i="6" s="1"/>
  <c r="D322" i="6"/>
  <c r="T322" i="6" s="1"/>
  <c r="D314" i="6"/>
  <c r="D306" i="6"/>
  <c r="D298" i="6"/>
  <c r="D290" i="6"/>
  <c r="D282" i="6"/>
  <c r="D274" i="6"/>
  <c r="T274" i="6" s="1"/>
  <c r="D266" i="6"/>
  <c r="T266" i="6" s="1"/>
  <c r="D258" i="6"/>
  <c r="T258" i="6" s="1"/>
  <c r="D250" i="6"/>
  <c r="D242" i="6"/>
  <c r="D234" i="6"/>
  <c r="D226" i="6"/>
  <c r="D218" i="6"/>
  <c r="J218" i="6" s="1"/>
  <c r="D210" i="6"/>
  <c r="T210" i="6" s="1"/>
  <c r="D202" i="6"/>
  <c r="T202" i="6" s="1"/>
  <c r="D194" i="6"/>
  <c r="T194" i="6" s="1"/>
  <c r="D186" i="6"/>
  <c r="D178" i="6"/>
  <c r="D170" i="6"/>
  <c r="D162" i="6"/>
  <c r="T162" i="6" s="1"/>
  <c r="D154" i="6"/>
  <c r="D146" i="6"/>
  <c r="T146" i="6" s="1"/>
  <c r="D138" i="6"/>
  <c r="T138" i="6" s="1"/>
  <c r="D130" i="6"/>
  <c r="T130" i="6" s="1"/>
  <c r="D122" i="6"/>
  <c r="D114" i="6"/>
  <c r="D106" i="6"/>
  <c r="D98" i="6"/>
  <c r="J98" i="6" s="1"/>
  <c r="D90" i="6"/>
  <c r="D82" i="6"/>
  <c r="D74" i="6"/>
  <c r="T74" i="6" s="1"/>
  <c r="D66" i="6"/>
  <c r="T66" i="6" s="1"/>
  <c r="D58" i="6"/>
  <c r="D50" i="6"/>
  <c r="D42" i="6"/>
  <c r="D34" i="6"/>
  <c r="J34" i="6" s="1"/>
  <c r="D26" i="6"/>
  <c r="J26" i="6" s="1"/>
  <c r="D18" i="6"/>
  <c r="T18" i="6" s="1"/>
  <c r="D1001" i="6"/>
  <c r="D993" i="6"/>
  <c r="T993" i="6" s="1"/>
  <c r="D985" i="6"/>
  <c r="T985" i="6" s="1"/>
  <c r="D977" i="6"/>
  <c r="T977" i="6" s="1"/>
  <c r="D969" i="6"/>
  <c r="D961" i="6"/>
  <c r="T961" i="6" s="1"/>
  <c r="D953" i="6"/>
  <c r="T953" i="6" s="1"/>
  <c r="D945" i="6"/>
  <c r="J945" i="6" s="1"/>
  <c r="D937" i="6"/>
  <c r="D929" i="6"/>
  <c r="T929" i="6" s="1"/>
  <c r="D921" i="6"/>
  <c r="D913" i="6"/>
  <c r="T913" i="6" s="1"/>
  <c r="D905" i="6"/>
  <c r="D897" i="6"/>
  <c r="T897" i="6" s="1"/>
  <c r="D889" i="6"/>
  <c r="D881" i="6"/>
  <c r="T881" i="6" s="1"/>
  <c r="D873" i="6"/>
  <c r="T873" i="6" s="1"/>
  <c r="D865" i="6"/>
  <c r="T865" i="6" s="1"/>
  <c r="D857" i="6"/>
  <c r="T857" i="6" s="1"/>
  <c r="D849" i="6"/>
  <c r="T849" i="6" s="1"/>
  <c r="D841" i="6"/>
  <c r="D833" i="6"/>
  <c r="T833" i="6" s="1"/>
  <c r="D825" i="6"/>
  <c r="T825" i="6" s="1"/>
  <c r="D817" i="6"/>
  <c r="T817" i="6" s="1"/>
  <c r="D809" i="6"/>
  <c r="T809" i="6" s="1"/>
  <c r="D801" i="6"/>
  <c r="T801" i="6" s="1"/>
  <c r="D793" i="6"/>
  <c r="T793" i="6" s="1"/>
  <c r="D785" i="6"/>
  <c r="T785" i="6" s="1"/>
  <c r="D777" i="6"/>
  <c r="D769" i="6"/>
  <c r="T769" i="6" s="1"/>
  <c r="D761" i="6"/>
  <c r="T761" i="6" s="1"/>
  <c r="D753" i="6"/>
  <c r="T753" i="6" s="1"/>
  <c r="D745" i="6"/>
  <c r="T745" i="6" s="1"/>
  <c r="D737" i="6"/>
  <c r="T737" i="6" s="1"/>
  <c r="D729" i="6"/>
  <c r="T729" i="6" s="1"/>
  <c r="D721" i="6"/>
  <c r="T721" i="6" s="1"/>
  <c r="D713" i="6"/>
  <c r="D705" i="6"/>
  <c r="T705" i="6" s="1"/>
  <c r="D697" i="6"/>
  <c r="T697" i="6" s="1"/>
  <c r="D689" i="6"/>
  <c r="T689" i="6" s="1"/>
  <c r="D681" i="6"/>
  <c r="T681" i="6" s="1"/>
  <c r="D673" i="6"/>
  <c r="T673" i="6" s="1"/>
  <c r="D665" i="6"/>
  <c r="T665" i="6" s="1"/>
  <c r="D657" i="6"/>
  <c r="T657" i="6" s="1"/>
  <c r="D649" i="6"/>
  <c r="D641" i="6"/>
  <c r="T641" i="6" s="1"/>
  <c r="D633" i="6"/>
  <c r="T633" i="6" s="1"/>
  <c r="D625" i="6"/>
  <c r="T625" i="6" s="1"/>
  <c r="D617" i="6"/>
  <c r="T617" i="6" s="1"/>
  <c r="D609" i="6"/>
  <c r="T609" i="6" s="1"/>
  <c r="D601" i="6"/>
  <c r="T601" i="6" s="1"/>
  <c r="D593" i="6"/>
  <c r="T593" i="6" s="1"/>
  <c r="D585" i="6"/>
  <c r="D577" i="6"/>
  <c r="T577" i="6" s="1"/>
  <c r="D569" i="6"/>
  <c r="T569" i="6" s="1"/>
  <c r="D561" i="6"/>
  <c r="T561" i="6" s="1"/>
  <c r="D553" i="6"/>
  <c r="T553" i="6" s="1"/>
  <c r="D545" i="6"/>
  <c r="T545" i="6" s="1"/>
  <c r="D537" i="6"/>
  <c r="T537" i="6" s="1"/>
  <c r="D529" i="6"/>
  <c r="T529" i="6" s="1"/>
  <c r="D521" i="6"/>
  <c r="D513" i="6"/>
  <c r="T513" i="6" s="1"/>
  <c r="D505" i="6"/>
  <c r="T505" i="6" s="1"/>
  <c r="D497" i="6"/>
  <c r="T497" i="6" s="1"/>
  <c r="D489" i="6"/>
  <c r="T489" i="6" s="1"/>
  <c r="D481" i="6"/>
  <c r="T481" i="6" s="1"/>
  <c r="D473" i="6"/>
  <c r="T473" i="6" s="1"/>
  <c r="D465" i="6"/>
  <c r="T465" i="6" s="1"/>
  <c r="D457" i="6"/>
  <c r="D449" i="6"/>
  <c r="T449" i="6" s="1"/>
  <c r="D441" i="6"/>
  <c r="T441" i="6" s="1"/>
  <c r="D433" i="6"/>
  <c r="T433" i="6" s="1"/>
  <c r="D425" i="6"/>
  <c r="T425" i="6" s="1"/>
  <c r="D417" i="6"/>
  <c r="T417" i="6" s="1"/>
  <c r="D409" i="6"/>
  <c r="T409" i="6" s="1"/>
  <c r="D401" i="6"/>
  <c r="T401" i="6" s="1"/>
  <c r="D393" i="6"/>
  <c r="D385" i="6"/>
  <c r="D377" i="6"/>
  <c r="J377" i="6" s="1"/>
  <c r="D369" i="6"/>
  <c r="J369" i="6" s="1"/>
  <c r="D361" i="6"/>
  <c r="D353" i="6"/>
  <c r="D345" i="6"/>
  <c r="D337" i="6"/>
  <c r="D329" i="6"/>
  <c r="D321" i="6"/>
  <c r="J321" i="6" s="1"/>
  <c r="D313" i="6"/>
  <c r="D305" i="6"/>
  <c r="D297" i="6"/>
  <c r="D289" i="6"/>
  <c r="D281" i="6"/>
  <c r="D273" i="6"/>
  <c r="D265" i="6"/>
  <c r="D257" i="6"/>
  <c r="J257" i="6" s="1"/>
  <c r="D249" i="6"/>
  <c r="D241" i="6"/>
  <c r="D233" i="6"/>
  <c r="D225" i="6"/>
  <c r="T225" i="6" s="1"/>
  <c r="D217" i="6"/>
  <c r="J217" i="6" s="1"/>
  <c r="D209" i="6"/>
  <c r="D201" i="6"/>
  <c r="D193" i="6"/>
  <c r="J193" i="6" s="1"/>
  <c r="D185" i="6"/>
  <c r="J185" i="6" s="1"/>
  <c r="D177" i="6"/>
  <c r="J177" i="6" s="1"/>
  <c r="D169" i="6"/>
  <c r="J169" i="6" s="1"/>
  <c r="D161" i="6"/>
  <c r="T161" i="6" s="1"/>
  <c r="D153" i="6"/>
  <c r="D145" i="6"/>
  <c r="D137" i="6"/>
  <c r="D129" i="6"/>
  <c r="J129" i="6" s="1"/>
  <c r="D121" i="6"/>
  <c r="D113" i="6"/>
  <c r="T113" i="6" s="1"/>
  <c r="D105" i="6"/>
  <c r="D97" i="6"/>
  <c r="D89" i="6"/>
  <c r="T89" i="6" s="1"/>
  <c r="D81" i="6"/>
  <c r="D73" i="6"/>
  <c r="D65" i="6"/>
  <c r="D57" i="6"/>
  <c r="J57" i="6" s="1"/>
  <c r="D49" i="6"/>
  <c r="T49" i="6" s="1"/>
  <c r="D41" i="6"/>
  <c r="J41" i="6" s="1"/>
  <c r="D33" i="6"/>
  <c r="T33" i="6" s="1"/>
  <c r="D25" i="6"/>
  <c r="T25" i="6" s="1"/>
  <c r="D17" i="6"/>
  <c r="Z17" i="6" s="1"/>
  <c r="D1000" i="6"/>
  <c r="D992" i="6"/>
  <c r="T992" i="6" s="1"/>
  <c r="D984" i="6"/>
  <c r="T984" i="6" s="1"/>
  <c r="D976" i="6"/>
  <c r="T976" i="6" s="1"/>
  <c r="D968" i="6"/>
  <c r="T968" i="6" s="1"/>
  <c r="D960" i="6"/>
  <c r="T960" i="6" s="1"/>
  <c r="D952" i="6"/>
  <c r="D944" i="6"/>
  <c r="T944" i="6" s="1"/>
  <c r="D936" i="6"/>
  <c r="D928" i="6"/>
  <c r="J928" i="6" s="1"/>
  <c r="D920" i="6"/>
  <c r="J920" i="6" s="1"/>
  <c r="D912" i="6"/>
  <c r="T912" i="6" s="1"/>
  <c r="D904" i="6"/>
  <c r="T904" i="6" s="1"/>
  <c r="D896" i="6"/>
  <c r="T896" i="6" s="1"/>
  <c r="D888" i="6"/>
  <c r="T888" i="6" s="1"/>
  <c r="D880" i="6"/>
  <c r="T880" i="6" s="1"/>
  <c r="D872" i="6"/>
  <c r="D864" i="6"/>
  <c r="T864" i="6" s="1"/>
  <c r="D856" i="6"/>
  <c r="D848" i="6"/>
  <c r="T848" i="6" s="1"/>
  <c r="D840" i="6"/>
  <c r="T840" i="6" s="1"/>
  <c r="D832" i="6"/>
  <c r="T832" i="6" s="1"/>
  <c r="D824" i="6"/>
  <c r="D816" i="6"/>
  <c r="C808" i="6"/>
  <c r="D808" i="6"/>
  <c r="J808" i="6" s="1"/>
  <c r="D800" i="6"/>
  <c r="T800" i="6" s="1"/>
  <c r="D792" i="6"/>
  <c r="T792" i="6" s="1"/>
  <c r="D784" i="6"/>
  <c r="T784" i="6" s="1"/>
  <c r="D776" i="6"/>
  <c r="D768" i="6"/>
  <c r="T768" i="6" s="1"/>
  <c r="D760" i="6"/>
  <c r="D752" i="6"/>
  <c r="T752" i="6" s="1"/>
  <c r="D744" i="6"/>
  <c r="D736" i="6"/>
  <c r="T736" i="6" s="1"/>
  <c r="D728" i="6"/>
  <c r="J728" i="6" s="1"/>
  <c r="D720" i="6"/>
  <c r="T720" i="6" s="1"/>
  <c r="D712" i="6"/>
  <c r="J712" i="6" s="1"/>
  <c r="D704" i="6"/>
  <c r="T704" i="6" s="1"/>
  <c r="D696" i="6"/>
  <c r="T696" i="6" s="1"/>
  <c r="Q688" i="6"/>
  <c r="D688" i="6"/>
  <c r="T688" i="6" s="1"/>
  <c r="C680" i="6"/>
  <c r="D680" i="6"/>
  <c r="J680" i="6" s="1"/>
  <c r="D672" i="6"/>
  <c r="T672" i="6" s="1"/>
  <c r="C664" i="6"/>
  <c r="D664" i="6"/>
  <c r="D656" i="6"/>
  <c r="D648" i="6"/>
  <c r="D640" i="6"/>
  <c r="J640" i="6" s="1"/>
  <c r="D632" i="6"/>
  <c r="T632" i="6" s="1"/>
  <c r="D624" i="6"/>
  <c r="D616" i="6"/>
  <c r="T616" i="6" s="1"/>
  <c r="D608" i="6"/>
  <c r="J608" i="6" s="1"/>
  <c r="D600" i="6"/>
  <c r="T600" i="6" s="1"/>
  <c r="D592" i="6"/>
  <c r="T592" i="6" s="1"/>
  <c r="D584" i="6"/>
  <c r="D576" i="6"/>
  <c r="J576" i="6" s="1"/>
  <c r="D568" i="6"/>
  <c r="J568" i="6" s="1"/>
  <c r="D560" i="6"/>
  <c r="T560" i="6" s="1"/>
  <c r="D552" i="6"/>
  <c r="T552" i="6" s="1"/>
  <c r="D544" i="6"/>
  <c r="D536" i="6"/>
  <c r="T536" i="6" s="1"/>
  <c r="D528" i="6"/>
  <c r="D520" i="6"/>
  <c r="D512" i="6"/>
  <c r="J512" i="6" s="1"/>
  <c r="D504" i="6"/>
  <c r="T504" i="6" s="1"/>
  <c r="D496" i="6"/>
  <c r="J496" i="6" s="1"/>
  <c r="D488" i="6"/>
  <c r="D480" i="6"/>
  <c r="T480" i="6" s="1"/>
  <c r="D472" i="6"/>
  <c r="D464" i="6"/>
  <c r="T464" i="6" s="1"/>
  <c r="D456" i="6"/>
  <c r="D448" i="6"/>
  <c r="T448" i="6" s="1"/>
  <c r="D440" i="6"/>
  <c r="D432" i="6"/>
  <c r="T432" i="6" s="1"/>
  <c r="D424" i="6"/>
  <c r="D416" i="6"/>
  <c r="T416" i="6" s="1"/>
  <c r="D408" i="6"/>
  <c r="T408" i="6" s="1"/>
  <c r="D400" i="6"/>
  <c r="T400" i="6" s="1"/>
  <c r="D392" i="6"/>
  <c r="D384" i="6"/>
  <c r="T384" i="6" s="1"/>
  <c r="D376" i="6"/>
  <c r="J376" i="6" s="1"/>
  <c r="D368" i="6"/>
  <c r="T368" i="6" s="1"/>
  <c r="D360" i="6"/>
  <c r="J360" i="6" s="1"/>
  <c r="D352" i="6"/>
  <c r="D344" i="6"/>
  <c r="D336" i="6"/>
  <c r="D328" i="6"/>
  <c r="D320" i="6"/>
  <c r="T320" i="6" s="1"/>
  <c r="D312" i="6"/>
  <c r="D304" i="6"/>
  <c r="T304" i="6" s="1"/>
  <c r="D296" i="6"/>
  <c r="J296" i="6" s="1"/>
  <c r="D288" i="6"/>
  <c r="T288" i="6" s="1"/>
  <c r="D280" i="6"/>
  <c r="D272" i="6"/>
  <c r="T272" i="6" s="1"/>
  <c r="D264" i="6"/>
  <c r="D256" i="6"/>
  <c r="J256" i="6" s="1"/>
  <c r="D248" i="6"/>
  <c r="D240" i="6"/>
  <c r="J240" i="6" s="1"/>
  <c r="D232" i="6"/>
  <c r="D224" i="6"/>
  <c r="T224" i="6" s="1"/>
  <c r="D216" i="6"/>
  <c r="D208" i="6"/>
  <c r="D200" i="6"/>
  <c r="D192" i="6"/>
  <c r="T192" i="6" s="1"/>
  <c r="D184" i="6"/>
  <c r="D176" i="6"/>
  <c r="T176" i="6" s="1"/>
  <c r="D168" i="6"/>
  <c r="D160" i="6"/>
  <c r="D152" i="6"/>
  <c r="D144" i="6"/>
  <c r="T144" i="6" s="1"/>
  <c r="D136" i="6"/>
  <c r="D128" i="6"/>
  <c r="J128" i="6" s="1"/>
  <c r="D120" i="6"/>
  <c r="D112" i="6"/>
  <c r="T112" i="6" s="1"/>
  <c r="D104" i="6"/>
  <c r="J104" i="6" s="1"/>
  <c r="D96" i="6"/>
  <c r="J96" i="6" s="1"/>
  <c r="D88" i="6"/>
  <c r="T88" i="6" s="1"/>
  <c r="D80" i="6"/>
  <c r="D72" i="6"/>
  <c r="D64" i="6"/>
  <c r="J64" i="6" s="1"/>
  <c r="D56" i="6"/>
  <c r="D48" i="6"/>
  <c r="T48" i="6" s="1"/>
  <c r="D40" i="6"/>
  <c r="D32" i="6"/>
  <c r="P32" i="6" s="1"/>
  <c r="D24" i="6"/>
  <c r="D16" i="6"/>
  <c r="Z16" i="6" s="1"/>
  <c r="D999" i="6"/>
  <c r="D991" i="6"/>
  <c r="T991" i="6" s="1"/>
  <c r="D983" i="6"/>
  <c r="T983" i="6" s="1"/>
  <c r="D975" i="6"/>
  <c r="T975" i="6" s="1"/>
  <c r="D967" i="6"/>
  <c r="T967" i="6" s="1"/>
  <c r="D959" i="6"/>
  <c r="T959" i="6" s="1"/>
  <c r="D951" i="6"/>
  <c r="T951" i="6" s="1"/>
  <c r="D943" i="6"/>
  <c r="T943" i="6" s="1"/>
  <c r="D935" i="6"/>
  <c r="D927" i="6"/>
  <c r="T927" i="6" s="1"/>
  <c r="D919" i="6"/>
  <c r="T919" i="6" s="1"/>
  <c r="D911" i="6"/>
  <c r="T911" i="6" s="1"/>
  <c r="D903" i="6"/>
  <c r="T903" i="6" s="1"/>
  <c r="D895" i="6"/>
  <c r="T895" i="6" s="1"/>
  <c r="D887" i="6"/>
  <c r="T887" i="6" s="1"/>
  <c r="D879" i="6"/>
  <c r="T879" i="6" s="1"/>
  <c r="D871" i="6"/>
  <c r="D863" i="6"/>
  <c r="T863" i="6" s="1"/>
  <c r="D855" i="6"/>
  <c r="T855" i="6" s="1"/>
  <c r="D847" i="6"/>
  <c r="T847" i="6" s="1"/>
  <c r="D839" i="6"/>
  <c r="T839" i="6" s="1"/>
  <c r="D831" i="6"/>
  <c r="T831" i="6" s="1"/>
  <c r="D823" i="6"/>
  <c r="T823" i="6" s="1"/>
  <c r="D815" i="6"/>
  <c r="T815" i="6" s="1"/>
  <c r="D807" i="6"/>
  <c r="D799" i="6"/>
  <c r="T799" i="6" s="1"/>
  <c r="D791" i="6"/>
  <c r="T791" i="6" s="1"/>
  <c r="D783" i="6"/>
  <c r="T783" i="6" s="1"/>
  <c r="D775" i="6"/>
  <c r="T775" i="6" s="1"/>
  <c r="D767" i="6"/>
  <c r="T767" i="6" s="1"/>
  <c r="D759" i="6"/>
  <c r="T759" i="6" s="1"/>
  <c r="D751" i="6"/>
  <c r="T751" i="6" s="1"/>
  <c r="D743" i="6"/>
  <c r="D735" i="6"/>
  <c r="T735" i="6" s="1"/>
  <c r="D727" i="6"/>
  <c r="T727" i="6" s="1"/>
  <c r="D719" i="6"/>
  <c r="T719" i="6" s="1"/>
  <c r="D711" i="6"/>
  <c r="T711" i="6" s="1"/>
  <c r="D703" i="6"/>
  <c r="T703" i="6" s="1"/>
  <c r="D695" i="6"/>
  <c r="T695" i="6" s="1"/>
  <c r="D687" i="6"/>
  <c r="T687" i="6" s="1"/>
  <c r="D679" i="6"/>
  <c r="D671" i="6"/>
  <c r="T671" i="6" s="1"/>
  <c r="D663" i="6"/>
  <c r="T663" i="6" s="1"/>
  <c r="D655" i="6"/>
  <c r="T655" i="6" s="1"/>
  <c r="D647" i="6"/>
  <c r="T647" i="6" s="1"/>
  <c r="D639" i="6"/>
  <c r="T639" i="6" s="1"/>
  <c r="D631" i="6"/>
  <c r="T631" i="6" s="1"/>
  <c r="D623" i="6"/>
  <c r="T623" i="6" s="1"/>
  <c r="D615" i="6"/>
  <c r="D607" i="6"/>
  <c r="T607" i="6" s="1"/>
  <c r="D599" i="6"/>
  <c r="T599" i="6" s="1"/>
  <c r="D591" i="6"/>
  <c r="T591" i="6" s="1"/>
  <c r="D583" i="6"/>
  <c r="T583" i="6" s="1"/>
  <c r="D575" i="6"/>
  <c r="T575" i="6" s="1"/>
  <c r="D567" i="6"/>
  <c r="T567" i="6" s="1"/>
  <c r="D559" i="6"/>
  <c r="T559" i="6" s="1"/>
  <c r="D551" i="6"/>
  <c r="D543" i="6"/>
  <c r="T543" i="6" s="1"/>
  <c r="D535" i="6"/>
  <c r="T535" i="6" s="1"/>
  <c r="D527" i="6"/>
  <c r="T527" i="6" s="1"/>
  <c r="D519" i="6"/>
  <c r="T519" i="6" s="1"/>
  <c r="D511" i="6"/>
  <c r="T511" i="6" s="1"/>
  <c r="D503" i="6"/>
  <c r="T503" i="6" s="1"/>
  <c r="D495" i="6"/>
  <c r="T495" i="6" s="1"/>
  <c r="D487" i="6"/>
  <c r="D479" i="6"/>
  <c r="T479" i="6" s="1"/>
  <c r="D471" i="6"/>
  <c r="T471" i="6" s="1"/>
  <c r="D463" i="6"/>
  <c r="T463" i="6" s="1"/>
  <c r="D455" i="6"/>
  <c r="T455" i="6" s="1"/>
  <c r="D447" i="6"/>
  <c r="T447" i="6" s="1"/>
  <c r="D439" i="6"/>
  <c r="T439" i="6" s="1"/>
  <c r="D431" i="6"/>
  <c r="T431" i="6" s="1"/>
  <c r="D423" i="6"/>
  <c r="D415" i="6"/>
  <c r="T415" i="6" s="1"/>
  <c r="D407" i="6"/>
  <c r="T407" i="6" s="1"/>
  <c r="D399" i="6"/>
  <c r="T399" i="6" s="1"/>
  <c r="D391" i="6"/>
  <c r="T391" i="6" s="1"/>
  <c r="D383" i="6"/>
  <c r="T383" i="6" s="1"/>
  <c r="D375" i="6"/>
  <c r="T375" i="6" s="1"/>
  <c r="D367" i="6"/>
  <c r="T367" i="6" s="1"/>
  <c r="D359" i="6"/>
  <c r="D351" i="6"/>
  <c r="T351" i="6" s="1"/>
  <c r="D343" i="6"/>
  <c r="T343" i="6" s="1"/>
  <c r="D335" i="6"/>
  <c r="T335" i="6" s="1"/>
  <c r="D327" i="6"/>
  <c r="T327" i="6" s="1"/>
  <c r="D319" i="6"/>
  <c r="T319" i="6" s="1"/>
  <c r="D311" i="6"/>
  <c r="T311" i="6" s="1"/>
  <c r="D303" i="6"/>
  <c r="T303" i="6" s="1"/>
  <c r="D295" i="6"/>
  <c r="D287" i="6"/>
  <c r="T287" i="6" s="1"/>
  <c r="D279" i="6"/>
  <c r="T279" i="6" s="1"/>
  <c r="D271" i="6"/>
  <c r="T271" i="6" s="1"/>
  <c r="D263" i="6"/>
  <c r="T263" i="6" s="1"/>
  <c r="D255" i="6"/>
  <c r="T255" i="6" s="1"/>
  <c r="D247" i="6"/>
  <c r="T247" i="6" s="1"/>
  <c r="D239" i="6"/>
  <c r="T239" i="6" s="1"/>
  <c r="D231" i="6"/>
  <c r="T231" i="6" s="1"/>
  <c r="D223" i="6"/>
  <c r="T223" i="6" s="1"/>
  <c r="D215" i="6"/>
  <c r="T215" i="6" s="1"/>
  <c r="D207" i="6"/>
  <c r="T207" i="6" s="1"/>
  <c r="D199" i="6"/>
  <c r="T199" i="6" s="1"/>
  <c r="D191" i="6"/>
  <c r="T191" i="6" s="1"/>
  <c r="D183" i="6"/>
  <c r="T183" i="6" s="1"/>
  <c r="D175" i="6"/>
  <c r="T175" i="6" s="1"/>
  <c r="D167" i="6"/>
  <c r="D159" i="6"/>
  <c r="T159" i="6" s="1"/>
  <c r="D151" i="6"/>
  <c r="T151" i="6" s="1"/>
  <c r="D143" i="6"/>
  <c r="T143" i="6" s="1"/>
  <c r="D135" i="6"/>
  <c r="T135" i="6" s="1"/>
  <c r="D127" i="6"/>
  <c r="T127" i="6" s="1"/>
  <c r="D119" i="6"/>
  <c r="T119" i="6" s="1"/>
  <c r="D111" i="6"/>
  <c r="T111" i="6" s="1"/>
  <c r="D103" i="6"/>
  <c r="D95" i="6"/>
  <c r="T95" i="6" s="1"/>
  <c r="D87" i="6"/>
  <c r="T87" i="6" s="1"/>
  <c r="D79" i="6"/>
  <c r="T79" i="6" s="1"/>
  <c r="D71" i="6"/>
  <c r="T71" i="6" s="1"/>
  <c r="D63" i="6"/>
  <c r="T63" i="6" s="1"/>
  <c r="D55" i="6"/>
  <c r="T55" i="6" s="1"/>
  <c r="D47" i="6"/>
  <c r="T47" i="6" s="1"/>
  <c r="D39" i="6"/>
  <c r="D31" i="6"/>
  <c r="T31" i="6" s="1"/>
  <c r="D23" i="6"/>
  <c r="T23" i="6" s="1"/>
  <c r="D15" i="6"/>
  <c r="T15" i="6" s="1"/>
  <c r="D998" i="6"/>
  <c r="J998" i="6" s="1"/>
  <c r="D990" i="6"/>
  <c r="J990" i="6" s="1"/>
  <c r="D982" i="6"/>
  <c r="D974" i="6"/>
  <c r="D966" i="6"/>
  <c r="D958" i="6"/>
  <c r="T958" i="6" s="1"/>
  <c r="D950" i="6"/>
  <c r="D942" i="6"/>
  <c r="J942" i="6" s="1"/>
  <c r="D934" i="6"/>
  <c r="J934" i="6" s="1"/>
  <c r="D926" i="6"/>
  <c r="D918" i="6"/>
  <c r="D910" i="6"/>
  <c r="D902" i="6"/>
  <c r="D894" i="6"/>
  <c r="D886" i="6"/>
  <c r="D878" i="6"/>
  <c r="T878" i="6" s="1"/>
  <c r="D870" i="6"/>
  <c r="D862" i="6"/>
  <c r="D854" i="6"/>
  <c r="D846" i="6"/>
  <c r="D838" i="6"/>
  <c r="D830" i="6"/>
  <c r="J830" i="6" s="1"/>
  <c r="D822" i="6"/>
  <c r="J822" i="6" s="1"/>
  <c r="D814" i="6"/>
  <c r="T814" i="6" s="1"/>
  <c r="D806" i="6"/>
  <c r="J806" i="6" s="1"/>
  <c r="D798" i="6"/>
  <c r="J798" i="6" s="1"/>
  <c r="D790" i="6"/>
  <c r="D782" i="6"/>
  <c r="D774" i="6"/>
  <c r="D766" i="6"/>
  <c r="J766" i="6" s="1"/>
  <c r="D758" i="6"/>
  <c r="D750" i="6"/>
  <c r="T750" i="6" s="1"/>
  <c r="D742" i="6"/>
  <c r="D734" i="6"/>
  <c r="D726" i="6"/>
  <c r="D718" i="6"/>
  <c r="D710" i="6"/>
  <c r="D702" i="6"/>
  <c r="T702" i="6" s="1"/>
  <c r="D694" i="6"/>
  <c r="J694" i="6" s="1"/>
  <c r="D686" i="6"/>
  <c r="T686" i="6" s="1"/>
  <c r="D678" i="6"/>
  <c r="D670" i="6"/>
  <c r="D662" i="6"/>
  <c r="D654" i="6"/>
  <c r="D646" i="6"/>
  <c r="D638" i="6"/>
  <c r="J638" i="6" s="1"/>
  <c r="D630" i="6"/>
  <c r="J630" i="6" s="1"/>
  <c r="D622" i="6"/>
  <c r="T622" i="6" s="1"/>
  <c r="D614" i="6"/>
  <c r="D606" i="6"/>
  <c r="D598" i="6"/>
  <c r="J598" i="6" s="1"/>
  <c r="D590" i="6"/>
  <c r="T590" i="6" s="1"/>
  <c r="D582" i="6"/>
  <c r="D574" i="6"/>
  <c r="T574" i="6" s="1"/>
  <c r="D566" i="6"/>
  <c r="J566" i="6" s="1"/>
  <c r="D558" i="6"/>
  <c r="J558" i="6" s="1"/>
  <c r="D550" i="6"/>
  <c r="T550" i="6" s="1"/>
  <c r="D542" i="6"/>
  <c r="D534" i="6"/>
  <c r="D526" i="6"/>
  <c r="T526" i="6" s="1"/>
  <c r="D518" i="6"/>
  <c r="D510" i="6"/>
  <c r="T510" i="6" s="1"/>
  <c r="D502" i="6"/>
  <c r="J502" i="6" s="1"/>
  <c r="D494" i="6"/>
  <c r="J494" i="6" s="1"/>
  <c r="D486" i="6"/>
  <c r="T486" i="6" s="1"/>
  <c r="D478" i="6"/>
  <c r="D470" i="6"/>
  <c r="T470" i="6" s="1"/>
  <c r="D462" i="6"/>
  <c r="D454" i="6"/>
  <c r="D446" i="6"/>
  <c r="J446" i="6" s="1"/>
  <c r="D438" i="6"/>
  <c r="J438" i="6" s="1"/>
  <c r="D430" i="6"/>
  <c r="J430" i="6" s="1"/>
  <c r="D422" i="6"/>
  <c r="J422" i="6" s="1"/>
  <c r="D414" i="6"/>
  <c r="D406" i="6"/>
  <c r="T406" i="6" s="1"/>
  <c r="D398" i="6"/>
  <c r="D390" i="6"/>
  <c r="D382" i="6"/>
  <c r="J382" i="6" s="1"/>
  <c r="D374" i="6"/>
  <c r="D366" i="6"/>
  <c r="J366" i="6" s="1"/>
  <c r="D358" i="6"/>
  <c r="T358" i="6" s="1"/>
  <c r="D350" i="6"/>
  <c r="D342" i="6"/>
  <c r="T342" i="6" s="1"/>
  <c r="D334" i="6"/>
  <c r="T334" i="6" s="1"/>
  <c r="D326" i="6"/>
  <c r="D318" i="6"/>
  <c r="D310" i="6"/>
  <c r="T310" i="6" s="1"/>
  <c r="D302" i="6"/>
  <c r="D294" i="6"/>
  <c r="T294" i="6" s="1"/>
  <c r="D286" i="6"/>
  <c r="D278" i="6"/>
  <c r="T278" i="6" s="1"/>
  <c r="D270" i="6"/>
  <c r="D262" i="6"/>
  <c r="D254" i="6"/>
  <c r="J254" i="6" s="1"/>
  <c r="D246" i="6"/>
  <c r="D238" i="6"/>
  <c r="D230" i="6"/>
  <c r="T230" i="6" s="1"/>
  <c r="D222" i="6"/>
  <c r="D214" i="6"/>
  <c r="T214" i="6" s="1"/>
  <c r="D206" i="6"/>
  <c r="D198" i="6"/>
  <c r="D190" i="6"/>
  <c r="J190" i="6" s="1"/>
  <c r="D182" i="6"/>
  <c r="D174" i="6"/>
  <c r="D166" i="6"/>
  <c r="T166" i="6" s="1"/>
  <c r="D158" i="6"/>
  <c r="C150" i="6"/>
  <c r="D150" i="6"/>
  <c r="D142" i="6"/>
  <c r="T142" i="6" s="1"/>
  <c r="D134" i="6"/>
  <c r="J134" i="6" s="1"/>
  <c r="D126" i="6"/>
  <c r="T126" i="6" s="1"/>
  <c r="D118" i="6"/>
  <c r="D110" i="6"/>
  <c r="T110" i="6" s="1"/>
  <c r="D102" i="6"/>
  <c r="J102" i="6" s="1"/>
  <c r="D94" i="6"/>
  <c r="T94" i="6" s="1"/>
  <c r="D86" i="6"/>
  <c r="D78" i="6"/>
  <c r="D70" i="6"/>
  <c r="J70" i="6" s="1"/>
  <c r="D62" i="6"/>
  <c r="J62" i="6" s="1"/>
  <c r="D54" i="6"/>
  <c r="J54" i="6" s="1"/>
  <c r="D46" i="6"/>
  <c r="T46" i="6" s="1"/>
  <c r="D38" i="6"/>
  <c r="D30" i="6"/>
  <c r="T30" i="6" s="1"/>
  <c r="D22" i="6"/>
  <c r="D14" i="6"/>
  <c r="D997" i="6"/>
  <c r="J997" i="6" s="1"/>
  <c r="D989" i="6"/>
  <c r="J989" i="6" s="1"/>
  <c r="D981" i="6"/>
  <c r="D973" i="6"/>
  <c r="D965" i="6"/>
  <c r="D957" i="6"/>
  <c r="T957" i="6" s="1"/>
  <c r="D949" i="6"/>
  <c r="D941" i="6"/>
  <c r="D933" i="6"/>
  <c r="J933" i="6" s="1"/>
  <c r="D925" i="6"/>
  <c r="J925" i="6" s="1"/>
  <c r="D917" i="6"/>
  <c r="D909" i="6"/>
  <c r="J909" i="6" s="1"/>
  <c r="D901" i="6"/>
  <c r="J901" i="6" s="1"/>
  <c r="D893" i="6"/>
  <c r="T893" i="6" s="1"/>
  <c r="D885" i="6"/>
  <c r="D877" i="6"/>
  <c r="D869" i="6"/>
  <c r="J869" i="6" s="1"/>
  <c r="D861" i="6"/>
  <c r="D853" i="6"/>
  <c r="J853" i="6" s="1"/>
  <c r="D845" i="6"/>
  <c r="D837" i="6"/>
  <c r="J837" i="6" s="1"/>
  <c r="D829" i="6"/>
  <c r="T829" i="6" s="1"/>
  <c r="D821" i="6"/>
  <c r="D813" i="6"/>
  <c r="D805" i="6"/>
  <c r="J805" i="6" s="1"/>
  <c r="D797" i="6"/>
  <c r="J797" i="6" s="1"/>
  <c r="D789" i="6"/>
  <c r="J789" i="6" s="1"/>
  <c r="D781" i="6"/>
  <c r="D773" i="6"/>
  <c r="D765" i="6"/>
  <c r="T765" i="6" s="1"/>
  <c r="D757" i="6"/>
  <c r="D749" i="6"/>
  <c r="D741" i="6"/>
  <c r="J741" i="6" s="1"/>
  <c r="D733" i="6"/>
  <c r="J733" i="6" s="1"/>
  <c r="D725" i="6"/>
  <c r="D717" i="6"/>
  <c r="D709" i="6"/>
  <c r="J709" i="6" s="1"/>
  <c r="D701" i="6"/>
  <c r="T701" i="6" s="1"/>
  <c r="D693" i="6"/>
  <c r="D685" i="6"/>
  <c r="D677" i="6"/>
  <c r="D669" i="6"/>
  <c r="D661" i="6"/>
  <c r="D653" i="6"/>
  <c r="J653" i="6" s="1"/>
  <c r="D645" i="6"/>
  <c r="D637" i="6"/>
  <c r="T637" i="6" s="1"/>
  <c r="D629" i="6"/>
  <c r="D621" i="6"/>
  <c r="D613" i="6"/>
  <c r="D605" i="6"/>
  <c r="J605" i="6" s="1"/>
  <c r="D597" i="6"/>
  <c r="J597" i="6" s="1"/>
  <c r="D589" i="6"/>
  <c r="T589" i="6" s="1"/>
  <c r="D581" i="6"/>
  <c r="J581" i="6" s="1"/>
  <c r="D573" i="6"/>
  <c r="T573" i="6" s="1"/>
  <c r="D565" i="6"/>
  <c r="D557" i="6"/>
  <c r="D549" i="6"/>
  <c r="J549" i="6" s="1"/>
  <c r="D541" i="6"/>
  <c r="J541" i="6" s="1"/>
  <c r="D533" i="6"/>
  <c r="D525" i="6"/>
  <c r="T525" i="6" s="1"/>
  <c r="D517" i="6"/>
  <c r="J517" i="6" s="1"/>
  <c r="D509" i="6"/>
  <c r="T509" i="6" s="1"/>
  <c r="D501" i="6"/>
  <c r="D493" i="6"/>
  <c r="D485" i="6"/>
  <c r="J485" i="6" s="1"/>
  <c r="D477" i="6"/>
  <c r="J477" i="6" s="1"/>
  <c r="D469" i="6"/>
  <c r="D461" i="6"/>
  <c r="J461" i="6" s="1"/>
  <c r="D453" i="6"/>
  <c r="D445" i="6"/>
  <c r="T445" i="6" s="1"/>
  <c r="D437" i="6"/>
  <c r="D429" i="6"/>
  <c r="D421" i="6"/>
  <c r="J421" i="6" s="1"/>
  <c r="D413" i="6"/>
  <c r="D405" i="6"/>
  <c r="D397" i="6"/>
  <c r="J397" i="6" s="1"/>
  <c r="D389" i="6"/>
  <c r="D381" i="6"/>
  <c r="T381" i="6" s="1"/>
  <c r="D373" i="6"/>
  <c r="D365" i="6"/>
  <c r="D357" i="6"/>
  <c r="J357" i="6" s="1"/>
  <c r="D349" i="6"/>
  <c r="J349" i="6" s="1"/>
  <c r="D341" i="6"/>
  <c r="J341" i="6" s="1"/>
  <c r="D333" i="6"/>
  <c r="D325" i="6"/>
  <c r="D317" i="6"/>
  <c r="T317" i="6" s="1"/>
  <c r="D309" i="6"/>
  <c r="D301" i="6"/>
  <c r="D293" i="6"/>
  <c r="D285" i="6"/>
  <c r="D277" i="6"/>
  <c r="D269" i="6"/>
  <c r="D261" i="6"/>
  <c r="D253" i="6"/>
  <c r="J253" i="6" s="1"/>
  <c r="D245" i="6"/>
  <c r="D237" i="6"/>
  <c r="D229" i="6"/>
  <c r="J229" i="6" s="1"/>
  <c r="D221" i="6"/>
  <c r="D213" i="6"/>
  <c r="J213" i="6" s="1"/>
  <c r="D205" i="6"/>
  <c r="D197" i="6"/>
  <c r="D189" i="6"/>
  <c r="T189" i="6" s="1"/>
  <c r="D181" i="6"/>
  <c r="D173" i="6"/>
  <c r="D165" i="6"/>
  <c r="J165" i="6" s="1"/>
  <c r="D157" i="6"/>
  <c r="J157" i="6" s="1"/>
  <c r="D149" i="6"/>
  <c r="J149" i="6" s="1"/>
  <c r="D141" i="6"/>
  <c r="D133" i="6"/>
  <c r="J133" i="6" s="1"/>
  <c r="D125" i="6"/>
  <c r="T125" i="6" s="1"/>
  <c r="D117" i="6"/>
  <c r="D109" i="6"/>
  <c r="D101" i="6"/>
  <c r="J101" i="6" s="1"/>
  <c r="D93" i="6"/>
  <c r="D85" i="6"/>
  <c r="J85" i="6" s="1"/>
  <c r="D77" i="6"/>
  <c r="J77" i="6" s="1"/>
  <c r="D69" i="6"/>
  <c r="D61" i="6"/>
  <c r="T61" i="6" s="1"/>
  <c r="D53" i="6"/>
  <c r="D45" i="6"/>
  <c r="D37" i="6"/>
  <c r="J37" i="6" s="1"/>
  <c r="D29" i="6"/>
  <c r="Z29" i="6" s="1"/>
  <c r="D21" i="6"/>
  <c r="J21" i="6" s="1"/>
  <c r="D13" i="6"/>
  <c r="J13" i="6" s="1"/>
  <c r="D996" i="6"/>
  <c r="T996" i="6" s="1"/>
  <c r="D988" i="6"/>
  <c r="T988" i="6" s="1"/>
  <c r="D980" i="6"/>
  <c r="D972" i="6"/>
  <c r="D964" i="6"/>
  <c r="J964" i="6" s="1"/>
  <c r="D956" i="6"/>
  <c r="D948" i="6"/>
  <c r="D940" i="6"/>
  <c r="T940" i="6" s="1"/>
  <c r="D932" i="6"/>
  <c r="T932" i="6" s="1"/>
  <c r="D924" i="6"/>
  <c r="T924" i="6" s="1"/>
  <c r="D916" i="6"/>
  <c r="D908" i="6"/>
  <c r="D900" i="6"/>
  <c r="J900" i="6" s="1"/>
  <c r="D892" i="6"/>
  <c r="D884" i="6"/>
  <c r="D876" i="6"/>
  <c r="T876" i="6" s="1"/>
  <c r="D868" i="6"/>
  <c r="T868" i="6" s="1"/>
  <c r="D860" i="6"/>
  <c r="T860" i="6" s="1"/>
  <c r="D852" i="6"/>
  <c r="D844" i="6"/>
  <c r="D836" i="6"/>
  <c r="T836" i="6" s="1"/>
  <c r="D828" i="6"/>
  <c r="T828" i="6" s="1"/>
  <c r="D820" i="6"/>
  <c r="T820" i="6" s="1"/>
  <c r="D812" i="6"/>
  <c r="T812" i="6" s="1"/>
  <c r="D804" i="6"/>
  <c r="T804" i="6" s="1"/>
  <c r="D796" i="6"/>
  <c r="T796" i="6" s="1"/>
  <c r="D788" i="6"/>
  <c r="D780" i="6"/>
  <c r="D772" i="6"/>
  <c r="J772" i="6" s="1"/>
  <c r="D764" i="6"/>
  <c r="J764" i="6" s="1"/>
  <c r="D756" i="6"/>
  <c r="J756" i="6" s="1"/>
  <c r="D748" i="6"/>
  <c r="T748" i="6" s="1"/>
  <c r="D740" i="6"/>
  <c r="T740" i="6" s="1"/>
  <c r="D732" i="6"/>
  <c r="T732" i="6" s="1"/>
  <c r="D724" i="6"/>
  <c r="D716" i="6"/>
  <c r="D708" i="6"/>
  <c r="J708" i="6" s="1"/>
  <c r="D700" i="6"/>
  <c r="J700" i="6" s="1"/>
  <c r="D692" i="6"/>
  <c r="T692" i="6" s="1"/>
  <c r="D684" i="6"/>
  <c r="T684" i="6" s="1"/>
  <c r="D676" i="6"/>
  <c r="T676" i="6" s="1"/>
  <c r="D668" i="6"/>
  <c r="T668" i="6" s="1"/>
  <c r="D660" i="6"/>
  <c r="D652" i="6"/>
  <c r="T652" i="6" s="1"/>
  <c r="D644" i="6"/>
  <c r="J644" i="6" s="1"/>
  <c r="D636" i="6"/>
  <c r="T636" i="6" s="1"/>
  <c r="D628" i="6"/>
  <c r="T628" i="6" s="1"/>
  <c r="D620" i="6"/>
  <c r="T620" i="6" s="1"/>
  <c r="D612" i="6"/>
  <c r="T612" i="6" s="1"/>
  <c r="D604" i="6"/>
  <c r="T604" i="6" s="1"/>
  <c r="D596" i="6"/>
  <c r="D588" i="6"/>
  <c r="D580" i="6"/>
  <c r="J580" i="6" s="1"/>
  <c r="D572" i="6"/>
  <c r="J572" i="6" s="1"/>
  <c r="D564" i="6"/>
  <c r="T564" i="6" s="1"/>
  <c r="D556" i="6"/>
  <c r="T556" i="6" s="1"/>
  <c r="D548" i="6"/>
  <c r="T548" i="6" s="1"/>
  <c r="D540" i="6"/>
  <c r="T540" i="6" s="1"/>
  <c r="D532" i="6"/>
  <c r="D524" i="6"/>
  <c r="D516" i="6"/>
  <c r="J516" i="6" s="1"/>
  <c r="D508" i="6"/>
  <c r="D500" i="6"/>
  <c r="T500" i="6" s="1"/>
  <c r="D492" i="6"/>
  <c r="T492" i="6" s="1"/>
  <c r="D484" i="6"/>
  <c r="T484" i="6" s="1"/>
  <c r="D476" i="6"/>
  <c r="T476" i="6" s="1"/>
  <c r="D468" i="6"/>
  <c r="D460" i="6"/>
  <c r="D452" i="6"/>
  <c r="D444" i="6"/>
  <c r="D436" i="6"/>
  <c r="T436" i="6" s="1"/>
  <c r="D428" i="6"/>
  <c r="T428" i="6" s="1"/>
  <c r="D420" i="6"/>
  <c r="T420" i="6" s="1"/>
  <c r="D412" i="6"/>
  <c r="T412" i="6" s="1"/>
  <c r="D404" i="6"/>
  <c r="D396" i="6"/>
  <c r="D388" i="6"/>
  <c r="D380" i="6"/>
  <c r="D372" i="6"/>
  <c r="T372" i="6" s="1"/>
  <c r="D364" i="6"/>
  <c r="T364" i="6" s="1"/>
  <c r="D356" i="6"/>
  <c r="J356" i="6" s="1"/>
  <c r="D348" i="6"/>
  <c r="T348" i="6" s="1"/>
  <c r="D340" i="6"/>
  <c r="D332" i="6"/>
  <c r="D324" i="6"/>
  <c r="J324" i="6" s="1"/>
  <c r="D316" i="6"/>
  <c r="T316" i="6" s="1"/>
  <c r="D308" i="6"/>
  <c r="T308" i="6" s="1"/>
  <c r="D300" i="6"/>
  <c r="T300" i="6" s="1"/>
  <c r="D292" i="6"/>
  <c r="T292" i="6" s="1"/>
  <c r="D284" i="6"/>
  <c r="T284" i="6" s="1"/>
  <c r="D276" i="6"/>
  <c r="D268" i="6"/>
  <c r="D260" i="6"/>
  <c r="D252" i="6"/>
  <c r="T252" i="6" s="1"/>
  <c r="D244" i="6"/>
  <c r="T244" i="6" s="1"/>
  <c r="D236" i="6"/>
  <c r="T236" i="6" s="1"/>
  <c r="D228" i="6"/>
  <c r="T228" i="6" s="1"/>
  <c r="D220" i="6"/>
  <c r="T220" i="6" s="1"/>
  <c r="D212" i="6"/>
  <c r="D204" i="6"/>
  <c r="D196" i="6"/>
  <c r="J196" i="6" s="1"/>
  <c r="D188" i="6"/>
  <c r="T188" i="6" s="1"/>
  <c r="D180" i="6"/>
  <c r="T180" i="6" s="1"/>
  <c r="D172" i="6"/>
  <c r="T172" i="6" s="1"/>
  <c r="D164" i="6"/>
  <c r="T164" i="6" s="1"/>
  <c r="D156" i="6"/>
  <c r="T156" i="6" s="1"/>
  <c r="D148" i="6"/>
  <c r="D140" i="6"/>
  <c r="D132" i="6"/>
  <c r="J132" i="6" s="1"/>
  <c r="D124" i="6"/>
  <c r="D116" i="6"/>
  <c r="T116" i="6" s="1"/>
  <c r="D108" i="6"/>
  <c r="T108" i="6" s="1"/>
  <c r="D100" i="6"/>
  <c r="T100" i="6" s="1"/>
  <c r="D92" i="6"/>
  <c r="T92" i="6" s="1"/>
  <c r="D84" i="6"/>
  <c r="T84" i="6" s="1"/>
  <c r="D76" i="6"/>
  <c r="D68" i="6"/>
  <c r="J68" i="6" s="1"/>
  <c r="D60" i="6"/>
  <c r="J60" i="6" s="1"/>
  <c r="D52" i="6"/>
  <c r="J52" i="6" s="1"/>
  <c r="D44" i="6"/>
  <c r="T44" i="6" s="1"/>
  <c r="D36" i="6"/>
  <c r="T36" i="6" s="1"/>
  <c r="D28" i="6"/>
  <c r="T28" i="6" s="1"/>
  <c r="D20" i="6"/>
  <c r="D12" i="6"/>
  <c r="D6" i="6"/>
  <c r="T6" i="6" s="1"/>
  <c r="Q768" i="6"/>
  <c r="C712" i="6"/>
  <c r="C648" i="6"/>
  <c r="C592" i="6"/>
  <c r="C496" i="6"/>
  <c r="Q496" i="6"/>
  <c r="Q456" i="6"/>
  <c r="C456" i="6"/>
  <c r="C400" i="6"/>
  <c r="Q400" i="6"/>
  <c r="C344" i="6"/>
  <c r="C304" i="6"/>
  <c r="Q304" i="6"/>
  <c r="Q248" i="6"/>
  <c r="C200" i="6"/>
  <c r="C152" i="6"/>
  <c r="C144" i="6"/>
  <c r="P144" i="6"/>
  <c r="Q144" i="6"/>
  <c r="Q136" i="6"/>
  <c r="C136" i="6"/>
  <c r="Q112" i="6"/>
  <c r="C104" i="6"/>
  <c r="Q104" i="6"/>
  <c r="C88" i="6"/>
  <c r="Q72" i="6"/>
  <c r="Q64" i="6"/>
  <c r="R64" i="6" s="1"/>
  <c r="C48" i="6"/>
  <c r="C40" i="6"/>
  <c r="Q976" i="6"/>
  <c r="Q968" i="6"/>
  <c r="C960" i="6"/>
  <c r="P952" i="6"/>
  <c r="C952" i="6"/>
  <c r="P856" i="6"/>
  <c r="C856" i="6"/>
  <c r="Z816" i="6"/>
  <c r="C752" i="6"/>
  <c r="C248" i="6"/>
  <c r="C800" i="6"/>
  <c r="C688" i="6"/>
  <c r="P688" i="6"/>
  <c r="C632" i="6"/>
  <c r="P632" i="6"/>
  <c r="Q632" i="6"/>
  <c r="C584" i="6"/>
  <c r="Q584" i="6"/>
  <c r="C528" i="6"/>
  <c r="P528" i="6"/>
  <c r="C480" i="6"/>
  <c r="C432" i="6"/>
  <c r="Q392" i="6"/>
  <c r="C392" i="6"/>
  <c r="C336" i="6"/>
  <c r="Q336" i="6"/>
  <c r="C272" i="6"/>
  <c r="Q272" i="6"/>
  <c r="C216" i="6"/>
  <c r="P216" i="6"/>
  <c r="Q216" i="6"/>
  <c r="Z216" i="6"/>
  <c r="Z160" i="6"/>
  <c r="C160" i="6"/>
  <c r="M952" i="6"/>
  <c r="Q880" i="6"/>
  <c r="Q872" i="6"/>
  <c r="C864" i="6"/>
  <c r="C784" i="6"/>
  <c r="C768" i="6"/>
  <c r="Q752" i="6"/>
  <c r="C112" i="6"/>
  <c r="Q720" i="6"/>
  <c r="C640" i="6"/>
  <c r="Q640" i="6"/>
  <c r="R640" i="6" s="1"/>
  <c r="Z640" i="6"/>
  <c r="C576" i="6"/>
  <c r="Q576" i="6"/>
  <c r="R576" i="6" s="1"/>
  <c r="Z576" i="6"/>
  <c r="C520" i="6"/>
  <c r="Q520" i="6"/>
  <c r="C440" i="6"/>
  <c r="C360" i="6"/>
  <c r="Q360" i="6"/>
  <c r="C256" i="6"/>
  <c r="Q256" i="6"/>
  <c r="R256" i="6" s="1"/>
  <c r="Z256" i="6"/>
  <c r="C968" i="6"/>
  <c r="Q992" i="6"/>
  <c r="C984" i="6"/>
  <c r="Z920" i="6"/>
  <c r="C888" i="6"/>
  <c r="C880" i="6"/>
  <c r="C872" i="6"/>
  <c r="Q816" i="6"/>
  <c r="C816" i="6"/>
  <c r="C672" i="6"/>
  <c r="C616" i="6"/>
  <c r="Q616" i="6"/>
  <c r="C544" i="6"/>
  <c r="Z472" i="6"/>
  <c r="Q472" i="6"/>
  <c r="R472" i="6" s="1"/>
  <c r="C416" i="6"/>
  <c r="Q416" i="6"/>
  <c r="C368" i="6"/>
  <c r="C312" i="6"/>
  <c r="C280" i="6"/>
  <c r="Q280" i="6"/>
  <c r="Z280" i="6"/>
  <c r="Q232" i="6"/>
  <c r="C232" i="6"/>
  <c r="C184" i="6"/>
  <c r="C120" i="6"/>
  <c r="Q912" i="6"/>
  <c r="Q904" i="6"/>
  <c r="C896" i="6"/>
  <c r="Q824" i="6"/>
  <c r="Q800" i="6"/>
  <c r="Z744" i="6"/>
  <c r="C744" i="6"/>
  <c r="C720" i="6"/>
  <c r="Q480" i="6"/>
  <c r="C760" i="6"/>
  <c r="C696" i="6"/>
  <c r="P696" i="6"/>
  <c r="Q696" i="6"/>
  <c r="R696" i="6" s="1"/>
  <c r="C656" i="6"/>
  <c r="P656" i="6"/>
  <c r="Q656" i="6"/>
  <c r="Q600" i="6"/>
  <c r="C568" i="6"/>
  <c r="P568" i="6"/>
  <c r="Q568" i="6"/>
  <c r="R568" i="6" s="1"/>
  <c r="C512" i="6"/>
  <c r="Q512" i="6"/>
  <c r="Z512" i="6"/>
  <c r="C464" i="6"/>
  <c r="C408" i="6"/>
  <c r="C352" i="6"/>
  <c r="P352" i="6"/>
  <c r="Q352" i="6"/>
  <c r="C296" i="6"/>
  <c r="Q296" i="6"/>
  <c r="C240" i="6"/>
  <c r="C176" i="6"/>
  <c r="Q176" i="6"/>
  <c r="C976" i="6"/>
  <c r="Q1000" i="6"/>
  <c r="C992" i="6"/>
  <c r="C1000" i="6"/>
  <c r="C912" i="6"/>
  <c r="C904" i="6"/>
  <c r="C824" i="6"/>
  <c r="C728" i="6"/>
  <c r="C536" i="6"/>
  <c r="C736" i="6"/>
  <c r="Q680" i="6"/>
  <c r="C624" i="6"/>
  <c r="P624" i="6"/>
  <c r="C552" i="6"/>
  <c r="Q552" i="6"/>
  <c r="C488" i="6"/>
  <c r="C424" i="6"/>
  <c r="Q424" i="6"/>
  <c r="Q328" i="6"/>
  <c r="C288" i="6"/>
  <c r="C224" i="6"/>
  <c r="P224" i="6"/>
  <c r="Q224" i="6"/>
  <c r="Q192" i="6"/>
  <c r="C192" i="6"/>
  <c r="C128" i="6"/>
  <c r="M1000" i="6"/>
  <c r="Q936" i="6"/>
  <c r="Q928" i="6"/>
  <c r="C920" i="6"/>
  <c r="Z856" i="6"/>
  <c r="Q840" i="6"/>
  <c r="C832" i="6"/>
  <c r="C776" i="6"/>
  <c r="P744" i="6"/>
  <c r="Q728" i="6"/>
  <c r="R728" i="6" s="1"/>
  <c r="C328" i="6"/>
  <c r="Q808" i="6"/>
  <c r="R808" i="6" s="1"/>
  <c r="C704" i="6"/>
  <c r="Q704" i="6"/>
  <c r="Q664" i="6"/>
  <c r="C608" i="6"/>
  <c r="C560" i="6"/>
  <c r="Q560" i="6"/>
  <c r="R560" i="6" s="1"/>
  <c r="C504" i="6"/>
  <c r="C448" i="6"/>
  <c r="Q448" i="6"/>
  <c r="C384" i="6"/>
  <c r="P384" i="6"/>
  <c r="Q384" i="6"/>
  <c r="C320" i="6"/>
  <c r="Q320" i="6"/>
  <c r="R320" i="6" s="1"/>
  <c r="C264" i="6"/>
  <c r="C208" i="6"/>
  <c r="Q208" i="6"/>
  <c r="C168" i="6"/>
  <c r="Q168" i="6"/>
  <c r="C936" i="6"/>
  <c r="C928" i="6"/>
  <c r="Q848" i="6"/>
  <c r="C840" i="6"/>
  <c r="C792" i="6"/>
  <c r="Q760" i="6"/>
  <c r="R760" i="6" s="1"/>
  <c r="P728" i="6"/>
  <c r="C472" i="6"/>
  <c r="C376" i="6"/>
  <c r="C958" i="6"/>
  <c r="P702" i="6"/>
  <c r="C702" i="6"/>
  <c r="C638" i="6"/>
  <c r="Q638" i="6"/>
  <c r="R638" i="6" s="1"/>
  <c r="C606" i="6"/>
  <c r="C550" i="6"/>
  <c r="C494" i="6"/>
  <c r="P494" i="6"/>
  <c r="Q494" i="6"/>
  <c r="R494" i="6" s="1"/>
  <c r="C438" i="6"/>
  <c r="C382" i="6"/>
  <c r="C326" i="6"/>
  <c r="C278" i="6"/>
  <c r="C222" i="6"/>
  <c r="Q222" i="6"/>
  <c r="C174" i="6"/>
  <c r="Q174" i="6"/>
  <c r="C126" i="6"/>
  <c r="Q126" i="6"/>
  <c r="R126" i="6" s="1"/>
  <c r="C86" i="6"/>
  <c r="C54" i="6"/>
  <c r="C942" i="6"/>
  <c r="C710" i="6"/>
  <c r="C646" i="6"/>
  <c r="C590" i="6"/>
  <c r="C542" i="6"/>
  <c r="P542" i="6"/>
  <c r="Q542" i="6"/>
  <c r="C486" i="6"/>
  <c r="C430" i="6"/>
  <c r="P430" i="6"/>
  <c r="C366" i="6"/>
  <c r="P318" i="6"/>
  <c r="Q318" i="6"/>
  <c r="R318" i="6" s="1"/>
  <c r="C318" i="6"/>
  <c r="C270" i="6"/>
  <c r="Q270" i="6"/>
  <c r="C214" i="6"/>
  <c r="C166" i="6"/>
  <c r="C118" i="6"/>
  <c r="C78" i="6"/>
  <c r="C38" i="6"/>
  <c r="C670" i="6"/>
  <c r="C598" i="6"/>
  <c r="C534" i="6"/>
  <c r="C478" i="6"/>
  <c r="Q478" i="6"/>
  <c r="C422" i="6"/>
  <c r="C374" i="6"/>
  <c r="Z374" i="6"/>
  <c r="C310" i="6"/>
  <c r="C254" i="6"/>
  <c r="P254" i="6"/>
  <c r="Q254" i="6"/>
  <c r="R254" i="6" s="1"/>
  <c r="C206" i="6"/>
  <c r="Q206" i="6"/>
  <c r="C158" i="6"/>
  <c r="Q158" i="6"/>
  <c r="R158" i="6" s="1"/>
  <c r="C110" i="6"/>
  <c r="Q110" i="6"/>
  <c r="C70" i="6"/>
  <c r="C46" i="6"/>
  <c r="C998" i="6"/>
  <c r="Q990" i="6"/>
  <c r="C982" i="6"/>
  <c r="Q974" i="6"/>
  <c r="Q382" i="6"/>
  <c r="Q686" i="6"/>
  <c r="C630" i="6"/>
  <c r="C566" i="6"/>
  <c r="C510" i="6"/>
  <c r="C454" i="6"/>
  <c r="C406" i="6"/>
  <c r="C350" i="6"/>
  <c r="C294" i="6"/>
  <c r="C246" i="6"/>
  <c r="Z246" i="6"/>
  <c r="C198" i="6"/>
  <c r="C94" i="6"/>
  <c r="P974" i="6"/>
  <c r="C966" i="6"/>
  <c r="C694" i="6"/>
  <c r="C654" i="6"/>
  <c r="Q654" i="6"/>
  <c r="C582" i="6"/>
  <c r="C526" i="6"/>
  <c r="C470" i="6"/>
  <c r="C414" i="6"/>
  <c r="C358" i="6"/>
  <c r="C302" i="6"/>
  <c r="Q302" i="6"/>
  <c r="C238" i="6"/>
  <c r="C182" i="6"/>
  <c r="C134" i="6"/>
  <c r="C14" i="6"/>
  <c r="C950" i="6"/>
  <c r="Q942" i="6"/>
  <c r="C934" i="6"/>
  <c r="C686" i="6"/>
  <c r="C678" i="6"/>
  <c r="C622" i="6"/>
  <c r="C574" i="6"/>
  <c r="Q574" i="6"/>
  <c r="C518" i="6"/>
  <c r="C462" i="6"/>
  <c r="Q462" i="6"/>
  <c r="C398" i="6"/>
  <c r="P398" i="6"/>
  <c r="Q398" i="6"/>
  <c r="C342" i="6"/>
  <c r="C286" i="6"/>
  <c r="Q286" i="6"/>
  <c r="C230" i="6"/>
  <c r="C190" i="6"/>
  <c r="C142" i="6"/>
  <c r="Q142" i="6"/>
  <c r="R142" i="6" s="1"/>
  <c r="C102" i="6"/>
  <c r="C62" i="6"/>
  <c r="P62" i="6"/>
  <c r="C22" i="6"/>
  <c r="Q926" i="6"/>
  <c r="M566" i="6"/>
  <c r="Q350" i="6"/>
  <c r="R350" i="6" s="1"/>
  <c r="C662" i="6"/>
  <c r="C614" i="6"/>
  <c r="C558" i="6"/>
  <c r="C502" i="6"/>
  <c r="Z502" i="6"/>
  <c r="C446" i="6"/>
  <c r="P446" i="6"/>
  <c r="Q446" i="6"/>
  <c r="R446" i="6" s="1"/>
  <c r="C390" i="6"/>
  <c r="C334" i="6"/>
  <c r="Q334" i="6"/>
  <c r="C262" i="6"/>
  <c r="C30" i="6"/>
  <c r="Q30" i="6"/>
  <c r="C990" i="6"/>
  <c r="C974" i="6"/>
  <c r="Q894" i="6"/>
  <c r="Q702" i="6"/>
  <c r="R702" i="6" s="1"/>
  <c r="Z558" i="6"/>
  <c r="C964" i="6"/>
  <c r="C668" i="6"/>
  <c r="Q660" i="6"/>
  <c r="C604" i="6"/>
  <c r="M484" i="6"/>
  <c r="M964" i="6"/>
  <c r="C852" i="6"/>
  <c r="Z892" i="6"/>
  <c r="C788" i="6"/>
  <c r="C748" i="6"/>
  <c r="M692" i="6"/>
  <c r="C692" i="6"/>
  <c r="C636" i="6"/>
  <c r="L580" i="6"/>
  <c r="C580" i="6"/>
  <c r="Q580" i="6"/>
  <c r="C484" i="6"/>
  <c r="M420" i="6"/>
  <c r="C420" i="6"/>
  <c r="Q420" i="6"/>
  <c r="C372" i="6"/>
  <c r="C324" i="6"/>
  <c r="Q324" i="6"/>
  <c r="R324" i="6" s="1"/>
  <c r="C284" i="6"/>
  <c r="C228" i="6"/>
  <c r="C180" i="6"/>
  <c r="C148" i="6"/>
  <c r="C132" i="6"/>
  <c r="L132" i="6"/>
  <c r="M132" i="6"/>
  <c r="C108" i="6"/>
  <c r="C100" i="6"/>
  <c r="C84" i="6"/>
  <c r="Q68" i="6"/>
  <c r="C44" i="6"/>
  <c r="Q996" i="6"/>
  <c r="C956" i="6"/>
  <c r="C876" i="6"/>
  <c r="M852" i="6"/>
  <c r="M676" i="6"/>
  <c r="C716" i="6"/>
  <c r="C612" i="6"/>
  <c r="C548" i="6"/>
  <c r="Q548" i="6"/>
  <c r="C492" i="6"/>
  <c r="C436" i="6"/>
  <c r="Z380" i="6"/>
  <c r="C380" i="6"/>
  <c r="C316" i="6"/>
  <c r="C276" i="6"/>
  <c r="Z212" i="6"/>
  <c r="M212" i="6"/>
  <c r="C212" i="6"/>
  <c r="C36" i="6"/>
  <c r="C996" i="6"/>
  <c r="C948" i="6"/>
  <c r="C836" i="6"/>
  <c r="C764" i="6"/>
  <c r="C540" i="6"/>
  <c r="C812" i="6"/>
  <c r="L708" i="6"/>
  <c r="M708" i="6"/>
  <c r="N708" i="6" s="1"/>
  <c r="C708" i="6"/>
  <c r="P708" i="6"/>
  <c r="C644" i="6"/>
  <c r="P644" i="6"/>
  <c r="C588" i="6"/>
  <c r="C524" i="6"/>
  <c r="C468" i="6"/>
  <c r="C404" i="6"/>
  <c r="Q404" i="6"/>
  <c r="R404" i="6" s="1"/>
  <c r="C340" i="6"/>
  <c r="C12" i="6"/>
  <c r="M996" i="6"/>
  <c r="C988" i="6"/>
  <c r="M948" i="6"/>
  <c r="C940" i="6"/>
  <c r="C892" i="6"/>
  <c r="C884" i="6"/>
  <c r="C860" i="6"/>
  <c r="M548" i="6"/>
  <c r="C252" i="6"/>
  <c r="C804" i="6"/>
  <c r="C740" i="6"/>
  <c r="C684" i="6"/>
  <c r="C628" i="6"/>
  <c r="M564" i="6"/>
  <c r="C564" i="6"/>
  <c r="C508" i="6"/>
  <c r="Z508" i="6"/>
  <c r="M452" i="6"/>
  <c r="N452" i="6" s="1"/>
  <c r="C452" i="6"/>
  <c r="C396" i="6"/>
  <c r="C348" i="6"/>
  <c r="C300" i="6"/>
  <c r="C244" i="6"/>
  <c r="L196" i="6"/>
  <c r="M196" i="6"/>
  <c r="N196" i="6" s="1"/>
  <c r="C196" i="6"/>
  <c r="C164" i="6"/>
  <c r="Q164" i="6"/>
  <c r="Q116" i="6"/>
  <c r="C116" i="6"/>
  <c r="C924" i="6"/>
  <c r="C916" i="6"/>
  <c r="C900" i="6"/>
  <c r="L836" i="6"/>
  <c r="C796" i="6"/>
  <c r="M756" i="6"/>
  <c r="C756" i="6"/>
  <c r="C700" i="6"/>
  <c r="Z700" i="6"/>
  <c r="C652" i="6"/>
  <c r="C596" i="6"/>
  <c r="C532" i="6"/>
  <c r="P532" i="6"/>
  <c r="C476" i="6"/>
  <c r="C428" i="6"/>
  <c r="C364" i="6"/>
  <c r="C308" i="6"/>
  <c r="L260" i="6"/>
  <c r="M260" i="6"/>
  <c r="N260" i="6" s="1"/>
  <c r="C260" i="6"/>
  <c r="C220" i="6"/>
  <c r="C172" i="6"/>
  <c r="C980" i="6"/>
  <c r="C932" i="6"/>
  <c r="C908" i="6"/>
  <c r="M900" i="6"/>
  <c r="Q868" i="6"/>
  <c r="Z852" i="6"/>
  <c r="C844" i="6"/>
  <c r="C828" i="6"/>
  <c r="M820" i="6"/>
  <c r="C820" i="6"/>
  <c r="C772" i="6"/>
  <c r="Z724" i="6"/>
  <c r="M724" i="6"/>
  <c r="N724" i="6" s="1"/>
  <c r="C724" i="6"/>
  <c r="C660" i="6"/>
  <c r="P660" i="6"/>
  <c r="C556" i="6"/>
  <c r="M500" i="6"/>
  <c r="C500" i="6"/>
  <c r="Z444" i="6"/>
  <c r="C444" i="6"/>
  <c r="Z388" i="6"/>
  <c r="M388" i="6"/>
  <c r="C388" i="6"/>
  <c r="C332" i="6"/>
  <c r="C268" i="6"/>
  <c r="C204" i="6"/>
  <c r="C140" i="6"/>
  <c r="C972" i="6"/>
  <c r="Q964" i="6"/>
  <c r="Z956" i="6"/>
  <c r="M932" i="6"/>
  <c r="C868" i="6"/>
  <c r="M740" i="6"/>
  <c r="M612" i="6"/>
  <c r="C780" i="6"/>
  <c r="C732" i="6"/>
  <c r="C676" i="6"/>
  <c r="L676" i="6"/>
  <c r="C620" i="6"/>
  <c r="C572" i="6"/>
  <c r="Z572" i="6"/>
  <c r="L516" i="6"/>
  <c r="C516" i="6"/>
  <c r="Q516" i="6"/>
  <c r="R516" i="6" s="1"/>
  <c r="C460" i="6"/>
  <c r="C412" i="6"/>
  <c r="M356" i="6"/>
  <c r="C356" i="6"/>
  <c r="M292" i="6"/>
  <c r="C292" i="6"/>
  <c r="C236" i="6"/>
  <c r="C188" i="6"/>
  <c r="C156" i="6"/>
  <c r="C124" i="6"/>
  <c r="Z124" i="6"/>
  <c r="P964" i="6"/>
  <c r="M868" i="6"/>
  <c r="Z772" i="6"/>
  <c r="Q532" i="6"/>
  <c r="R532" i="6" s="1"/>
  <c r="C738" i="6"/>
  <c r="C706" i="6"/>
  <c r="C610" i="6"/>
  <c r="C570" i="6"/>
  <c r="C554" i="6"/>
  <c r="Q522" i="6"/>
  <c r="Z282" i="6"/>
  <c r="C9" i="6"/>
  <c r="C8" i="6"/>
  <c r="C4" i="6"/>
  <c r="C930" i="6"/>
  <c r="Z946" i="6"/>
  <c r="Z986" i="6"/>
  <c r="C970" i="6"/>
  <c r="C914" i="6"/>
  <c r="Q858" i="6"/>
  <c r="R858" i="6" s="1"/>
  <c r="Q938" i="6"/>
  <c r="Z818" i="6"/>
  <c r="Q978" i="6"/>
  <c r="Q826" i="6"/>
  <c r="Q898" i="6"/>
  <c r="Q794" i="6"/>
  <c r="R794" i="6" s="1"/>
  <c r="Q738" i="6"/>
  <c r="Q674" i="6"/>
  <c r="Z618" i="6"/>
  <c r="C618" i="6"/>
  <c r="Q618" i="6"/>
  <c r="Q562" i="6"/>
  <c r="C562" i="6"/>
  <c r="Z562" i="6"/>
  <c r="Q514" i="6"/>
  <c r="C514" i="6"/>
  <c r="C114" i="6"/>
  <c r="Z90" i="6"/>
  <c r="C90" i="6"/>
  <c r="P90" i="6"/>
  <c r="C66" i="6"/>
  <c r="Q66" i="6"/>
  <c r="C50" i="6"/>
  <c r="Q50" i="6"/>
  <c r="Z50" i="6"/>
  <c r="C42" i="6"/>
  <c r="Q42" i="6"/>
  <c r="R42" i="6" s="1"/>
  <c r="C34" i="6"/>
  <c r="C26" i="6"/>
  <c r="P26" i="6"/>
  <c r="C978" i="6"/>
  <c r="C938" i="6"/>
  <c r="Z922" i="6"/>
  <c r="C898" i="6"/>
  <c r="Q882" i="6"/>
  <c r="C858" i="6"/>
  <c r="C826" i="6"/>
  <c r="P794" i="6"/>
  <c r="C794" i="6"/>
  <c r="C746" i="6"/>
  <c r="Q746" i="6"/>
  <c r="R746" i="6" s="1"/>
  <c r="C698" i="6"/>
  <c r="Q698" i="6"/>
  <c r="R698" i="6" s="1"/>
  <c r="Q642" i="6"/>
  <c r="Q586" i="6"/>
  <c r="Z554" i="6"/>
  <c r="Q554" i="6"/>
  <c r="Q242" i="6"/>
  <c r="R242" i="6" s="1"/>
  <c r="C106" i="6"/>
  <c r="Q106" i="6"/>
  <c r="C58" i="6"/>
  <c r="Q58" i="6"/>
  <c r="Q946" i="6"/>
  <c r="C882" i="6"/>
  <c r="Q850" i="6"/>
  <c r="Q818" i="6"/>
  <c r="R818" i="6" s="1"/>
  <c r="Q786" i="6"/>
  <c r="C714" i="6"/>
  <c r="Q714" i="6"/>
  <c r="C658" i="6"/>
  <c r="C594" i="6"/>
  <c r="Q594" i="6"/>
  <c r="Z538" i="6"/>
  <c r="C986" i="6"/>
  <c r="C946" i="6"/>
  <c r="Q922" i="6"/>
  <c r="R922" i="6" s="1"/>
  <c r="C850" i="6"/>
  <c r="P818" i="6"/>
  <c r="C818" i="6"/>
  <c r="C786" i="6"/>
  <c r="Q90" i="6"/>
  <c r="R90" i="6" s="1"/>
  <c r="C762" i="6"/>
  <c r="P762" i="6"/>
  <c r="Q762" i="6"/>
  <c r="C650" i="6"/>
  <c r="Q650" i="6"/>
  <c r="C602" i="6"/>
  <c r="P602" i="6"/>
  <c r="Q602" i="6"/>
  <c r="R602" i="6" s="1"/>
  <c r="Z602" i="6"/>
  <c r="C546" i="6"/>
  <c r="C122" i="6"/>
  <c r="Q122" i="6"/>
  <c r="R122" i="6" s="1"/>
  <c r="C74" i="6"/>
  <c r="Q74" i="6"/>
  <c r="Q994" i="6"/>
  <c r="P922" i="6"/>
  <c r="C922" i="6"/>
  <c r="Q890" i="6"/>
  <c r="Q874" i="6"/>
  <c r="Q842" i="6"/>
  <c r="Q810" i="6"/>
  <c r="C674" i="6"/>
  <c r="C314" i="6"/>
  <c r="Z730" i="6"/>
  <c r="C730" i="6"/>
  <c r="Z682" i="6"/>
  <c r="C682" i="6"/>
  <c r="P682" i="6"/>
  <c r="Q682" i="6"/>
  <c r="C626" i="6"/>
  <c r="Q626" i="6"/>
  <c r="Q570" i="6"/>
  <c r="C130" i="6"/>
  <c r="C98" i="6"/>
  <c r="C994" i="6"/>
  <c r="C954" i="6"/>
  <c r="C906" i="6"/>
  <c r="C890" i="6"/>
  <c r="C874" i="6"/>
  <c r="C842" i="6"/>
  <c r="C810" i="6"/>
  <c r="C754" i="6"/>
  <c r="C690" i="6"/>
  <c r="C634" i="6"/>
  <c r="Q634" i="6"/>
  <c r="Q578" i="6"/>
  <c r="C578" i="6"/>
  <c r="Q530" i="6"/>
  <c r="C530" i="6"/>
  <c r="C378" i="6"/>
  <c r="C330" i="6"/>
  <c r="C234" i="6"/>
  <c r="Q170" i="6"/>
  <c r="C10" i="6"/>
  <c r="C962" i="6"/>
  <c r="Q866" i="6"/>
  <c r="Z858" i="6"/>
  <c r="Q834" i="6"/>
  <c r="Z794" i="6"/>
  <c r="C770" i="6"/>
  <c r="C642" i="6"/>
  <c r="C538" i="6"/>
  <c r="C778" i="6"/>
  <c r="Q778" i="6"/>
  <c r="C722" i="6"/>
  <c r="Q722" i="6"/>
  <c r="C666" i="6"/>
  <c r="P666" i="6"/>
  <c r="Q666" i="6"/>
  <c r="R666" i="6" s="1"/>
  <c r="Z666" i="6"/>
  <c r="Q610" i="6"/>
  <c r="C18" i="6"/>
  <c r="Q970" i="6"/>
  <c r="Q930" i="6"/>
  <c r="Q914" i="6"/>
  <c r="C866" i="6"/>
  <c r="C834" i="6"/>
  <c r="C802" i="6"/>
  <c r="C586" i="6"/>
  <c r="C522" i="6"/>
  <c r="P506" i="6"/>
  <c r="C506" i="6"/>
  <c r="C498" i="6"/>
  <c r="Q498" i="6"/>
  <c r="C490" i="6"/>
  <c r="Q490" i="6"/>
  <c r="C482" i="6"/>
  <c r="Q482" i="6"/>
  <c r="C474" i="6"/>
  <c r="P474" i="6"/>
  <c r="Q474" i="6"/>
  <c r="R474" i="6" s="1"/>
  <c r="Z474" i="6"/>
  <c r="C466" i="6"/>
  <c r="Q466" i="6"/>
  <c r="C458" i="6"/>
  <c r="C450" i="6"/>
  <c r="Q450" i="6"/>
  <c r="C442" i="6"/>
  <c r="Q442" i="6"/>
  <c r="C434" i="6"/>
  <c r="P434" i="6"/>
  <c r="C426" i="6"/>
  <c r="Q426" i="6"/>
  <c r="C418" i="6"/>
  <c r="Q418" i="6"/>
  <c r="C410" i="6"/>
  <c r="Z410" i="6"/>
  <c r="C402" i="6"/>
  <c r="Q402" i="6"/>
  <c r="C394" i="6"/>
  <c r="Q394" i="6"/>
  <c r="C386" i="6"/>
  <c r="Q386" i="6"/>
  <c r="Q378" i="6"/>
  <c r="Z370" i="6"/>
  <c r="C370" i="6"/>
  <c r="C362" i="6"/>
  <c r="C354" i="6"/>
  <c r="Q354" i="6"/>
  <c r="Z346" i="6"/>
  <c r="C346" i="6"/>
  <c r="P346" i="6"/>
  <c r="Q346" i="6"/>
  <c r="R346" i="6" s="1"/>
  <c r="C338" i="6"/>
  <c r="Q338" i="6"/>
  <c r="Q330" i="6"/>
  <c r="C322" i="6"/>
  <c r="C306" i="6"/>
  <c r="P306" i="6"/>
  <c r="Q306" i="6"/>
  <c r="C298" i="6"/>
  <c r="Q298" i="6"/>
  <c r="C290" i="6"/>
  <c r="Q290" i="6"/>
  <c r="C282" i="6"/>
  <c r="Q274" i="6"/>
  <c r="C274" i="6"/>
  <c r="C266" i="6"/>
  <c r="Q266" i="6"/>
  <c r="C258" i="6"/>
  <c r="Q258" i="6"/>
  <c r="C250" i="6"/>
  <c r="P250" i="6"/>
  <c r="Q250" i="6"/>
  <c r="Z250" i="6"/>
  <c r="C242" i="6"/>
  <c r="Z234" i="6"/>
  <c r="C226" i="6"/>
  <c r="Q226" i="6"/>
  <c r="Z218" i="6"/>
  <c r="C218" i="6"/>
  <c r="P218" i="6"/>
  <c r="Q218" i="6"/>
  <c r="R218" i="6" s="1"/>
  <c r="C210" i="6"/>
  <c r="C202" i="6"/>
  <c r="Q202" i="6"/>
  <c r="C194" i="6"/>
  <c r="Q194" i="6"/>
  <c r="Q186" i="6"/>
  <c r="C186" i="6"/>
  <c r="P186" i="6"/>
  <c r="C178" i="6"/>
  <c r="Q178" i="6"/>
  <c r="R178" i="6" s="1"/>
  <c r="Z178" i="6"/>
  <c r="C170" i="6"/>
  <c r="C162" i="6"/>
  <c r="Q162" i="6"/>
  <c r="Z154" i="6"/>
  <c r="C154" i="6"/>
  <c r="C146" i="6"/>
  <c r="C138" i="6"/>
  <c r="Q138" i="6"/>
  <c r="R138" i="6" s="1"/>
  <c r="Q130" i="6"/>
  <c r="R816" i="6"/>
  <c r="R744" i="6"/>
  <c r="P576" i="6"/>
  <c r="R512" i="6"/>
  <c r="P472" i="6"/>
  <c r="R400" i="6"/>
  <c r="P320" i="6"/>
  <c r="P256" i="6"/>
  <c r="R104" i="6"/>
  <c r="P88" i="6"/>
  <c r="C949" i="6"/>
  <c r="C893" i="6"/>
  <c r="Z821" i="6"/>
  <c r="Q725" i="6"/>
  <c r="R725" i="6" s="1"/>
  <c r="Z645" i="6"/>
  <c r="R836" i="6"/>
  <c r="P788" i="6"/>
  <c r="R468" i="6"/>
  <c r="L861" i="6"/>
  <c r="P949" i="6"/>
  <c r="C917" i="6"/>
  <c r="Z885" i="6"/>
  <c r="C869" i="6"/>
  <c r="C821" i="6"/>
  <c r="P821" i="6"/>
  <c r="Q821" i="6"/>
  <c r="R821" i="6" s="1"/>
  <c r="Z773" i="6"/>
  <c r="C773" i="6"/>
  <c r="C725" i="6"/>
  <c r="Q997" i="6"/>
  <c r="R997" i="6" s="1"/>
  <c r="C941" i="6"/>
  <c r="C925" i="6"/>
  <c r="C877" i="6"/>
  <c r="C837" i="6"/>
  <c r="P837" i="6"/>
  <c r="Q837" i="6"/>
  <c r="R837" i="6" s="1"/>
  <c r="Q789" i="6"/>
  <c r="Q741" i="6"/>
  <c r="R741" i="6" s="1"/>
  <c r="Z741" i="6"/>
  <c r="Q693" i="6"/>
  <c r="R693" i="6" s="1"/>
  <c r="P997" i="6"/>
  <c r="C997" i="6"/>
  <c r="M941" i="6"/>
  <c r="P933" i="6"/>
  <c r="C933" i="6"/>
  <c r="M925" i="6"/>
  <c r="N925" i="6" s="1"/>
  <c r="M877" i="6"/>
  <c r="Z869" i="6"/>
  <c r="Z853" i="6"/>
  <c r="C829" i="6"/>
  <c r="M781" i="6"/>
  <c r="C781" i="6"/>
  <c r="C733" i="6"/>
  <c r="Z733" i="6"/>
  <c r="L733" i="6"/>
  <c r="M685" i="6"/>
  <c r="P629" i="6"/>
  <c r="C989" i="6"/>
  <c r="Q981" i="6"/>
  <c r="L925" i="6"/>
  <c r="Q885" i="6"/>
  <c r="R885" i="6" s="1"/>
  <c r="C693" i="6"/>
  <c r="Q853" i="6"/>
  <c r="C805" i="6"/>
  <c r="P805" i="6"/>
  <c r="Q805" i="6"/>
  <c r="R805" i="6" s="1"/>
  <c r="Z805" i="6"/>
  <c r="C757" i="6"/>
  <c r="P757" i="6"/>
  <c r="Q757" i="6"/>
  <c r="R757" i="6" s="1"/>
  <c r="C709" i="6"/>
  <c r="C661" i="6"/>
  <c r="M605" i="6"/>
  <c r="N605" i="6" s="1"/>
  <c r="M989" i="6"/>
  <c r="N989" i="6" s="1"/>
  <c r="C981" i="6"/>
  <c r="P885" i="6"/>
  <c r="C885" i="6"/>
  <c r="C789" i="6"/>
  <c r="Z861" i="6"/>
  <c r="C861" i="6"/>
  <c r="M813" i="6"/>
  <c r="C813" i="6"/>
  <c r="C765" i="6"/>
  <c r="C717" i="6"/>
  <c r="M669" i="6"/>
  <c r="N669" i="6" s="1"/>
  <c r="C5" i="6"/>
  <c r="L989" i="6"/>
  <c r="C973" i="6"/>
  <c r="Q965" i="6"/>
  <c r="Z925" i="6"/>
  <c r="Q869" i="6"/>
  <c r="R869" i="6" s="1"/>
  <c r="M765" i="6"/>
  <c r="M845" i="6"/>
  <c r="C845" i="6"/>
  <c r="Z797" i="6"/>
  <c r="L797" i="6"/>
  <c r="M797" i="6"/>
  <c r="N797" i="6" s="1"/>
  <c r="C797" i="6"/>
  <c r="Z749" i="6"/>
  <c r="L749" i="6"/>
  <c r="M749" i="6"/>
  <c r="C749" i="6"/>
  <c r="M701" i="6"/>
  <c r="C653" i="6"/>
  <c r="Q597" i="6"/>
  <c r="Q405" i="6"/>
  <c r="Z949" i="6"/>
  <c r="Z997" i="6"/>
  <c r="M973" i="6"/>
  <c r="C965" i="6"/>
  <c r="Z933" i="6"/>
  <c r="C901" i="6"/>
  <c r="M893" i="6"/>
  <c r="P869" i="6"/>
  <c r="C853" i="6"/>
  <c r="Z989" i="6"/>
  <c r="C957" i="6"/>
  <c r="Q949" i="6"/>
  <c r="Q917" i="6"/>
  <c r="C909" i="6"/>
  <c r="M861" i="6"/>
  <c r="N861" i="6" s="1"/>
  <c r="M829" i="6"/>
  <c r="N900" i="6"/>
  <c r="N852" i="6"/>
  <c r="L346" i="6"/>
  <c r="N298" i="6"/>
  <c r="N872" i="6"/>
  <c r="N566" i="6"/>
  <c r="C667" i="6"/>
  <c r="C619" i="6"/>
  <c r="C741" i="6"/>
  <c r="Q835" i="6"/>
  <c r="R835" i="6" s="1"/>
  <c r="C587" i="6"/>
  <c r="C539" i="6"/>
  <c r="Q987" i="6"/>
  <c r="R987" i="6" s="1"/>
  <c r="M979" i="6"/>
  <c r="C699" i="6"/>
  <c r="C651" i="6"/>
  <c r="C603" i="6"/>
  <c r="C635" i="6"/>
  <c r="C571" i="6"/>
  <c r="M867" i="6"/>
  <c r="C683" i="6"/>
  <c r="C555" i="6"/>
  <c r="C6" i="6"/>
  <c r="C677" i="6"/>
  <c r="P677" i="6"/>
  <c r="C669" i="6"/>
  <c r="Z661" i="6"/>
  <c r="Z653" i="6"/>
  <c r="M653" i="6"/>
  <c r="C645" i="6"/>
  <c r="C637" i="6"/>
  <c r="L621" i="6"/>
  <c r="M621" i="6"/>
  <c r="C613" i="6"/>
  <c r="P613" i="6"/>
  <c r="Q613" i="6"/>
  <c r="R613" i="6" s="1"/>
  <c r="C605" i="6"/>
  <c r="Z597" i="6"/>
  <c r="M589" i="6"/>
  <c r="C581" i="6"/>
  <c r="C573" i="6"/>
  <c r="Z565" i="6"/>
  <c r="M557" i="6"/>
  <c r="C557" i="6"/>
  <c r="C549" i="6"/>
  <c r="P549" i="6"/>
  <c r="Q549" i="6"/>
  <c r="R549" i="6" s="1"/>
  <c r="C541" i="6"/>
  <c r="Z541" i="6"/>
  <c r="M525" i="6"/>
  <c r="C525" i="6"/>
  <c r="C517" i="6"/>
  <c r="C509" i="6"/>
  <c r="Z501" i="6"/>
  <c r="C501" i="6"/>
  <c r="P501" i="6"/>
  <c r="M493" i="6"/>
  <c r="C493" i="6"/>
  <c r="C485" i="6"/>
  <c r="P485" i="6"/>
  <c r="Q485" i="6"/>
  <c r="R485" i="6" s="1"/>
  <c r="Z485" i="6"/>
  <c r="C477" i="6"/>
  <c r="Z477" i="6"/>
  <c r="L477" i="6"/>
  <c r="Z469" i="6"/>
  <c r="C469" i="6"/>
  <c r="M461" i="6"/>
  <c r="C461" i="6"/>
  <c r="C453" i="6"/>
  <c r="C445" i="6"/>
  <c r="Z437" i="6"/>
  <c r="C437" i="6"/>
  <c r="P437" i="6"/>
  <c r="M429" i="6"/>
  <c r="C429" i="6"/>
  <c r="C421" i="6"/>
  <c r="P421" i="6"/>
  <c r="Q421" i="6"/>
  <c r="R421" i="6" s="1"/>
  <c r="Z421" i="6"/>
  <c r="C413" i="6"/>
  <c r="Z413" i="6"/>
  <c r="L413" i="6"/>
  <c r="Z405" i="6"/>
  <c r="C405" i="6"/>
  <c r="P405" i="6"/>
  <c r="M397" i="6"/>
  <c r="C397" i="6"/>
  <c r="C389" i="6"/>
  <c r="M381" i="6"/>
  <c r="C381" i="6"/>
  <c r="C373" i="6"/>
  <c r="M365" i="6"/>
  <c r="C365" i="6"/>
  <c r="P357" i="6"/>
  <c r="Q357" i="6"/>
  <c r="R357" i="6" s="1"/>
  <c r="C357" i="6"/>
  <c r="Z357" i="6"/>
  <c r="Z349" i="6"/>
  <c r="M349" i="6"/>
  <c r="N349" i="6" s="1"/>
  <c r="L349" i="6"/>
  <c r="C349" i="6"/>
  <c r="Q341" i="6"/>
  <c r="R341" i="6" s="1"/>
  <c r="Z341" i="6"/>
  <c r="C341" i="6"/>
  <c r="C333" i="6"/>
  <c r="C325" i="6"/>
  <c r="Z325" i="6"/>
  <c r="M317" i="6"/>
  <c r="C317" i="6"/>
  <c r="Q309" i="6"/>
  <c r="R309" i="6" s="1"/>
  <c r="Z309" i="6"/>
  <c r="C309" i="6"/>
  <c r="P309" i="6"/>
  <c r="M301" i="6"/>
  <c r="N301" i="6" s="1"/>
  <c r="C301" i="6"/>
  <c r="Z293" i="6"/>
  <c r="C293" i="6"/>
  <c r="P293" i="6"/>
  <c r="Q293" i="6"/>
  <c r="R293" i="6" s="1"/>
  <c r="C285" i="6"/>
  <c r="Z285" i="6"/>
  <c r="L285" i="6"/>
  <c r="M285" i="6"/>
  <c r="N285" i="6" s="1"/>
  <c r="C277" i="6"/>
  <c r="P277" i="6"/>
  <c r="Q277" i="6"/>
  <c r="R277" i="6" s="1"/>
  <c r="M269" i="6"/>
  <c r="C269" i="6"/>
  <c r="C261" i="6"/>
  <c r="M253" i="6"/>
  <c r="C253" i="6"/>
  <c r="C245" i="6"/>
  <c r="P245" i="6"/>
  <c r="Q245" i="6"/>
  <c r="R245" i="6" s="1"/>
  <c r="C237" i="6"/>
  <c r="M237" i="6"/>
  <c r="C229" i="6"/>
  <c r="P229" i="6"/>
  <c r="Q229" i="6"/>
  <c r="R229" i="6" s="1"/>
  <c r="Z229" i="6"/>
  <c r="Z221" i="6"/>
  <c r="L221" i="6"/>
  <c r="M221" i="6"/>
  <c r="N221" i="6" s="1"/>
  <c r="C221" i="6"/>
  <c r="C213" i="6"/>
  <c r="P213" i="6"/>
  <c r="Q213" i="6"/>
  <c r="Z213" i="6"/>
  <c r="M205" i="6"/>
  <c r="C205" i="6"/>
  <c r="C197" i="6"/>
  <c r="M189" i="6"/>
  <c r="C189" i="6"/>
  <c r="Z181" i="6"/>
  <c r="C181" i="6"/>
  <c r="P181" i="6"/>
  <c r="Q181" i="6"/>
  <c r="R181" i="6" s="1"/>
  <c r="L173" i="6"/>
  <c r="M173" i="6"/>
  <c r="C173" i="6"/>
  <c r="C165" i="6"/>
  <c r="P165" i="6"/>
  <c r="Q165" i="6"/>
  <c r="R165" i="6" s="1"/>
  <c r="Z165" i="6"/>
  <c r="M157" i="6"/>
  <c r="N157" i="6" s="1"/>
  <c r="C157" i="6"/>
  <c r="Z157" i="6"/>
  <c r="L157" i="6"/>
  <c r="C149" i="6"/>
  <c r="M141" i="6"/>
  <c r="C141" i="6"/>
  <c r="C133" i="6"/>
  <c r="M125" i="6"/>
  <c r="C125" i="6"/>
  <c r="C117" i="6"/>
  <c r="P117" i="6"/>
  <c r="Q117" i="6"/>
  <c r="Z117" i="6"/>
  <c r="L109" i="6"/>
  <c r="M109" i="6"/>
  <c r="C109" i="6"/>
  <c r="Z109" i="6"/>
  <c r="Z101" i="6"/>
  <c r="C101" i="6"/>
  <c r="Z93" i="6"/>
  <c r="L93" i="6"/>
  <c r="M93" i="6"/>
  <c r="N93" i="6" s="1"/>
  <c r="C93" i="6"/>
  <c r="C85" i="6"/>
  <c r="P85" i="6"/>
  <c r="Q85" i="6"/>
  <c r="M77" i="6"/>
  <c r="C77" i="6"/>
  <c r="Z69" i="6"/>
  <c r="C69" i="6"/>
  <c r="M61" i="6"/>
  <c r="C61" i="6"/>
  <c r="Q53" i="6"/>
  <c r="Z53" i="6"/>
  <c r="C53" i="6"/>
  <c r="P53" i="6"/>
  <c r="Z45" i="6"/>
  <c r="M45" i="6"/>
  <c r="C45" i="6"/>
  <c r="Z37" i="6"/>
  <c r="C37" i="6"/>
  <c r="P37" i="6"/>
  <c r="M29" i="6"/>
  <c r="C29" i="6"/>
  <c r="C21" i="6"/>
  <c r="C13" i="6"/>
  <c r="Z717" i="6"/>
  <c r="Z669" i="6"/>
  <c r="C621" i="6"/>
  <c r="L605" i="6"/>
  <c r="C565" i="6"/>
  <c r="P693" i="6"/>
  <c r="L669" i="6"/>
  <c r="Q661" i="6"/>
  <c r="Q437" i="6"/>
  <c r="R437" i="6" s="1"/>
  <c r="M733" i="6"/>
  <c r="N733" i="6" s="1"/>
  <c r="Z725" i="6"/>
  <c r="C701" i="6"/>
  <c r="Z677" i="6"/>
  <c r="P661" i="6"/>
  <c r="C629" i="6"/>
  <c r="C597" i="6"/>
  <c r="Q533" i="6"/>
  <c r="R533" i="6" s="1"/>
  <c r="M413" i="6"/>
  <c r="N413" i="6" s="1"/>
  <c r="M573" i="6"/>
  <c r="Q565" i="6"/>
  <c r="R565" i="6" s="1"/>
  <c r="M541" i="6"/>
  <c r="N541" i="6" s="1"/>
  <c r="P533" i="6"/>
  <c r="Q501" i="6"/>
  <c r="M445" i="6"/>
  <c r="P741" i="6"/>
  <c r="M717" i="6"/>
  <c r="C685" i="6"/>
  <c r="M637" i="6"/>
  <c r="Z613" i="6"/>
  <c r="C589" i="6"/>
  <c r="P565" i="6"/>
  <c r="Z549" i="6"/>
  <c r="L541" i="6"/>
  <c r="M477" i="6"/>
  <c r="N477" i="6" s="1"/>
  <c r="Q677" i="6"/>
  <c r="R677" i="6" s="1"/>
  <c r="Q629" i="6"/>
  <c r="Z605" i="6"/>
  <c r="C533" i="6"/>
  <c r="M509" i="6"/>
  <c r="M333" i="6"/>
  <c r="M923" i="6"/>
  <c r="N923" i="6" s="1"/>
  <c r="M100" i="6"/>
  <c r="Q96" i="6"/>
  <c r="C96" i="6"/>
  <c r="Z96" i="6"/>
  <c r="C92" i="6"/>
  <c r="Q88" i="6"/>
  <c r="R88" i="6" s="1"/>
  <c r="L84" i="6"/>
  <c r="M84" i="6"/>
  <c r="Q84" i="6"/>
  <c r="R84" i="6" s="1"/>
  <c r="C80" i="6"/>
  <c r="P80" i="6"/>
  <c r="Z80" i="6"/>
  <c r="Q80" i="6"/>
  <c r="R80" i="6" s="1"/>
  <c r="C76" i="6"/>
  <c r="Z76" i="6"/>
  <c r="C72" i="6"/>
  <c r="P72" i="6"/>
  <c r="Z72" i="6"/>
  <c r="M68" i="6"/>
  <c r="N68" i="6" s="1"/>
  <c r="C68" i="6"/>
  <c r="P68" i="6"/>
  <c r="Z68" i="6"/>
  <c r="L68" i="6"/>
  <c r="C64" i="6"/>
  <c r="P64" i="6"/>
  <c r="Z64" i="6"/>
  <c r="C60" i="6"/>
  <c r="Z60" i="6"/>
  <c r="C56" i="6"/>
  <c r="Z56" i="6"/>
  <c r="Q56" i="6"/>
  <c r="R56" i="6" s="1"/>
  <c r="C52" i="6"/>
  <c r="P52" i="6"/>
  <c r="Z52" i="6"/>
  <c r="Q52" i="6"/>
  <c r="R52" i="6" s="1"/>
  <c r="M52" i="6"/>
  <c r="Q48" i="6"/>
  <c r="Q44" i="6"/>
  <c r="R44" i="6" s="1"/>
  <c r="Q40" i="6"/>
  <c r="Q36" i="6"/>
  <c r="C32" i="6"/>
  <c r="C28" i="6"/>
  <c r="Q24" i="6"/>
  <c r="R24" i="6" s="1"/>
  <c r="C24" i="6"/>
  <c r="P24" i="6"/>
  <c r="Z24" i="6"/>
  <c r="C20" i="6"/>
  <c r="C16" i="6"/>
  <c r="C979" i="6"/>
  <c r="C947" i="6"/>
  <c r="C923" i="6"/>
  <c r="C907" i="6"/>
  <c r="C891" i="6"/>
  <c r="Z779" i="6"/>
  <c r="C739" i="6"/>
  <c r="C691" i="6"/>
  <c r="C627" i="6"/>
  <c r="C611" i="6"/>
  <c r="C595" i="6"/>
  <c r="C547" i="6"/>
  <c r="M499" i="6"/>
  <c r="C353" i="6"/>
  <c r="C265" i="6"/>
  <c r="Q249" i="6"/>
  <c r="R249" i="6" s="1"/>
  <c r="Z827" i="6"/>
  <c r="C827" i="6"/>
  <c r="Z771" i="6"/>
  <c r="Z731" i="6"/>
  <c r="C731" i="6"/>
  <c r="Q731" i="6"/>
  <c r="R731" i="6" s="1"/>
  <c r="M619" i="6"/>
  <c r="Z563" i="6"/>
  <c r="L507" i="6"/>
  <c r="Z507" i="6"/>
  <c r="C507" i="6"/>
  <c r="M507" i="6"/>
  <c r="N507" i="6" s="1"/>
  <c r="Z451" i="6"/>
  <c r="C451" i="6"/>
  <c r="Z387" i="6"/>
  <c r="C387" i="6"/>
  <c r="C331" i="6"/>
  <c r="Z331" i="6"/>
  <c r="M331" i="6"/>
  <c r="L275" i="6"/>
  <c r="Z275" i="6"/>
  <c r="M275" i="6"/>
  <c r="N275" i="6" s="1"/>
  <c r="C275" i="6"/>
  <c r="C227" i="6"/>
  <c r="C171" i="6"/>
  <c r="C115" i="6"/>
  <c r="Z115" i="6"/>
  <c r="C11" i="6"/>
  <c r="P987" i="6"/>
  <c r="C987" i="6"/>
  <c r="Z979" i="6"/>
  <c r="L979" i="6"/>
  <c r="C955" i="6"/>
  <c r="Z923" i="6"/>
  <c r="L923" i="6"/>
  <c r="Z891" i="6"/>
  <c r="Q739" i="6"/>
  <c r="Q595" i="6"/>
  <c r="R595" i="6" s="1"/>
  <c r="C811" i="6"/>
  <c r="Z763" i="6"/>
  <c r="M763" i="6"/>
  <c r="N763" i="6" s="1"/>
  <c r="C763" i="6"/>
  <c r="P763" i="6"/>
  <c r="Z707" i="6"/>
  <c r="L643" i="6"/>
  <c r="Z643" i="6"/>
  <c r="M643" i="6"/>
  <c r="N643" i="6" s="1"/>
  <c r="L579" i="6"/>
  <c r="Z579" i="6"/>
  <c r="M579" i="6"/>
  <c r="N579" i="6" s="1"/>
  <c r="C523" i="6"/>
  <c r="Z467" i="6"/>
  <c r="C467" i="6"/>
  <c r="L411" i="6"/>
  <c r="Z411" i="6"/>
  <c r="C411" i="6"/>
  <c r="P411" i="6"/>
  <c r="M411" i="6"/>
  <c r="N411" i="6" s="1"/>
  <c r="C363" i="6"/>
  <c r="M363" i="6"/>
  <c r="M299" i="6"/>
  <c r="C299" i="6"/>
  <c r="C243" i="6"/>
  <c r="Z195" i="6"/>
  <c r="C195" i="6"/>
  <c r="M155" i="6"/>
  <c r="N155" i="6" s="1"/>
  <c r="C155" i="6"/>
  <c r="Z155" i="6"/>
  <c r="L155" i="6"/>
  <c r="M107" i="6"/>
  <c r="C107" i="6"/>
  <c r="C35" i="6"/>
  <c r="Z35" i="6"/>
  <c r="Q931" i="6"/>
  <c r="Q811" i="6"/>
  <c r="P595" i="6"/>
  <c r="C747" i="6"/>
  <c r="Z699" i="6"/>
  <c r="Z635" i="6"/>
  <c r="L531" i="6"/>
  <c r="Z531" i="6"/>
  <c r="M531" i="6"/>
  <c r="N531" i="6" s="1"/>
  <c r="Z475" i="6"/>
  <c r="C475" i="6"/>
  <c r="L419" i="6"/>
  <c r="C419" i="6"/>
  <c r="M419" i="6"/>
  <c r="C355" i="6"/>
  <c r="C323" i="6"/>
  <c r="Z323" i="6"/>
  <c r="C267" i="6"/>
  <c r="L211" i="6"/>
  <c r="Z211" i="6"/>
  <c r="C211" i="6"/>
  <c r="M211" i="6"/>
  <c r="N211" i="6" s="1"/>
  <c r="M131" i="6"/>
  <c r="N131" i="6" s="1"/>
  <c r="C131" i="6"/>
  <c r="L131" i="6"/>
  <c r="Z131" i="6"/>
  <c r="C67" i="6"/>
  <c r="Z67" i="6"/>
  <c r="C43" i="6"/>
  <c r="C931" i="6"/>
  <c r="C915" i="6"/>
  <c r="C899" i="6"/>
  <c r="C883" i="6"/>
  <c r="Z835" i="6"/>
  <c r="C779" i="6"/>
  <c r="C715" i="6"/>
  <c r="Z659" i="6"/>
  <c r="L603" i="6"/>
  <c r="Z603" i="6"/>
  <c r="M603" i="6"/>
  <c r="N603" i="6" s="1"/>
  <c r="L539" i="6"/>
  <c r="Z539" i="6"/>
  <c r="M539" i="6"/>
  <c r="N539" i="6" s="1"/>
  <c r="C483" i="6"/>
  <c r="C427" i="6"/>
  <c r="C371" i="6"/>
  <c r="M371" i="6"/>
  <c r="M307" i="6"/>
  <c r="C307" i="6"/>
  <c r="Z307" i="6"/>
  <c r="Z259" i="6"/>
  <c r="C259" i="6"/>
  <c r="L187" i="6"/>
  <c r="Z187" i="6"/>
  <c r="M187" i="6"/>
  <c r="N187" i="6" s="1"/>
  <c r="C187" i="6"/>
  <c r="C139" i="6"/>
  <c r="Z139" i="6"/>
  <c r="C91" i="6"/>
  <c r="Z91" i="6"/>
  <c r="M19" i="6"/>
  <c r="C19" i="6"/>
  <c r="C995" i="6"/>
  <c r="M995" i="6"/>
  <c r="N995" i="6" s="1"/>
  <c r="Q939" i="6"/>
  <c r="M899" i="6"/>
  <c r="N899" i="6" s="1"/>
  <c r="M747" i="6"/>
  <c r="C707" i="6"/>
  <c r="C675" i="6"/>
  <c r="C659" i="6"/>
  <c r="C643" i="6"/>
  <c r="C579" i="6"/>
  <c r="C563" i="6"/>
  <c r="C531" i="6"/>
  <c r="L859" i="6"/>
  <c r="Z859" i="6"/>
  <c r="C859" i="6"/>
  <c r="C819" i="6"/>
  <c r="P819" i="6"/>
  <c r="Q819" i="6"/>
  <c r="M755" i="6"/>
  <c r="C755" i="6"/>
  <c r="Z691" i="6"/>
  <c r="L651" i="6"/>
  <c r="M651" i="6"/>
  <c r="Z595" i="6"/>
  <c r="C491" i="6"/>
  <c r="M491" i="6"/>
  <c r="Z443" i="6"/>
  <c r="C443" i="6"/>
  <c r="C395" i="6"/>
  <c r="C339" i="6"/>
  <c r="Z339" i="6"/>
  <c r="L339" i="6"/>
  <c r="M339" i="6"/>
  <c r="N339" i="6" s="1"/>
  <c r="Z283" i="6"/>
  <c r="Q283" i="6"/>
  <c r="R283" i="6" s="1"/>
  <c r="C283" i="6"/>
  <c r="Z219" i="6"/>
  <c r="C219" i="6"/>
  <c r="C163" i="6"/>
  <c r="M163" i="6"/>
  <c r="M99" i="6"/>
  <c r="C99" i="6"/>
  <c r="C27" i="6"/>
  <c r="Z27" i="6"/>
  <c r="Z987" i="6"/>
  <c r="C963" i="6"/>
  <c r="Z955" i="6"/>
  <c r="C971" i="6"/>
  <c r="Z963" i="6"/>
  <c r="C939" i="6"/>
  <c r="Z931" i="6"/>
  <c r="Z915" i="6"/>
  <c r="Z899" i="6"/>
  <c r="C875" i="6"/>
  <c r="M779" i="6"/>
  <c r="N779" i="6" s="1"/>
  <c r="Q763" i="6"/>
  <c r="R763" i="6" s="1"/>
  <c r="Q699" i="6"/>
  <c r="R699" i="6" s="1"/>
  <c r="Q667" i="6"/>
  <c r="R667" i="6" s="1"/>
  <c r="Q635" i="6"/>
  <c r="R635" i="6" s="1"/>
  <c r="Q539" i="6"/>
  <c r="R539" i="6" s="1"/>
  <c r="Z851" i="6"/>
  <c r="C851" i="6"/>
  <c r="Z795" i="6"/>
  <c r="C795" i="6"/>
  <c r="M739" i="6"/>
  <c r="N739" i="6" s="1"/>
  <c r="M627" i="6"/>
  <c r="Z571" i="6"/>
  <c r="Z515" i="6"/>
  <c r="C515" i="6"/>
  <c r="C459" i="6"/>
  <c r="M459" i="6"/>
  <c r="L403" i="6"/>
  <c r="Z403" i="6"/>
  <c r="C403" i="6"/>
  <c r="M403" i="6"/>
  <c r="N403" i="6" s="1"/>
  <c r="C347" i="6"/>
  <c r="Z347" i="6"/>
  <c r="M291" i="6"/>
  <c r="N291" i="6" s="1"/>
  <c r="C291" i="6"/>
  <c r="C235" i="6"/>
  <c r="Q235" i="6"/>
  <c r="M179" i="6"/>
  <c r="C179" i="6"/>
  <c r="M123" i="6"/>
  <c r="N123" i="6" s="1"/>
  <c r="C123" i="6"/>
  <c r="L123" i="6"/>
  <c r="Z123" i="6"/>
  <c r="C75" i="6"/>
  <c r="M51" i="6"/>
  <c r="C51" i="6"/>
  <c r="L51" i="6"/>
  <c r="Z51" i="6"/>
  <c r="Q947" i="6"/>
  <c r="M875" i="6"/>
  <c r="Q867" i="6"/>
  <c r="C867" i="6"/>
  <c r="M859" i="6"/>
  <c r="N859" i="6" s="1"/>
  <c r="C835" i="6"/>
  <c r="M827" i="6"/>
  <c r="N827" i="6" s="1"/>
  <c r="P699" i="6"/>
  <c r="P635" i="6"/>
  <c r="M523" i="6"/>
  <c r="C843" i="6"/>
  <c r="Z787" i="6"/>
  <c r="C787" i="6"/>
  <c r="L723" i="6"/>
  <c r="Z723" i="6"/>
  <c r="M723" i="6"/>
  <c r="N723" i="6" s="1"/>
  <c r="C723" i="6"/>
  <c r="P723" i="6"/>
  <c r="Z667" i="6"/>
  <c r="M667" i="6"/>
  <c r="N667" i="6" s="1"/>
  <c r="M611" i="6"/>
  <c r="C499" i="6"/>
  <c r="C435" i="6"/>
  <c r="M435" i="6"/>
  <c r="N435" i="6" s="1"/>
  <c r="L379" i="6"/>
  <c r="Z379" i="6"/>
  <c r="C379" i="6"/>
  <c r="M379" i="6"/>
  <c r="N379" i="6" s="1"/>
  <c r="C315" i="6"/>
  <c r="Z315" i="6"/>
  <c r="L251" i="6"/>
  <c r="Z251" i="6"/>
  <c r="M251" i="6"/>
  <c r="N251" i="6" s="1"/>
  <c r="C251" i="6"/>
  <c r="C203" i="6"/>
  <c r="M203" i="6"/>
  <c r="C147" i="6"/>
  <c r="Z147" i="6"/>
  <c r="M83" i="6"/>
  <c r="N83" i="6" s="1"/>
  <c r="C83" i="6"/>
  <c r="L83" i="6"/>
  <c r="Z83" i="6"/>
  <c r="M59" i="6"/>
  <c r="N59" i="6" s="1"/>
  <c r="C59" i="6"/>
  <c r="L59" i="6"/>
  <c r="Z59" i="6"/>
  <c r="C803" i="6"/>
  <c r="C771" i="6"/>
  <c r="P377" i="6"/>
  <c r="C377" i="6"/>
  <c r="C369" i="6"/>
  <c r="Z361" i="6"/>
  <c r="Q353" i="6"/>
  <c r="Z337" i="6"/>
  <c r="Z329" i="6"/>
  <c r="C345" i="6"/>
  <c r="C337" i="6"/>
  <c r="C329" i="6"/>
  <c r="C321" i="6"/>
  <c r="C313" i="6"/>
  <c r="C305" i="6"/>
  <c r="P305" i="6"/>
  <c r="C297" i="6"/>
  <c r="Z273" i="6"/>
  <c r="M273" i="6"/>
  <c r="N273" i="6" s="1"/>
  <c r="Z265" i="6"/>
  <c r="Z249" i="6"/>
  <c r="Z241" i="6"/>
  <c r="C233" i="6"/>
  <c r="P233" i="6"/>
  <c r="Q233" i="6"/>
  <c r="C225" i="6"/>
  <c r="C217" i="6"/>
  <c r="Z209" i="6"/>
  <c r="C209" i="6"/>
  <c r="Z201" i="6"/>
  <c r="C201" i="6"/>
  <c r="P201" i="6"/>
  <c r="Q201" i="6"/>
  <c r="R201" i="6" s="1"/>
  <c r="C193" i="6"/>
  <c r="Z377" i="6"/>
  <c r="Z369" i="6"/>
  <c r="Z305" i="6"/>
  <c r="C249" i="6"/>
  <c r="C241" i="6"/>
  <c r="C361" i="6"/>
  <c r="Z313" i="6"/>
  <c r="M329" i="6"/>
  <c r="N329" i="6" s="1"/>
  <c r="C289" i="6"/>
  <c r="L329" i="6"/>
  <c r="C281" i="6"/>
  <c r="Q265" i="6"/>
  <c r="R265" i="6" s="1"/>
  <c r="Z185" i="6"/>
  <c r="C185" i="6"/>
  <c r="P185" i="6"/>
  <c r="Z177" i="6"/>
  <c r="Q169" i="6"/>
  <c r="C169" i="6"/>
  <c r="C161" i="6"/>
  <c r="C153" i="6"/>
  <c r="Q153" i="6"/>
  <c r="C145" i="6"/>
  <c r="P145" i="6"/>
  <c r="Q145" i="6"/>
  <c r="R145" i="6" s="1"/>
  <c r="Z145" i="6"/>
  <c r="C137" i="6"/>
  <c r="C129" i="6"/>
  <c r="Q129" i="6"/>
  <c r="R129" i="6" s="1"/>
  <c r="C121" i="6"/>
  <c r="P121" i="6"/>
  <c r="Q121" i="6"/>
  <c r="R121" i="6" s="1"/>
  <c r="C113" i="6"/>
  <c r="C105" i="6"/>
  <c r="P105" i="6"/>
  <c r="Q105" i="6"/>
  <c r="R105" i="6" s="1"/>
  <c r="C97" i="6"/>
  <c r="C89" i="6"/>
  <c r="P89" i="6"/>
  <c r="Q89" i="6"/>
  <c r="C81" i="6"/>
  <c r="C73" i="6"/>
  <c r="P73" i="6"/>
  <c r="Q73" i="6"/>
  <c r="R73" i="6" s="1"/>
  <c r="C65" i="6"/>
  <c r="Q65" i="6"/>
  <c r="C57" i="6"/>
  <c r="P57" i="6"/>
  <c r="Q57" i="6"/>
  <c r="R57" i="6" s="1"/>
  <c r="C49" i="6"/>
  <c r="C41" i="6"/>
  <c r="P41" i="6"/>
  <c r="Q41" i="6"/>
  <c r="R41" i="6" s="1"/>
  <c r="C33" i="6"/>
  <c r="C25" i="6"/>
  <c r="C17" i="6"/>
  <c r="Z169" i="6"/>
  <c r="Z81" i="6"/>
  <c r="Z121" i="6"/>
  <c r="Z57" i="6"/>
  <c r="C177" i="6"/>
  <c r="C3" i="6"/>
  <c r="Z998" i="6"/>
  <c r="M998" i="6"/>
  <c r="Z990" i="6"/>
  <c r="Z982" i="6"/>
  <c r="L974" i="6"/>
  <c r="Z966" i="6"/>
  <c r="M966" i="6"/>
  <c r="N966" i="6" s="1"/>
  <c r="Z958" i="6"/>
  <c r="M958" i="6"/>
  <c r="N958" i="6" s="1"/>
  <c r="C926" i="6"/>
  <c r="P926" i="6"/>
  <c r="C918" i="6"/>
  <c r="Z918" i="6"/>
  <c r="C910" i="6"/>
  <c r="P910" i="6"/>
  <c r="Z910" i="6"/>
  <c r="C902" i="6"/>
  <c r="Z902" i="6"/>
  <c r="C894" i="6"/>
  <c r="P894" i="6"/>
  <c r="Z894" i="6"/>
  <c r="C886" i="6"/>
  <c r="L886" i="6"/>
  <c r="C878" i="6"/>
  <c r="Q878" i="6"/>
  <c r="M878" i="6"/>
  <c r="C870" i="6"/>
  <c r="M870" i="6"/>
  <c r="C862" i="6"/>
  <c r="Q862" i="6"/>
  <c r="R862" i="6" s="1"/>
  <c r="L862" i="6"/>
  <c r="Z862" i="6"/>
  <c r="C854" i="6"/>
  <c r="Z854" i="6"/>
  <c r="C846" i="6"/>
  <c r="P846" i="6"/>
  <c r="Q846" i="6"/>
  <c r="R846" i="6" s="1"/>
  <c r="Z846" i="6"/>
  <c r="C838" i="6"/>
  <c r="Z838" i="6"/>
  <c r="C830" i="6"/>
  <c r="P830" i="6"/>
  <c r="Q830" i="6"/>
  <c r="R830" i="6" s="1"/>
  <c r="Z830" i="6"/>
  <c r="C822" i="6"/>
  <c r="M822" i="6"/>
  <c r="C814" i="6"/>
  <c r="Q814" i="6"/>
  <c r="M814" i="6"/>
  <c r="C806" i="6"/>
  <c r="C798" i="6"/>
  <c r="Q798" i="6"/>
  <c r="R798" i="6" s="1"/>
  <c r="L798" i="6"/>
  <c r="Z798" i="6"/>
  <c r="C790" i="6"/>
  <c r="Z790" i="6"/>
  <c r="M790" i="6"/>
  <c r="N790" i="6" s="1"/>
  <c r="C782" i="6"/>
  <c r="Z782" i="6"/>
  <c r="C774" i="6"/>
  <c r="Z774" i="6"/>
  <c r="C766" i="6"/>
  <c r="P766" i="6"/>
  <c r="Q766" i="6"/>
  <c r="R766" i="6" s="1"/>
  <c r="Z766" i="6"/>
  <c r="C758" i="6"/>
  <c r="Z758" i="6"/>
  <c r="C750" i="6"/>
  <c r="Q750" i="6"/>
  <c r="C742" i="6"/>
  <c r="C734" i="6"/>
  <c r="Q734" i="6"/>
  <c r="R734" i="6" s="1"/>
  <c r="Z734" i="6"/>
  <c r="M734" i="6"/>
  <c r="N734" i="6" s="1"/>
  <c r="C726" i="6"/>
  <c r="Z726" i="6"/>
  <c r="C718" i="6"/>
  <c r="P718" i="6"/>
  <c r="Q718" i="6"/>
  <c r="R718" i="6" s="1"/>
  <c r="L718" i="6"/>
  <c r="Z718" i="6"/>
  <c r="Z710" i="6"/>
  <c r="C7" i="6"/>
  <c r="Q82" i="6"/>
  <c r="R82" i="6" s="1"/>
  <c r="C82" i="6"/>
  <c r="G21" i="5" l="1"/>
  <c r="I12" i="5"/>
  <c r="D21" i="5"/>
  <c r="D12" i="5"/>
  <c r="H21" i="5"/>
  <c r="F21" i="5"/>
  <c r="I21" i="5"/>
  <c r="E21" i="5"/>
  <c r="H12" i="5"/>
  <c r="O16" i="6"/>
  <c r="P16" i="6" s="1"/>
  <c r="F12" i="5"/>
  <c r="G12" i="5"/>
  <c r="Z32" i="6"/>
  <c r="K36" i="6"/>
  <c r="O38" i="6"/>
  <c r="O28" i="6"/>
  <c r="O31" i="6"/>
  <c r="Z26" i="6"/>
  <c r="K23" i="6"/>
  <c r="N29" i="6"/>
  <c r="K40" i="6"/>
  <c r="K26" i="6"/>
  <c r="J31" i="6"/>
  <c r="L29" i="6"/>
  <c r="K38" i="6"/>
  <c r="L38" i="6" s="1"/>
  <c r="K31" i="6"/>
  <c r="O36" i="6"/>
  <c r="P36" i="6" s="1"/>
  <c r="M36" i="6"/>
  <c r="N36" i="6" s="1"/>
  <c r="K28" i="6"/>
  <c r="Q26" i="6"/>
  <c r="R26" i="6" s="1"/>
  <c r="Q16" i="6"/>
  <c r="N19" i="6"/>
  <c r="O8" i="6"/>
  <c r="O21" i="6"/>
  <c r="P21" i="6" s="1"/>
  <c r="K21" i="6"/>
  <c r="L21" i="6" s="1"/>
  <c r="R21" i="6"/>
  <c r="Q20" i="6"/>
  <c r="R20" i="6" s="1"/>
  <c r="O20" i="6"/>
  <c r="P20" i="6" s="1"/>
  <c r="K20" i="6"/>
  <c r="L20" i="6" s="1"/>
  <c r="K19" i="6"/>
  <c r="L19" i="6" s="1"/>
  <c r="K18" i="6"/>
  <c r="L18" i="6" s="1"/>
  <c r="O18" i="6"/>
  <c r="P18" i="6" s="1"/>
  <c r="K17" i="6"/>
  <c r="L17" i="6" s="1"/>
  <c r="Q17" i="6"/>
  <c r="R17" i="6" s="1"/>
  <c r="O17" i="6"/>
  <c r="P17" i="6" s="1"/>
  <c r="K16" i="6"/>
  <c r="L16" i="6" s="1"/>
  <c r="O11" i="6"/>
  <c r="K10" i="6"/>
  <c r="K6" i="6"/>
  <c r="K15" i="6"/>
  <c r="L15" i="6" s="1"/>
  <c r="O15" i="6"/>
  <c r="P15" i="6" s="1"/>
  <c r="K11" i="6"/>
  <c r="K13" i="6"/>
  <c r="K12" i="6"/>
  <c r="K8" i="6"/>
  <c r="K9" i="6"/>
  <c r="K14" i="6"/>
  <c r="K7" i="6"/>
  <c r="K5" i="6"/>
  <c r="O10" i="6"/>
  <c r="K4" i="6"/>
  <c r="P3" i="6"/>
  <c r="L3" i="6"/>
  <c r="N3" i="6"/>
  <c r="Q132" i="6"/>
  <c r="R132" i="6" s="1"/>
  <c r="Q740" i="6"/>
  <c r="Q517" i="6"/>
  <c r="T12" i="6"/>
  <c r="J12" i="6"/>
  <c r="Y76" i="6"/>
  <c r="T76" i="6"/>
  <c r="J76" i="6"/>
  <c r="T140" i="6"/>
  <c r="J140" i="6"/>
  <c r="Y204" i="6"/>
  <c r="T204" i="6"/>
  <c r="J204" i="6"/>
  <c r="T268" i="6"/>
  <c r="J268" i="6"/>
  <c r="Y332" i="6"/>
  <c r="T332" i="6"/>
  <c r="Z332" i="6"/>
  <c r="T396" i="6"/>
  <c r="J396" i="6"/>
  <c r="T460" i="6"/>
  <c r="J460" i="6"/>
  <c r="T524" i="6"/>
  <c r="J524" i="6"/>
  <c r="T588" i="6"/>
  <c r="J588" i="6"/>
  <c r="Y716" i="6"/>
  <c r="T716" i="6"/>
  <c r="J716" i="6"/>
  <c r="T780" i="6"/>
  <c r="J780" i="6"/>
  <c r="Y844" i="6"/>
  <c r="T844" i="6"/>
  <c r="Z844" i="6"/>
  <c r="J844" i="6"/>
  <c r="T908" i="6"/>
  <c r="J908" i="6"/>
  <c r="Y972" i="6"/>
  <c r="T972" i="6"/>
  <c r="J972" i="6"/>
  <c r="Y45" i="6"/>
  <c r="T45" i="6"/>
  <c r="J45" i="6"/>
  <c r="Y109" i="6"/>
  <c r="T109" i="6"/>
  <c r="J109" i="6"/>
  <c r="Y173" i="6"/>
  <c r="T173" i="6"/>
  <c r="J173" i="6"/>
  <c r="Y237" i="6"/>
  <c r="T237" i="6"/>
  <c r="J237" i="6"/>
  <c r="Z237" i="6"/>
  <c r="Y301" i="6"/>
  <c r="T301" i="6"/>
  <c r="J301" i="6"/>
  <c r="Y365" i="6"/>
  <c r="T365" i="6"/>
  <c r="J365" i="6"/>
  <c r="Y429" i="6"/>
  <c r="T429" i="6"/>
  <c r="J429" i="6"/>
  <c r="Y493" i="6"/>
  <c r="T493" i="6"/>
  <c r="J493" i="6"/>
  <c r="Y557" i="6"/>
  <c r="T557" i="6"/>
  <c r="Z557" i="6"/>
  <c r="J557" i="6"/>
  <c r="Y621" i="6"/>
  <c r="T621" i="6"/>
  <c r="J621" i="6"/>
  <c r="Z621" i="6"/>
  <c r="Y685" i="6"/>
  <c r="T685" i="6"/>
  <c r="J685" i="6"/>
  <c r="Y749" i="6"/>
  <c r="T749" i="6"/>
  <c r="J749" i="6"/>
  <c r="Y813" i="6"/>
  <c r="T813" i="6"/>
  <c r="J813" i="6"/>
  <c r="Y877" i="6"/>
  <c r="T877" i="6"/>
  <c r="J877" i="6"/>
  <c r="Y941" i="6"/>
  <c r="T941" i="6"/>
  <c r="J941" i="6"/>
  <c r="Z941" i="6"/>
  <c r="T14" i="6"/>
  <c r="J14" i="6"/>
  <c r="T78" i="6"/>
  <c r="J78" i="6"/>
  <c r="T198" i="6"/>
  <c r="J198" i="6"/>
  <c r="T262" i="6"/>
  <c r="J262" i="6"/>
  <c r="T326" i="6"/>
  <c r="J326" i="6"/>
  <c r="T390" i="6"/>
  <c r="J390" i="6"/>
  <c r="Y454" i="6"/>
  <c r="T454" i="6"/>
  <c r="Z454" i="6"/>
  <c r="Y518" i="6"/>
  <c r="T518" i="6"/>
  <c r="J518" i="6"/>
  <c r="Y582" i="6"/>
  <c r="T582" i="6"/>
  <c r="Y646" i="6"/>
  <c r="T646" i="6"/>
  <c r="J646" i="6"/>
  <c r="Y710" i="6"/>
  <c r="T710" i="6"/>
  <c r="J710" i="6"/>
  <c r="Y774" i="6"/>
  <c r="T774" i="6"/>
  <c r="J774" i="6"/>
  <c r="Y838" i="6"/>
  <c r="T838" i="6"/>
  <c r="J838" i="6"/>
  <c r="Y902" i="6"/>
  <c r="T902" i="6"/>
  <c r="J902" i="6"/>
  <c r="Y966" i="6"/>
  <c r="T966" i="6"/>
  <c r="J966" i="6"/>
  <c r="T39" i="6"/>
  <c r="J39" i="6"/>
  <c r="T103" i="6"/>
  <c r="J103" i="6"/>
  <c r="T167" i="6"/>
  <c r="J167" i="6"/>
  <c r="T295" i="6"/>
  <c r="J295" i="6"/>
  <c r="T359" i="6"/>
  <c r="J359" i="6"/>
  <c r="T423" i="6"/>
  <c r="J423" i="6"/>
  <c r="T487" i="6"/>
  <c r="J487" i="6"/>
  <c r="T551" i="6"/>
  <c r="J551" i="6"/>
  <c r="T615" i="6"/>
  <c r="J615" i="6"/>
  <c r="T679" i="6"/>
  <c r="J679" i="6"/>
  <c r="T743" i="6"/>
  <c r="J743" i="6"/>
  <c r="T807" i="6"/>
  <c r="J807" i="6"/>
  <c r="T871" i="6"/>
  <c r="J871" i="6"/>
  <c r="T935" i="6"/>
  <c r="J935" i="6"/>
  <c r="T999" i="6"/>
  <c r="J999" i="6"/>
  <c r="Y72" i="6"/>
  <c r="T72" i="6"/>
  <c r="J72" i="6"/>
  <c r="Y136" i="6"/>
  <c r="T136" i="6"/>
  <c r="J136" i="6"/>
  <c r="Y200" i="6"/>
  <c r="T200" i="6"/>
  <c r="J200" i="6"/>
  <c r="Y264" i="6"/>
  <c r="T264" i="6"/>
  <c r="J264" i="6"/>
  <c r="Z264" i="6"/>
  <c r="Y328" i="6"/>
  <c r="T328" i="6"/>
  <c r="J328" i="6"/>
  <c r="Y392" i="6"/>
  <c r="T392" i="6"/>
  <c r="Z392" i="6"/>
  <c r="J392" i="6"/>
  <c r="Y456" i="6"/>
  <c r="T456" i="6"/>
  <c r="J456" i="6"/>
  <c r="Z456" i="6"/>
  <c r="T520" i="6"/>
  <c r="J520" i="6"/>
  <c r="T584" i="6"/>
  <c r="J584" i="6"/>
  <c r="Y648" i="6"/>
  <c r="T648" i="6"/>
  <c r="J648" i="6"/>
  <c r="T872" i="6"/>
  <c r="J872" i="6"/>
  <c r="T936" i="6"/>
  <c r="J936" i="6"/>
  <c r="T1000" i="6"/>
  <c r="J1000" i="6"/>
  <c r="T73" i="6"/>
  <c r="J73" i="6"/>
  <c r="T137" i="6"/>
  <c r="J137" i="6"/>
  <c r="Y201" i="6"/>
  <c r="T201" i="6"/>
  <c r="J201" i="6"/>
  <c r="Y265" i="6"/>
  <c r="T265" i="6"/>
  <c r="Y329" i="6"/>
  <c r="T329" i="6"/>
  <c r="J329" i="6"/>
  <c r="T393" i="6"/>
  <c r="J393" i="6"/>
  <c r="T457" i="6"/>
  <c r="J457" i="6"/>
  <c r="T521" i="6"/>
  <c r="J521" i="6"/>
  <c r="T585" i="6"/>
  <c r="J585" i="6"/>
  <c r="T649" i="6"/>
  <c r="J649" i="6"/>
  <c r="T713" i="6"/>
  <c r="J713" i="6"/>
  <c r="T777" i="6"/>
  <c r="J777" i="6"/>
  <c r="T841" i="6"/>
  <c r="J841" i="6"/>
  <c r="T905" i="6"/>
  <c r="J905" i="6"/>
  <c r="T969" i="6"/>
  <c r="J969" i="6"/>
  <c r="Y42" i="6"/>
  <c r="T42" i="6"/>
  <c r="J42" i="6"/>
  <c r="Z42" i="6"/>
  <c r="Y106" i="6"/>
  <c r="T106" i="6"/>
  <c r="Z106" i="6"/>
  <c r="J106" i="6"/>
  <c r="T170" i="6"/>
  <c r="J170" i="6"/>
  <c r="Y234" i="6"/>
  <c r="T234" i="6"/>
  <c r="J234" i="6"/>
  <c r="Y298" i="6"/>
  <c r="T298" i="6"/>
  <c r="J298" i="6"/>
  <c r="Z298" i="6"/>
  <c r="Y362" i="6"/>
  <c r="T362" i="6"/>
  <c r="J362" i="6"/>
  <c r="Z362" i="6"/>
  <c r="T426" i="6"/>
  <c r="J426" i="6"/>
  <c r="T490" i="6"/>
  <c r="J490" i="6"/>
  <c r="Y554" i="6"/>
  <c r="T554" i="6"/>
  <c r="J554" i="6"/>
  <c r="Y618" i="6"/>
  <c r="T618" i="6"/>
  <c r="J618" i="6"/>
  <c r="Y682" i="6"/>
  <c r="T682" i="6"/>
  <c r="J682" i="6"/>
  <c r="Y746" i="6"/>
  <c r="T746" i="6"/>
  <c r="Z746" i="6"/>
  <c r="T810" i="6"/>
  <c r="J810" i="6"/>
  <c r="Y874" i="6"/>
  <c r="T874" i="6"/>
  <c r="Z874" i="6"/>
  <c r="J874" i="6"/>
  <c r="T938" i="6"/>
  <c r="J938" i="6"/>
  <c r="Y19" i="6"/>
  <c r="T19" i="6"/>
  <c r="J19" i="6"/>
  <c r="Y83" i="6"/>
  <c r="T83" i="6"/>
  <c r="J83" i="6"/>
  <c r="Y147" i="6"/>
  <c r="T147" i="6"/>
  <c r="J147" i="6"/>
  <c r="Y211" i="6"/>
  <c r="T211" i="6"/>
  <c r="J211" i="6"/>
  <c r="Y275" i="6"/>
  <c r="T275" i="6"/>
  <c r="J275" i="6"/>
  <c r="Y339" i="6"/>
  <c r="T339" i="6"/>
  <c r="J339" i="6"/>
  <c r="Y403" i="6"/>
  <c r="T403" i="6"/>
  <c r="J403" i="6"/>
  <c r="Y467" i="6"/>
  <c r="T467" i="6"/>
  <c r="J467" i="6"/>
  <c r="Y531" i="6"/>
  <c r="T531" i="6"/>
  <c r="J531" i="6"/>
  <c r="Y595" i="6"/>
  <c r="T595" i="6"/>
  <c r="J595" i="6"/>
  <c r="Y659" i="6"/>
  <c r="T659" i="6"/>
  <c r="Y723" i="6"/>
  <c r="T723" i="6"/>
  <c r="J723" i="6"/>
  <c r="Y787" i="6"/>
  <c r="T787" i="6"/>
  <c r="J787" i="6"/>
  <c r="Y851" i="6"/>
  <c r="T851" i="6"/>
  <c r="J851" i="6"/>
  <c r="Y915" i="6"/>
  <c r="T915" i="6"/>
  <c r="J915" i="6"/>
  <c r="Y979" i="6"/>
  <c r="T979" i="6"/>
  <c r="J979" i="6"/>
  <c r="Q325" i="6"/>
  <c r="R325" i="6" s="1"/>
  <c r="M326" i="6"/>
  <c r="L326" i="6"/>
  <c r="N328" i="6"/>
  <c r="J659" i="6"/>
  <c r="Z173" i="6"/>
  <c r="Q197" i="6"/>
  <c r="Z493" i="6"/>
  <c r="N941" i="6"/>
  <c r="P200" i="6"/>
  <c r="Q453" i="6"/>
  <c r="Q709" i="6"/>
  <c r="R709" i="6" s="1"/>
  <c r="Z429" i="6"/>
  <c r="N557" i="6"/>
  <c r="J582" i="6"/>
  <c r="J142" i="6"/>
  <c r="N45" i="6"/>
  <c r="N237" i="6"/>
  <c r="Z365" i="6"/>
  <c r="Q658" i="6"/>
  <c r="Q706" i="6"/>
  <c r="Q754" i="6"/>
  <c r="Q802" i="6"/>
  <c r="Q906" i="6"/>
  <c r="Q962" i="6"/>
  <c r="J332" i="6"/>
  <c r="J265" i="6"/>
  <c r="Z301" i="6"/>
  <c r="N749" i="6"/>
  <c r="N813" i="6"/>
  <c r="R1000" i="6"/>
  <c r="Q98" i="6"/>
  <c r="Q210" i="6"/>
  <c r="Q314" i="6"/>
  <c r="P538" i="6"/>
  <c r="Q538" i="6"/>
  <c r="R538" i="6" s="1"/>
  <c r="J231" i="6"/>
  <c r="J454" i="6"/>
  <c r="J746" i="6"/>
  <c r="R78" i="6"/>
  <c r="Q414" i="6"/>
  <c r="Q510" i="6"/>
  <c r="R510" i="6" s="1"/>
  <c r="Q670" i="6"/>
  <c r="Q152" i="6"/>
  <c r="R152" i="6" s="1"/>
  <c r="P264" i="6"/>
  <c r="Q264" i="6"/>
  <c r="R264" i="6" s="1"/>
  <c r="Q368" i="6"/>
  <c r="Q432" i="6"/>
  <c r="Q488" i="6"/>
  <c r="Q608" i="6"/>
  <c r="Q672" i="6"/>
  <c r="Q736" i="6"/>
  <c r="P736" i="6"/>
  <c r="Q864" i="6"/>
  <c r="Q920" i="6"/>
  <c r="R920" i="6" s="1"/>
  <c r="P920" i="6"/>
  <c r="Q984" i="6"/>
  <c r="R984" i="6" s="1"/>
  <c r="J752" i="6"/>
  <c r="R874" i="6"/>
  <c r="P554" i="6"/>
  <c r="Y20" i="6"/>
  <c r="T20" i="6"/>
  <c r="Y148" i="6"/>
  <c r="T148" i="6"/>
  <c r="Y212" i="6"/>
  <c r="T212" i="6"/>
  <c r="Y276" i="6"/>
  <c r="T276" i="6"/>
  <c r="Y340" i="6"/>
  <c r="T340" i="6"/>
  <c r="Y404" i="6"/>
  <c r="T404" i="6"/>
  <c r="Y468" i="6"/>
  <c r="T468" i="6"/>
  <c r="Y532" i="6"/>
  <c r="T532" i="6"/>
  <c r="Y596" i="6"/>
  <c r="T596" i="6"/>
  <c r="Y660" i="6"/>
  <c r="T660" i="6"/>
  <c r="Y724" i="6"/>
  <c r="T724" i="6"/>
  <c r="Y788" i="6"/>
  <c r="T788" i="6"/>
  <c r="Y852" i="6"/>
  <c r="T852" i="6"/>
  <c r="Y916" i="6"/>
  <c r="T916" i="6"/>
  <c r="Y980" i="6"/>
  <c r="T980" i="6"/>
  <c r="Y53" i="6"/>
  <c r="T53" i="6"/>
  <c r="Y117" i="6"/>
  <c r="T117" i="6"/>
  <c r="Y181" i="6"/>
  <c r="T181" i="6"/>
  <c r="Y245" i="6"/>
  <c r="T245" i="6"/>
  <c r="Y309" i="6"/>
  <c r="T309" i="6"/>
  <c r="Y373" i="6"/>
  <c r="T373" i="6"/>
  <c r="Y437" i="6"/>
  <c r="T437" i="6"/>
  <c r="Y501" i="6"/>
  <c r="T501" i="6"/>
  <c r="Y565" i="6"/>
  <c r="T565" i="6"/>
  <c r="Y629" i="6"/>
  <c r="T629" i="6"/>
  <c r="Y693" i="6"/>
  <c r="T693" i="6"/>
  <c r="Y757" i="6"/>
  <c r="T757" i="6"/>
  <c r="Y821" i="6"/>
  <c r="T821" i="6"/>
  <c r="Y885" i="6"/>
  <c r="T885" i="6"/>
  <c r="Y949" i="6"/>
  <c r="T949" i="6"/>
  <c r="Y22" i="6"/>
  <c r="T22" i="6"/>
  <c r="Y86" i="6"/>
  <c r="T86" i="6"/>
  <c r="Y150" i="6"/>
  <c r="T150" i="6"/>
  <c r="Y206" i="6"/>
  <c r="T206" i="6"/>
  <c r="Y270" i="6"/>
  <c r="T270" i="6"/>
  <c r="Y398" i="6"/>
  <c r="T398" i="6"/>
  <c r="Y462" i="6"/>
  <c r="T462" i="6"/>
  <c r="Y654" i="6"/>
  <c r="T654" i="6"/>
  <c r="Y718" i="6"/>
  <c r="T718" i="6"/>
  <c r="Y782" i="6"/>
  <c r="T782" i="6"/>
  <c r="Y846" i="6"/>
  <c r="T846" i="6"/>
  <c r="Y910" i="6"/>
  <c r="T910" i="6"/>
  <c r="Y974" i="6"/>
  <c r="T974" i="6"/>
  <c r="Y16" i="6"/>
  <c r="T16" i="6"/>
  <c r="Y80" i="6"/>
  <c r="T80" i="6"/>
  <c r="Y208" i="6"/>
  <c r="T208" i="6"/>
  <c r="Y336" i="6"/>
  <c r="T336" i="6"/>
  <c r="Y528" i="6"/>
  <c r="T528" i="6"/>
  <c r="Y656" i="6"/>
  <c r="T656" i="6"/>
  <c r="Y760" i="6"/>
  <c r="T760" i="6"/>
  <c r="Y816" i="6"/>
  <c r="T816" i="6"/>
  <c r="Y17" i="6"/>
  <c r="T17" i="6"/>
  <c r="Y81" i="6"/>
  <c r="T81" i="6"/>
  <c r="Y145" i="6"/>
  <c r="T145" i="6"/>
  <c r="Y209" i="6"/>
  <c r="T209" i="6"/>
  <c r="Y273" i="6"/>
  <c r="T273" i="6"/>
  <c r="Y337" i="6"/>
  <c r="T337" i="6"/>
  <c r="Y50" i="6"/>
  <c r="T50" i="6"/>
  <c r="Y114" i="6"/>
  <c r="T114" i="6"/>
  <c r="Y178" i="6"/>
  <c r="T178" i="6"/>
  <c r="Y242" i="6"/>
  <c r="T242" i="6"/>
  <c r="Y306" i="6"/>
  <c r="T306" i="6"/>
  <c r="Y370" i="6"/>
  <c r="T370" i="6"/>
  <c r="Y498" i="6"/>
  <c r="T498" i="6"/>
  <c r="Y562" i="6"/>
  <c r="T562" i="6"/>
  <c r="Y626" i="6"/>
  <c r="T626" i="6"/>
  <c r="Y754" i="6"/>
  <c r="T754" i="6"/>
  <c r="Y818" i="6"/>
  <c r="T818" i="6"/>
  <c r="Y882" i="6"/>
  <c r="T882" i="6"/>
  <c r="Y946" i="6"/>
  <c r="T946" i="6"/>
  <c r="Y27" i="6"/>
  <c r="T27" i="6"/>
  <c r="Y91" i="6"/>
  <c r="T91" i="6"/>
  <c r="Y155" i="6"/>
  <c r="T155" i="6"/>
  <c r="Y219" i="6"/>
  <c r="T219" i="6"/>
  <c r="Y283" i="6"/>
  <c r="T283" i="6"/>
  <c r="Y347" i="6"/>
  <c r="T347" i="6"/>
  <c r="Y411" i="6"/>
  <c r="T411" i="6"/>
  <c r="Y475" i="6"/>
  <c r="T475" i="6"/>
  <c r="Y539" i="6"/>
  <c r="T539" i="6"/>
  <c r="Y603" i="6"/>
  <c r="T603" i="6"/>
  <c r="Y667" i="6"/>
  <c r="T667" i="6"/>
  <c r="Y731" i="6"/>
  <c r="T731" i="6"/>
  <c r="Y795" i="6"/>
  <c r="T795" i="6"/>
  <c r="Y859" i="6"/>
  <c r="T859" i="6"/>
  <c r="Y923" i="6"/>
  <c r="T923" i="6"/>
  <c r="Y987" i="6"/>
  <c r="T987" i="6"/>
  <c r="R188" i="6"/>
  <c r="J358" i="6"/>
  <c r="J974" i="6"/>
  <c r="J863" i="6"/>
  <c r="J732" i="6"/>
  <c r="J510" i="6"/>
  <c r="J511" i="6"/>
  <c r="J823" i="6"/>
  <c r="J913" i="6"/>
  <c r="J348" i="6"/>
  <c r="J977" i="6"/>
  <c r="J470" i="6"/>
  <c r="J896" i="6"/>
  <c r="J753" i="6"/>
  <c r="J334" i="6"/>
  <c r="J223" i="6"/>
  <c r="J180" i="6"/>
  <c r="J573" i="6"/>
  <c r="J681" i="6"/>
  <c r="J729" i="6"/>
  <c r="J148" i="6"/>
  <c r="J718" i="6"/>
  <c r="J16" i="6"/>
  <c r="J607" i="6"/>
  <c r="J564" i="6"/>
  <c r="J589" i="6"/>
  <c r="J505" i="6"/>
  <c r="J569" i="6"/>
  <c r="J878" i="6"/>
  <c r="J20" i="6"/>
  <c r="J300" i="6"/>
  <c r="J599" i="6"/>
  <c r="J465" i="6"/>
  <c r="J689" i="6"/>
  <c r="J527" i="6"/>
  <c r="J836" i="6"/>
  <c r="J591" i="6"/>
  <c r="J949" i="6"/>
  <c r="J612" i="6"/>
  <c r="J242" i="6"/>
  <c r="J263" i="6"/>
  <c r="J466" i="6"/>
  <c r="J672" i="6"/>
  <c r="J155" i="6"/>
  <c r="J658" i="6"/>
  <c r="J795" i="6"/>
  <c r="J146" i="6"/>
  <c r="J176" i="6"/>
  <c r="J556" i="6"/>
  <c r="J330" i="6"/>
  <c r="J322" i="6"/>
  <c r="J860" i="6"/>
  <c r="J236" i="6"/>
  <c r="J363" i="6"/>
  <c r="J428" i="6"/>
  <c r="J539" i="6"/>
  <c r="J171" i="6"/>
  <c r="J555" i="6"/>
  <c r="J859" i="6"/>
  <c r="J130" i="6"/>
  <c r="J650" i="6"/>
  <c r="J74" i="6"/>
  <c r="J23" i="6"/>
  <c r="J639" i="6"/>
  <c r="J951" i="6"/>
  <c r="J113" i="6"/>
  <c r="J476" i="6"/>
  <c r="J529" i="6"/>
  <c r="P936" i="6"/>
  <c r="P392" i="6"/>
  <c r="P456" i="6"/>
  <c r="Y253" i="6"/>
  <c r="T253" i="6"/>
  <c r="Y534" i="6"/>
  <c r="T534" i="6"/>
  <c r="Y598" i="6"/>
  <c r="T598" i="6"/>
  <c r="Y662" i="6"/>
  <c r="T662" i="6"/>
  <c r="Y726" i="6"/>
  <c r="T726" i="6"/>
  <c r="Y790" i="6"/>
  <c r="T790" i="6"/>
  <c r="Y854" i="6"/>
  <c r="T854" i="6"/>
  <c r="Y918" i="6"/>
  <c r="T918" i="6"/>
  <c r="Y982" i="6"/>
  <c r="T982" i="6"/>
  <c r="Y24" i="6"/>
  <c r="T24" i="6"/>
  <c r="Y152" i="6"/>
  <c r="T152" i="6"/>
  <c r="Y216" i="6"/>
  <c r="T216" i="6"/>
  <c r="Y280" i="6"/>
  <c r="T280" i="6"/>
  <c r="Y344" i="6"/>
  <c r="T344" i="6"/>
  <c r="Y472" i="6"/>
  <c r="T472" i="6"/>
  <c r="Y664" i="6"/>
  <c r="T664" i="6"/>
  <c r="Y824" i="6"/>
  <c r="T824" i="6"/>
  <c r="Y952" i="6"/>
  <c r="T952" i="6"/>
  <c r="Y153" i="6"/>
  <c r="T153" i="6"/>
  <c r="Y217" i="6"/>
  <c r="T217" i="6"/>
  <c r="Y281" i="6"/>
  <c r="T281" i="6"/>
  <c r="Y345" i="6"/>
  <c r="T345" i="6"/>
  <c r="R921" i="6"/>
  <c r="T921" i="6"/>
  <c r="Y58" i="6"/>
  <c r="T58" i="6"/>
  <c r="Y122" i="6"/>
  <c r="T122" i="6"/>
  <c r="Y186" i="6"/>
  <c r="T186" i="6"/>
  <c r="Y250" i="6"/>
  <c r="T250" i="6"/>
  <c r="Y314" i="6"/>
  <c r="T314" i="6"/>
  <c r="Y378" i="6"/>
  <c r="T378" i="6"/>
  <c r="Y442" i="6"/>
  <c r="T442" i="6"/>
  <c r="Y506" i="6"/>
  <c r="T506" i="6"/>
  <c r="Y570" i="6"/>
  <c r="T570" i="6"/>
  <c r="Y634" i="6"/>
  <c r="T634" i="6"/>
  <c r="Y698" i="6"/>
  <c r="T698" i="6"/>
  <c r="Y762" i="6"/>
  <c r="T762" i="6"/>
  <c r="Y826" i="6"/>
  <c r="T826" i="6"/>
  <c r="Y890" i="6"/>
  <c r="T890" i="6"/>
  <c r="Y954" i="6"/>
  <c r="T954" i="6"/>
  <c r="Y35" i="6"/>
  <c r="T35" i="6"/>
  <c r="Y99" i="6"/>
  <c r="T99" i="6"/>
  <c r="Y163" i="6"/>
  <c r="T163" i="6"/>
  <c r="Y227" i="6"/>
  <c r="T227" i="6"/>
  <c r="Y291" i="6"/>
  <c r="T291" i="6"/>
  <c r="Y355" i="6"/>
  <c r="T355" i="6"/>
  <c r="Y419" i="6"/>
  <c r="T419" i="6"/>
  <c r="Y483" i="6"/>
  <c r="T483" i="6"/>
  <c r="Y547" i="6"/>
  <c r="T547" i="6"/>
  <c r="Y611" i="6"/>
  <c r="T611" i="6"/>
  <c r="Y675" i="6"/>
  <c r="T675" i="6"/>
  <c r="Y739" i="6"/>
  <c r="T739" i="6"/>
  <c r="Y803" i="6"/>
  <c r="T803" i="6"/>
  <c r="Y867" i="6"/>
  <c r="T867" i="6"/>
  <c r="Y931" i="6"/>
  <c r="T931" i="6"/>
  <c r="Y995" i="6"/>
  <c r="T995" i="6"/>
  <c r="Y9" i="6"/>
  <c r="T9" i="6"/>
  <c r="J929" i="6"/>
  <c r="J525" i="6"/>
  <c r="J462" i="6"/>
  <c r="J351" i="6"/>
  <c r="J308" i="6"/>
  <c r="J431" i="6"/>
  <c r="J932" i="6"/>
  <c r="J792" i="6"/>
  <c r="J311" i="6"/>
  <c r="J71" i="6"/>
  <c r="J495" i="6"/>
  <c r="J662" i="6"/>
  <c r="J873" i="6"/>
  <c r="J793" i="6"/>
  <c r="J816" i="6"/>
  <c r="J224" i="6"/>
  <c r="J212" i="6"/>
  <c r="J724" i="6"/>
  <c r="J560" i="6"/>
  <c r="J673" i="6"/>
  <c r="J81" i="6"/>
  <c r="J337" i="6"/>
  <c r="J911" i="6"/>
  <c r="J804" i="6"/>
  <c r="J876" i="6"/>
  <c r="J206" i="6"/>
  <c r="J310" i="6"/>
  <c r="J95" i="6"/>
  <c r="J596" i="6"/>
  <c r="J513" i="6"/>
  <c r="J832" i="6"/>
  <c r="J153" i="6"/>
  <c r="J655" i="6"/>
  <c r="J409" i="6"/>
  <c r="J87" i="6"/>
  <c r="J703" i="6"/>
  <c r="J553" i="6"/>
  <c r="J785" i="6"/>
  <c r="J540" i="6"/>
  <c r="J207" i="6"/>
  <c r="J865" i="6"/>
  <c r="J514" i="6"/>
  <c r="J427" i="6"/>
  <c r="J278" i="6"/>
  <c r="J747" i="6"/>
  <c r="J364" i="6"/>
  <c r="J22" i="6"/>
  <c r="J923" i="6"/>
  <c r="J49" i="6"/>
  <c r="J821" i="6"/>
  <c r="J826" i="6"/>
  <c r="J418" i="6"/>
  <c r="J619" i="6"/>
  <c r="J754" i="6"/>
  <c r="J586" i="6"/>
  <c r="J442" i="6"/>
  <c r="J693" i="6"/>
  <c r="J338" i="6"/>
  <c r="J245" i="6"/>
  <c r="J996" i="6"/>
  <c r="J210" i="6"/>
  <c r="J283" i="6"/>
  <c r="J914" i="6"/>
  <c r="J675" i="6"/>
  <c r="J299" i="6"/>
  <c r="J306" i="6"/>
  <c r="J127" i="6"/>
  <c r="J439" i="6"/>
  <c r="J888" i="6"/>
  <c r="J367" i="6"/>
  <c r="J885" i="6"/>
  <c r="J216" i="6"/>
  <c r="L301" i="6"/>
  <c r="L557" i="6"/>
  <c r="R490" i="6"/>
  <c r="P746" i="6"/>
  <c r="P42" i="6"/>
  <c r="R936" i="6"/>
  <c r="Z356" i="6"/>
  <c r="T356" i="6"/>
  <c r="Y69" i="6"/>
  <c r="T69" i="6"/>
  <c r="Y133" i="6"/>
  <c r="T133" i="6"/>
  <c r="Y197" i="6"/>
  <c r="T197" i="6"/>
  <c r="Y261" i="6"/>
  <c r="T261" i="6"/>
  <c r="Y325" i="6"/>
  <c r="T325" i="6"/>
  <c r="Y389" i="6"/>
  <c r="T389" i="6"/>
  <c r="Y453" i="6"/>
  <c r="T453" i="6"/>
  <c r="Y517" i="6"/>
  <c r="T517" i="6"/>
  <c r="Y581" i="6"/>
  <c r="T581" i="6"/>
  <c r="Y645" i="6"/>
  <c r="T645" i="6"/>
  <c r="Y709" i="6"/>
  <c r="T709" i="6"/>
  <c r="Y773" i="6"/>
  <c r="T773" i="6"/>
  <c r="Y837" i="6"/>
  <c r="T837" i="6"/>
  <c r="Y901" i="6"/>
  <c r="T901" i="6"/>
  <c r="Y965" i="6"/>
  <c r="T965" i="6"/>
  <c r="Y38" i="6"/>
  <c r="T38" i="6"/>
  <c r="Y102" i="6"/>
  <c r="T102" i="6"/>
  <c r="Y158" i="6"/>
  <c r="T158" i="6"/>
  <c r="Y222" i="6"/>
  <c r="T222" i="6"/>
  <c r="Y286" i="6"/>
  <c r="T286" i="6"/>
  <c r="Y350" i="6"/>
  <c r="T350" i="6"/>
  <c r="Y414" i="6"/>
  <c r="T414" i="6"/>
  <c r="Y478" i="6"/>
  <c r="T478" i="6"/>
  <c r="Y542" i="6"/>
  <c r="T542" i="6"/>
  <c r="Y606" i="6"/>
  <c r="T606" i="6"/>
  <c r="Y670" i="6"/>
  <c r="T670" i="6"/>
  <c r="Y734" i="6"/>
  <c r="T734" i="6"/>
  <c r="Y798" i="6"/>
  <c r="T798" i="6"/>
  <c r="Y862" i="6"/>
  <c r="T862" i="6"/>
  <c r="Y926" i="6"/>
  <c r="T926" i="6"/>
  <c r="Y990" i="6"/>
  <c r="T990" i="6"/>
  <c r="Y32" i="6"/>
  <c r="T32" i="6"/>
  <c r="Y96" i="6"/>
  <c r="T96" i="6"/>
  <c r="Y160" i="6"/>
  <c r="T160" i="6"/>
  <c r="Y352" i="6"/>
  <c r="T352" i="6"/>
  <c r="Y544" i="6"/>
  <c r="T544" i="6"/>
  <c r="Y608" i="6"/>
  <c r="T608" i="6"/>
  <c r="Y712" i="6"/>
  <c r="T712" i="6"/>
  <c r="Y776" i="6"/>
  <c r="T776" i="6"/>
  <c r="Y97" i="6"/>
  <c r="T97" i="6"/>
  <c r="Y289" i="6"/>
  <c r="T289" i="6"/>
  <c r="Y353" i="6"/>
  <c r="T353" i="6"/>
  <c r="Y386" i="6"/>
  <c r="T386" i="6"/>
  <c r="Y235" i="6"/>
  <c r="T235" i="6"/>
  <c r="Y491" i="6"/>
  <c r="T491" i="6"/>
  <c r="J345" i="6"/>
  <c r="J961" i="6"/>
  <c r="J472" i="6"/>
  <c r="J340" i="6"/>
  <c r="J294" i="6"/>
  <c r="J910" i="6"/>
  <c r="J112" i="6"/>
  <c r="J799" i="6"/>
  <c r="J548" i="6"/>
  <c r="J688" i="6"/>
  <c r="J745" i="6"/>
  <c r="J145" i="6"/>
  <c r="J809" i="6"/>
  <c r="J24" i="6"/>
  <c r="J828" i="6"/>
  <c r="J125" i="6"/>
  <c r="J791" i="6"/>
  <c r="J25" i="6"/>
  <c r="J657" i="6"/>
  <c r="J209" i="6"/>
  <c r="J921" i="6"/>
  <c r="J965" i="6"/>
  <c r="J926" i="6"/>
  <c r="J857" i="6"/>
  <c r="J641" i="6"/>
  <c r="J289" i="6"/>
  <c r="J373" i="6"/>
  <c r="J6" i="6"/>
  <c r="J501" i="6"/>
  <c r="J84" i="6"/>
  <c r="J484" i="6"/>
  <c r="J663" i="6"/>
  <c r="J817" i="6"/>
  <c r="J761" i="6"/>
  <c r="J670" i="6"/>
  <c r="J711" i="6"/>
  <c r="J191" i="6"/>
  <c r="J503" i="6"/>
  <c r="J545" i="6"/>
  <c r="J623" i="6"/>
  <c r="J28" i="6"/>
  <c r="J47" i="6"/>
  <c r="J850" i="6"/>
  <c r="J970" i="6"/>
  <c r="J178" i="6"/>
  <c r="J491" i="6"/>
  <c r="J946" i="6"/>
  <c r="J114" i="6"/>
  <c r="J967" i="6"/>
  <c r="J903" i="6"/>
  <c r="J350" i="6"/>
  <c r="J697" i="6"/>
  <c r="J222" i="6"/>
  <c r="J562" i="6"/>
  <c r="J463" i="6"/>
  <c r="J150" i="6"/>
  <c r="J27" i="6"/>
  <c r="J44" i="6"/>
  <c r="J811" i="6"/>
  <c r="J32" i="6"/>
  <c r="J927" i="6"/>
  <c r="J126" i="6"/>
  <c r="J404" i="6"/>
  <c r="N877" i="6"/>
  <c r="R298" i="6"/>
  <c r="R426" i="6"/>
  <c r="P490" i="6"/>
  <c r="N1000" i="6"/>
  <c r="Y13" i="6"/>
  <c r="T13" i="6"/>
  <c r="Y77" i="6"/>
  <c r="T77" i="6"/>
  <c r="Y141" i="6"/>
  <c r="T141" i="6"/>
  <c r="Y205" i="6"/>
  <c r="T205" i="6"/>
  <c r="Y269" i="6"/>
  <c r="T269" i="6"/>
  <c r="Y333" i="6"/>
  <c r="T333" i="6"/>
  <c r="Y397" i="6"/>
  <c r="T397" i="6"/>
  <c r="Y461" i="6"/>
  <c r="T461" i="6"/>
  <c r="Y653" i="6"/>
  <c r="T653" i="6"/>
  <c r="Y717" i="6"/>
  <c r="T717" i="6"/>
  <c r="Y781" i="6"/>
  <c r="T781" i="6"/>
  <c r="Y845" i="6"/>
  <c r="T845" i="6"/>
  <c r="Y909" i="6"/>
  <c r="T909" i="6"/>
  <c r="Y973" i="6"/>
  <c r="T973" i="6"/>
  <c r="Y422" i="6"/>
  <c r="T422" i="6"/>
  <c r="Y614" i="6"/>
  <c r="T614" i="6"/>
  <c r="Y678" i="6"/>
  <c r="T678" i="6"/>
  <c r="Y742" i="6"/>
  <c r="T742" i="6"/>
  <c r="Y806" i="6"/>
  <c r="T806" i="6"/>
  <c r="Y870" i="6"/>
  <c r="T870" i="6"/>
  <c r="Y934" i="6"/>
  <c r="T934" i="6"/>
  <c r="Y998" i="6"/>
  <c r="T998" i="6"/>
  <c r="Y40" i="6"/>
  <c r="T40" i="6"/>
  <c r="Y104" i="6"/>
  <c r="T104" i="6"/>
  <c r="Y168" i="6"/>
  <c r="T168" i="6"/>
  <c r="Y232" i="6"/>
  <c r="T232" i="6"/>
  <c r="Y296" i="6"/>
  <c r="T296" i="6"/>
  <c r="Y360" i="6"/>
  <c r="T360" i="6"/>
  <c r="Y424" i="6"/>
  <c r="T424" i="6"/>
  <c r="Y488" i="6"/>
  <c r="T488" i="6"/>
  <c r="Y41" i="6"/>
  <c r="T41" i="6"/>
  <c r="Y105" i="6"/>
  <c r="T105" i="6"/>
  <c r="Y169" i="6"/>
  <c r="T169" i="6"/>
  <c r="Y233" i="6"/>
  <c r="T233" i="6"/>
  <c r="Y297" i="6"/>
  <c r="T297" i="6"/>
  <c r="Y361" i="6"/>
  <c r="T361" i="6"/>
  <c r="Y937" i="6"/>
  <c r="T937" i="6"/>
  <c r="Y1001" i="6"/>
  <c r="T1001" i="6"/>
  <c r="Y458" i="6"/>
  <c r="T458" i="6"/>
  <c r="Y842" i="6"/>
  <c r="T842" i="6"/>
  <c r="Y906" i="6"/>
  <c r="T906" i="6"/>
  <c r="Y51" i="6"/>
  <c r="T51" i="6"/>
  <c r="Y115" i="6"/>
  <c r="T115" i="6"/>
  <c r="Y179" i="6"/>
  <c r="T179" i="6"/>
  <c r="Y243" i="6"/>
  <c r="T243" i="6"/>
  <c r="Y307" i="6"/>
  <c r="T307" i="6"/>
  <c r="Y371" i="6"/>
  <c r="T371" i="6"/>
  <c r="Y435" i="6"/>
  <c r="T435" i="6"/>
  <c r="Y499" i="6"/>
  <c r="T499" i="6"/>
  <c r="Y563" i="6"/>
  <c r="T563" i="6"/>
  <c r="Y627" i="6"/>
  <c r="T627" i="6"/>
  <c r="Y691" i="6"/>
  <c r="T691" i="6"/>
  <c r="Y755" i="6"/>
  <c r="T755" i="6"/>
  <c r="Y819" i="6"/>
  <c r="T819" i="6"/>
  <c r="Y883" i="6"/>
  <c r="T883" i="6"/>
  <c r="Y947" i="6"/>
  <c r="T947" i="6"/>
  <c r="Y4" i="6"/>
  <c r="T4" i="6"/>
  <c r="J273" i="6"/>
  <c r="J825" i="6"/>
  <c r="J686" i="6"/>
  <c r="J544" i="6"/>
  <c r="J849" i="6"/>
  <c r="J325" i="6"/>
  <c r="J398" i="6"/>
  <c r="J287" i="6"/>
  <c r="J244" i="6"/>
  <c r="J175" i="6"/>
  <c r="J796" i="6"/>
  <c r="J757" i="6"/>
  <c r="J855" i="6"/>
  <c r="J912" i="6"/>
  <c r="J1001" i="6"/>
  <c r="J46" i="6"/>
  <c r="J504" i="6"/>
  <c r="J303" i="6"/>
  <c r="J279" i="6"/>
  <c r="J895" i="6"/>
  <c r="J944" i="6"/>
  <c r="J980" i="6"/>
  <c r="J973" i="6"/>
  <c r="J432" i="6"/>
  <c r="J593" i="6"/>
  <c r="J33" i="6"/>
  <c r="J839" i="6"/>
  <c r="J151" i="6"/>
  <c r="J767" i="6"/>
  <c r="J232" i="6"/>
  <c r="J633" i="6"/>
  <c r="J628" i="6"/>
  <c r="J604" i="6"/>
  <c r="J982" i="6"/>
  <c r="J717" i="6"/>
  <c r="J486" i="6"/>
  <c r="J160" i="6"/>
  <c r="J488" i="6"/>
  <c r="J776" i="6"/>
  <c r="J991" i="6"/>
  <c r="J665" i="6"/>
  <c r="J48" i="6"/>
  <c r="J252" i="6"/>
  <c r="J94" i="6"/>
  <c r="J656" i="6"/>
  <c r="J815" i="6"/>
  <c r="J506" i="6"/>
  <c r="J483" i="6"/>
  <c r="J314" i="6"/>
  <c r="J352" i="6"/>
  <c r="J458" i="6"/>
  <c r="J307" i="6"/>
  <c r="J788" i="6"/>
  <c r="J748" i="6"/>
  <c r="J394" i="6"/>
  <c r="J636" i="6"/>
  <c r="J760" i="6"/>
  <c r="J437" i="6"/>
  <c r="J163" i="6"/>
  <c r="J627" i="6"/>
  <c r="J701" i="6"/>
  <c r="J108" i="6"/>
  <c r="J988" i="6"/>
  <c r="J770" i="6"/>
  <c r="J995" i="6"/>
  <c r="J309" i="6"/>
  <c r="J36" i="6"/>
  <c r="J164" i="6"/>
  <c r="J434" i="6"/>
  <c r="J274" i="6"/>
  <c r="J867" i="6"/>
  <c r="J320" i="6"/>
  <c r="J645" i="6"/>
  <c r="J939" i="6"/>
  <c r="J188" i="6"/>
  <c r="J842" i="6"/>
  <c r="J526" i="6"/>
  <c r="J415" i="6"/>
  <c r="J372" i="6"/>
  <c r="J687" i="6"/>
  <c r="J105" i="6"/>
  <c r="J235" i="6"/>
  <c r="P426" i="6"/>
  <c r="P106" i="6"/>
  <c r="R328" i="6"/>
  <c r="R584" i="6"/>
  <c r="Y52" i="6"/>
  <c r="T52" i="6"/>
  <c r="Z756" i="6"/>
  <c r="T756" i="6"/>
  <c r="Z884" i="6"/>
  <c r="T884" i="6"/>
  <c r="Y948" i="6"/>
  <c r="T948" i="6"/>
  <c r="Y21" i="6"/>
  <c r="T21" i="6"/>
  <c r="Y85" i="6"/>
  <c r="T85" i="6"/>
  <c r="Y149" i="6"/>
  <c r="T149" i="6"/>
  <c r="Y213" i="6"/>
  <c r="T213" i="6"/>
  <c r="Y277" i="6"/>
  <c r="T277" i="6"/>
  <c r="Y341" i="6"/>
  <c r="T341" i="6"/>
  <c r="Y405" i="6"/>
  <c r="T405" i="6"/>
  <c r="Y469" i="6"/>
  <c r="T469" i="6"/>
  <c r="Y533" i="6"/>
  <c r="T533" i="6"/>
  <c r="Y597" i="6"/>
  <c r="T597" i="6"/>
  <c r="Y661" i="6"/>
  <c r="T661" i="6"/>
  <c r="Y725" i="6"/>
  <c r="T725" i="6"/>
  <c r="Y789" i="6"/>
  <c r="T789" i="6"/>
  <c r="Y853" i="6"/>
  <c r="T853" i="6"/>
  <c r="Y917" i="6"/>
  <c r="T917" i="6"/>
  <c r="Y981" i="6"/>
  <c r="T981" i="6"/>
  <c r="Y54" i="6"/>
  <c r="T54" i="6"/>
  <c r="Y118" i="6"/>
  <c r="T118" i="6"/>
  <c r="Y174" i="6"/>
  <c r="T174" i="6"/>
  <c r="Y238" i="6"/>
  <c r="T238" i="6"/>
  <c r="Y302" i="6"/>
  <c r="T302" i="6"/>
  <c r="Y366" i="6"/>
  <c r="T366" i="6"/>
  <c r="Y430" i="6"/>
  <c r="T430" i="6"/>
  <c r="Y494" i="6"/>
  <c r="T494" i="6"/>
  <c r="Y558" i="6"/>
  <c r="T558" i="6"/>
  <c r="Z942" i="6"/>
  <c r="T942" i="6"/>
  <c r="Y240" i="6"/>
  <c r="T240" i="6"/>
  <c r="Y496" i="6"/>
  <c r="T496" i="6"/>
  <c r="Y624" i="6"/>
  <c r="T624" i="6"/>
  <c r="Y680" i="6"/>
  <c r="T680" i="6"/>
  <c r="Y728" i="6"/>
  <c r="T728" i="6"/>
  <c r="Y177" i="6"/>
  <c r="T177" i="6"/>
  <c r="Y241" i="6"/>
  <c r="T241" i="6"/>
  <c r="Y305" i="6"/>
  <c r="T305" i="6"/>
  <c r="Y369" i="6"/>
  <c r="T369" i="6"/>
  <c r="Y945" i="6"/>
  <c r="T945" i="6"/>
  <c r="Y82" i="6"/>
  <c r="T82" i="6"/>
  <c r="Y402" i="6"/>
  <c r="T402" i="6"/>
  <c r="Z594" i="6"/>
  <c r="T594" i="6"/>
  <c r="Z786" i="6"/>
  <c r="T786" i="6"/>
  <c r="Y59" i="6"/>
  <c r="T59" i="6"/>
  <c r="Y123" i="6"/>
  <c r="T123" i="6"/>
  <c r="Y187" i="6"/>
  <c r="T187" i="6"/>
  <c r="Y251" i="6"/>
  <c r="T251" i="6"/>
  <c r="Y315" i="6"/>
  <c r="T315" i="6"/>
  <c r="Y379" i="6"/>
  <c r="T379" i="6"/>
  <c r="Y443" i="6"/>
  <c r="T443" i="6"/>
  <c r="Y507" i="6"/>
  <c r="T507" i="6"/>
  <c r="Y571" i="6"/>
  <c r="T571" i="6"/>
  <c r="Y635" i="6"/>
  <c r="T635" i="6"/>
  <c r="Y699" i="6"/>
  <c r="T699" i="6"/>
  <c r="Y763" i="6"/>
  <c r="T763" i="6"/>
  <c r="Y827" i="6"/>
  <c r="T827" i="6"/>
  <c r="Y891" i="6"/>
  <c r="T891" i="6"/>
  <c r="Y955" i="6"/>
  <c r="T955" i="6"/>
  <c r="Y5" i="6"/>
  <c r="T5" i="6"/>
  <c r="Y7" i="6"/>
  <c r="T7" i="6"/>
  <c r="Y10" i="6"/>
  <c r="T10" i="6"/>
  <c r="J983" i="6"/>
  <c r="J489" i="6"/>
  <c r="J824" i="6"/>
  <c r="J497" i="6"/>
  <c r="J174" i="6"/>
  <c r="J327" i="6"/>
  <c r="J968" i="6"/>
  <c r="J881" i="6"/>
  <c r="J617" i="6"/>
  <c r="J344" i="6"/>
  <c r="J276" i="6"/>
  <c r="J924" i="6"/>
  <c r="J661" i="6"/>
  <c r="J343" i="6"/>
  <c r="J959" i="6"/>
  <c r="J624" i="6"/>
  <c r="J17" i="6"/>
  <c r="J820" i="6"/>
  <c r="J86" i="6"/>
  <c r="J53" i="6"/>
  <c r="J15" i="6"/>
  <c r="J383" i="6"/>
  <c r="J695" i="6"/>
  <c r="J361" i="6"/>
  <c r="J161" i="6"/>
  <c r="J220" i="6"/>
  <c r="J952" i="6"/>
  <c r="J727" i="6"/>
  <c r="J768" i="6"/>
  <c r="J880" i="6"/>
  <c r="J833" i="6"/>
  <c r="J765" i="6"/>
  <c r="J854" i="6"/>
  <c r="J783" i="6"/>
  <c r="J632" i="6"/>
  <c r="J80" i="6"/>
  <c r="J255" i="6"/>
  <c r="J567" i="6"/>
  <c r="J879" i="6"/>
  <c r="J92" i="6"/>
  <c r="J800" i="6"/>
  <c r="J8" i="6"/>
  <c r="J590" i="6"/>
  <c r="J479" i="6"/>
  <c r="J436" i="6"/>
  <c r="J943" i="6"/>
  <c r="J197" i="6"/>
  <c r="J533" i="6"/>
  <c r="J271" i="6"/>
  <c r="J335" i="6"/>
  <c r="J355" i="6"/>
  <c r="J35" i="6"/>
  <c r="J152" i="6"/>
  <c r="J578" i="6"/>
  <c r="J931" i="6"/>
  <c r="J389" i="6"/>
  <c r="J51" i="6"/>
  <c r="J890" i="6"/>
  <c r="J803" i="6"/>
  <c r="J778" i="6"/>
  <c r="J162" i="6"/>
  <c r="J214" i="6"/>
  <c r="J528" i="6"/>
  <c r="J347" i="6"/>
  <c r="J918" i="6"/>
  <c r="J69" i="6"/>
  <c r="J626" i="6"/>
  <c r="J391" i="6"/>
  <c r="J117" i="6"/>
  <c r="J445" i="6"/>
  <c r="J714" i="6"/>
  <c r="J186" i="6"/>
  <c r="J435" i="6"/>
  <c r="J172" i="6"/>
  <c r="J740" i="6"/>
  <c r="J370" i="6"/>
  <c r="J18" i="6"/>
  <c r="J739" i="6"/>
  <c r="J433" i="6"/>
  <c r="J118" i="6"/>
  <c r="J600" i="6"/>
  <c r="J565" i="6"/>
  <c r="J455" i="6"/>
  <c r="J43" i="6"/>
  <c r="P1000" i="6"/>
  <c r="R752" i="6"/>
  <c r="R72" i="6"/>
  <c r="P136" i="6"/>
  <c r="Y60" i="6"/>
  <c r="T60" i="6"/>
  <c r="Y124" i="6"/>
  <c r="T124" i="6"/>
  <c r="Y380" i="6"/>
  <c r="T380" i="6"/>
  <c r="Y444" i="6"/>
  <c r="T444" i="6"/>
  <c r="Y508" i="6"/>
  <c r="T508" i="6"/>
  <c r="Y572" i="6"/>
  <c r="T572" i="6"/>
  <c r="Y700" i="6"/>
  <c r="T700" i="6"/>
  <c r="Y764" i="6"/>
  <c r="T764" i="6"/>
  <c r="Y892" i="6"/>
  <c r="T892" i="6"/>
  <c r="Y956" i="6"/>
  <c r="T956" i="6"/>
  <c r="Y29" i="6"/>
  <c r="T29" i="6"/>
  <c r="Y93" i="6"/>
  <c r="T93" i="6"/>
  <c r="Y157" i="6"/>
  <c r="T157" i="6"/>
  <c r="Y221" i="6"/>
  <c r="T221" i="6"/>
  <c r="Y285" i="6"/>
  <c r="T285" i="6"/>
  <c r="Y349" i="6"/>
  <c r="T349" i="6"/>
  <c r="Y413" i="6"/>
  <c r="T413" i="6"/>
  <c r="Y477" i="6"/>
  <c r="T477" i="6"/>
  <c r="Y541" i="6"/>
  <c r="T541" i="6"/>
  <c r="Y605" i="6"/>
  <c r="T605" i="6"/>
  <c r="Y669" i="6"/>
  <c r="T669" i="6"/>
  <c r="Y733" i="6"/>
  <c r="T733" i="6"/>
  <c r="Y797" i="6"/>
  <c r="T797" i="6"/>
  <c r="Y861" i="6"/>
  <c r="T861" i="6"/>
  <c r="Y925" i="6"/>
  <c r="T925" i="6"/>
  <c r="Y989" i="6"/>
  <c r="T989" i="6"/>
  <c r="Y62" i="6"/>
  <c r="T62" i="6"/>
  <c r="Y182" i="6"/>
  <c r="T182" i="6"/>
  <c r="Y246" i="6"/>
  <c r="T246" i="6"/>
  <c r="Y374" i="6"/>
  <c r="T374" i="6"/>
  <c r="Y438" i="6"/>
  <c r="T438" i="6"/>
  <c r="Y502" i="6"/>
  <c r="T502" i="6"/>
  <c r="Y566" i="6"/>
  <c r="T566" i="6"/>
  <c r="Y630" i="6"/>
  <c r="T630" i="6"/>
  <c r="Y694" i="6"/>
  <c r="T694" i="6"/>
  <c r="Y758" i="6"/>
  <c r="T758" i="6"/>
  <c r="Y822" i="6"/>
  <c r="T822" i="6"/>
  <c r="Y886" i="6"/>
  <c r="T886" i="6"/>
  <c r="Y950" i="6"/>
  <c r="T950" i="6"/>
  <c r="Y56" i="6"/>
  <c r="T56" i="6"/>
  <c r="Y120" i="6"/>
  <c r="T120" i="6"/>
  <c r="Y184" i="6"/>
  <c r="T184" i="6"/>
  <c r="Y248" i="6"/>
  <c r="T248" i="6"/>
  <c r="Y312" i="6"/>
  <c r="T312" i="6"/>
  <c r="Y376" i="6"/>
  <c r="T376" i="6"/>
  <c r="Y440" i="6"/>
  <c r="T440" i="6"/>
  <c r="Y568" i="6"/>
  <c r="T568" i="6"/>
  <c r="Y856" i="6"/>
  <c r="T856" i="6"/>
  <c r="Y920" i="6"/>
  <c r="T920" i="6"/>
  <c r="Y57" i="6"/>
  <c r="T57" i="6"/>
  <c r="Y121" i="6"/>
  <c r="T121" i="6"/>
  <c r="Y185" i="6"/>
  <c r="T185" i="6"/>
  <c r="Y249" i="6"/>
  <c r="T249" i="6"/>
  <c r="Y313" i="6"/>
  <c r="T313" i="6"/>
  <c r="Y377" i="6"/>
  <c r="T377" i="6"/>
  <c r="Y889" i="6"/>
  <c r="T889" i="6"/>
  <c r="Y26" i="6"/>
  <c r="T26" i="6"/>
  <c r="Y90" i="6"/>
  <c r="T90" i="6"/>
  <c r="Y154" i="6"/>
  <c r="T154" i="6"/>
  <c r="Y218" i="6"/>
  <c r="T218" i="6"/>
  <c r="Y282" i="6"/>
  <c r="T282" i="6"/>
  <c r="Y346" i="6"/>
  <c r="T346" i="6"/>
  <c r="Y410" i="6"/>
  <c r="T410" i="6"/>
  <c r="Y474" i="6"/>
  <c r="T474" i="6"/>
  <c r="Y538" i="6"/>
  <c r="T538" i="6"/>
  <c r="Y602" i="6"/>
  <c r="T602" i="6"/>
  <c r="Y666" i="6"/>
  <c r="T666" i="6"/>
  <c r="Y730" i="6"/>
  <c r="T730" i="6"/>
  <c r="Y794" i="6"/>
  <c r="T794" i="6"/>
  <c r="Y858" i="6"/>
  <c r="T858" i="6"/>
  <c r="Y922" i="6"/>
  <c r="T922" i="6"/>
  <c r="Y986" i="6"/>
  <c r="T986" i="6"/>
  <c r="Y67" i="6"/>
  <c r="T67" i="6"/>
  <c r="Y131" i="6"/>
  <c r="T131" i="6"/>
  <c r="Y195" i="6"/>
  <c r="T195" i="6"/>
  <c r="Y259" i="6"/>
  <c r="T259" i="6"/>
  <c r="Y323" i="6"/>
  <c r="T323" i="6"/>
  <c r="Y387" i="6"/>
  <c r="T387" i="6"/>
  <c r="Y451" i="6"/>
  <c r="T451" i="6"/>
  <c r="Y515" i="6"/>
  <c r="T515" i="6"/>
  <c r="Y579" i="6"/>
  <c r="T579" i="6"/>
  <c r="Y643" i="6"/>
  <c r="T643" i="6"/>
  <c r="Y707" i="6"/>
  <c r="T707" i="6"/>
  <c r="Y771" i="6"/>
  <c r="T771" i="6"/>
  <c r="Y835" i="6"/>
  <c r="T835" i="6"/>
  <c r="Y899" i="6"/>
  <c r="T899" i="6"/>
  <c r="Y963" i="6"/>
  <c r="T963" i="6"/>
  <c r="Y11" i="6"/>
  <c r="T11" i="6"/>
  <c r="J471" i="6"/>
  <c r="J248" i="6"/>
  <c r="J464" i="6"/>
  <c r="J313" i="6"/>
  <c r="J948" i="6"/>
  <c r="J342" i="6"/>
  <c r="J413" i="6"/>
  <c r="J856" i="6"/>
  <c r="J840" i="6"/>
  <c r="J225" i="6"/>
  <c r="J889" i="6"/>
  <c r="J622" i="6"/>
  <c r="J400" i="6"/>
  <c r="J852" i="6"/>
  <c r="J269" i="6"/>
  <c r="J333" i="6"/>
  <c r="J954" i="6"/>
  <c r="J447" i="6"/>
  <c r="J759" i="6"/>
  <c r="J721" i="6"/>
  <c r="J737" i="6"/>
  <c r="J284" i="6"/>
  <c r="J305" i="6"/>
  <c r="J286" i="6"/>
  <c r="J678" i="6"/>
  <c r="J536" i="6"/>
  <c r="J183" i="6"/>
  <c r="J312" i="6"/>
  <c r="J304" i="6"/>
  <c r="J696" i="6"/>
  <c r="J215" i="6"/>
  <c r="J831" i="6"/>
  <c r="J368" i="6"/>
  <c r="J705" i="6"/>
  <c r="J692" i="6"/>
  <c r="J916" i="6"/>
  <c r="J781" i="6"/>
  <c r="J893" i="6"/>
  <c r="J550" i="6"/>
  <c r="J288" i="6"/>
  <c r="J616" i="6"/>
  <c r="J55" i="6"/>
  <c r="J56" i="6"/>
  <c r="J669" i="6"/>
  <c r="J192" i="6"/>
  <c r="J316" i="6"/>
  <c r="J904" i="6"/>
  <c r="J182" i="6"/>
  <c r="J736" i="6"/>
  <c r="J702" i="6"/>
  <c r="J468" i="6"/>
  <c r="J719" i="6"/>
  <c r="J542" i="6"/>
  <c r="J937" i="6"/>
  <c r="J100" i="6"/>
  <c r="J955" i="6"/>
  <c r="J906" i="6"/>
  <c r="J443" i="6"/>
  <c r="J818" i="6"/>
  <c r="J5" i="6"/>
  <c r="J451" i="6"/>
  <c r="J346" i="6"/>
  <c r="J450" i="6"/>
  <c r="J891" i="6"/>
  <c r="J82" i="6"/>
  <c r="J784" i="6"/>
  <c r="J947" i="6"/>
  <c r="J419" i="6"/>
  <c r="J282" i="6"/>
  <c r="J386" i="6"/>
  <c r="J478" i="6"/>
  <c r="J99" i="6"/>
  <c r="J444" i="6"/>
  <c r="J406" i="6"/>
  <c r="J449" i="6"/>
  <c r="J58" i="6"/>
  <c r="J574" i="6"/>
  <c r="J91" i="6"/>
  <c r="J731" i="6"/>
  <c r="J492" i="6"/>
  <c r="J266" i="6"/>
  <c r="J420" i="6"/>
  <c r="J249" i="6"/>
  <c r="J93" i="6"/>
  <c r="J629" i="6"/>
  <c r="J858" i="6"/>
  <c r="J202" i="6"/>
  <c r="J233" i="6"/>
  <c r="J179" i="6"/>
  <c r="J277" i="6"/>
  <c r="J690" i="6"/>
  <c r="J963" i="6"/>
  <c r="J570" i="6"/>
  <c r="J353" i="6"/>
  <c r="J121" i="6"/>
  <c r="J897" i="6"/>
  <c r="J892" i="6"/>
  <c r="J750" i="6"/>
  <c r="J848" i="6"/>
  <c r="J189" i="6"/>
  <c r="J726" i="6"/>
  <c r="J219" i="6"/>
  <c r="L365" i="6"/>
  <c r="L429" i="6"/>
  <c r="L493" i="6"/>
  <c r="N979" i="6"/>
  <c r="P170" i="6"/>
  <c r="R682" i="6"/>
  <c r="R810" i="6"/>
  <c r="R618" i="6"/>
  <c r="Y68" i="6"/>
  <c r="T68" i="6"/>
  <c r="Y132" i="6"/>
  <c r="T132" i="6"/>
  <c r="Y196" i="6"/>
  <c r="T196" i="6"/>
  <c r="Y260" i="6"/>
  <c r="T260" i="6"/>
  <c r="Y324" i="6"/>
  <c r="T324" i="6"/>
  <c r="Y388" i="6"/>
  <c r="T388" i="6"/>
  <c r="Y452" i="6"/>
  <c r="T452" i="6"/>
  <c r="Y516" i="6"/>
  <c r="T516" i="6"/>
  <c r="Y580" i="6"/>
  <c r="T580" i="6"/>
  <c r="Y644" i="6"/>
  <c r="T644" i="6"/>
  <c r="Y708" i="6"/>
  <c r="T708" i="6"/>
  <c r="Y772" i="6"/>
  <c r="T772" i="6"/>
  <c r="Y900" i="6"/>
  <c r="T900" i="6"/>
  <c r="Y964" i="6"/>
  <c r="T964" i="6"/>
  <c r="Y37" i="6"/>
  <c r="T37" i="6"/>
  <c r="Y101" i="6"/>
  <c r="T101" i="6"/>
  <c r="Y165" i="6"/>
  <c r="T165" i="6"/>
  <c r="Y229" i="6"/>
  <c r="T229" i="6"/>
  <c r="Y293" i="6"/>
  <c r="T293" i="6"/>
  <c r="Y357" i="6"/>
  <c r="T357" i="6"/>
  <c r="Y421" i="6"/>
  <c r="T421" i="6"/>
  <c r="Y485" i="6"/>
  <c r="T485" i="6"/>
  <c r="Y549" i="6"/>
  <c r="T549" i="6"/>
  <c r="Y613" i="6"/>
  <c r="T613" i="6"/>
  <c r="Y677" i="6"/>
  <c r="T677" i="6"/>
  <c r="Y741" i="6"/>
  <c r="T741" i="6"/>
  <c r="Y805" i="6"/>
  <c r="T805" i="6"/>
  <c r="Y869" i="6"/>
  <c r="T869" i="6"/>
  <c r="Y933" i="6"/>
  <c r="T933" i="6"/>
  <c r="Y997" i="6"/>
  <c r="T997" i="6"/>
  <c r="Y70" i="6"/>
  <c r="T70" i="6"/>
  <c r="Y134" i="6"/>
  <c r="T134" i="6"/>
  <c r="Y190" i="6"/>
  <c r="T190" i="6"/>
  <c r="Y254" i="6"/>
  <c r="T254" i="6"/>
  <c r="Y318" i="6"/>
  <c r="T318" i="6"/>
  <c r="Y382" i="6"/>
  <c r="T382" i="6"/>
  <c r="Y446" i="6"/>
  <c r="T446" i="6"/>
  <c r="Y638" i="6"/>
  <c r="T638" i="6"/>
  <c r="Y766" i="6"/>
  <c r="T766" i="6"/>
  <c r="Y830" i="6"/>
  <c r="T830" i="6"/>
  <c r="Y894" i="6"/>
  <c r="T894" i="6"/>
  <c r="Y64" i="6"/>
  <c r="T64" i="6"/>
  <c r="Y128" i="6"/>
  <c r="T128" i="6"/>
  <c r="Y256" i="6"/>
  <c r="T256" i="6"/>
  <c r="Y512" i="6"/>
  <c r="T512" i="6"/>
  <c r="Y576" i="6"/>
  <c r="T576" i="6"/>
  <c r="Y640" i="6"/>
  <c r="T640" i="6"/>
  <c r="Y744" i="6"/>
  <c r="T744" i="6"/>
  <c r="Y808" i="6"/>
  <c r="T808" i="6"/>
  <c r="Y928" i="6"/>
  <c r="T928" i="6"/>
  <c r="Y65" i="6"/>
  <c r="T65" i="6"/>
  <c r="Y129" i="6"/>
  <c r="T129" i="6"/>
  <c r="Y193" i="6"/>
  <c r="T193" i="6"/>
  <c r="Y257" i="6"/>
  <c r="T257" i="6"/>
  <c r="Y321" i="6"/>
  <c r="T321" i="6"/>
  <c r="Y385" i="6"/>
  <c r="T385" i="6"/>
  <c r="Y34" i="6"/>
  <c r="T34" i="6"/>
  <c r="Y98" i="6"/>
  <c r="T98" i="6"/>
  <c r="Y226" i="6"/>
  <c r="T226" i="6"/>
  <c r="Y290" i="6"/>
  <c r="T290" i="6"/>
  <c r="Y354" i="6"/>
  <c r="T354" i="6"/>
  <c r="Y482" i="6"/>
  <c r="T482" i="6"/>
  <c r="Y546" i="6"/>
  <c r="T546" i="6"/>
  <c r="Y610" i="6"/>
  <c r="T610" i="6"/>
  <c r="Y674" i="6"/>
  <c r="T674" i="6"/>
  <c r="Y738" i="6"/>
  <c r="T738" i="6"/>
  <c r="Y802" i="6"/>
  <c r="T802" i="6"/>
  <c r="Y866" i="6"/>
  <c r="T866" i="6"/>
  <c r="Y930" i="6"/>
  <c r="T930" i="6"/>
  <c r="Y994" i="6"/>
  <c r="T994" i="6"/>
  <c r="Y75" i="6"/>
  <c r="T75" i="6"/>
  <c r="Y139" i="6"/>
  <c r="T139" i="6"/>
  <c r="Y203" i="6"/>
  <c r="T203" i="6"/>
  <c r="Y267" i="6"/>
  <c r="T267" i="6"/>
  <c r="Y331" i="6"/>
  <c r="T331" i="6"/>
  <c r="Y395" i="6"/>
  <c r="T395" i="6"/>
  <c r="Y459" i="6"/>
  <c r="T459" i="6"/>
  <c r="Y523" i="6"/>
  <c r="T523" i="6"/>
  <c r="Y587" i="6"/>
  <c r="T587" i="6"/>
  <c r="Y651" i="6"/>
  <c r="T651" i="6"/>
  <c r="Y715" i="6"/>
  <c r="T715" i="6"/>
  <c r="Y779" i="6"/>
  <c r="T779" i="6"/>
  <c r="Y843" i="6"/>
  <c r="T843" i="6"/>
  <c r="Y907" i="6"/>
  <c r="T907" i="6"/>
  <c r="Y971" i="6"/>
  <c r="T971" i="6"/>
  <c r="J720" i="6"/>
  <c r="J575" i="6"/>
  <c r="J887" i="6"/>
  <c r="J993" i="6"/>
  <c r="J801" i="6"/>
  <c r="J412" i="6"/>
  <c r="J864" i="6"/>
  <c r="J919" i="6"/>
  <c r="J241" i="6"/>
  <c r="J65" i="6"/>
  <c r="J473" i="6"/>
  <c r="J417" i="6"/>
  <c r="J110" i="6"/>
  <c r="J143" i="6"/>
  <c r="J260" i="6"/>
  <c r="J280" i="6"/>
  <c r="J559" i="6"/>
  <c r="J9" i="6"/>
  <c r="J742" i="6"/>
  <c r="J664" i="6"/>
  <c r="J247" i="6"/>
  <c r="J448" i="6"/>
  <c r="J440" i="6"/>
  <c r="J285" i="6"/>
  <c r="J239" i="6"/>
  <c r="J508" i="6"/>
  <c r="J606" i="6"/>
  <c r="J166" i="6"/>
  <c r="J782" i="6"/>
  <c r="J886" i="6"/>
  <c r="J144" i="6"/>
  <c r="J671" i="6"/>
  <c r="J660" i="6"/>
  <c r="J984" i="6"/>
  <c r="J208" i="6"/>
  <c r="J319" i="6"/>
  <c r="J631" i="6"/>
  <c r="J281" i="6"/>
  <c r="J480" i="6"/>
  <c r="J156" i="6"/>
  <c r="J960" i="6"/>
  <c r="J30" i="6"/>
  <c r="J416" i="6"/>
  <c r="J38" i="6"/>
  <c r="J654" i="6"/>
  <c r="J758" i="6"/>
  <c r="J543" i="6"/>
  <c r="J500" i="6"/>
  <c r="J88" i="6"/>
  <c r="J261" i="6"/>
  <c r="J381" i="6"/>
  <c r="J425" i="6"/>
  <c r="J481" i="6"/>
  <c r="J976" i="6"/>
  <c r="J956" i="6"/>
  <c r="J637" i="6"/>
  <c r="J814" i="6"/>
  <c r="J601" i="6"/>
  <c r="J293" i="6"/>
  <c r="J861" i="6"/>
  <c r="J228" i="6"/>
  <c r="J405" i="6"/>
  <c r="J668" i="6"/>
  <c r="J862" i="6"/>
  <c r="J994" i="6"/>
  <c r="J674" i="6"/>
  <c r="J187" i="6"/>
  <c r="J75" i="6"/>
  <c r="J291" i="6"/>
  <c r="J843" i="6"/>
  <c r="J771" i="6"/>
  <c r="J122" i="6"/>
  <c r="J475" i="6"/>
  <c r="J79" i="6"/>
  <c r="J227" i="6"/>
  <c r="J827" i="6"/>
  <c r="J667" i="6"/>
  <c r="J755" i="6"/>
  <c r="J835" i="6"/>
  <c r="J498" i="6"/>
  <c r="J773" i="6"/>
  <c r="J292" i="6"/>
  <c r="J453" i="6"/>
  <c r="J642" i="6"/>
  <c r="J930" i="6"/>
  <c r="J515" i="6"/>
  <c r="J762" i="6"/>
  <c r="J354" i="6"/>
  <c r="J635" i="6"/>
  <c r="J594" i="6"/>
  <c r="J779" i="6"/>
  <c r="J317" i="6"/>
  <c r="J698" i="6"/>
  <c r="J290" i="6"/>
  <c r="J579" i="6"/>
  <c r="J546" i="6"/>
  <c r="J730" i="6"/>
  <c r="J181" i="6"/>
  <c r="J530" i="6"/>
  <c r="J834" i="6"/>
  <c r="J138" i="6"/>
  <c r="J205" i="6"/>
  <c r="J734" i="6"/>
  <c r="J790" i="6"/>
  <c r="J40" i="6"/>
  <c r="J401" i="6"/>
  <c r="J561" i="6"/>
  <c r="J441" i="6"/>
  <c r="J577" i="6"/>
  <c r="J238" i="6"/>
  <c r="J399" i="6"/>
  <c r="J388" i="6"/>
  <c r="J868" i="6"/>
  <c r="C21" i="5"/>
  <c r="C12" i="5"/>
  <c r="P510" i="6"/>
  <c r="P410" i="6"/>
  <c r="P690" i="6"/>
  <c r="M748" i="6"/>
  <c r="M27" i="6"/>
  <c r="N27" i="6" s="1"/>
  <c r="L283" i="6"/>
  <c r="L395" i="6"/>
  <c r="L955" i="6"/>
  <c r="M69" i="6"/>
  <c r="M117" i="6"/>
  <c r="M133" i="6"/>
  <c r="L149" i="6"/>
  <c r="M165" i="6"/>
  <c r="M213" i="6"/>
  <c r="N213" i="6" s="1"/>
  <c r="M229" i="6"/>
  <c r="N229" i="6" s="1"/>
  <c r="L261" i="6"/>
  <c r="L277" i="6"/>
  <c r="M293" i="6"/>
  <c r="L309" i="6"/>
  <c r="L389" i="6"/>
  <c r="L405" i="6"/>
  <c r="L581" i="6"/>
  <c r="M597" i="6"/>
  <c r="M661" i="6"/>
  <c r="N661" i="6" s="1"/>
  <c r="L693" i="6"/>
  <c r="M709" i="6"/>
  <c r="L757" i="6"/>
  <c r="P984" i="6"/>
  <c r="R25" i="6"/>
  <c r="L685" i="6"/>
  <c r="L813" i="6"/>
  <c r="L877" i="6"/>
  <c r="N685" i="6"/>
  <c r="Z324" i="6"/>
  <c r="R580" i="6"/>
  <c r="P168" i="6"/>
  <c r="Z352" i="6"/>
  <c r="P640" i="6"/>
  <c r="Z136" i="6"/>
  <c r="Z200" i="6"/>
  <c r="R456" i="6"/>
  <c r="N644" i="6"/>
  <c r="L206" i="6"/>
  <c r="P362" i="6"/>
  <c r="R954" i="6"/>
  <c r="L100" i="6"/>
  <c r="L45" i="6"/>
  <c r="L237" i="6"/>
  <c r="N365" i="6"/>
  <c r="N429" i="6"/>
  <c r="R453" i="6"/>
  <c r="N493" i="6"/>
  <c r="Z685" i="6"/>
  <c r="Z877" i="6"/>
  <c r="Z813" i="6"/>
  <c r="R68" i="6"/>
  <c r="R382" i="6"/>
  <c r="Z70" i="6"/>
  <c r="P382" i="6"/>
  <c r="Z808" i="6"/>
  <c r="Z488" i="6"/>
  <c r="R352" i="6"/>
  <c r="P512" i="6"/>
  <c r="R608" i="6"/>
  <c r="R216" i="6"/>
  <c r="R136" i="6"/>
  <c r="R200" i="6"/>
  <c r="Z344" i="6"/>
  <c r="R644" i="6"/>
  <c r="R772" i="6"/>
  <c r="R46" i="6"/>
  <c r="P328" i="6"/>
  <c r="R154" i="6"/>
  <c r="Z662" i="6"/>
  <c r="P544" i="6"/>
  <c r="P858" i="6"/>
  <c r="R933" i="6"/>
  <c r="P222" i="6"/>
  <c r="R888" i="6"/>
  <c r="P217" i="6"/>
  <c r="P282" i="6"/>
  <c r="Z709" i="6"/>
  <c r="N109" i="6"/>
  <c r="N173" i="6"/>
  <c r="N621" i="6"/>
  <c r="L941" i="6"/>
  <c r="R964" i="6"/>
  <c r="N388" i="6"/>
  <c r="Z516" i="6"/>
  <c r="N964" i="6"/>
  <c r="R990" i="6"/>
  <c r="P78" i="6"/>
  <c r="P160" i="6"/>
  <c r="Z328" i="6"/>
  <c r="R392" i="6"/>
  <c r="R872" i="6"/>
  <c r="P558" i="6"/>
  <c r="R32" i="6"/>
  <c r="P288" i="6"/>
  <c r="R776" i="6"/>
  <c r="R506" i="6"/>
  <c r="M235" i="6"/>
  <c r="P730" i="6"/>
  <c r="M805" i="6"/>
  <c r="M853" i="6"/>
  <c r="M885" i="6"/>
  <c r="M949" i="6"/>
  <c r="M997" i="6"/>
  <c r="N997" i="6" s="1"/>
  <c r="L267" i="6"/>
  <c r="L387" i="6"/>
  <c r="L715" i="6"/>
  <c r="L827" i="6"/>
  <c r="M22" i="6"/>
  <c r="L54" i="6"/>
  <c r="M86" i="6"/>
  <c r="N86" i="6" s="1"/>
  <c r="L118" i="6"/>
  <c r="L134" i="6"/>
  <c r="L150" i="6"/>
  <c r="M182" i="6"/>
  <c r="N182" i="6" s="1"/>
  <c r="L198" i="6"/>
  <c r="M246" i="6"/>
  <c r="N246" i="6" s="1"/>
  <c r="L262" i="6"/>
  <c r="N310" i="6"/>
  <c r="N326" i="6"/>
  <c r="L438" i="6"/>
  <c r="L454" i="6"/>
  <c r="L662" i="6"/>
  <c r="N694" i="6"/>
  <c r="N710" i="6"/>
  <c r="L726" i="6"/>
  <c r="L758" i="6"/>
  <c r="L774" i="6"/>
  <c r="L790" i="6"/>
  <c r="L822" i="6"/>
  <c r="N838" i="6"/>
  <c r="N854" i="6"/>
  <c r="L902" i="6"/>
  <c r="L918" i="6"/>
  <c r="L950" i="6"/>
  <c r="L966" i="6"/>
  <c r="L982" i="6"/>
  <c r="N195" i="6"/>
  <c r="L315" i="6"/>
  <c r="Q986" i="6"/>
  <c r="R986" i="6" s="1"/>
  <c r="N139" i="6"/>
  <c r="N467" i="6"/>
  <c r="L587" i="6"/>
  <c r="L504" i="6"/>
  <c r="L536" i="6"/>
  <c r="M227" i="6"/>
  <c r="N227" i="6" s="1"/>
  <c r="M347" i="6"/>
  <c r="N347" i="6" s="1"/>
  <c r="M451" i="6"/>
  <c r="N451" i="6" s="1"/>
  <c r="L667" i="6"/>
  <c r="L779" i="6"/>
  <c r="L899" i="6"/>
  <c r="Q297" i="6"/>
  <c r="R297" i="6" s="1"/>
  <c r="P313" i="6"/>
  <c r="Q329" i="6"/>
  <c r="R329" i="6" s="1"/>
  <c r="P345" i="6"/>
  <c r="N905" i="6"/>
  <c r="N91" i="6"/>
  <c r="L219" i="6"/>
  <c r="N323" i="6"/>
  <c r="L443" i="6"/>
  <c r="L659" i="6"/>
  <c r="L987" i="6"/>
  <c r="N75" i="6"/>
  <c r="N147" i="6"/>
  <c r="L259" i="6"/>
  <c r="L795" i="6"/>
  <c r="L915" i="6"/>
  <c r="M390" i="6"/>
  <c r="N390" i="6" s="1"/>
  <c r="L248" i="6"/>
  <c r="M248" i="6"/>
  <c r="N248" i="6" s="1"/>
  <c r="M803" i="6"/>
  <c r="M283" i="6"/>
  <c r="N283" i="6" s="1"/>
  <c r="L139" i="6"/>
  <c r="L227" i="6"/>
  <c r="L24" i="6"/>
  <c r="L853" i="6"/>
  <c r="P986" i="6"/>
  <c r="L182" i="6"/>
  <c r="M454" i="6"/>
  <c r="M294" i="6"/>
  <c r="Y84" i="6"/>
  <c r="Z84" i="6"/>
  <c r="Y334" i="6"/>
  <c r="Z334" i="6"/>
  <c r="Y590" i="6"/>
  <c r="Z590" i="6"/>
  <c r="Y936" i="6"/>
  <c r="Z936" i="6"/>
  <c r="Y1000" i="6"/>
  <c r="Z1000" i="6"/>
  <c r="Y170" i="6"/>
  <c r="Z170" i="6"/>
  <c r="Y426" i="6"/>
  <c r="Z426" i="6"/>
  <c r="Y490" i="6"/>
  <c r="Z490" i="6"/>
  <c r="Y810" i="6"/>
  <c r="Z810" i="6"/>
  <c r="Y938" i="6"/>
  <c r="Z938" i="6"/>
  <c r="M983" i="6"/>
  <c r="N983" i="6" s="1"/>
  <c r="P184" i="6"/>
  <c r="P344" i="6"/>
  <c r="R464" i="6"/>
  <c r="P648" i="6"/>
  <c r="Q712" i="6"/>
  <c r="Y162" i="6"/>
  <c r="Z162" i="6"/>
  <c r="L597" i="6"/>
  <c r="M514" i="6"/>
  <c r="N514" i="6" s="1"/>
  <c r="M562" i="6"/>
  <c r="L838" i="6"/>
  <c r="M955" i="6"/>
  <c r="N955" i="6" s="1"/>
  <c r="M758" i="6"/>
  <c r="N758" i="6" s="1"/>
  <c r="Z65" i="6"/>
  <c r="M315" i="6"/>
  <c r="N315" i="6" s="1"/>
  <c r="P843" i="6"/>
  <c r="M571" i="6"/>
  <c r="N571" i="6" s="1"/>
  <c r="L467" i="6"/>
  <c r="M88" i="6"/>
  <c r="N88" i="6" s="1"/>
  <c r="M917" i="6"/>
  <c r="N917" i="6" s="1"/>
  <c r="Z354" i="6"/>
  <c r="P866" i="6"/>
  <c r="Z802" i="6"/>
  <c r="R994" i="6"/>
  <c r="Z994" i="6"/>
  <c r="Z674" i="6"/>
  <c r="P404" i="6"/>
  <c r="M262" i="6"/>
  <c r="N262" i="6" s="1"/>
  <c r="L22" i="6"/>
  <c r="R462" i="6"/>
  <c r="Q606" i="6"/>
  <c r="M376" i="6"/>
  <c r="N376" i="6" s="1"/>
  <c r="L344" i="6"/>
  <c r="Q120" i="6"/>
  <c r="Y88" i="6"/>
  <c r="Z88" i="6"/>
  <c r="Y408" i="6"/>
  <c r="Z408" i="6"/>
  <c r="Y592" i="6"/>
  <c r="Z592" i="6"/>
  <c r="Y696" i="6"/>
  <c r="Z696" i="6"/>
  <c r="L213" i="6"/>
  <c r="R528" i="6"/>
  <c r="R592" i="6"/>
  <c r="M629" i="6"/>
  <c r="L502" i="6"/>
  <c r="M598" i="6"/>
  <c r="N598" i="6" s="1"/>
  <c r="L242" i="6"/>
  <c r="M434" i="6"/>
  <c r="M259" i="6"/>
  <c r="N259" i="6" s="1"/>
  <c r="M267" i="6"/>
  <c r="N267" i="6" s="1"/>
  <c r="L195" i="6"/>
  <c r="L451" i="6"/>
  <c r="L565" i="6"/>
  <c r="M774" i="6"/>
  <c r="N774" i="6" s="1"/>
  <c r="M934" i="6"/>
  <c r="N934" i="6" s="1"/>
  <c r="P329" i="6"/>
  <c r="Z971" i="6"/>
  <c r="L203" i="6"/>
  <c r="L27" i="6"/>
  <c r="Z395" i="6"/>
  <c r="M931" i="6"/>
  <c r="Z267" i="6"/>
  <c r="M987" i="6"/>
  <c r="N987" i="6" s="1"/>
  <c r="M387" i="6"/>
  <c r="N387" i="6" s="1"/>
  <c r="L69" i="6"/>
  <c r="M85" i="6"/>
  <c r="N85" i="6" s="1"/>
  <c r="M405" i="6"/>
  <c r="N405" i="6" s="1"/>
  <c r="L710" i="6"/>
  <c r="M726" i="6"/>
  <c r="N726" i="6" s="1"/>
  <c r="Z129" i="6"/>
  <c r="Z321" i="6"/>
  <c r="Z75" i="6"/>
  <c r="M219" i="6"/>
  <c r="N219" i="6" s="1"/>
  <c r="M595" i="6"/>
  <c r="N595" i="6" s="1"/>
  <c r="L691" i="6"/>
  <c r="M427" i="6"/>
  <c r="M811" i="6"/>
  <c r="M243" i="6"/>
  <c r="M115" i="6"/>
  <c r="Z20" i="6"/>
  <c r="M40" i="6"/>
  <c r="N40" i="6" s="1"/>
  <c r="L72" i="6"/>
  <c r="L88" i="6"/>
  <c r="R629" i="6"/>
  <c r="R501" i="6"/>
  <c r="R661" i="6"/>
  <c r="Z21" i="6"/>
  <c r="R53" i="6"/>
  <c r="Z85" i="6"/>
  <c r="R213" i="6"/>
  <c r="M261" i="6"/>
  <c r="N261" i="6" s="1"/>
  <c r="Z277" i="6"/>
  <c r="P341" i="6"/>
  <c r="Z373" i="6"/>
  <c r="M389" i="6"/>
  <c r="N389" i="6" s="1"/>
  <c r="Z533" i="6"/>
  <c r="M613" i="6"/>
  <c r="N613" i="6" s="1"/>
  <c r="Z693" i="6"/>
  <c r="N462" i="6"/>
  <c r="Z757" i="6"/>
  <c r="Z789" i="6"/>
  <c r="R660" i="6"/>
  <c r="M438" i="6"/>
  <c r="N438" i="6" s="1"/>
  <c r="Z62" i="6"/>
  <c r="M198" i="6"/>
  <c r="N198" i="6" s="1"/>
  <c r="L310" i="6"/>
  <c r="M470" i="6"/>
  <c r="L86" i="6"/>
  <c r="M264" i="6"/>
  <c r="N264" i="6" s="1"/>
  <c r="P724" i="6"/>
  <c r="R373" i="6"/>
  <c r="L501" i="6"/>
  <c r="L661" i="6"/>
  <c r="R430" i="6"/>
  <c r="M582" i="6"/>
  <c r="L386" i="6"/>
  <c r="L854" i="6"/>
  <c r="Q281" i="6"/>
  <c r="Z203" i="6"/>
  <c r="M691" i="6"/>
  <c r="N691" i="6" s="1"/>
  <c r="M915" i="6"/>
  <c r="N915" i="6" s="1"/>
  <c r="M355" i="6"/>
  <c r="N355" i="6" s="1"/>
  <c r="M742" i="6"/>
  <c r="M918" i="6"/>
  <c r="N918" i="6" s="1"/>
  <c r="M950" i="6"/>
  <c r="N950" i="6" s="1"/>
  <c r="M982" i="6"/>
  <c r="N982" i="6" s="1"/>
  <c r="Z385" i="6"/>
  <c r="L249" i="6"/>
  <c r="L147" i="6"/>
  <c r="M555" i="6"/>
  <c r="N523" i="6"/>
  <c r="L75" i="6"/>
  <c r="L347" i="6"/>
  <c r="N459" i="6"/>
  <c r="L571" i="6"/>
  <c r="M795" i="6"/>
  <c r="N795" i="6" s="1"/>
  <c r="M443" i="6"/>
  <c r="N443" i="6" s="1"/>
  <c r="M715" i="6"/>
  <c r="N715" i="6" s="1"/>
  <c r="L323" i="6"/>
  <c r="L243" i="6"/>
  <c r="Z523" i="6"/>
  <c r="M171" i="6"/>
  <c r="M56" i="6"/>
  <c r="M104" i="6"/>
  <c r="L165" i="6"/>
  <c r="R418" i="6"/>
  <c r="Q820" i="6"/>
  <c r="R820" i="6" s="1"/>
  <c r="R334" i="6"/>
  <c r="M662" i="6"/>
  <c r="N662" i="6" s="1"/>
  <c r="P590" i="6"/>
  <c r="Z86" i="6"/>
  <c r="M344" i="6"/>
  <c r="N344" i="6" s="1"/>
  <c r="L613" i="6"/>
  <c r="R62" i="6"/>
  <c r="M230" i="6"/>
  <c r="R864" i="6"/>
  <c r="M773" i="6"/>
  <c r="N773" i="6" s="1"/>
  <c r="L773" i="6"/>
  <c r="L374" i="6"/>
  <c r="M374" i="6"/>
  <c r="N374" i="6" s="1"/>
  <c r="M486" i="6"/>
  <c r="M258" i="6"/>
  <c r="N258" i="6" s="1"/>
  <c r="M338" i="6"/>
  <c r="M402" i="6"/>
  <c r="M498" i="6"/>
  <c r="M578" i="6"/>
  <c r="M659" i="6"/>
  <c r="N659" i="6" s="1"/>
  <c r="L523" i="6"/>
  <c r="Q133" i="6"/>
  <c r="L949" i="6"/>
  <c r="Z290" i="6"/>
  <c r="P418" i="6"/>
  <c r="Q558" i="6"/>
  <c r="R558" i="6" s="1"/>
  <c r="M630" i="6"/>
  <c r="N630" i="6" s="1"/>
  <c r="L598" i="6"/>
  <c r="M214" i="6"/>
  <c r="L280" i="6"/>
  <c r="Q452" i="6"/>
  <c r="R452" i="6" s="1"/>
  <c r="P452" i="6"/>
  <c r="Q852" i="6"/>
  <c r="R852" i="6" s="1"/>
  <c r="P852" i="6"/>
  <c r="R948" i="6"/>
  <c r="R590" i="6"/>
  <c r="P872" i="6"/>
  <c r="P234" i="6"/>
  <c r="P458" i="6"/>
  <c r="L485" i="6"/>
  <c r="M581" i="6"/>
  <c r="M70" i="6"/>
  <c r="N70" i="6" s="1"/>
  <c r="L70" i="6"/>
  <c r="M550" i="6"/>
  <c r="N550" i="6" s="1"/>
  <c r="M646" i="6"/>
  <c r="N646" i="6" s="1"/>
  <c r="M226" i="6"/>
  <c r="M322" i="6"/>
  <c r="M902" i="6"/>
  <c r="N902" i="6" s="1"/>
  <c r="Q345" i="6"/>
  <c r="R345" i="6" s="1"/>
  <c r="Z257" i="6"/>
  <c r="L67" i="6"/>
  <c r="M587" i="6"/>
  <c r="N587" i="6" s="1"/>
  <c r="M149" i="6"/>
  <c r="N149" i="6" s="1"/>
  <c r="M565" i="6"/>
  <c r="N565" i="6" s="1"/>
  <c r="Q313" i="6"/>
  <c r="R313" i="6" s="1"/>
  <c r="Z459" i="6"/>
  <c r="M475" i="6"/>
  <c r="N475" i="6" s="1"/>
  <c r="Z715" i="6"/>
  <c r="L293" i="6"/>
  <c r="M309" i="6"/>
  <c r="N309" i="6" s="1"/>
  <c r="L885" i="6"/>
  <c r="M358" i="6"/>
  <c r="M134" i="6"/>
  <c r="N134" i="6" s="1"/>
  <c r="Q94" i="6"/>
  <c r="R94" i="6" s="1"/>
  <c r="Z398" i="6"/>
  <c r="P206" i="6"/>
  <c r="R270" i="6"/>
  <c r="L646" i="6"/>
  <c r="P928" i="6"/>
  <c r="M504" i="6"/>
  <c r="L424" i="6"/>
  <c r="M440" i="6"/>
  <c r="N440" i="6" s="1"/>
  <c r="Y252" i="6"/>
  <c r="Z252" i="6"/>
  <c r="Y828" i="6"/>
  <c r="Z828" i="6"/>
  <c r="R628" i="6"/>
  <c r="M636" i="6"/>
  <c r="N636" i="6" s="1"/>
  <c r="M483" i="6"/>
  <c r="M406" i="6"/>
  <c r="L534" i="6"/>
  <c r="M534" i="6"/>
  <c r="M614" i="6"/>
  <c r="M678" i="6"/>
  <c r="L678" i="6"/>
  <c r="L136" i="6"/>
  <c r="M610" i="6"/>
  <c r="L595" i="6"/>
  <c r="L91" i="6"/>
  <c r="Z193" i="6"/>
  <c r="N651" i="6"/>
  <c r="Z587" i="6"/>
  <c r="N331" i="6"/>
  <c r="M563" i="6"/>
  <c r="N563" i="6" s="1"/>
  <c r="M693" i="6"/>
  <c r="N693" i="6" s="1"/>
  <c r="R65" i="6"/>
  <c r="N203" i="6"/>
  <c r="L459" i="6"/>
  <c r="Z651" i="6"/>
  <c r="M883" i="6"/>
  <c r="N883" i="6" s="1"/>
  <c r="M67" i="6"/>
  <c r="N67" i="6" s="1"/>
  <c r="Z843" i="6"/>
  <c r="Z907" i="6"/>
  <c r="L331" i="6"/>
  <c r="N52" i="6"/>
  <c r="M72" i="6"/>
  <c r="N72" i="6" s="1"/>
  <c r="N84" i="6"/>
  <c r="P597" i="6"/>
  <c r="R85" i="6"/>
  <c r="R117" i="6"/>
  <c r="Z149" i="6"/>
  <c r="Z245" i="6"/>
  <c r="Z629" i="6"/>
  <c r="R949" i="6"/>
  <c r="Z917" i="6"/>
  <c r="P853" i="6"/>
  <c r="Z430" i="6"/>
  <c r="Z182" i="6"/>
  <c r="P654" i="6"/>
  <c r="L246" i="6"/>
  <c r="L486" i="6"/>
  <c r="M278" i="6"/>
  <c r="Q832" i="6"/>
  <c r="Z928" i="6"/>
  <c r="P464" i="6"/>
  <c r="M232" i="6"/>
  <c r="Q916" i="6"/>
  <c r="P916" i="6"/>
  <c r="P469" i="6"/>
  <c r="P917" i="6"/>
  <c r="M502" i="6"/>
  <c r="N502" i="6" s="1"/>
  <c r="M642" i="6"/>
  <c r="P149" i="6"/>
  <c r="R883" i="6"/>
  <c r="P172" i="6"/>
  <c r="Q364" i="6"/>
  <c r="Q483" i="6"/>
  <c r="M54" i="6"/>
  <c r="N54" i="6" s="1"/>
  <c r="L566" i="6"/>
  <c r="R802" i="6"/>
  <c r="R170" i="6"/>
  <c r="P874" i="6"/>
  <c r="P994" i="6"/>
  <c r="R554" i="6"/>
  <c r="P938" i="6"/>
  <c r="P618" i="6"/>
  <c r="R522" i="6"/>
  <c r="N132" i="6"/>
  <c r="Z286" i="6"/>
  <c r="Z446" i="6"/>
  <c r="P208" i="6"/>
  <c r="R144" i="6"/>
  <c r="P101" i="6"/>
  <c r="Q907" i="6"/>
  <c r="P137" i="6"/>
  <c r="M20" i="6"/>
  <c r="N20" i="6" s="1"/>
  <c r="L212" i="6"/>
  <c r="M276" i="6"/>
  <c r="N276" i="6" s="1"/>
  <c r="L404" i="6"/>
  <c r="L468" i="6"/>
  <c r="L532" i="6"/>
  <c r="L596" i="6"/>
  <c r="M660" i="6"/>
  <c r="N660" i="6" s="1"/>
  <c r="L724" i="6"/>
  <c r="L852" i="6"/>
  <c r="L916" i="6"/>
  <c r="L980" i="6"/>
  <c r="M286" i="6"/>
  <c r="N286" i="6" s="1"/>
  <c r="M414" i="6"/>
  <c r="N414" i="6" s="1"/>
  <c r="M478" i="6"/>
  <c r="M798" i="6"/>
  <c r="M862" i="6"/>
  <c r="N862" i="6" s="1"/>
  <c r="L990" i="6"/>
  <c r="P152" i="6"/>
  <c r="P645" i="6"/>
  <c r="P298" i="6"/>
  <c r="P810" i="6"/>
  <c r="R106" i="6"/>
  <c r="R674" i="6"/>
  <c r="R938" i="6"/>
  <c r="L772" i="6"/>
  <c r="P580" i="6"/>
  <c r="P760" i="6"/>
  <c r="L358" i="6"/>
  <c r="L550" i="6"/>
  <c r="M404" i="6"/>
  <c r="N404" i="6" s="1"/>
  <c r="L452" i="6"/>
  <c r="M772" i="6"/>
  <c r="N772" i="6" s="1"/>
  <c r="L820" i="6"/>
  <c r="R900" i="6"/>
  <c r="P142" i="6"/>
  <c r="P190" i="6"/>
  <c r="P238" i="6"/>
  <c r="P782" i="6"/>
  <c r="L977" i="6"/>
  <c r="Q782" i="6"/>
  <c r="R782" i="6" s="1"/>
  <c r="Z934" i="6"/>
  <c r="L998" i="6"/>
  <c r="Z291" i="6"/>
  <c r="Z739" i="6"/>
  <c r="N803" i="6"/>
  <c r="N99" i="6"/>
  <c r="Q43" i="6"/>
  <c r="P267" i="6"/>
  <c r="P739" i="6"/>
  <c r="L35" i="6"/>
  <c r="R739" i="6"/>
  <c r="N333" i="6"/>
  <c r="L141" i="6"/>
  <c r="P373" i="6"/>
  <c r="N461" i="6"/>
  <c r="Z781" i="6"/>
  <c r="Z973" i="6"/>
  <c r="P154" i="6"/>
  <c r="R250" i="6"/>
  <c r="P954" i="6"/>
  <c r="P122" i="6"/>
  <c r="Z762" i="6"/>
  <c r="R58" i="6"/>
  <c r="P698" i="6"/>
  <c r="M980" i="6"/>
  <c r="N980" i="6" s="1"/>
  <c r="Q308" i="6"/>
  <c r="M532" i="6"/>
  <c r="N532" i="6" s="1"/>
  <c r="Q724" i="6"/>
  <c r="R724" i="6" s="1"/>
  <c r="M148" i="6"/>
  <c r="N148" i="6" s="1"/>
  <c r="N294" i="6"/>
  <c r="P608" i="6"/>
  <c r="P128" i="6"/>
  <c r="Q240" i="6"/>
  <c r="Q184" i="6"/>
  <c r="R184" i="6" s="1"/>
  <c r="P360" i="6"/>
  <c r="N776" i="6"/>
  <c r="R488" i="6"/>
  <c r="M596" i="6"/>
  <c r="N596" i="6" s="1"/>
  <c r="R867" i="6"/>
  <c r="L291" i="6"/>
  <c r="L739" i="6"/>
  <c r="N163" i="6"/>
  <c r="L867" i="6"/>
  <c r="Z675" i="6"/>
  <c r="N13" i="6"/>
  <c r="N77" i="6"/>
  <c r="Z141" i="6"/>
  <c r="L461" i="6"/>
  <c r="L422" i="6"/>
  <c r="Q901" i="6"/>
  <c r="R890" i="6"/>
  <c r="Z186" i="6"/>
  <c r="Z378" i="6"/>
  <c r="Q458" i="6"/>
  <c r="R458" i="6" s="1"/>
  <c r="Z634" i="6"/>
  <c r="Q322" i="6"/>
  <c r="Z58" i="6"/>
  <c r="P58" i="6"/>
  <c r="P314" i="6"/>
  <c r="Q288" i="6"/>
  <c r="R288" i="6" s="1"/>
  <c r="Z544" i="6"/>
  <c r="P888" i="6"/>
  <c r="Q344" i="6"/>
  <c r="R344" i="6" s="1"/>
  <c r="P276" i="6"/>
  <c r="L324" i="6"/>
  <c r="N516" i="6"/>
  <c r="P596" i="6"/>
  <c r="M788" i="6"/>
  <c r="N788" i="6" s="1"/>
  <c r="M916" i="6"/>
  <c r="N916" i="6" s="1"/>
  <c r="Z153" i="6"/>
  <c r="P281" i="6"/>
  <c r="Z281" i="6"/>
  <c r="N611" i="6"/>
  <c r="L163" i="6"/>
  <c r="Z483" i="6"/>
  <c r="P883" i="6"/>
  <c r="L355" i="6"/>
  <c r="N35" i="6"/>
  <c r="Z867" i="6"/>
  <c r="N717" i="6"/>
  <c r="L77" i="6"/>
  <c r="N205" i="6"/>
  <c r="Z461" i="6"/>
  <c r="N525" i="6"/>
  <c r="Q645" i="6"/>
  <c r="R645" i="6" s="1"/>
  <c r="N867" i="6"/>
  <c r="Z845" i="6"/>
  <c r="L717" i="6"/>
  <c r="L909" i="6"/>
  <c r="R168" i="6"/>
  <c r="R186" i="6"/>
  <c r="Z314" i="6"/>
  <c r="Q362" i="6"/>
  <c r="R362" i="6" s="1"/>
  <c r="R378" i="6"/>
  <c r="Z442" i="6"/>
  <c r="Z506" i="6"/>
  <c r="P378" i="6"/>
  <c r="R634" i="6"/>
  <c r="R570" i="6"/>
  <c r="P826" i="6"/>
  <c r="P772" i="6"/>
  <c r="Q190" i="6"/>
  <c r="R190" i="6" s="1"/>
  <c r="Q238" i="6"/>
  <c r="Z608" i="6"/>
  <c r="R424" i="6"/>
  <c r="Q648" i="6"/>
  <c r="R648" i="6" s="1"/>
  <c r="P324" i="6"/>
  <c r="P516" i="6"/>
  <c r="N836" i="6"/>
  <c r="R916" i="6"/>
  <c r="Q758" i="6"/>
  <c r="Q137" i="6"/>
  <c r="R137" i="6" s="1"/>
  <c r="R153" i="6"/>
  <c r="Q217" i="6"/>
  <c r="R217" i="6" s="1"/>
  <c r="Z345" i="6"/>
  <c r="P867" i="6"/>
  <c r="Z611" i="6"/>
  <c r="Z163" i="6"/>
  <c r="Z355" i="6"/>
  <c r="Q469" i="6"/>
  <c r="R469" i="6" s="1"/>
  <c r="Z13" i="6"/>
  <c r="Z77" i="6"/>
  <c r="N141" i="6"/>
  <c r="L205" i="6"/>
  <c r="L525" i="6"/>
  <c r="L762" i="6"/>
  <c r="R314" i="6"/>
  <c r="R442" i="6"/>
  <c r="P634" i="6"/>
  <c r="P570" i="6"/>
  <c r="Q546" i="6"/>
  <c r="R546" i="6" s="1"/>
  <c r="R826" i="6"/>
  <c r="Q180" i="6"/>
  <c r="N678" i="6"/>
  <c r="P424" i="6"/>
  <c r="R296" i="6"/>
  <c r="Q408" i="6"/>
  <c r="R408" i="6" s="1"/>
  <c r="P40" i="6"/>
  <c r="P196" i="6"/>
  <c r="N22" i="6"/>
  <c r="N870" i="6"/>
  <c r="P153" i="6"/>
  <c r="Q361" i="6"/>
  <c r="R361" i="6" s="1"/>
  <c r="P891" i="6"/>
  <c r="L611" i="6"/>
  <c r="L995" i="6"/>
  <c r="Q715" i="6"/>
  <c r="R715" i="6" s="1"/>
  <c r="N419" i="6"/>
  <c r="R931" i="6"/>
  <c r="R40" i="6"/>
  <c r="Q149" i="6"/>
  <c r="R149" i="6" s="1"/>
  <c r="Z205" i="6"/>
  <c r="N269" i="6"/>
  <c r="N397" i="6"/>
  <c r="L973" i="6"/>
  <c r="Q234" i="6"/>
  <c r="R234" i="6" s="1"/>
  <c r="Q282" i="6"/>
  <c r="R282" i="6" s="1"/>
  <c r="P442" i="6"/>
  <c r="P890" i="6"/>
  <c r="Z570" i="6"/>
  <c r="Q730" i="6"/>
  <c r="R730" i="6" s="1"/>
  <c r="Z890" i="6"/>
  <c r="P900" i="6"/>
  <c r="N614" i="6"/>
  <c r="P296" i="6"/>
  <c r="R824" i="6"/>
  <c r="R688" i="6"/>
  <c r="L52" i="6"/>
  <c r="P132" i="6"/>
  <c r="P340" i="6"/>
  <c r="L388" i="6"/>
  <c r="N580" i="6"/>
  <c r="L660" i="6"/>
  <c r="L964" i="6"/>
  <c r="N806" i="6"/>
  <c r="P81" i="6"/>
  <c r="Z870" i="6"/>
  <c r="P25" i="6"/>
  <c r="Z995" i="6"/>
  <c r="Z99" i="6"/>
  <c r="Z547" i="6"/>
  <c r="N931" i="6"/>
  <c r="Z803" i="6"/>
  <c r="L104" i="6"/>
  <c r="Q101" i="6"/>
  <c r="R101" i="6" s="1"/>
  <c r="L269" i="6"/>
  <c r="L333" i="6"/>
  <c r="L397" i="6"/>
  <c r="N589" i="6"/>
  <c r="N653" i="6"/>
  <c r="Z909" i="6"/>
  <c r="Q773" i="6"/>
  <c r="Q410" i="6"/>
  <c r="R410" i="6" s="1"/>
  <c r="Z826" i="6"/>
  <c r="Q690" i="6"/>
  <c r="R690" i="6" s="1"/>
  <c r="R762" i="6"/>
  <c r="L614" i="6"/>
  <c r="P110" i="6"/>
  <c r="Q366" i="6"/>
  <c r="R366" i="6" s="1"/>
  <c r="P232" i="6"/>
  <c r="N952" i="6"/>
  <c r="Z712" i="6"/>
  <c r="P212" i="6"/>
  <c r="P388" i="6"/>
  <c r="R708" i="6"/>
  <c r="N230" i="6"/>
  <c r="L934" i="6"/>
  <c r="N742" i="6"/>
  <c r="Z742" i="6"/>
  <c r="Z806" i="6"/>
  <c r="L742" i="6"/>
  <c r="L806" i="6"/>
  <c r="L870" i="6"/>
  <c r="N998" i="6"/>
  <c r="R89" i="6"/>
  <c r="R281" i="6"/>
  <c r="Z217" i="6"/>
  <c r="L931" i="6"/>
  <c r="L99" i="6"/>
  <c r="P931" i="6"/>
  <c r="Z419" i="6"/>
  <c r="L803" i="6"/>
  <c r="Z227" i="6"/>
  <c r="L40" i="6"/>
  <c r="N104" i="6"/>
  <c r="Z269" i="6"/>
  <c r="Z333" i="6"/>
  <c r="Z397" i="6"/>
  <c r="L589" i="6"/>
  <c r="L952" i="6"/>
  <c r="P104" i="6"/>
  <c r="Z122" i="6"/>
  <c r="Z954" i="6"/>
  <c r="Z698" i="6"/>
  <c r="Q500" i="6"/>
  <c r="L230" i="6"/>
  <c r="Z952" i="6"/>
  <c r="P488" i="6"/>
  <c r="P824" i="6"/>
  <c r="R232" i="6"/>
  <c r="Z360" i="6"/>
  <c r="L712" i="6"/>
  <c r="P816" i="6"/>
  <c r="P148" i="6"/>
  <c r="L900" i="6"/>
  <c r="Q822" i="6"/>
  <c r="R822" i="6" s="1"/>
  <c r="R880" i="6"/>
  <c r="P983" i="6"/>
  <c r="P584" i="6"/>
  <c r="P864" i="6"/>
  <c r="Y224" i="6"/>
  <c r="Z224" i="6"/>
  <c r="Y288" i="6"/>
  <c r="Z288" i="6"/>
  <c r="Y416" i="6"/>
  <c r="Z416" i="6"/>
  <c r="Y480" i="6"/>
  <c r="Z480" i="6"/>
  <c r="Y536" i="6"/>
  <c r="Z536" i="6"/>
  <c r="Y600" i="6"/>
  <c r="R600" i="6"/>
  <c r="Y704" i="6"/>
  <c r="P704" i="6"/>
  <c r="Y768" i="6"/>
  <c r="Z768" i="6"/>
  <c r="Y944" i="6"/>
  <c r="Z944" i="6"/>
  <c r="Y434" i="6"/>
  <c r="Z434" i="6"/>
  <c r="Y690" i="6"/>
  <c r="Z690" i="6"/>
  <c r="P244" i="6"/>
  <c r="Q244" i="6"/>
  <c r="P260" i="6"/>
  <c r="Q260" i="6"/>
  <c r="R260" i="6" s="1"/>
  <c r="P356" i="6"/>
  <c r="Q356" i="6"/>
  <c r="R356" i="6" s="1"/>
  <c r="Q484" i="6"/>
  <c r="Q564" i="6"/>
  <c r="R564" i="6" s="1"/>
  <c r="P612" i="6"/>
  <c r="Q612" i="6"/>
  <c r="P676" i="6"/>
  <c r="Q676" i="6"/>
  <c r="R676" i="6" s="1"/>
  <c r="Q756" i="6"/>
  <c r="R756" i="6" s="1"/>
  <c r="P804" i="6"/>
  <c r="Q804" i="6"/>
  <c r="P884" i="6"/>
  <c r="Q884" i="6"/>
  <c r="R884" i="6" s="1"/>
  <c r="Q980" i="6"/>
  <c r="R980" i="6" s="1"/>
  <c r="P980" i="6"/>
  <c r="M38" i="6"/>
  <c r="N38" i="6" s="1"/>
  <c r="L102" i="6"/>
  <c r="M102" i="6"/>
  <c r="N102" i="6" s="1"/>
  <c r="L166" i="6"/>
  <c r="M166" i="6"/>
  <c r="N166" i="6" s="1"/>
  <c r="L342" i="6"/>
  <c r="M342" i="6"/>
  <c r="L390" i="6"/>
  <c r="M518" i="6"/>
  <c r="N518" i="6" s="1"/>
  <c r="L518" i="6"/>
  <c r="Z598" i="6"/>
  <c r="P734" i="6"/>
  <c r="P798" i="6"/>
  <c r="P862" i="6"/>
  <c r="Z974" i="6"/>
  <c r="P96" i="6"/>
  <c r="R768" i="6"/>
  <c r="P162" i="6"/>
  <c r="Z242" i="6"/>
  <c r="R482" i="6"/>
  <c r="R498" i="6"/>
  <c r="R98" i="6"/>
  <c r="P98" i="6"/>
  <c r="Z546" i="6"/>
  <c r="Z34" i="6"/>
  <c r="R50" i="6"/>
  <c r="Z114" i="6"/>
  <c r="R562" i="6"/>
  <c r="Z738" i="6"/>
  <c r="Q388" i="6"/>
  <c r="R388" i="6" s="1"/>
  <c r="Q932" i="6"/>
  <c r="M244" i="6"/>
  <c r="Q340" i="6"/>
  <c r="R340" i="6" s="1"/>
  <c r="M468" i="6"/>
  <c r="N468" i="6" s="1"/>
  <c r="L644" i="6"/>
  <c r="Q596" i="6"/>
  <c r="R596" i="6" s="1"/>
  <c r="Q436" i="6"/>
  <c r="R926" i="6"/>
  <c r="Z600" i="6"/>
  <c r="Y550" i="6"/>
  <c r="Z550" i="6"/>
  <c r="R16" i="6"/>
  <c r="N536" i="6"/>
  <c r="R606" i="6"/>
  <c r="R664" i="6"/>
  <c r="P242" i="6"/>
  <c r="P482" i="6"/>
  <c r="P498" i="6"/>
  <c r="R866" i="6"/>
  <c r="Z754" i="6"/>
  <c r="Z930" i="6"/>
  <c r="Z626" i="6"/>
  <c r="R34" i="6"/>
  <c r="P562" i="6"/>
  <c r="Q788" i="6"/>
  <c r="R788" i="6" s="1"/>
  <c r="L164" i="6"/>
  <c r="P468" i="6"/>
  <c r="L276" i="6"/>
  <c r="M324" i="6"/>
  <c r="N324" i="6" s="1"/>
  <c r="Z606" i="6"/>
  <c r="P606" i="6"/>
  <c r="Z208" i="6"/>
  <c r="Z664" i="6"/>
  <c r="R416" i="6"/>
  <c r="R96" i="6"/>
  <c r="Z226" i="6"/>
  <c r="R370" i="6"/>
  <c r="R754" i="6"/>
  <c r="Z98" i="6"/>
  <c r="R626" i="6"/>
  <c r="Z866" i="6"/>
  <c r="P674" i="6"/>
  <c r="P882" i="6"/>
  <c r="Q196" i="6"/>
  <c r="R196" i="6" s="1"/>
  <c r="Q276" i="6"/>
  <c r="R276" i="6" s="1"/>
  <c r="Q148" i="6"/>
  <c r="R148" i="6" s="1"/>
  <c r="L228" i="6"/>
  <c r="P670" i="6"/>
  <c r="Z670" i="6"/>
  <c r="R944" i="6"/>
  <c r="P992" i="6"/>
  <c r="P416" i="6"/>
  <c r="P664" i="6"/>
  <c r="Z648" i="6"/>
  <c r="Y188" i="6"/>
  <c r="Z188" i="6"/>
  <c r="Y316" i="6"/>
  <c r="Z316" i="6"/>
  <c r="Y636" i="6"/>
  <c r="Z636" i="6"/>
  <c r="Y126" i="6"/>
  <c r="Z126" i="6"/>
  <c r="Y310" i="6"/>
  <c r="Z310" i="6"/>
  <c r="Z926" i="6"/>
  <c r="L475" i="6"/>
  <c r="P731" i="6"/>
  <c r="P257" i="6"/>
  <c r="P667" i="6"/>
  <c r="N654" i="6"/>
  <c r="R226" i="6"/>
  <c r="R290" i="6"/>
  <c r="Z306" i="6"/>
  <c r="R354" i="6"/>
  <c r="P370" i="6"/>
  <c r="Z482" i="6"/>
  <c r="Z498" i="6"/>
  <c r="P610" i="6"/>
  <c r="Z882" i="6"/>
  <c r="P754" i="6"/>
  <c r="P626" i="6"/>
  <c r="P546" i="6"/>
  <c r="P946" i="6"/>
  <c r="P930" i="6"/>
  <c r="Z204" i="6"/>
  <c r="Z972" i="6"/>
  <c r="P836" i="6"/>
  <c r="Z764" i="6"/>
  <c r="Q100" i="6"/>
  <c r="Q228" i="6"/>
  <c r="R228" i="6" s="1"/>
  <c r="R704" i="6"/>
  <c r="R928" i="6"/>
  <c r="P400" i="6"/>
  <c r="Y836" i="6"/>
  <c r="Z836" i="6"/>
  <c r="R160" i="6"/>
  <c r="R336" i="6"/>
  <c r="P480" i="6"/>
  <c r="P600" i="6"/>
  <c r="R738" i="6"/>
  <c r="P226" i="6"/>
  <c r="P290" i="6"/>
  <c r="R306" i="6"/>
  <c r="P354" i="6"/>
  <c r="R434" i="6"/>
  <c r="P738" i="6"/>
  <c r="Z610" i="6"/>
  <c r="Q212" i="6"/>
  <c r="R212" i="6" s="1"/>
  <c r="Z654" i="6"/>
  <c r="P990" i="6"/>
  <c r="R654" i="6"/>
  <c r="R480" i="6"/>
  <c r="Y140" i="6"/>
  <c r="Z140" i="6"/>
  <c r="Y396" i="6"/>
  <c r="Z396" i="6"/>
  <c r="Y14" i="6"/>
  <c r="Z14" i="6"/>
  <c r="Y262" i="6"/>
  <c r="Z262" i="6"/>
  <c r="Y390" i="6"/>
  <c r="Z390" i="6"/>
  <c r="Y520" i="6"/>
  <c r="Z520" i="6"/>
  <c r="Y864" i="6"/>
  <c r="Z864" i="6"/>
  <c r="Y992" i="6"/>
  <c r="Z992" i="6"/>
  <c r="Y418" i="6"/>
  <c r="Z418" i="6"/>
  <c r="M308" i="6"/>
  <c r="L340" i="6"/>
  <c r="M340" i="6"/>
  <c r="N340" i="6" s="1"/>
  <c r="M372" i="6"/>
  <c r="N372" i="6" s="1"/>
  <c r="L436" i="6"/>
  <c r="M436" i="6"/>
  <c r="N436" i="6" s="1"/>
  <c r="M628" i="6"/>
  <c r="L547" i="6"/>
  <c r="L707" i="6"/>
  <c r="N771" i="6"/>
  <c r="L843" i="6"/>
  <c r="L963" i="6"/>
  <c r="N16" i="6"/>
  <c r="L32" i="6"/>
  <c r="L64" i="6"/>
  <c r="L80" i="6"/>
  <c r="N96" i="6"/>
  <c r="L160" i="6"/>
  <c r="N192" i="6"/>
  <c r="R432" i="6"/>
  <c r="L188" i="6"/>
  <c r="R141" i="6"/>
  <c r="P221" i="6"/>
  <c r="R237" i="6"/>
  <c r="R349" i="6"/>
  <c r="R429" i="6"/>
  <c r="R605" i="6"/>
  <c r="P621" i="6"/>
  <c r="R669" i="6"/>
  <c r="P717" i="6"/>
  <c r="P861" i="6"/>
  <c r="P877" i="6"/>
  <c r="R710" i="6"/>
  <c r="R726" i="6"/>
  <c r="P742" i="6"/>
  <c r="R758" i="6"/>
  <c r="P774" i="6"/>
  <c r="R790" i="6"/>
  <c r="P806" i="6"/>
  <c r="P838" i="6"/>
  <c r="R854" i="6"/>
  <c r="R870" i="6"/>
  <c r="R902" i="6"/>
  <c r="R918" i="6"/>
  <c r="P982" i="6"/>
  <c r="R520" i="6"/>
  <c r="N584" i="6"/>
  <c r="N356" i="6"/>
  <c r="R586" i="6"/>
  <c r="P650" i="6"/>
  <c r="P970" i="6"/>
  <c r="P60" i="6"/>
  <c r="P76" i="6"/>
  <c r="P524" i="6"/>
  <c r="L37" i="6"/>
  <c r="L53" i="6"/>
  <c r="N69" i="6"/>
  <c r="L85" i="6"/>
  <c r="L101" i="6"/>
  <c r="N117" i="6"/>
  <c r="N133" i="6"/>
  <c r="N165" i="6"/>
  <c r="L181" i="6"/>
  <c r="L197" i="6"/>
  <c r="L229" i="6"/>
  <c r="L245" i="6"/>
  <c r="N293" i="6"/>
  <c r="L325" i="6"/>
  <c r="L341" i="6"/>
  <c r="L357" i="6"/>
  <c r="L373" i="6"/>
  <c r="L421" i="6"/>
  <c r="L437" i="6"/>
  <c r="L469" i="6"/>
  <c r="L517" i="6"/>
  <c r="L533" i="6"/>
  <c r="R162" i="6"/>
  <c r="P178" i="6"/>
  <c r="R930" i="6"/>
  <c r="R610" i="6"/>
  <c r="R946" i="6"/>
  <c r="R882" i="6"/>
  <c r="N454" i="6"/>
  <c r="Z382" i="6"/>
  <c r="Z656" i="6"/>
  <c r="Z760" i="6"/>
  <c r="R280" i="6"/>
  <c r="P880" i="6"/>
  <c r="R992" i="6"/>
  <c r="P520" i="6"/>
  <c r="R272" i="6"/>
  <c r="Z528" i="6"/>
  <c r="P592" i="6"/>
  <c r="P802" i="6"/>
  <c r="R974" i="6"/>
  <c r="R670" i="6"/>
  <c r="P126" i="6"/>
  <c r="R224" i="6"/>
  <c r="P408" i="6"/>
  <c r="R656" i="6"/>
  <c r="P768" i="6"/>
  <c r="P280" i="6"/>
  <c r="P752" i="6"/>
  <c r="P272" i="6"/>
  <c r="Z152" i="6"/>
  <c r="N849" i="6"/>
  <c r="R841" i="6"/>
  <c r="L272" i="6"/>
  <c r="N288" i="6"/>
  <c r="L336" i="6"/>
  <c r="N448" i="6"/>
  <c r="L528" i="6"/>
  <c r="N880" i="6"/>
  <c r="L928" i="6"/>
  <c r="L992" i="6"/>
  <c r="R691" i="6"/>
  <c r="P915" i="6"/>
  <c r="R979" i="6"/>
  <c r="N17" i="6"/>
  <c r="L49" i="6"/>
  <c r="N129" i="6"/>
  <c r="N145" i="6"/>
  <c r="N177" i="6"/>
  <c r="N193" i="6"/>
  <c r="N209" i="6"/>
  <c r="N241" i="6"/>
  <c r="N257" i="6"/>
  <c r="N321" i="6"/>
  <c r="R337" i="6"/>
  <c r="L369" i="6"/>
  <c r="L385" i="6"/>
  <c r="N985" i="6"/>
  <c r="N483" i="6"/>
  <c r="R675" i="6"/>
  <c r="L731" i="6"/>
  <c r="L787" i="6"/>
  <c r="L851" i="6"/>
  <c r="N907" i="6"/>
  <c r="L82" i="6"/>
  <c r="N146" i="6"/>
  <c r="L162" i="6"/>
  <c r="N226" i="6"/>
  <c r="L354" i="6"/>
  <c r="N402" i="6"/>
  <c r="N434" i="6"/>
  <c r="N498" i="6"/>
  <c r="L530" i="6"/>
  <c r="N562" i="6"/>
  <c r="L594" i="6"/>
  <c r="N610" i="6"/>
  <c r="L754" i="6"/>
  <c r="N818" i="6"/>
  <c r="N882" i="6"/>
  <c r="N914" i="6"/>
  <c r="P19" i="6"/>
  <c r="P35" i="6"/>
  <c r="P67" i="6"/>
  <c r="P83" i="6"/>
  <c r="P99" i="6"/>
  <c r="R115" i="6"/>
  <c r="P147" i="6"/>
  <c r="P179" i="6"/>
  <c r="P307" i="6"/>
  <c r="R323" i="6"/>
  <c r="P339" i="6"/>
  <c r="P387" i="6"/>
  <c r="R499" i="6"/>
  <c r="L515" i="6"/>
  <c r="P531" i="6"/>
  <c r="P803" i="6"/>
  <c r="P923" i="6"/>
  <c r="L549" i="6"/>
  <c r="N581" i="6"/>
  <c r="N597" i="6"/>
  <c r="N629" i="6"/>
  <c r="L645" i="6"/>
  <c r="L677" i="6"/>
  <c r="N709" i="6"/>
  <c r="L725" i="6"/>
  <c r="L741" i="6"/>
  <c r="N757" i="6"/>
  <c r="L789" i="6"/>
  <c r="N805" i="6"/>
  <c r="L821" i="6"/>
  <c r="L837" i="6"/>
  <c r="N853" i="6"/>
  <c r="L869" i="6"/>
  <c r="N885" i="6"/>
  <c r="L901" i="6"/>
  <c r="L917" i="6"/>
  <c r="L933" i="6"/>
  <c r="N949" i="6"/>
  <c r="L965" i="6"/>
  <c r="N62" i="6"/>
  <c r="N190" i="6"/>
  <c r="L254" i="6"/>
  <c r="N270" i="6"/>
  <c r="N334" i="6"/>
  <c r="L350" i="6"/>
  <c r="N430" i="6"/>
  <c r="L446" i="6"/>
  <c r="L510" i="6"/>
  <c r="N606" i="6"/>
  <c r="N718" i="6"/>
  <c r="L734" i="6"/>
  <c r="L766" i="6"/>
  <c r="L782" i="6"/>
  <c r="N798" i="6"/>
  <c r="L830" i="6"/>
  <c r="L846" i="6"/>
  <c r="L894" i="6"/>
  <c r="L910" i="6"/>
  <c r="L926" i="6"/>
  <c r="L958" i="6"/>
  <c r="N974" i="6"/>
  <c r="R547" i="6"/>
  <c r="P707" i="6"/>
  <c r="P771" i="6"/>
  <c r="R843" i="6"/>
  <c r="R891" i="6"/>
  <c r="Q963" i="6"/>
  <c r="R963" i="6" s="1"/>
  <c r="P835" i="6"/>
  <c r="P49" i="6"/>
  <c r="P65" i="6"/>
  <c r="R81" i="6"/>
  <c r="P113" i="6"/>
  <c r="P129" i="6"/>
  <c r="R177" i="6"/>
  <c r="P193" i="6"/>
  <c r="R209" i="6"/>
  <c r="P241" i="6"/>
  <c r="L273" i="6"/>
  <c r="R305" i="6"/>
  <c r="P321" i="6"/>
  <c r="L337" i="6"/>
  <c r="P369" i="6"/>
  <c r="R483" i="6"/>
  <c r="L675" i="6"/>
  <c r="P787" i="6"/>
  <c r="P851" i="6"/>
  <c r="R907" i="6"/>
  <c r="P971" i="6"/>
  <c r="P34" i="6"/>
  <c r="P50" i="6"/>
  <c r="P114" i="6"/>
  <c r="Q146" i="6"/>
  <c r="R146" i="6" s="1"/>
  <c r="P515" i="6"/>
  <c r="M154" i="6"/>
  <c r="L170" i="6"/>
  <c r="M750" i="6"/>
  <c r="N750" i="6" s="1"/>
  <c r="M830" i="6"/>
  <c r="N830" i="6" s="1"/>
  <c r="M894" i="6"/>
  <c r="N894" i="6" s="1"/>
  <c r="P177" i="6"/>
  <c r="M337" i="6"/>
  <c r="N337" i="6" s="1"/>
  <c r="Z233" i="6"/>
  <c r="P907" i="6"/>
  <c r="N627" i="6"/>
  <c r="Z819" i="6"/>
  <c r="N307" i="6"/>
  <c r="P483" i="6"/>
  <c r="Q771" i="6"/>
  <c r="R771" i="6" s="1"/>
  <c r="P963" i="6"/>
  <c r="Z947" i="6"/>
  <c r="L115" i="6"/>
  <c r="L563" i="6"/>
  <c r="R36" i="6"/>
  <c r="P56" i="6"/>
  <c r="P92" i="6"/>
  <c r="N100" i="6"/>
  <c r="L709" i="6"/>
  <c r="M21" i="6"/>
  <c r="N21" i="6" s="1"/>
  <c r="L117" i="6"/>
  <c r="R197" i="6"/>
  <c r="M245" i="6"/>
  <c r="N245" i="6" s="1"/>
  <c r="Z261" i="6"/>
  <c r="P325" i="6"/>
  <c r="M341" i="6"/>
  <c r="N341" i="6" s="1"/>
  <c r="M421" i="6"/>
  <c r="N421" i="6" s="1"/>
  <c r="M437" i="6"/>
  <c r="N437" i="6" s="1"/>
  <c r="Z517" i="6"/>
  <c r="L376" i="6"/>
  <c r="M965" i="6"/>
  <c r="N965" i="6" s="1"/>
  <c r="P709" i="6"/>
  <c r="Z965" i="6"/>
  <c r="M741" i="6"/>
  <c r="N741" i="6" s="1"/>
  <c r="R222" i="6"/>
  <c r="R202" i="6"/>
  <c r="Z458" i="6"/>
  <c r="R680" i="6"/>
  <c r="M766" i="6"/>
  <c r="N766" i="6" s="1"/>
  <c r="M910" i="6"/>
  <c r="N910" i="6" s="1"/>
  <c r="Z41" i="6"/>
  <c r="Q49" i="6"/>
  <c r="R49" i="6" s="1"/>
  <c r="Q113" i="6"/>
  <c r="R113" i="6" s="1"/>
  <c r="P169" i="6"/>
  <c r="P361" i="6"/>
  <c r="P947" i="6"/>
  <c r="Z435" i="6"/>
  <c r="N51" i="6"/>
  <c r="Q515" i="6"/>
  <c r="R515" i="6" s="1"/>
  <c r="Z627" i="6"/>
  <c r="N371" i="6"/>
  <c r="P547" i="6"/>
  <c r="Q851" i="6"/>
  <c r="R851" i="6" s="1"/>
  <c r="Q707" i="6"/>
  <c r="R707" i="6" s="1"/>
  <c r="Q28" i="6"/>
  <c r="R28" i="6" s="1"/>
  <c r="M101" i="6"/>
  <c r="N101" i="6" s="1"/>
  <c r="Z133" i="6"/>
  <c r="P197" i="6"/>
  <c r="R261" i="6"/>
  <c r="M453" i="6"/>
  <c r="N453" i="6" s="1"/>
  <c r="M469" i="6"/>
  <c r="N469" i="6" s="1"/>
  <c r="R517" i="6"/>
  <c r="M533" i="6"/>
  <c r="N533" i="6" s="1"/>
  <c r="M549" i="6"/>
  <c r="N549" i="6" s="1"/>
  <c r="M645" i="6"/>
  <c r="N645" i="6" s="1"/>
  <c r="M869" i="6"/>
  <c r="N869" i="6" s="1"/>
  <c r="P901" i="6"/>
  <c r="Z901" i="6"/>
  <c r="M837" i="6"/>
  <c r="N837" i="6" s="1"/>
  <c r="L805" i="6"/>
  <c r="R478" i="6"/>
  <c r="R970" i="6"/>
  <c r="Z906" i="6"/>
  <c r="P586" i="6"/>
  <c r="Q114" i="6"/>
  <c r="R114" i="6" s="1"/>
  <c r="Z102" i="6"/>
  <c r="Z222" i="6"/>
  <c r="R169" i="6"/>
  <c r="Q193" i="6"/>
  <c r="R193" i="6" s="1"/>
  <c r="L435" i="6"/>
  <c r="L627" i="6"/>
  <c r="Z883" i="6"/>
  <c r="N755" i="6"/>
  <c r="N115" i="6"/>
  <c r="N499" i="6"/>
  <c r="L36" i="6"/>
  <c r="Q76" i="6"/>
  <c r="R76" i="6" s="1"/>
  <c r="M37" i="6"/>
  <c r="N37" i="6" s="1"/>
  <c r="R69" i="6"/>
  <c r="R133" i="6"/>
  <c r="M181" i="6"/>
  <c r="N181" i="6" s="1"/>
  <c r="P261" i="6"/>
  <c r="M325" i="6"/>
  <c r="N325" i="6" s="1"/>
  <c r="Z389" i="6"/>
  <c r="P517" i="6"/>
  <c r="R581" i="6"/>
  <c r="M677" i="6"/>
  <c r="N677" i="6" s="1"/>
  <c r="L694" i="6"/>
  <c r="L440" i="6"/>
  <c r="R901" i="6"/>
  <c r="M789" i="6"/>
  <c r="N789" i="6" s="1"/>
  <c r="R773" i="6"/>
  <c r="R496" i="6"/>
  <c r="Z350" i="6"/>
  <c r="Z440" i="6"/>
  <c r="M846" i="6"/>
  <c r="N846" i="6" s="1"/>
  <c r="M926" i="6"/>
  <c r="N926" i="6" s="1"/>
  <c r="Z105" i="6"/>
  <c r="Z297" i="6"/>
  <c r="L942" i="6"/>
  <c r="M990" i="6"/>
  <c r="N990" i="6" s="1"/>
  <c r="Q33" i="6"/>
  <c r="R33" i="6" s="1"/>
  <c r="Q97" i="6"/>
  <c r="R97" i="6" s="1"/>
  <c r="P209" i="6"/>
  <c r="P297" i="6"/>
  <c r="Q321" i="6"/>
  <c r="R321" i="6" s="1"/>
  <c r="Q787" i="6"/>
  <c r="R787" i="6" s="1"/>
  <c r="N179" i="6"/>
  <c r="Z755" i="6"/>
  <c r="Z371" i="6"/>
  <c r="M675" i="6"/>
  <c r="N675" i="6" s="1"/>
  <c r="M53" i="6"/>
  <c r="N53" i="6" s="1"/>
  <c r="P69" i="6"/>
  <c r="P133" i="6"/>
  <c r="M197" i="6"/>
  <c r="N197" i="6" s="1"/>
  <c r="M373" i="6"/>
  <c r="N373" i="6" s="1"/>
  <c r="R389" i="6"/>
  <c r="M485" i="6"/>
  <c r="N485" i="6" s="1"/>
  <c r="M501" i="6"/>
  <c r="N501" i="6" s="1"/>
  <c r="P581" i="6"/>
  <c r="N534" i="6"/>
  <c r="N164" i="6"/>
  <c r="M901" i="6"/>
  <c r="N901" i="6" s="1"/>
  <c r="L997" i="6"/>
  <c r="L629" i="6"/>
  <c r="Z837" i="6"/>
  <c r="P773" i="6"/>
  <c r="M821" i="6"/>
  <c r="N821" i="6" s="1"/>
  <c r="P286" i="6"/>
  <c r="P414" i="6"/>
  <c r="R120" i="6"/>
  <c r="P522" i="6"/>
  <c r="Z842" i="6"/>
  <c r="P292" i="6"/>
  <c r="L582" i="6"/>
  <c r="P840" i="6"/>
  <c r="N886" i="6"/>
  <c r="Z499" i="6"/>
  <c r="Z179" i="6"/>
  <c r="L755" i="6"/>
  <c r="Q971" i="6"/>
  <c r="R971" i="6" s="1"/>
  <c r="L371" i="6"/>
  <c r="N243" i="6"/>
  <c r="Z581" i="6"/>
  <c r="M277" i="6"/>
  <c r="N277" i="6" s="1"/>
  <c r="M357" i="6"/>
  <c r="N357" i="6" s="1"/>
  <c r="P389" i="6"/>
  <c r="M517" i="6"/>
  <c r="N517" i="6" s="1"/>
  <c r="L184" i="6"/>
  <c r="P965" i="6"/>
  <c r="R286" i="6"/>
  <c r="R414" i="6"/>
  <c r="P906" i="6"/>
  <c r="N420" i="6"/>
  <c r="P560" i="6"/>
  <c r="Z728" i="6"/>
  <c r="P120" i="6"/>
  <c r="M782" i="6"/>
  <c r="N782" i="6" s="1"/>
  <c r="N822" i="6"/>
  <c r="Z822" i="6"/>
  <c r="P870" i="6"/>
  <c r="Z886" i="6"/>
  <c r="Z950" i="6"/>
  <c r="R233" i="6"/>
  <c r="L499" i="6"/>
  <c r="R947" i="6"/>
  <c r="L179" i="6"/>
  <c r="R819" i="6"/>
  <c r="L307" i="6"/>
  <c r="Z243" i="6"/>
  <c r="N56" i="6"/>
  <c r="Z197" i="6"/>
  <c r="Z453" i="6"/>
  <c r="L630" i="6"/>
  <c r="R965" i="6"/>
  <c r="P158" i="6"/>
  <c r="P312" i="6"/>
  <c r="R74" i="6"/>
  <c r="N292" i="6"/>
  <c r="L420" i="6"/>
  <c r="P478" i="6"/>
  <c r="P680" i="6"/>
  <c r="R624" i="6"/>
  <c r="P555" i="6"/>
  <c r="P758" i="6"/>
  <c r="Q803" i="6"/>
  <c r="R803" i="6" s="1"/>
  <c r="P323" i="6"/>
  <c r="M851" i="6"/>
  <c r="N851" i="6" s="1"/>
  <c r="L636" i="6"/>
  <c r="Q838" i="6"/>
  <c r="R838" i="6" s="1"/>
  <c r="P499" i="6"/>
  <c r="Z353" i="6"/>
  <c r="Z97" i="6"/>
  <c r="M76" i="6"/>
  <c r="N76" i="6" s="1"/>
  <c r="Q147" i="6"/>
  <c r="R147" i="6" s="1"/>
  <c r="Y156" i="6"/>
  <c r="Z156" i="6"/>
  <c r="Y540" i="6"/>
  <c r="Z540" i="6"/>
  <c r="Y924" i="6"/>
  <c r="Z924" i="6"/>
  <c r="Y317" i="6"/>
  <c r="Z317" i="6"/>
  <c r="Y701" i="6"/>
  <c r="Z701" i="6"/>
  <c r="Y30" i="6"/>
  <c r="Z30" i="6"/>
  <c r="P30" i="6"/>
  <c r="Y342" i="6"/>
  <c r="N342" i="6"/>
  <c r="Y686" i="6"/>
  <c r="Z686" i="6"/>
  <c r="Y48" i="6"/>
  <c r="P48" i="6"/>
  <c r="Y304" i="6"/>
  <c r="R304" i="6"/>
  <c r="P304" i="6"/>
  <c r="Y672" i="6"/>
  <c r="R672" i="6"/>
  <c r="P672" i="6"/>
  <c r="Y960" i="6"/>
  <c r="P960" i="6"/>
  <c r="Z960" i="6"/>
  <c r="Y258" i="6"/>
  <c r="Z258" i="6"/>
  <c r="Y642" i="6"/>
  <c r="Z642" i="6"/>
  <c r="Y962" i="6"/>
  <c r="Z962" i="6"/>
  <c r="Y875" i="6"/>
  <c r="Z875" i="6"/>
  <c r="L140" i="6"/>
  <c r="M140" i="6"/>
  <c r="N140" i="6" s="1"/>
  <c r="L236" i="6"/>
  <c r="M236" i="6"/>
  <c r="N236" i="6" s="1"/>
  <c r="L332" i="6"/>
  <c r="M332" i="6"/>
  <c r="N332" i="6" s="1"/>
  <c r="M428" i="6"/>
  <c r="L508" i="6"/>
  <c r="M508" i="6"/>
  <c r="N508" i="6" s="1"/>
  <c r="L588" i="6"/>
  <c r="M588" i="6"/>
  <c r="N588" i="6" s="1"/>
  <c r="M684" i="6"/>
  <c r="N684" i="6" s="1"/>
  <c r="L764" i="6"/>
  <c r="M764" i="6"/>
  <c r="N764" i="6" s="1"/>
  <c r="M860" i="6"/>
  <c r="N860" i="6" s="1"/>
  <c r="L860" i="6"/>
  <c r="M956" i="6"/>
  <c r="N956" i="6" s="1"/>
  <c r="L956" i="6"/>
  <c r="P109" i="6"/>
  <c r="Q109" i="6"/>
  <c r="R109" i="6" s="1"/>
  <c r="P301" i="6"/>
  <c r="Q301" i="6"/>
  <c r="R301" i="6" s="1"/>
  <c r="P381" i="6"/>
  <c r="Q381" i="6"/>
  <c r="R381" i="6" s="1"/>
  <c r="P461" i="6"/>
  <c r="Q461" i="6"/>
  <c r="R461" i="6" s="1"/>
  <c r="P541" i="6"/>
  <c r="Q541" i="6"/>
  <c r="R541" i="6" s="1"/>
  <c r="P637" i="6"/>
  <c r="Q637" i="6"/>
  <c r="R637" i="6" s="1"/>
  <c r="P701" i="6"/>
  <c r="Q701" i="6"/>
  <c r="R701" i="6" s="1"/>
  <c r="P797" i="6"/>
  <c r="Q797" i="6"/>
  <c r="R797" i="6" s="1"/>
  <c r="P957" i="6"/>
  <c r="P54" i="6"/>
  <c r="Q54" i="6"/>
  <c r="R54" i="6" s="1"/>
  <c r="Q134" i="6"/>
  <c r="R134" i="6" s="1"/>
  <c r="P134" i="6"/>
  <c r="Q182" i="6"/>
  <c r="R182" i="6" s="1"/>
  <c r="P182" i="6"/>
  <c r="Q246" i="6"/>
  <c r="R246" i="6" s="1"/>
  <c r="P246" i="6"/>
  <c r="P342" i="6"/>
  <c r="Q342" i="6"/>
  <c r="R342" i="6" s="1"/>
  <c r="Q438" i="6"/>
  <c r="R438" i="6" s="1"/>
  <c r="P438" i="6"/>
  <c r="P534" i="6"/>
  <c r="Q534" i="6"/>
  <c r="R534" i="6" s="1"/>
  <c r="P614" i="6"/>
  <c r="Q614" i="6"/>
  <c r="R614" i="6" s="1"/>
  <c r="P998" i="6"/>
  <c r="Q998" i="6"/>
  <c r="R998" i="6" s="1"/>
  <c r="N832" i="6"/>
  <c r="N33" i="6"/>
  <c r="P587" i="6"/>
  <c r="Q587" i="6"/>
  <c r="R587" i="6" s="1"/>
  <c r="Q627" i="6"/>
  <c r="R627" i="6" s="1"/>
  <c r="P627" i="6"/>
  <c r="Q995" i="6"/>
  <c r="R995" i="6" s="1"/>
  <c r="P995" i="6"/>
  <c r="Z235" i="6"/>
  <c r="Q387" i="6"/>
  <c r="R387" i="6" s="1"/>
  <c r="L299" i="6"/>
  <c r="P726" i="6"/>
  <c r="R750" i="6"/>
  <c r="Q806" i="6"/>
  <c r="R806" i="6" s="1"/>
  <c r="N878" i="6"/>
  <c r="Q555" i="6"/>
  <c r="R555" i="6" s="1"/>
  <c r="Z491" i="6"/>
  <c r="Q621" i="6"/>
  <c r="R621" i="6" s="1"/>
  <c r="P141" i="6"/>
  <c r="R514" i="6"/>
  <c r="R898" i="6"/>
  <c r="M188" i="6"/>
  <c r="N188" i="6" s="1"/>
  <c r="M172" i="6"/>
  <c r="Y92" i="6"/>
  <c r="Z92" i="6"/>
  <c r="Y412" i="6"/>
  <c r="Z412" i="6"/>
  <c r="Y796" i="6"/>
  <c r="Z796" i="6"/>
  <c r="Y637" i="6"/>
  <c r="Z637" i="6"/>
  <c r="Y957" i="6"/>
  <c r="Z957" i="6"/>
  <c r="Y406" i="6"/>
  <c r="Z406" i="6"/>
  <c r="L406" i="6"/>
  <c r="N406" i="6"/>
  <c r="Y750" i="6"/>
  <c r="Z750" i="6"/>
  <c r="Y176" i="6"/>
  <c r="Z176" i="6"/>
  <c r="R176" i="6"/>
  <c r="Y784" i="6"/>
  <c r="P784" i="6"/>
  <c r="Y33" i="6"/>
  <c r="Z33" i="6"/>
  <c r="Y130" i="6"/>
  <c r="Z130" i="6"/>
  <c r="R130" i="6"/>
  <c r="Y514" i="6"/>
  <c r="Z514" i="6"/>
  <c r="Y834" i="6"/>
  <c r="Z834" i="6"/>
  <c r="Y171" i="6"/>
  <c r="Z171" i="6"/>
  <c r="Y555" i="6"/>
  <c r="Z555" i="6"/>
  <c r="Y8" i="6"/>
  <c r="Z8" i="6"/>
  <c r="M92" i="6"/>
  <c r="N92" i="6" s="1"/>
  <c r="L92" i="6"/>
  <c r="L156" i="6"/>
  <c r="M156" i="6"/>
  <c r="N156" i="6" s="1"/>
  <c r="L380" i="6"/>
  <c r="M380" i="6"/>
  <c r="N380" i="6" s="1"/>
  <c r="L476" i="6"/>
  <c r="M476" i="6"/>
  <c r="N476" i="6" s="1"/>
  <c r="L604" i="6"/>
  <c r="M604" i="6"/>
  <c r="N604" i="6" s="1"/>
  <c r="L700" i="6"/>
  <c r="M700" i="6"/>
  <c r="N700" i="6" s="1"/>
  <c r="L796" i="6"/>
  <c r="M796" i="6"/>
  <c r="N796" i="6" s="1"/>
  <c r="L876" i="6"/>
  <c r="M876" i="6"/>
  <c r="N876" i="6" s="1"/>
  <c r="M972" i="6"/>
  <c r="L972" i="6"/>
  <c r="P61" i="6"/>
  <c r="Q61" i="6"/>
  <c r="R61" i="6" s="1"/>
  <c r="P173" i="6"/>
  <c r="Q173" i="6"/>
  <c r="R173" i="6" s="1"/>
  <c r="R317" i="6"/>
  <c r="P525" i="6"/>
  <c r="Q525" i="6"/>
  <c r="R525" i="6" s="1"/>
  <c r="P749" i="6"/>
  <c r="Q749" i="6"/>
  <c r="R749" i="6" s="1"/>
  <c r="Q941" i="6"/>
  <c r="R941" i="6" s="1"/>
  <c r="P941" i="6"/>
  <c r="Q38" i="6"/>
  <c r="R38" i="6" s="1"/>
  <c r="P38" i="6"/>
  <c r="P118" i="6"/>
  <c r="Q118" i="6"/>
  <c r="R118" i="6" s="1"/>
  <c r="P198" i="6"/>
  <c r="Q198" i="6"/>
  <c r="R198" i="6" s="1"/>
  <c r="Q294" i="6"/>
  <c r="R294" i="6" s="1"/>
  <c r="P294" i="6"/>
  <c r="P374" i="6"/>
  <c r="Q374" i="6"/>
  <c r="R374" i="6" s="1"/>
  <c r="P470" i="6"/>
  <c r="Q470" i="6"/>
  <c r="R470" i="6" s="1"/>
  <c r="P566" i="6"/>
  <c r="Q566" i="6"/>
  <c r="R566" i="6" s="1"/>
  <c r="Q662" i="6"/>
  <c r="R662" i="6" s="1"/>
  <c r="P662" i="6"/>
  <c r="P934" i="6"/>
  <c r="Q934" i="6"/>
  <c r="R934" i="6" s="1"/>
  <c r="M891" i="6"/>
  <c r="N891" i="6" s="1"/>
  <c r="L891" i="6"/>
  <c r="L161" i="6"/>
  <c r="N353" i="6"/>
  <c r="L66" i="6"/>
  <c r="N322" i="6"/>
  <c r="M546" i="6"/>
  <c r="N546" i="6" s="1"/>
  <c r="L546" i="6"/>
  <c r="P195" i="6"/>
  <c r="Q195" i="6"/>
  <c r="R195" i="6" s="1"/>
  <c r="Q419" i="6"/>
  <c r="R419" i="6" s="1"/>
  <c r="P419" i="6"/>
  <c r="P603" i="6"/>
  <c r="Q603" i="6"/>
  <c r="R603" i="6" s="1"/>
  <c r="Q683" i="6"/>
  <c r="R683" i="6" s="1"/>
  <c r="P683" i="6"/>
  <c r="P859" i="6"/>
  <c r="Q859" i="6"/>
  <c r="R859" i="6" s="1"/>
  <c r="L750" i="6"/>
  <c r="Q179" i="6"/>
  <c r="R179" i="6" s="1"/>
  <c r="Q717" i="6"/>
  <c r="R717" i="6" s="1"/>
  <c r="Q221" i="6"/>
  <c r="R221" i="6" s="1"/>
  <c r="P429" i="6"/>
  <c r="P669" i="6"/>
  <c r="Q774" i="6"/>
  <c r="R774" i="6" s="1"/>
  <c r="L878" i="6"/>
  <c r="P902" i="6"/>
  <c r="P33" i="6"/>
  <c r="P97" i="6"/>
  <c r="Q923" i="6"/>
  <c r="R923" i="6" s="1"/>
  <c r="L491" i="6"/>
  <c r="P349" i="6"/>
  <c r="P514" i="6"/>
  <c r="M940" i="6"/>
  <c r="N940" i="6" s="1"/>
  <c r="M300" i="6"/>
  <c r="Y220" i="6"/>
  <c r="Z220" i="6"/>
  <c r="Y668" i="6"/>
  <c r="Z668" i="6"/>
  <c r="Y61" i="6"/>
  <c r="Z61" i="6"/>
  <c r="Y445" i="6"/>
  <c r="Z445" i="6"/>
  <c r="Y829" i="6"/>
  <c r="Z829" i="6"/>
  <c r="Y526" i="6"/>
  <c r="Z526" i="6"/>
  <c r="Y432" i="6"/>
  <c r="P432" i="6"/>
  <c r="Z432" i="6"/>
  <c r="Y832" i="6"/>
  <c r="R832" i="6"/>
  <c r="Y225" i="6"/>
  <c r="Z225" i="6"/>
  <c r="Y66" i="6"/>
  <c r="P66" i="6"/>
  <c r="Z66" i="6"/>
  <c r="Y450" i="6"/>
  <c r="Z450" i="6"/>
  <c r="Y898" i="6"/>
  <c r="Z898" i="6"/>
  <c r="P898" i="6"/>
  <c r="Y299" i="6"/>
  <c r="Z299" i="6"/>
  <c r="Y683" i="6"/>
  <c r="Z683" i="6"/>
  <c r="M108" i="6"/>
  <c r="N108" i="6" s="1"/>
  <c r="L108" i="6"/>
  <c r="M204" i="6"/>
  <c r="N204" i="6" s="1"/>
  <c r="L204" i="6"/>
  <c r="M284" i="6"/>
  <c r="N284" i="6" s="1"/>
  <c r="L284" i="6"/>
  <c r="M396" i="6"/>
  <c r="N396" i="6" s="1"/>
  <c r="L396" i="6"/>
  <c r="M492" i="6"/>
  <c r="M572" i="6"/>
  <c r="N572" i="6" s="1"/>
  <c r="L572" i="6"/>
  <c r="L668" i="6"/>
  <c r="M668" i="6"/>
  <c r="N668" i="6" s="1"/>
  <c r="M780" i="6"/>
  <c r="N780" i="6" s="1"/>
  <c r="L780" i="6"/>
  <c r="L892" i="6"/>
  <c r="M892" i="6"/>
  <c r="N892" i="6" s="1"/>
  <c r="M988" i="6"/>
  <c r="N988" i="6" s="1"/>
  <c r="L988" i="6"/>
  <c r="P77" i="6"/>
  <c r="Q77" i="6"/>
  <c r="R77" i="6" s="1"/>
  <c r="P285" i="6"/>
  <c r="Q285" i="6"/>
  <c r="R285" i="6" s="1"/>
  <c r="P397" i="6"/>
  <c r="Q397" i="6"/>
  <c r="R397" i="6" s="1"/>
  <c r="P477" i="6"/>
  <c r="Q477" i="6"/>
  <c r="R477" i="6" s="1"/>
  <c r="P589" i="6"/>
  <c r="Q589" i="6"/>
  <c r="R589" i="6" s="1"/>
  <c r="P973" i="6"/>
  <c r="Q973" i="6"/>
  <c r="R973" i="6" s="1"/>
  <c r="P70" i="6"/>
  <c r="Q70" i="6"/>
  <c r="R70" i="6" s="1"/>
  <c r="P150" i="6"/>
  <c r="Q150" i="6"/>
  <c r="R150" i="6" s="1"/>
  <c r="P278" i="6"/>
  <c r="Q278" i="6"/>
  <c r="R278" i="6" s="1"/>
  <c r="Q406" i="6"/>
  <c r="R406" i="6" s="1"/>
  <c r="P406" i="6"/>
  <c r="Q518" i="6"/>
  <c r="R518" i="6" s="1"/>
  <c r="P518" i="6"/>
  <c r="P646" i="6"/>
  <c r="Q646" i="6"/>
  <c r="R646" i="6" s="1"/>
  <c r="N225" i="6"/>
  <c r="L305" i="6"/>
  <c r="M305" i="6"/>
  <c r="N305" i="6" s="1"/>
  <c r="P211" i="6"/>
  <c r="Q211" i="6"/>
  <c r="R211" i="6" s="1"/>
  <c r="P403" i="6"/>
  <c r="Q403" i="6"/>
  <c r="R403" i="6" s="1"/>
  <c r="Q467" i="6"/>
  <c r="R467" i="6" s="1"/>
  <c r="P467" i="6"/>
  <c r="P571" i="6"/>
  <c r="Q571" i="6"/>
  <c r="R571" i="6" s="1"/>
  <c r="P747" i="6"/>
  <c r="Q747" i="6"/>
  <c r="R747" i="6" s="1"/>
  <c r="P710" i="6"/>
  <c r="P854" i="6"/>
  <c r="R878" i="6"/>
  <c r="Z289" i="6"/>
  <c r="Q339" i="6"/>
  <c r="R339" i="6" s="1"/>
  <c r="P115" i="6"/>
  <c r="N509" i="6"/>
  <c r="P605" i="6"/>
  <c r="Q982" i="6"/>
  <c r="R982" i="6" s="1"/>
  <c r="Y348" i="6"/>
  <c r="Z348" i="6"/>
  <c r="Y732" i="6"/>
  <c r="Z732" i="6"/>
  <c r="Y988" i="6"/>
  <c r="Z988" i="6"/>
  <c r="Y381" i="6"/>
  <c r="Z381" i="6"/>
  <c r="Y765" i="6"/>
  <c r="Z765" i="6"/>
  <c r="Y214" i="6"/>
  <c r="Z214" i="6"/>
  <c r="N214" i="6"/>
  <c r="Y574" i="6"/>
  <c r="P574" i="6"/>
  <c r="Y814" i="6"/>
  <c r="Z814" i="6"/>
  <c r="Y368" i="6"/>
  <c r="P368" i="6"/>
  <c r="Y720" i="6"/>
  <c r="R720" i="6"/>
  <c r="Y322" i="6"/>
  <c r="Z322" i="6"/>
  <c r="R322" i="6"/>
  <c r="Y706" i="6"/>
  <c r="R706" i="6"/>
  <c r="Z706" i="6"/>
  <c r="Y107" i="6"/>
  <c r="Z107" i="6"/>
  <c r="Y363" i="6"/>
  <c r="Z363" i="6"/>
  <c r="Y747" i="6"/>
  <c r="Z747" i="6"/>
  <c r="L28" i="6"/>
  <c r="M28" i="6"/>
  <c r="N28" i="6" s="1"/>
  <c r="L268" i="6"/>
  <c r="M268" i="6"/>
  <c r="N268" i="6" s="1"/>
  <c r="L348" i="6"/>
  <c r="M348" i="6"/>
  <c r="N348" i="6" s="1"/>
  <c r="L444" i="6"/>
  <c r="M444" i="6"/>
  <c r="N444" i="6" s="1"/>
  <c r="L540" i="6"/>
  <c r="M540" i="6"/>
  <c r="N540" i="6" s="1"/>
  <c r="L620" i="6"/>
  <c r="M620" i="6"/>
  <c r="N620" i="6" s="1"/>
  <c r="L844" i="6"/>
  <c r="M844" i="6"/>
  <c r="N844" i="6" s="1"/>
  <c r="L924" i="6"/>
  <c r="M924" i="6"/>
  <c r="N924" i="6" s="1"/>
  <c r="Q13" i="6"/>
  <c r="R13" i="6" s="1"/>
  <c r="P205" i="6"/>
  <c r="Q205" i="6"/>
  <c r="R205" i="6" s="1"/>
  <c r="P509" i="6"/>
  <c r="P573" i="6"/>
  <c r="Q573" i="6"/>
  <c r="R573" i="6" s="1"/>
  <c r="P781" i="6"/>
  <c r="Q781" i="6"/>
  <c r="R781" i="6" s="1"/>
  <c r="Q845" i="6"/>
  <c r="R845" i="6" s="1"/>
  <c r="P845" i="6"/>
  <c r="Q925" i="6"/>
  <c r="R925" i="6" s="1"/>
  <c r="P925" i="6"/>
  <c r="P22" i="6"/>
  <c r="Q22" i="6"/>
  <c r="R22" i="6" s="1"/>
  <c r="Q166" i="6"/>
  <c r="R166" i="6" s="1"/>
  <c r="P262" i="6"/>
  <c r="Q262" i="6"/>
  <c r="R262" i="6" s="1"/>
  <c r="P358" i="6"/>
  <c r="Q358" i="6"/>
  <c r="R358" i="6" s="1"/>
  <c r="P454" i="6"/>
  <c r="Q454" i="6"/>
  <c r="R454" i="6" s="1"/>
  <c r="Q550" i="6"/>
  <c r="R550" i="6" s="1"/>
  <c r="P550" i="6"/>
  <c r="P630" i="6"/>
  <c r="Q630" i="6"/>
  <c r="P678" i="6"/>
  <c r="Q678" i="6"/>
  <c r="R678" i="6" s="1"/>
  <c r="Q966" i="6"/>
  <c r="R966" i="6" s="1"/>
  <c r="P966" i="6"/>
  <c r="L48" i="6"/>
  <c r="Q491" i="6"/>
  <c r="R491" i="6" s="1"/>
  <c r="P491" i="6"/>
  <c r="N97" i="6"/>
  <c r="N289" i="6"/>
  <c r="L194" i="6"/>
  <c r="M274" i="6"/>
  <c r="N274" i="6" s="1"/>
  <c r="N642" i="6"/>
  <c r="L962" i="6"/>
  <c r="M962" i="6"/>
  <c r="N962" i="6" s="1"/>
  <c r="P51" i="6"/>
  <c r="Q51" i="6"/>
  <c r="R51" i="6" s="1"/>
  <c r="P131" i="6"/>
  <c r="Q131" i="6"/>
  <c r="R131" i="6" s="1"/>
  <c r="P243" i="6"/>
  <c r="Q243" i="6"/>
  <c r="R243" i="6" s="1"/>
  <c r="P275" i="6"/>
  <c r="Q275" i="6"/>
  <c r="R275" i="6" s="1"/>
  <c r="P371" i="6"/>
  <c r="Q371" i="6"/>
  <c r="R371" i="6" s="1"/>
  <c r="P451" i="6"/>
  <c r="Q451" i="6"/>
  <c r="R451" i="6" s="1"/>
  <c r="N814" i="6"/>
  <c r="P918" i="6"/>
  <c r="P225" i="6"/>
  <c r="M515" i="6"/>
  <c r="N515" i="6" s="1"/>
  <c r="N683" i="6"/>
  <c r="Q307" i="6"/>
  <c r="R307" i="6" s="1"/>
  <c r="Q957" i="6"/>
  <c r="R957" i="6" s="1"/>
  <c r="Z386" i="6"/>
  <c r="Y28" i="6"/>
  <c r="Z28" i="6"/>
  <c r="Y476" i="6"/>
  <c r="Z476" i="6"/>
  <c r="Y860" i="6"/>
  <c r="Z860" i="6"/>
  <c r="Y189" i="6"/>
  <c r="Z189" i="6"/>
  <c r="Y573" i="6"/>
  <c r="Z573" i="6"/>
  <c r="Y94" i="6"/>
  <c r="P94" i="6"/>
  <c r="Z94" i="6"/>
  <c r="Y470" i="6"/>
  <c r="Z470" i="6"/>
  <c r="L470" i="6"/>
  <c r="N470" i="6"/>
  <c r="Y878" i="6"/>
  <c r="Z878" i="6"/>
  <c r="Y112" i="6"/>
  <c r="P112" i="6"/>
  <c r="R112" i="6"/>
  <c r="Y552" i="6"/>
  <c r="R552" i="6"/>
  <c r="Y896" i="6"/>
  <c r="P896" i="6"/>
  <c r="R896" i="6"/>
  <c r="Y770" i="6"/>
  <c r="Z770" i="6"/>
  <c r="R770" i="6"/>
  <c r="Y619" i="6"/>
  <c r="Z619" i="6"/>
  <c r="Y939" i="6"/>
  <c r="Z939" i="6"/>
  <c r="L60" i="6"/>
  <c r="M60" i="6"/>
  <c r="N60" i="6" s="1"/>
  <c r="L124" i="6"/>
  <c r="M124" i="6"/>
  <c r="N124" i="6" s="1"/>
  <c r="L220" i="6"/>
  <c r="M220" i="6"/>
  <c r="N220" i="6" s="1"/>
  <c r="L316" i="6"/>
  <c r="M316" i="6"/>
  <c r="N316" i="6" s="1"/>
  <c r="M412" i="6"/>
  <c r="N412" i="6" s="1"/>
  <c r="L412" i="6"/>
  <c r="L524" i="6"/>
  <c r="M524" i="6"/>
  <c r="N524" i="6" s="1"/>
  <c r="L716" i="6"/>
  <c r="M716" i="6"/>
  <c r="N716" i="6" s="1"/>
  <c r="L812" i="6"/>
  <c r="M812" i="6"/>
  <c r="N812" i="6" s="1"/>
  <c r="P45" i="6"/>
  <c r="Q45" i="6"/>
  <c r="R45" i="6" s="1"/>
  <c r="P125" i="6"/>
  <c r="Q125" i="6"/>
  <c r="R125" i="6" s="1"/>
  <c r="P189" i="6"/>
  <c r="Q189" i="6"/>
  <c r="R189" i="6" s="1"/>
  <c r="P269" i="6"/>
  <c r="Q269" i="6"/>
  <c r="R269" i="6" s="1"/>
  <c r="P365" i="6"/>
  <c r="Q365" i="6"/>
  <c r="R365" i="6" s="1"/>
  <c r="P445" i="6"/>
  <c r="Q445" i="6"/>
  <c r="R445" i="6" s="1"/>
  <c r="P557" i="6"/>
  <c r="Q557" i="6"/>
  <c r="R557" i="6" s="1"/>
  <c r="Q653" i="6"/>
  <c r="R653" i="6" s="1"/>
  <c r="P653" i="6"/>
  <c r="Q733" i="6"/>
  <c r="R733" i="6" s="1"/>
  <c r="P733" i="6"/>
  <c r="P813" i="6"/>
  <c r="Q813" i="6"/>
  <c r="R813" i="6" s="1"/>
  <c r="Q909" i="6"/>
  <c r="R909" i="6" s="1"/>
  <c r="P909" i="6"/>
  <c r="P102" i="6"/>
  <c r="Q102" i="6"/>
  <c r="R102" i="6" s="1"/>
  <c r="P214" i="6"/>
  <c r="Q214" i="6"/>
  <c r="R214" i="6" s="1"/>
  <c r="P310" i="6"/>
  <c r="Q310" i="6"/>
  <c r="R310" i="6" s="1"/>
  <c r="P390" i="6"/>
  <c r="Q390" i="6"/>
  <c r="R390" i="6" s="1"/>
  <c r="Q486" i="6"/>
  <c r="R486" i="6" s="1"/>
  <c r="P486" i="6"/>
  <c r="P582" i="6"/>
  <c r="Q582" i="6"/>
  <c r="R582" i="6" s="1"/>
  <c r="P694" i="6"/>
  <c r="Q694" i="6"/>
  <c r="Q643" i="6"/>
  <c r="R643" i="6" s="1"/>
  <c r="P643" i="6"/>
  <c r="M835" i="6"/>
  <c r="N835" i="6" s="1"/>
  <c r="L835" i="6"/>
  <c r="M65" i="6"/>
  <c r="N65" i="6" s="1"/>
  <c r="L65" i="6"/>
  <c r="L113" i="6"/>
  <c r="M113" i="6"/>
  <c r="N113" i="6" s="1"/>
  <c r="M971" i="6"/>
  <c r="N971" i="6" s="1"/>
  <c r="L971" i="6"/>
  <c r="N578" i="6"/>
  <c r="M738" i="6"/>
  <c r="N738" i="6" s="1"/>
  <c r="L738" i="6"/>
  <c r="P163" i="6"/>
  <c r="Q163" i="6"/>
  <c r="R163" i="6" s="1"/>
  <c r="P291" i="6"/>
  <c r="Q291" i="6"/>
  <c r="R291" i="6" s="1"/>
  <c r="Q742" i="6"/>
  <c r="R742" i="6" s="1"/>
  <c r="P822" i="6"/>
  <c r="L814" i="6"/>
  <c r="N619" i="6"/>
  <c r="Q861" i="6"/>
  <c r="R861" i="6" s="1"/>
  <c r="R574" i="6"/>
  <c r="Y284" i="6"/>
  <c r="Z284" i="6"/>
  <c r="Y604" i="6"/>
  <c r="Z604" i="6"/>
  <c r="Y125" i="6"/>
  <c r="Z125" i="6"/>
  <c r="Y509" i="6"/>
  <c r="Z509" i="6"/>
  <c r="Y893" i="6"/>
  <c r="Z893" i="6"/>
  <c r="Y278" i="6"/>
  <c r="N278" i="6"/>
  <c r="Z278" i="6"/>
  <c r="L278" i="6"/>
  <c r="Y622" i="6"/>
  <c r="P622" i="6"/>
  <c r="L622" i="6"/>
  <c r="Z622" i="6"/>
  <c r="Y942" i="6"/>
  <c r="P942" i="6"/>
  <c r="Y616" i="6"/>
  <c r="P616" i="6"/>
  <c r="Y194" i="6"/>
  <c r="Z194" i="6"/>
  <c r="Y578" i="6"/>
  <c r="Z578" i="6"/>
  <c r="R578" i="6"/>
  <c r="Y43" i="6"/>
  <c r="Z43" i="6"/>
  <c r="Y427" i="6"/>
  <c r="Z427" i="6"/>
  <c r="Y811" i="6"/>
  <c r="Z811" i="6"/>
  <c r="L44" i="6"/>
  <c r="M44" i="6"/>
  <c r="N44" i="6" s="1"/>
  <c r="L252" i="6"/>
  <c r="M252" i="6"/>
  <c r="N252" i="6" s="1"/>
  <c r="M364" i="6"/>
  <c r="L364" i="6"/>
  <c r="L460" i="6"/>
  <c r="M460" i="6"/>
  <c r="N460" i="6" s="1"/>
  <c r="L556" i="6"/>
  <c r="M556" i="6"/>
  <c r="N556" i="6" s="1"/>
  <c r="L652" i="6"/>
  <c r="M652" i="6"/>
  <c r="N652" i="6" s="1"/>
  <c r="L732" i="6"/>
  <c r="M732" i="6"/>
  <c r="N732" i="6" s="1"/>
  <c r="L828" i="6"/>
  <c r="M828" i="6"/>
  <c r="N828" i="6" s="1"/>
  <c r="M908" i="6"/>
  <c r="N908" i="6" s="1"/>
  <c r="L908" i="6"/>
  <c r="P29" i="6"/>
  <c r="Q29" i="6"/>
  <c r="R29" i="6" s="1"/>
  <c r="P93" i="6"/>
  <c r="Q93" i="6"/>
  <c r="R93" i="6" s="1"/>
  <c r="P157" i="6"/>
  <c r="Q157" i="6"/>
  <c r="R157" i="6" s="1"/>
  <c r="P253" i="6"/>
  <c r="Q253" i="6"/>
  <c r="R253" i="6" s="1"/>
  <c r="P333" i="6"/>
  <c r="Q333" i="6"/>
  <c r="R333" i="6" s="1"/>
  <c r="P413" i="6"/>
  <c r="Q413" i="6"/>
  <c r="R413" i="6" s="1"/>
  <c r="P493" i="6"/>
  <c r="Q493" i="6"/>
  <c r="R493" i="6" s="1"/>
  <c r="Q685" i="6"/>
  <c r="R685" i="6" s="1"/>
  <c r="P685" i="6"/>
  <c r="P765" i="6"/>
  <c r="Q765" i="6"/>
  <c r="R765" i="6" s="1"/>
  <c r="P829" i="6"/>
  <c r="Q829" i="6"/>
  <c r="R829" i="6" s="1"/>
  <c r="Q893" i="6"/>
  <c r="R893" i="6" s="1"/>
  <c r="P893" i="6"/>
  <c r="P989" i="6"/>
  <c r="Q989" i="6"/>
  <c r="R989" i="6" s="1"/>
  <c r="P86" i="6"/>
  <c r="Q86" i="6"/>
  <c r="R86" i="6" s="1"/>
  <c r="Q230" i="6"/>
  <c r="R230" i="6" s="1"/>
  <c r="P326" i="6"/>
  <c r="Q326" i="6"/>
  <c r="P422" i="6"/>
  <c r="Q422" i="6"/>
  <c r="R422" i="6" s="1"/>
  <c r="P502" i="6"/>
  <c r="Q502" i="6"/>
  <c r="R502" i="6" s="1"/>
  <c r="P598" i="6"/>
  <c r="Q598" i="6"/>
  <c r="R598" i="6" s="1"/>
  <c r="Q886" i="6"/>
  <c r="R886" i="6" s="1"/>
  <c r="P886" i="6"/>
  <c r="P950" i="6"/>
  <c r="Q950" i="6"/>
  <c r="R950" i="6" s="1"/>
  <c r="P755" i="6"/>
  <c r="Q755" i="6"/>
  <c r="R755" i="6" s="1"/>
  <c r="M81" i="6"/>
  <c r="N81" i="6" s="1"/>
  <c r="L81" i="6"/>
  <c r="P273" i="6"/>
  <c r="Q273" i="6"/>
  <c r="R273" i="6" s="1"/>
  <c r="N130" i="6"/>
  <c r="L770" i="6"/>
  <c r="M770" i="6"/>
  <c r="N770" i="6" s="1"/>
  <c r="L898" i="6"/>
  <c r="Q227" i="6"/>
  <c r="R227" i="6" s="1"/>
  <c r="P227" i="6"/>
  <c r="P259" i="6"/>
  <c r="Q259" i="6"/>
  <c r="R259" i="6" s="1"/>
  <c r="P355" i="6"/>
  <c r="Q355" i="6"/>
  <c r="R355" i="6" s="1"/>
  <c r="P435" i="6"/>
  <c r="Q435" i="6"/>
  <c r="R435" i="6" s="1"/>
  <c r="P790" i="6"/>
  <c r="R814" i="6"/>
  <c r="N942" i="6"/>
  <c r="M161" i="6"/>
  <c r="N161" i="6" s="1"/>
  <c r="L747" i="6"/>
  <c r="Q531" i="6"/>
  <c r="R531" i="6" s="1"/>
  <c r="P237" i="6"/>
  <c r="Z253" i="6"/>
  <c r="P317" i="6"/>
  <c r="Q509" i="6"/>
  <c r="R509" i="6" s="1"/>
  <c r="L748" i="6"/>
  <c r="N573" i="6"/>
  <c r="L189" i="6"/>
  <c r="N381" i="6"/>
  <c r="R834" i="6"/>
  <c r="R784" i="6"/>
  <c r="P750" i="6"/>
  <c r="P814" i="6"/>
  <c r="P878" i="6"/>
  <c r="N427" i="6"/>
  <c r="N811" i="6"/>
  <c r="N299" i="6"/>
  <c r="L619" i="6"/>
  <c r="N317" i="6"/>
  <c r="L381" i="6"/>
  <c r="L445" i="6"/>
  <c r="P834" i="6"/>
  <c r="R616" i="6"/>
  <c r="L683" i="6"/>
  <c r="N747" i="6"/>
  <c r="R939" i="6"/>
  <c r="N363" i="6"/>
  <c r="R48" i="6"/>
  <c r="R92" i="6"/>
  <c r="L573" i="6"/>
  <c r="L317" i="6"/>
  <c r="L701" i="6"/>
  <c r="N829" i="6"/>
  <c r="P194" i="6"/>
  <c r="R450" i="6"/>
  <c r="R240" i="6"/>
  <c r="L43" i="6"/>
  <c r="L107" i="6"/>
  <c r="N171" i="6"/>
  <c r="L875" i="6"/>
  <c r="P28" i="6"/>
  <c r="N445" i="6"/>
  <c r="N125" i="6"/>
  <c r="N253" i="6"/>
  <c r="P450" i="6"/>
  <c r="P552" i="6"/>
  <c r="P240" i="6"/>
  <c r="N555" i="6"/>
  <c r="N491" i="6"/>
  <c r="L427" i="6"/>
  <c r="R43" i="6"/>
  <c r="L171" i="6"/>
  <c r="L637" i="6"/>
  <c r="N61" i="6"/>
  <c r="L125" i="6"/>
  <c r="L253" i="6"/>
  <c r="P258" i="6"/>
  <c r="R161" i="6"/>
  <c r="P289" i="6"/>
  <c r="R353" i="6"/>
  <c r="N875" i="6"/>
  <c r="R235" i="6"/>
  <c r="L811" i="6"/>
  <c r="R811" i="6"/>
  <c r="N107" i="6"/>
  <c r="P811" i="6"/>
  <c r="N637" i="6"/>
  <c r="L61" i="6"/>
  <c r="N189" i="6"/>
  <c r="L509" i="6"/>
  <c r="L363" i="6"/>
  <c r="L893" i="6"/>
  <c r="P130" i="6"/>
  <c r="P832" i="6"/>
  <c r="P161" i="6"/>
  <c r="R289" i="6"/>
  <c r="R225" i="6"/>
  <c r="L555" i="6"/>
  <c r="P235" i="6"/>
  <c r="P939" i="6"/>
  <c r="N43" i="6"/>
  <c r="L957" i="6"/>
  <c r="R962" i="6"/>
  <c r="L214" i="6"/>
  <c r="N701" i="6"/>
  <c r="R386" i="6"/>
  <c r="P642" i="6"/>
  <c r="R642" i="6"/>
  <c r="P84" i="6"/>
  <c r="Z614" i="6"/>
  <c r="P270" i="6"/>
  <c r="N232" i="6"/>
  <c r="Z40" i="6"/>
  <c r="R712" i="6"/>
  <c r="R156" i="6"/>
  <c r="P220" i="6"/>
  <c r="R588" i="6"/>
  <c r="P700" i="6"/>
  <c r="R892" i="6"/>
  <c r="P972" i="6"/>
  <c r="L142" i="6"/>
  <c r="N478" i="6"/>
  <c r="N574" i="6"/>
  <c r="L829" i="6"/>
  <c r="P322" i="6"/>
  <c r="P386" i="6"/>
  <c r="P770" i="6"/>
  <c r="P706" i="6"/>
  <c r="R66" i="6"/>
  <c r="Z660" i="6"/>
  <c r="Z596" i="6"/>
  <c r="Z276" i="6"/>
  <c r="Z980" i="6"/>
  <c r="L148" i="6"/>
  <c r="Z22" i="6"/>
  <c r="P462" i="6"/>
  <c r="Z566" i="6"/>
  <c r="Z296" i="6"/>
  <c r="Z232" i="6"/>
  <c r="P712" i="6"/>
  <c r="N582" i="6"/>
  <c r="R736" i="6"/>
  <c r="N893" i="6"/>
  <c r="N765" i="6"/>
  <c r="R194" i="6"/>
  <c r="P686" i="6"/>
  <c r="R30" i="6"/>
  <c r="Z270" i="6"/>
  <c r="Z168" i="6"/>
  <c r="R368" i="6"/>
  <c r="P921" i="6"/>
  <c r="P578" i="6"/>
  <c r="Z468" i="6"/>
  <c r="L788" i="6"/>
  <c r="R622" i="6"/>
  <c r="Z532" i="6"/>
  <c r="Z916" i="6"/>
  <c r="Z148" i="6"/>
  <c r="Z788" i="6"/>
  <c r="Z518" i="6"/>
  <c r="P526" i="6"/>
  <c r="Z462" i="6"/>
  <c r="Z206" i="6"/>
  <c r="Z776" i="6"/>
  <c r="P176" i="6"/>
  <c r="R360" i="6"/>
  <c r="Z104" i="6"/>
  <c r="L765" i="6"/>
  <c r="R258" i="6"/>
  <c r="P962" i="6"/>
  <c r="Z340" i="6"/>
  <c r="Z404" i="6"/>
  <c r="N212" i="6"/>
  <c r="P334" i="6"/>
  <c r="Z678" i="6"/>
  <c r="R398" i="6"/>
  <c r="Z150" i="6"/>
  <c r="R206" i="6"/>
  <c r="Z424" i="6"/>
  <c r="M176" i="6"/>
  <c r="N176" i="6" s="1"/>
  <c r="L176" i="6"/>
  <c r="L256" i="6"/>
  <c r="M256" i="6"/>
  <c r="N256" i="6" s="1"/>
  <c r="L352" i="6"/>
  <c r="M352" i="6"/>
  <c r="N352" i="6" s="1"/>
  <c r="L432" i="6"/>
  <c r="M432" i="6"/>
  <c r="N432" i="6" s="1"/>
  <c r="M624" i="6"/>
  <c r="N624" i="6" s="1"/>
  <c r="L624" i="6"/>
  <c r="L720" i="6"/>
  <c r="M720" i="6"/>
  <c r="N720" i="6" s="1"/>
  <c r="M784" i="6"/>
  <c r="N784" i="6" s="1"/>
  <c r="L784" i="6"/>
  <c r="L864" i="6"/>
  <c r="M864" i="6"/>
  <c r="N864" i="6" s="1"/>
  <c r="L944" i="6"/>
  <c r="M944" i="6"/>
  <c r="N944" i="6" s="1"/>
  <c r="L50" i="6"/>
  <c r="M50" i="6"/>
  <c r="N50" i="6" s="1"/>
  <c r="M306" i="6"/>
  <c r="N306" i="6" s="1"/>
  <c r="L306" i="6"/>
  <c r="L674" i="6"/>
  <c r="M674" i="6"/>
  <c r="N674" i="6" s="1"/>
  <c r="M834" i="6"/>
  <c r="N834" i="6" s="1"/>
  <c r="L834" i="6"/>
  <c r="M930" i="6"/>
  <c r="N930" i="6" s="1"/>
  <c r="L930" i="6"/>
  <c r="Q19" i="6"/>
  <c r="R19" i="6" s="1"/>
  <c r="P675" i="6"/>
  <c r="M731" i="6"/>
  <c r="N731" i="6" s="1"/>
  <c r="M194" i="6"/>
  <c r="N194" i="6" s="1"/>
  <c r="M210" i="6"/>
  <c r="N210" i="6" s="1"/>
  <c r="M242" i="6"/>
  <c r="N242" i="6" s="1"/>
  <c r="M386" i="6"/>
  <c r="N386" i="6" s="1"/>
  <c r="L562" i="6"/>
  <c r="M722" i="6"/>
  <c r="N722" i="6" s="1"/>
  <c r="L786" i="6"/>
  <c r="L130" i="6"/>
  <c r="M594" i="6"/>
  <c r="N594" i="6" s="1"/>
  <c r="M66" i="6"/>
  <c r="N66" i="6" s="1"/>
  <c r="Y36" i="6"/>
  <c r="Z36" i="6"/>
  <c r="Y100" i="6"/>
  <c r="Z100" i="6"/>
  <c r="Y164" i="6"/>
  <c r="Z164" i="6"/>
  <c r="R164" i="6"/>
  <c r="P164" i="6"/>
  <c r="Y228" i="6"/>
  <c r="Z228" i="6"/>
  <c r="P228" i="6"/>
  <c r="N228" i="6"/>
  <c r="Y292" i="6"/>
  <c r="Z292" i="6"/>
  <c r="L292" i="6"/>
  <c r="Y356" i="6"/>
  <c r="L356" i="6"/>
  <c r="Y420" i="6"/>
  <c r="Z420" i="6"/>
  <c r="P420" i="6"/>
  <c r="Y484" i="6"/>
  <c r="Z484" i="6"/>
  <c r="R484" i="6"/>
  <c r="Y548" i="6"/>
  <c r="Z548" i="6"/>
  <c r="R548" i="6"/>
  <c r="Y612" i="6"/>
  <c r="Z612" i="6"/>
  <c r="R612" i="6"/>
  <c r="L612" i="6"/>
  <c r="N612" i="6"/>
  <c r="Y676" i="6"/>
  <c r="Z676" i="6"/>
  <c r="Y740" i="6"/>
  <c r="Z740" i="6"/>
  <c r="R740" i="6"/>
  <c r="L740" i="6"/>
  <c r="P740" i="6"/>
  <c r="Y804" i="6"/>
  <c r="N804" i="6"/>
  <c r="R804" i="6"/>
  <c r="Z804" i="6"/>
  <c r="Y868" i="6"/>
  <c r="Z868" i="6"/>
  <c r="L868" i="6"/>
  <c r="N868" i="6"/>
  <c r="Y932" i="6"/>
  <c r="Z932" i="6"/>
  <c r="L932" i="6"/>
  <c r="N932" i="6"/>
  <c r="Y996" i="6"/>
  <c r="Z996" i="6"/>
  <c r="L996" i="6"/>
  <c r="Y792" i="6"/>
  <c r="Z792" i="6"/>
  <c r="Y840" i="6"/>
  <c r="Z840" i="6"/>
  <c r="R840" i="6"/>
  <c r="Y904" i="6"/>
  <c r="Z904" i="6"/>
  <c r="Y968" i="6"/>
  <c r="Z968" i="6"/>
  <c r="R968" i="6"/>
  <c r="P968" i="6"/>
  <c r="Y74" i="6"/>
  <c r="Z74" i="6"/>
  <c r="Y138" i="6"/>
  <c r="Z138" i="6"/>
  <c r="Y202" i="6"/>
  <c r="Z202" i="6"/>
  <c r="Y266" i="6"/>
  <c r="Z266" i="6"/>
  <c r="Y330" i="6"/>
  <c r="P330" i="6"/>
  <c r="Z330" i="6"/>
  <c r="Y394" i="6"/>
  <c r="R394" i="6"/>
  <c r="Z394" i="6"/>
  <c r="P394" i="6"/>
  <c r="Y522" i="6"/>
  <c r="Z522" i="6"/>
  <c r="Y586" i="6"/>
  <c r="Z586" i="6"/>
  <c r="Y650" i="6"/>
  <c r="Z650" i="6"/>
  <c r="Y714" i="6"/>
  <c r="P714" i="6"/>
  <c r="Z714" i="6"/>
  <c r="Y778" i="6"/>
  <c r="Z778" i="6"/>
  <c r="Y970" i="6"/>
  <c r="Z970" i="6"/>
  <c r="M320" i="6"/>
  <c r="N320" i="6" s="1"/>
  <c r="L320" i="6"/>
  <c r="L416" i="6"/>
  <c r="M416" i="6"/>
  <c r="N416" i="6" s="1"/>
  <c r="L512" i="6"/>
  <c r="M512" i="6"/>
  <c r="N512" i="6" s="1"/>
  <c r="L608" i="6"/>
  <c r="M608" i="6"/>
  <c r="N608" i="6" s="1"/>
  <c r="L704" i="6"/>
  <c r="M704" i="6"/>
  <c r="N704" i="6" s="1"/>
  <c r="M912" i="6"/>
  <c r="N912" i="6" s="1"/>
  <c r="L912" i="6"/>
  <c r="L98" i="6"/>
  <c r="M98" i="6"/>
  <c r="N98" i="6" s="1"/>
  <c r="M850" i="6"/>
  <c r="N850" i="6" s="1"/>
  <c r="L907" i="6"/>
  <c r="M843" i="6"/>
  <c r="N843" i="6" s="1"/>
  <c r="L578" i="6"/>
  <c r="L434" i="6"/>
  <c r="M272" i="6"/>
  <c r="N272" i="6" s="1"/>
  <c r="M336" i="6"/>
  <c r="N336" i="6" s="1"/>
  <c r="Y44" i="6"/>
  <c r="Z44" i="6"/>
  <c r="Y108" i="6"/>
  <c r="Z108" i="6"/>
  <c r="Y172" i="6"/>
  <c r="Z172" i="6"/>
  <c r="Y236" i="6"/>
  <c r="Z236" i="6"/>
  <c r="Y300" i="6"/>
  <c r="Z300" i="6"/>
  <c r="Y364" i="6"/>
  <c r="Z364" i="6"/>
  <c r="Y428" i="6"/>
  <c r="Z428" i="6"/>
  <c r="Y492" i="6"/>
  <c r="Z492" i="6"/>
  <c r="L492" i="6"/>
  <c r="N492" i="6"/>
  <c r="Y556" i="6"/>
  <c r="Z556" i="6"/>
  <c r="Y620" i="6"/>
  <c r="Z620" i="6"/>
  <c r="Y684" i="6"/>
  <c r="L684" i="6"/>
  <c r="Z684" i="6"/>
  <c r="Y748" i="6"/>
  <c r="Z748" i="6"/>
  <c r="Y812" i="6"/>
  <c r="Z812" i="6"/>
  <c r="Y876" i="6"/>
  <c r="Z876" i="6"/>
  <c r="Y940" i="6"/>
  <c r="Z940" i="6"/>
  <c r="Y525" i="6"/>
  <c r="Z525" i="6"/>
  <c r="Y589" i="6"/>
  <c r="Z589" i="6"/>
  <c r="Y46" i="6"/>
  <c r="Z46" i="6"/>
  <c r="Y110" i="6"/>
  <c r="Z110" i="6"/>
  <c r="R110" i="6"/>
  <c r="Y166" i="6"/>
  <c r="Z166" i="6"/>
  <c r="P166" i="6"/>
  <c r="Y230" i="6"/>
  <c r="Z230" i="6"/>
  <c r="P230" i="6"/>
  <c r="Y294" i="6"/>
  <c r="Z294" i="6"/>
  <c r="L294" i="6"/>
  <c r="Y358" i="6"/>
  <c r="N358" i="6"/>
  <c r="Y486" i="6"/>
  <c r="N486" i="6"/>
  <c r="Y702" i="6"/>
  <c r="Z702" i="6"/>
  <c r="Y958" i="6"/>
  <c r="R958" i="6"/>
  <c r="P958" i="6"/>
  <c r="Y192" i="6"/>
  <c r="P192" i="6"/>
  <c r="Y320" i="6"/>
  <c r="Z320" i="6"/>
  <c r="Y384" i="6"/>
  <c r="Z384" i="6"/>
  <c r="R384" i="6"/>
  <c r="Y448" i="6"/>
  <c r="R448" i="6"/>
  <c r="P448" i="6"/>
  <c r="Y504" i="6"/>
  <c r="Z504" i="6"/>
  <c r="N504" i="6"/>
  <c r="Y632" i="6"/>
  <c r="L632" i="6"/>
  <c r="L128" i="6"/>
  <c r="M128" i="6"/>
  <c r="N128" i="6" s="1"/>
  <c r="L224" i="6"/>
  <c r="M224" i="6"/>
  <c r="N224" i="6" s="1"/>
  <c r="L304" i="6"/>
  <c r="M304" i="6"/>
  <c r="N304" i="6" s="1"/>
  <c r="L384" i="6"/>
  <c r="M384" i="6"/>
  <c r="N384" i="6" s="1"/>
  <c r="M480" i="6"/>
  <c r="N480" i="6" s="1"/>
  <c r="L480" i="6"/>
  <c r="L544" i="6"/>
  <c r="M544" i="6"/>
  <c r="N544" i="6" s="1"/>
  <c r="L640" i="6"/>
  <c r="M640" i="6"/>
  <c r="N640" i="6" s="1"/>
  <c r="M736" i="6"/>
  <c r="N736" i="6" s="1"/>
  <c r="L736" i="6"/>
  <c r="M976" i="6"/>
  <c r="N976" i="6" s="1"/>
  <c r="L976" i="6"/>
  <c r="M18" i="6"/>
  <c r="N18" i="6" s="1"/>
  <c r="L290" i="6"/>
  <c r="M290" i="6"/>
  <c r="N290" i="6" s="1"/>
  <c r="L370" i="6"/>
  <c r="M370" i="6"/>
  <c r="N370" i="6" s="1"/>
  <c r="L466" i="6"/>
  <c r="M466" i="6"/>
  <c r="N466" i="6" s="1"/>
  <c r="L690" i="6"/>
  <c r="M690" i="6"/>
  <c r="N690" i="6" s="1"/>
  <c r="M946" i="6"/>
  <c r="N946" i="6" s="1"/>
  <c r="L946" i="6"/>
  <c r="L193" i="6"/>
  <c r="L289" i="6"/>
  <c r="P691" i="6"/>
  <c r="Q35" i="6"/>
  <c r="R35" i="6" s="1"/>
  <c r="L353" i="6"/>
  <c r="L209" i="6"/>
  <c r="N172" i="6"/>
  <c r="N428" i="6"/>
  <c r="R292" i="6"/>
  <c r="L226" i="6"/>
  <c r="L322" i="6"/>
  <c r="L338" i="6"/>
  <c r="M354" i="6"/>
  <c r="N354" i="6" s="1"/>
  <c r="L882" i="6"/>
  <c r="L642" i="6"/>
  <c r="M160" i="6"/>
  <c r="N160" i="6" s="1"/>
  <c r="M112" i="6"/>
  <c r="N112" i="6" s="1"/>
  <c r="L112" i="6"/>
  <c r="L240" i="6"/>
  <c r="M240" i="6"/>
  <c r="N240" i="6" s="1"/>
  <c r="L592" i="6"/>
  <c r="M592" i="6"/>
  <c r="N592" i="6" s="1"/>
  <c r="L688" i="6"/>
  <c r="M688" i="6"/>
  <c r="N688" i="6" s="1"/>
  <c r="L800" i="6"/>
  <c r="M800" i="6"/>
  <c r="N800" i="6" s="1"/>
  <c r="M34" i="6"/>
  <c r="N34" i="6" s="1"/>
  <c r="L34" i="6"/>
  <c r="L418" i="6"/>
  <c r="M418" i="6"/>
  <c r="N418" i="6" s="1"/>
  <c r="M802" i="6"/>
  <c r="N802" i="6" s="1"/>
  <c r="L802" i="6"/>
  <c r="L866" i="6"/>
  <c r="M866" i="6"/>
  <c r="N866" i="6" s="1"/>
  <c r="P337" i="6"/>
  <c r="Q915" i="6"/>
  <c r="R915" i="6" s="1"/>
  <c r="M80" i="6"/>
  <c r="N80" i="6" s="1"/>
  <c r="L177" i="6"/>
  <c r="L241" i="6"/>
  <c r="M547" i="6"/>
  <c r="N547" i="6" s="1"/>
  <c r="M707" i="6"/>
  <c r="N707" i="6" s="1"/>
  <c r="L172" i="6"/>
  <c r="L428" i="6"/>
  <c r="N676" i="6"/>
  <c r="R100" i="6"/>
  <c r="P996" i="6"/>
  <c r="L818" i="6"/>
  <c r="L402" i="6"/>
  <c r="P548" i="6"/>
  <c r="L448" i="6"/>
  <c r="L144" i="6"/>
  <c r="M144" i="6"/>
  <c r="N144" i="6" s="1"/>
  <c r="L208" i="6"/>
  <c r="M208" i="6"/>
  <c r="N208" i="6" s="1"/>
  <c r="L368" i="6"/>
  <c r="M368" i="6"/>
  <c r="N368" i="6" s="1"/>
  <c r="L464" i="6"/>
  <c r="M464" i="6"/>
  <c r="N464" i="6" s="1"/>
  <c r="L560" i="6"/>
  <c r="M560" i="6"/>
  <c r="N560" i="6" s="1"/>
  <c r="M656" i="6"/>
  <c r="N656" i="6" s="1"/>
  <c r="L656" i="6"/>
  <c r="L752" i="6"/>
  <c r="M752" i="6"/>
  <c r="N752" i="6" s="1"/>
  <c r="L816" i="6"/>
  <c r="M816" i="6"/>
  <c r="N816" i="6" s="1"/>
  <c r="L896" i="6"/>
  <c r="M896" i="6"/>
  <c r="N896" i="6" s="1"/>
  <c r="L960" i="6"/>
  <c r="M960" i="6"/>
  <c r="N960" i="6" s="1"/>
  <c r="L178" i="6"/>
  <c r="M178" i="6"/>
  <c r="N178" i="6" s="1"/>
  <c r="L450" i="6"/>
  <c r="M450" i="6"/>
  <c r="N450" i="6" s="1"/>
  <c r="M658" i="6"/>
  <c r="N658" i="6" s="1"/>
  <c r="L658" i="6"/>
  <c r="M706" i="6"/>
  <c r="N706" i="6" s="1"/>
  <c r="L706" i="6"/>
  <c r="M978" i="6"/>
  <c r="N978" i="6" s="1"/>
  <c r="Q83" i="6"/>
  <c r="R83" i="6" s="1"/>
  <c r="M963" i="6"/>
  <c r="N963" i="6" s="1"/>
  <c r="L129" i="6"/>
  <c r="P979" i="6"/>
  <c r="M64" i="6"/>
  <c r="N64" i="6" s="1"/>
  <c r="M49" i="6"/>
  <c r="N49" i="6" s="1"/>
  <c r="L145" i="6"/>
  <c r="L225" i="6"/>
  <c r="M787" i="6"/>
  <c r="N787" i="6" s="1"/>
  <c r="Q99" i="6"/>
  <c r="R99" i="6" s="1"/>
  <c r="Q67" i="6"/>
  <c r="R67" i="6" s="1"/>
  <c r="L771" i="6"/>
  <c r="L321" i="6"/>
  <c r="M48" i="6"/>
  <c r="N48" i="6" s="1"/>
  <c r="L96" i="6"/>
  <c r="L453" i="6"/>
  <c r="L792" i="6"/>
  <c r="N300" i="6"/>
  <c r="R364" i="6"/>
  <c r="R996" i="6"/>
  <c r="P904" i="6"/>
  <c r="R266" i="6"/>
  <c r="P138" i="6"/>
  <c r="M530" i="6"/>
  <c r="N530" i="6" s="1"/>
  <c r="R906" i="6"/>
  <c r="M898" i="6"/>
  <c r="N898" i="6" s="1"/>
  <c r="L498" i="6"/>
  <c r="Z448" i="6"/>
  <c r="M992" i="6"/>
  <c r="N992" i="6" s="1"/>
  <c r="L994" i="6"/>
  <c r="M994" i="6"/>
  <c r="N994" i="6" s="1"/>
  <c r="L483" i="6"/>
  <c r="M32" i="6"/>
  <c r="N32" i="6" s="1"/>
  <c r="L300" i="6"/>
  <c r="N548" i="6"/>
  <c r="L804" i="6"/>
  <c r="P932" i="6"/>
  <c r="N996" i="6"/>
  <c r="P792" i="6"/>
  <c r="R904" i="6"/>
  <c r="M162" i="6"/>
  <c r="N162" i="6" s="1"/>
  <c r="L258" i="6"/>
  <c r="M754" i="6"/>
  <c r="N754" i="6" s="1"/>
  <c r="L880" i="6"/>
  <c r="L400" i="6"/>
  <c r="M400" i="6"/>
  <c r="N400" i="6" s="1"/>
  <c r="L496" i="6"/>
  <c r="M496" i="6"/>
  <c r="N496" i="6" s="1"/>
  <c r="L576" i="6"/>
  <c r="M576" i="6"/>
  <c r="N576" i="6" s="1"/>
  <c r="L672" i="6"/>
  <c r="M672" i="6"/>
  <c r="N672" i="6" s="1"/>
  <c r="M768" i="6"/>
  <c r="N768" i="6" s="1"/>
  <c r="L768" i="6"/>
  <c r="L848" i="6"/>
  <c r="M848" i="6"/>
  <c r="N848" i="6" s="1"/>
  <c r="L114" i="6"/>
  <c r="M114" i="6"/>
  <c r="N114" i="6" s="1"/>
  <c r="L482" i="6"/>
  <c r="M482" i="6"/>
  <c r="N482" i="6" s="1"/>
  <c r="L626" i="6"/>
  <c r="M626" i="6"/>
  <c r="N626" i="6" s="1"/>
  <c r="L257" i="6"/>
  <c r="L548" i="6"/>
  <c r="L146" i="6"/>
  <c r="L514" i="6"/>
  <c r="L610" i="6"/>
  <c r="L914" i="6"/>
  <c r="N364" i="6"/>
  <c r="L288" i="6"/>
  <c r="Q540" i="6"/>
  <c r="R540" i="6" s="1"/>
  <c r="P540" i="6"/>
  <c r="Q764" i="6"/>
  <c r="R764" i="6" s="1"/>
  <c r="P764" i="6"/>
  <c r="P940" i="6"/>
  <c r="L526" i="6"/>
  <c r="M526" i="6"/>
  <c r="N526" i="6" s="1"/>
  <c r="P202" i="6"/>
  <c r="R778" i="6"/>
  <c r="R868" i="6"/>
  <c r="N845" i="6"/>
  <c r="P778" i="6"/>
  <c r="P842" i="6"/>
  <c r="L62" i="6"/>
  <c r="R128" i="6"/>
  <c r="L845" i="6"/>
  <c r="N781" i="6"/>
  <c r="R842" i="6"/>
  <c r="R714" i="6"/>
  <c r="R932" i="6"/>
  <c r="L653" i="6"/>
  <c r="N973" i="6"/>
  <c r="L781" i="6"/>
  <c r="P266" i="6"/>
  <c r="R330" i="6"/>
  <c r="P868" i="6"/>
  <c r="N484" i="6"/>
  <c r="P74" i="6"/>
  <c r="R650" i="6"/>
  <c r="L940" i="6"/>
  <c r="Z38" i="6"/>
  <c r="P638" i="6"/>
  <c r="Z680" i="6"/>
  <c r="Z832" i="6"/>
  <c r="R632" i="6"/>
  <c r="Z248" i="6"/>
  <c r="P44" i="6"/>
  <c r="Q60" i="6"/>
  <c r="R60" i="6" s="1"/>
  <c r="P124" i="6"/>
  <c r="P140" i="6"/>
  <c r="P156" i="6"/>
  <c r="Q172" i="6"/>
  <c r="R172" i="6" s="1"/>
  <c r="Q220" i="6"/>
  <c r="R220" i="6" s="1"/>
  <c r="P364" i="6"/>
  <c r="P508" i="6"/>
  <c r="Q524" i="6"/>
  <c r="R524" i="6" s="1"/>
  <c r="P556" i="6"/>
  <c r="Q572" i="6"/>
  <c r="R572" i="6" s="1"/>
  <c r="P588" i="6"/>
  <c r="Q620" i="6"/>
  <c r="R620" i="6" s="1"/>
  <c r="Q636" i="6"/>
  <c r="R636" i="6" s="1"/>
  <c r="P652" i="6"/>
  <c r="P684" i="6"/>
  <c r="Q700" i="6"/>
  <c r="R700" i="6" s="1"/>
  <c r="Q732" i="6"/>
  <c r="R732" i="6" s="1"/>
  <c r="Q780" i="6"/>
  <c r="R780" i="6" s="1"/>
  <c r="Q796" i="6"/>
  <c r="R796" i="6" s="1"/>
  <c r="P812" i="6"/>
  <c r="P892" i="6"/>
  <c r="Q924" i="6"/>
  <c r="R924" i="6" s="1"/>
  <c r="Q940" i="6"/>
  <c r="R940" i="6" s="1"/>
  <c r="Q972" i="6"/>
  <c r="R972" i="6" s="1"/>
  <c r="Q988" i="6"/>
  <c r="R988" i="6" s="1"/>
  <c r="Q526" i="6"/>
  <c r="R526" i="6" s="1"/>
  <c r="Q910" i="6"/>
  <c r="R910" i="6" s="1"/>
  <c r="Q960" i="6"/>
  <c r="R960" i="6" s="1"/>
  <c r="Q849" i="6"/>
  <c r="R849" i="6" s="1"/>
  <c r="Q865" i="6"/>
  <c r="L484" i="6"/>
  <c r="N748" i="6"/>
  <c r="R894" i="6"/>
  <c r="Z534" i="6"/>
  <c r="P100" i="6"/>
  <c r="N740" i="6"/>
  <c r="R420" i="6"/>
  <c r="P484" i="6"/>
  <c r="R630" i="6"/>
  <c r="P46" i="6"/>
  <c r="Z158" i="6"/>
  <c r="Z414" i="6"/>
  <c r="R192" i="6"/>
  <c r="P248" i="6"/>
  <c r="Z478" i="6"/>
  <c r="R248" i="6"/>
  <c r="P496" i="6"/>
  <c r="L953" i="6"/>
  <c r="N969" i="6"/>
  <c r="P857" i="6"/>
  <c r="R905" i="6"/>
  <c r="R993" i="6"/>
  <c r="R619" i="6"/>
  <c r="P659" i="6"/>
  <c r="R723" i="6"/>
  <c r="P795" i="6"/>
  <c r="R875" i="6"/>
  <c r="N947" i="6"/>
  <c r="L25" i="6"/>
  <c r="N41" i="6"/>
  <c r="N57" i="6"/>
  <c r="M909" i="6"/>
  <c r="N909" i="6" s="1"/>
  <c r="M957" i="6"/>
  <c r="N957" i="6" s="1"/>
  <c r="M24" i="6"/>
  <c r="N24" i="6" s="1"/>
  <c r="L56" i="6"/>
  <c r="R116" i="6"/>
  <c r="R180" i="6"/>
  <c r="R244" i="6"/>
  <c r="R308" i="6"/>
  <c r="R372" i="6"/>
  <c r="R436" i="6"/>
  <c r="R500" i="6"/>
  <c r="R800" i="6"/>
  <c r="R848" i="6"/>
  <c r="R976" i="6"/>
  <c r="R466" i="6"/>
  <c r="R914" i="6"/>
  <c r="P978" i="6"/>
  <c r="P188" i="6"/>
  <c r="M14" i="6"/>
  <c r="N14" i="6" s="1"/>
  <c r="M110" i="6"/>
  <c r="N110" i="6" s="1"/>
  <c r="M142" i="6"/>
  <c r="N142" i="6" s="1"/>
  <c r="L158" i="6"/>
  <c r="M174" i="6"/>
  <c r="N174" i="6" s="1"/>
  <c r="L190" i="6"/>
  <c r="M206" i="6"/>
  <c r="N206" i="6" s="1"/>
  <c r="M254" i="6"/>
  <c r="N254" i="6" s="1"/>
  <c r="L270" i="6"/>
  <c r="L286" i="6"/>
  <c r="M302" i="6"/>
  <c r="N302" i="6" s="1"/>
  <c r="L334" i="6"/>
  <c r="M350" i="6"/>
  <c r="N350" i="6" s="1"/>
  <c r="L414" i="6"/>
  <c r="L430" i="6"/>
  <c r="M446" i="6"/>
  <c r="N446" i="6" s="1"/>
  <c r="L462" i="6"/>
  <c r="L478" i="6"/>
  <c r="M510" i="6"/>
  <c r="N510" i="6" s="1"/>
  <c r="L574" i="6"/>
  <c r="L606" i="6"/>
  <c r="M622" i="6"/>
  <c r="N622" i="6" s="1"/>
  <c r="L654" i="6"/>
  <c r="N73" i="6"/>
  <c r="N89" i="6"/>
  <c r="L105" i="6"/>
  <c r="N121" i="6"/>
  <c r="N137" i="6"/>
  <c r="L153" i="6"/>
  <c r="L169" i="6"/>
  <c r="L185" i="6"/>
  <c r="L201" i="6"/>
  <c r="L217" i="6"/>
  <c r="L233" i="6"/>
  <c r="N249" i="6"/>
  <c r="L265" i="6"/>
  <c r="L281" i="6"/>
  <c r="N297" i="6"/>
  <c r="N313" i="6"/>
  <c r="N345" i="6"/>
  <c r="N361" i="6"/>
  <c r="L377" i="6"/>
  <c r="N841" i="6"/>
  <c r="L635" i="6"/>
  <c r="L699" i="6"/>
  <c r="L763" i="6"/>
  <c r="N819" i="6"/>
  <c r="L883" i="6"/>
  <c r="L939" i="6"/>
  <c r="L26" i="6"/>
  <c r="L122" i="6"/>
  <c r="N154" i="6"/>
  <c r="L202" i="6"/>
  <c r="L234" i="6"/>
  <c r="L314" i="6"/>
  <c r="N442" i="6"/>
  <c r="L490" i="6"/>
  <c r="L522" i="6"/>
  <c r="N666" i="6"/>
  <c r="N698" i="6"/>
  <c r="L714" i="6"/>
  <c r="L746" i="6"/>
  <c r="L794" i="6"/>
  <c r="L842" i="6"/>
  <c r="N858" i="6"/>
  <c r="N906" i="6"/>
  <c r="P27" i="6"/>
  <c r="P43" i="6"/>
  <c r="P59" i="6"/>
  <c r="R75" i="6"/>
  <c r="P91" i="6"/>
  <c r="P107" i="6"/>
  <c r="P123" i="6"/>
  <c r="R139" i="6"/>
  <c r="P155" i="6"/>
  <c r="P171" i="6"/>
  <c r="P187" i="6"/>
  <c r="P203" i="6"/>
  <c r="P219" i="6"/>
  <c r="N235" i="6"/>
  <c r="P251" i="6"/>
  <c r="R267" i="6"/>
  <c r="P283" i="6"/>
  <c r="P299" i="6"/>
  <c r="P315" i="6"/>
  <c r="P331" i="6"/>
  <c r="R347" i="6"/>
  <c r="R363" i="6"/>
  <c r="R379" i="6"/>
  <c r="P395" i="6"/>
  <c r="R411" i="6"/>
  <c r="P427" i="6"/>
  <c r="P443" i="6"/>
  <c r="P459" i="6"/>
  <c r="P475" i="6"/>
  <c r="P507" i="6"/>
  <c r="P523" i="6"/>
  <c r="P539" i="6"/>
  <c r="R563" i="6"/>
  <c r="P579" i="6"/>
  <c r="R611" i="6"/>
  <c r="R651" i="6"/>
  <c r="P715" i="6"/>
  <c r="P779" i="6"/>
  <c r="R827" i="6"/>
  <c r="P899" i="6"/>
  <c r="P955" i="6"/>
  <c r="M120" i="6"/>
  <c r="N120" i="6" s="1"/>
  <c r="M136" i="6"/>
  <c r="N136" i="6" s="1"/>
  <c r="M184" i="6"/>
  <c r="N184" i="6" s="1"/>
  <c r="L232" i="6"/>
  <c r="L264" i="6"/>
  <c r="M280" i="6"/>
  <c r="N280" i="6" s="1"/>
  <c r="L328" i="6"/>
  <c r="M424" i="6"/>
  <c r="N424" i="6" s="1"/>
  <c r="L584" i="6"/>
  <c r="L600" i="6"/>
  <c r="M632" i="6"/>
  <c r="N632" i="6" s="1"/>
  <c r="M728" i="6"/>
  <c r="N728" i="6" s="1"/>
  <c r="L760" i="6"/>
  <c r="L776" i="6"/>
  <c r="M792" i="6"/>
  <c r="N792" i="6" s="1"/>
  <c r="L840" i="6"/>
  <c r="L872" i="6"/>
  <c r="M920" i="6"/>
  <c r="N920" i="6" s="1"/>
  <c r="L936" i="6"/>
  <c r="L1000" i="6"/>
  <c r="P913" i="6"/>
  <c r="P977" i="6"/>
  <c r="L106" i="6"/>
  <c r="M106" i="6"/>
  <c r="N106" i="6" s="1"/>
  <c r="L186" i="6"/>
  <c r="M186" i="6"/>
  <c r="N186" i="6" s="1"/>
  <c r="L282" i="6"/>
  <c r="M282" i="6"/>
  <c r="N282" i="6" s="1"/>
  <c r="M378" i="6"/>
  <c r="N378" i="6" s="1"/>
  <c r="L378" i="6"/>
  <c r="M458" i="6"/>
  <c r="N458" i="6" s="1"/>
  <c r="L458" i="6"/>
  <c r="L570" i="6"/>
  <c r="M570" i="6"/>
  <c r="N570" i="6" s="1"/>
  <c r="L826" i="6"/>
  <c r="M826" i="6"/>
  <c r="N826" i="6" s="1"/>
  <c r="M986" i="6"/>
  <c r="N986" i="6" s="1"/>
  <c r="L986" i="6"/>
  <c r="P379" i="6"/>
  <c r="P347" i="6"/>
  <c r="Q27" i="6"/>
  <c r="R27" i="6" s="1"/>
  <c r="P611" i="6"/>
  <c r="P363" i="6"/>
  <c r="Q523" i="6"/>
  <c r="R523" i="6" s="1"/>
  <c r="P827" i="6"/>
  <c r="Q795" i="6"/>
  <c r="R795" i="6" s="1"/>
  <c r="P466" i="6"/>
  <c r="L442" i="6"/>
  <c r="Q140" i="6"/>
  <c r="R140" i="6" s="1"/>
  <c r="L74" i="6"/>
  <c r="M74" i="6"/>
  <c r="N74" i="6" s="1"/>
  <c r="M138" i="6"/>
  <c r="N138" i="6" s="1"/>
  <c r="L138" i="6"/>
  <c r="L218" i="6"/>
  <c r="M218" i="6"/>
  <c r="N218" i="6" s="1"/>
  <c r="L394" i="6"/>
  <c r="M394" i="6"/>
  <c r="N394" i="6" s="1"/>
  <c r="L474" i="6"/>
  <c r="M474" i="6"/>
  <c r="N474" i="6" s="1"/>
  <c r="M554" i="6"/>
  <c r="N554" i="6" s="1"/>
  <c r="L554" i="6"/>
  <c r="L634" i="6"/>
  <c r="M634" i="6"/>
  <c r="N634" i="6" s="1"/>
  <c r="M682" i="6"/>
  <c r="N682" i="6" s="1"/>
  <c r="L682" i="6"/>
  <c r="M810" i="6"/>
  <c r="N810" i="6" s="1"/>
  <c r="L810" i="6"/>
  <c r="M890" i="6"/>
  <c r="N890" i="6" s="1"/>
  <c r="L890" i="6"/>
  <c r="M970" i="6"/>
  <c r="N970" i="6" s="1"/>
  <c r="L970" i="6"/>
  <c r="L89" i="6"/>
  <c r="M169" i="6"/>
  <c r="N169" i="6" s="1"/>
  <c r="M939" i="6"/>
  <c r="N939" i="6" s="1"/>
  <c r="M635" i="6"/>
  <c r="N635" i="6" s="1"/>
  <c r="L345" i="6"/>
  <c r="M281" i="6"/>
  <c r="N281" i="6" s="1"/>
  <c r="P619" i="6"/>
  <c r="L235" i="6"/>
  <c r="Q507" i="6"/>
  <c r="R507" i="6" s="1"/>
  <c r="P139" i="6"/>
  <c r="L947" i="6"/>
  <c r="L313" i="6"/>
  <c r="M202" i="6"/>
  <c r="N202" i="6" s="1"/>
  <c r="P658" i="6"/>
  <c r="M714" i="6"/>
  <c r="N714" i="6" s="1"/>
  <c r="M794" i="6"/>
  <c r="N794" i="6" s="1"/>
  <c r="M746" i="6"/>
  <c r="N746" i="6" s="1"/>
  <c r="M26" i="6"/>
  <c r="N26" i="6" s="1"/>
  <c r="M42" i="6"/>
  <c r="N42" i="6" s="1"/>
  <c r="L42" i="6"/>
  <c r="L250" i="6"/>
  <c r="M250" i="6"/>
  <c r="N250" i="6" s="1"/>
  <c r="L330" i="6"/>
  <c r="M330" i="6"/>
  <c r="N330" i="6" s="1"/>
  <c r="M538" i="6"/>
  <c r="N538" i="6" s="1"/>
  <c r="L538" i="6"/>
  <c r="M602" i="6"/>
  <c r="N602" i="6" s="1"/>
  <c r="L602" i="6"/>
  <c r="L650" i="6"/>
  <c r="M650" i="6"/>
  <c r="N650" i="6" s="1"/>
  <c r="M730" i="6"/>
  <c r="N730" i="6" s="1"/>
  <c r="L730" i="6"/>
  <c r="M153" i="6"/>
  <c r="N153" i="6" s="1"/>
  <c r="M185" i="6"/>
  <c r="N185" i="6" s="1"/>
  <c r="Q219" i="6"/>
  <c r="R219" i="6" s="1"/>
  <c r="Q443" i="6"/>
  <c r="R443" i="6" s="1"/>
  <c r="L41" i="6"/>
  <c r="Q315" i="6"/>
  <c r="R315" i="6" s="1"/>
  <c r="Q123" i="6"/>
  <c r="R123" i="6" s="1"/>
  <c r="P875" i="6"/>
  <c r="Q395" i="6"/>
  <c r="R395" i="6" s="1"/>
  <c r="L819" i="6"/>
  <c r="Q91" i="6"/>
  <c r="R91" i="6" s="1"/>
  <c r="Q779" i="6"/>
  <c r="R779" i="6" s="1"/>
  <c r="Q155" i="6"/>
  <c r="R155" i="6" s="1"/>
  <c r="Q659" i="6"/>
  <c r="R659" i="6" s="1"/>
  <c r="P976" i="6"/>
  <c r="R402" i="6"/>
  <c r="L154" i="6"/>
  <c r="M234" i="6"/>
  <c r="N234" i="6" s="1"/>
  <c r="P402" i="6"/>
  <c r="M842" i="6"/>
  <c r="N842" i="6" s="1"/>
  <c r="M762" i="6"/>
  <c r="N762" i="6" s="1"/>
  <c r="L298" i="6"/>
  <c r="Q124" i="6"/>
  <c r="R124" i="6" s="1"/>
  <c r="L90" i="6"/>
  <c r="M90" i="6"/>
  <c r="N90" i="6" s="1"/>
  <c r="L410" i="6"/>
  <c r="M410" i="6"/>
  <c r="N410" i="6" s="1"/>
  <c r="M922" i="6"/>
  <c r="N922" i="6" s="1"/>
  <c r="L922" i="6"/>
  <c r="M265" i="6"/>
  <c r="N265" i="6" s="1"/>
  <c r="Q251" i="6"/>
  <c r="R251" i="6" s="1"/>
  <c r="P651" i="6"/>
  <c r="Q459" i="6"/>
  <c r="R459" i="6" s="1"/>
  <c r="Q427" i="6"/>
  <c r="R427" i="6" s="1"/>
  <c r="M699" i="6"/>
  <c r="N699" i="6" s="1"/>
  <c r="Q331" i="6"/>
  <c r="R331" i="6" s="1"/>
  <c r="Q955" i="6"/>
  <c r="R955" i="6" s="1"/>
  <c r="P210" i="6"/>
  <c r="M490" i="6"/>
  <c r="N490" i="6" s="1"/>
  <c r="P722" i="6"/>
  <c r="L698" i="6"/>
  <c r="L666" i="6"/>
  <c r="L58" i="6"/>
  <c r="M58" i="6"/>
  <c r="N58" i="6" s="1"/>
  <c r="L266" i="6"/>
  <c r="M266" i="6"/>
  <c r="N266" i="6" s="1"/>
  <c r="L362" i="6"/>
  <c r="M362" i="6"/>
  <c r="N362" i="6" s="1"/>
  <c r="L586" i="6"/>
  <c r="M586" i="6"/>
  <c r="N586" i="6" s="1"/>
  <c r="M778" i="6"/>
  <c r="N778" i="6" s="1"/>
  <c r="L778" i="6"/>
  <c r="M874" i="6"/>
  <c r="N874" i="6" s="1"/>
  <c r="L874" i="6"/>
  <c r="M954" i="6"/>
  <c r="N954" i="6" s="1"/>
  <c r="L954" i="6"/>
  <c r="Q475" i="6"/>
  <c r="R475" i="6" s="1"/>
  <c r="Q107" i="6"/>
  <c r="R107" i="6" s="1"/>
  <c r="Q299" i="6"/>
  <c r="R299" i="6" s="1"/>
  <c r="Q579" i="6"/>
  <c r="R579" i="6" s="1"/>
  <c r="M122" i="6"/>
  <c r="N122" i="6" s="1"/>
  <c r="Y800" i="6"/>
  <c r="Z800" i="6"/>
  <c r="P800" i="6"/>
  <c r="Y848" i="6"/>
  <c r="Z848" i="6"/>
  <c r="Y912" i="6"/>
  <c r="Z912" i="6"/>
  <c r="Y976" i="6"/>
  <c r="Z976" i="6"/>
  <c r="Y18" i="6"/>
  <c r="Z18" i="6"/>
  <c r="Y146" i="6"/>
  <c r="Z146" i="6"/>
  <c r="Y210" i="6"/>
  <c r="Z210" i="6"/>
  <c r="R210" i="6"/>
  <c r="Y274" i="6"/>
  <c r="R274" i="6"/>
  <c r="Z274" i="6"/>
  <c r="Y338" i="6"/>
  <c r="R338" i="6"/>
  <c r="N338" i="6"/>
  <c r="Y466" i="6"/>
  <c r="Z466" i="6"/>
  <c r="Y530" i="6"/>
  <c r="Z530" i="6"/>
  <c r="R530" i="6"/>
  <c r="Y594" i="6"/>
  <c r="R594" i="6"/>
  <c r="Y658" i="6"/>
  <c r="R658" i="6"/>
  <c r="Z658" i="6"/>
  <c r="Y722" i="6"/>
  <c r="Z722" i="6"/>
  <c r="R722" i="6"/>
  <c r="L722" i="6"/>
  <c r="Y786" i="6"/>
  <c r="R786" i="6"/>
  <c r="N786" i="6"/>
  <c r="Y850" i="6"/>
  <c r="Z850" i="6"/>
  <c r="R850" i="6"/>
  <c r="P850" i="6"/>
  <c r="L850" i="6"/>
  <c r="Y914" i="6"/>
  <c r="P914" i="6"/>
  <c r="Z914" i="6"/>
  <c r="Y978" i="6"/>
  <c r="Z978" i="6"/>
  <c r="P108" i="6"/>
  <c r="Q108" i="6"/>
  <c r="R108" i="6" s="1"/>
  <c r="P204" i="6"/>
  <c r="Q204" i="6"/>
  <c r="R204" i="6" s="1"/>
  <c r="P236" i="6"/>
  <c r="Q236" i="6"/>
  <c r="R236" i="6" s="1"/>
  <c r="Q252" i="6"/>
  <c r="R252" i="6" s="1"/>
  <c r="P252" i="6"/>
  <c r="P268" i="6"/>
  <c r="Q268" i="6"/>
  <c r="R268" i="6" s="1"/>
  <c r="P284" i="6"/>
  <c r="Q284" i="6"/>
  <c r="R284" i="6" s="1"/>
  <c r="Q300" i="6"/>
  <c r="R300" i="6" s="1"/>
  <c r="P300" i="6"/>
  <c r="P316" i="6"/>
  <c r="Q316" i="6"/>
  <c r="R316" i="6" s="1"/>
  <c r="P332" i="6"/>
  <c r="Q332" i="6"/>
  <c r="R332" i="6" s="1"/>
  <c r="Q348" i="6"/>
  <c r="R348" i="6" s="1"/>
  <c r="P348" i="6"/>
  <c r="P380" i="6"/>
  <c r="Q380" i="6"/>
  <c r="R380" i="6" s="1"/>
  <c r="P396" i="6"/>
  <c r="Q396" i="6"/>
  <c r="R396" i="6" s="1"/>
  <c r="Q412" i="6"/>
  <c r="R412" i="6" s="1"/>
  <c r="P412" i="6"/>
  <c r="P428" i="6"/>
  <c r="Q428" i="6"/>
  <c r="R428" i="6" s="1"/>
  <c r="Q444" i="6"/>
  <c r="R444" i="6" s="1"/>
  <c r="P444" i="6"/>
  <c r="Q460" i="6"/>
  <c r="R460" i="6" s="1"/>
  <c r="P460" i="6"/>
  <c r="P476" i="6"/>
  <c r="Q476" i="6"/>
  <c r="R476" i="6" s="1"/>
  <c r="P492" i="6"/>
  <c r="Q492" i="6"/>
  <c r="R492" i="6" s="1"/>
  <c r="Q59" i="6"/>
  <c r="R59" i="6" s="1"/>
  <c r="Q187" i="6"/>
  <c r="R187" i="6" s="1"/>
  <c r="M25" i="6"/>
  <c r="N25" i="6" s="1"/>
  <c r="M105" i="6"/>
  <c r="N105" i="6" s="1"/>
  <c r="P75" i="6"/>
  <c r="P563" i="6"/>
  <c r="Q899" i="6"/>
  <c r="R899" i="6" s="1"/>
  <c r="Q171" i="6"/>
  <c r="R171" i="6" s="1"/>
  <c r="M217" i="6"/>
  <c r="N217" i="6" s="1"/>
  <c r="P146" i="6"/>
  <c r="Z402" i="6"/>
  <c r="L906" i="6"/>
  <c r="M426" i="6"/>
  <c r="N426" i="6" s="1"/>
  <c r="L426" i="6"/>
  <c r="L506" i="6"/>
  <c r="M506" i="6"/>
  <c r="N506" i="6" s="1"/>
  <c r="M618" i="6"/>
  <c r="N618" i="6" s="1"/>
  <c r="L618" i="6"/>
  <c r="L938" i="6"/>
  <c r="M938" i="6"/>
  <c r="N938" i="6" s="1"/>
  <c r="Q203" i="6"/>
  <c r="R203" i="6" s="1"/>
  <c r="M170" i="6"/>
  <c r="N170" i="6" s="1"/>
  <c r="M314" i="6"/>
  <c r="N314" i="6" s="1"/>
  <c r="Z338" i="6"/>
  <c r="M346" i="6"/>
  <c r="N346" i="6" s="1"/>
  <c r="M522" i="6"/>
  <c r="N522" i="6" s="1"/>
  <c r="L858" i="6"/>
  <c r="L152" i="6"/>
  <c r="M152" i="6"/>
  <c r="N152" i="6" s="1"/>
  <c r="L168" i="6"/>
  <c r="M168" i="6"/>
  <c r="N168" i="6" s="1"/>
  <c r="L200" i="6"/>
  <c r="M200" i="6"/>
  <c r="N200" i="6" s="1"/>
  <c r="L216" i="6"/>
  <c r="M216" i="6"/>
  <c r="N216" i="6" s="1"/>
  <c r="L296" i="6"/>
  <c r="M296" i="6"/>
  <c r="N296" i="6" s="1"/>
  <c r="M312" i="6"/>
  <c r="N312" i="6" s="1"/>
  <c r="L312" i="6"/>
  <c r="M360" i="6"/>
  <c r="N360" i="6" s="1"/>
  <c r="L360" i="6"/>
  <c r="Q376" i="6"/>
  <c r="R376" i="6" s="1"/>
  <c r="P376" i="6"/>
  <c r="L392" i="6"/>
  <c r="M392" i="6"/>
  <c r="N392" i="6" s="1"/>
  <c r="L408" i="6"/>
  <c r="M408" i="6"/>
  <c r="N408" i="6" s="1"/>
  <c r="P440" i="6"/>
  <c r="Q440" i="6"/>
  <c r="R440" i="6" s="1"/>
  <c r="M456" i="6"/>
  <c r="N456" i="6" s="1"/>
  <c r="L456" i="6"/>
  <c r="L472" i="6"/>
  <c r="M472" i="6"/>
  <c r="N472" i="6" s="1"/>
  <c r="L488" i="6"/>
  <c r="M488" i="6"/>
  <c r="N488" i="6" s="1"/>
  <c r="P504" i="6"/>
  <c r="Q504" i="6"/>
  <c r="R504" i="6" s="1"/>
  <c r="M520" i="6"/>
  <c r="N520" i="6" s="1"/>
  <c r="L520" i="6"/>
  <c r="Q536" i="6"/>
  <c r="R536" i="6" s="1"/>
  <c r="P536" i="6"/>
  <c r="L552" i="6"/>
  <c r="M552" i="6"/>
  <c r="N552" i="6" s="1"/>
  <c r="L568" i="6"/>
  <c r="M568" i="6"/>
  <c r="N568" i="6" s="1"/>
  <c r="L616" i="6"/>
  <c r="M616" i="6"/>
  <c r="N616" i="6" s="1"/>
  <c r="M648" i="6"/>
  <c r="N648" i="6" s="1"/>
  <c r="L648" i="6"/>
  <c r="L664" i="6"/>
  <c r="M664" i="6"/>
  <c r="N664" i="6" s="1"/>
  <c r="L680" i="6"/>
  <c r="M680" i="6"/>
  <c r="N680" i="6" s="1"/>
  <c r="L696" i="6"/>
  <c r="M696" i="6"/>
  <c r="N696" i="6" s="1"/>
  <c r="M744" i="6"/>
  <c r="N744" i="6" s="1"/>
  <c r="L744" i="6"/>
  <c r="M808" i="6"/>
  <c r="N808" i="6" s="1"/>
  <c r="L808" i="6"/>
  <c r="L824" i="6"/>
  <c r="M824" i="6"/>
  <c r="N824" i="6" s="1"/>
  <c r="L856" i="6"/>
  <c r="M856" i="6"/>
  <c r="N856" i="6" s="1"/>
  <c r="L888" i="6"/>
  <c r="M888" i="6"/>
  <c r="N888" i="6" s="1"/>
  <c r="M904" i="6"/>
  <c r="N904" i="6" s="1"/>
  <c r="L904" i="6"/>
  <c r="M968" i="6"/>
  <c r="N968" i="6" s="1"/>
  <c r="L968" i="6"/>
  <c r="L984" i="6"/>
  <c r="M984" i="6"/>
  <c r="N984" i="6" s="1"/>
  <c r="P338" i="6"/>
  <c r="P620" i="6"/>
  <c r="Q684" i="6"/>
  <c r="R684" i="6" s="1"/>
  <c r="Q812" i="6"/>
  <c r="R812" i="6" s="1"/>
  <c r="Z716" i="6"/>
  <c r="L210" i="6"/>
  <c r="R978" i="6"/>
  <c r="P732" i="6"/>
  <c r="Q508" i="6"/>
  <c r="R508" i="6" s="1"/>
  <c r="P636" i="6"/>
  <c r="L110" i="6"/>
  <c r="M158" i="6"/>
  <c r="N158" i="6" s="1"/>
  <c r="L120" i="6"/>
  <c r="Q604" i="6"/>
  <c r="R604" i="6" s="1"/>
  <c r="P604" i="6"/>
  <c r="Q668" i="6"/>
  <c r="R668" i="6" s="1"/>
  <c r="P668" i="6"/>
  <c r="P716" i="6"/>
  <c r="Q716" i="6"/>
  <c r="R716" i="6" s="1"/>
  <c r="P748" i="6"/>
  <c r="Q748" i="6"/>
  <c r="R748" i="6" s="1"/>
  <c r="P828" i="6"/>
  <c r="Q828" i="6"/>
  <c r="R828" i="6" s="1"/>
  <c r="Q844" i="6"/>
  <c r="R844" i="6" s="1"/>
  <c r="P844" i="6"/>
  <c r="Q860" i="6"/>
  <c r="R860" i="6" s="1"/>
  <c r="P860" i="6"/>
  <c r="Q876" i="6"/>
  <c r="R876" i="6" s="1"/>
  <c r="P876" i="6"/>
  <c r="Q908" i="6"/>
  <c r="R908" i="6" s="1"/>
  <c r="P908" i="6"/>
  <c r="Q956" i="6"/>
  <c r="R956" i="6" s="1"/>
  <c r="P956" i="6"/>
  <c r="L30" i="6"/>
  <c r="M30" i="6"/>
  <c r="N30" i="6" s="1"/>
  <c r="L46" i="6"/>
  <c r="M46" i="6"/>
  <c r="N46" i="6" s="1"/>
  <c r="L78" i="6"/>
  <c r="M78" i="6"/>
  <c r="N78" i="6" s="1"/>
  <c r="L94" i="6"/>
  <c r="M94" i="6"/>
  <c r="N94" i="6" s="1"/>
  <c r="L126" i="6"/>
  <c r="M126" i="6"/>
  <c r="N126" i="6" s="1"/>
  <c r="L222" i="6"/>
  <c r="M222" i="6"/>
  <c r="N222" i="6" s="1"/>
  <c r="L238" i="6"/>
  <c r="M238" i="6"/>
  <c r="N238" i="6" s="1"/>
  <c r="L318" i="6"/>
  <c r="M318" i="6"/>
  <c r="N318" i="6" s="1"/>
  <c r="L366" i="6"/>
  <c r="M366" i="6"/>
  <c r="N366" i="6" s="1"/>
  <c r="L382" i="6"/>
  <c r="M382" i="6"/>
  <c r="N382" i="6" s="1"/>
  <c r="L398" i="6"/>
  <c r="M398" i="6"/>
  <c r="N398" i="6" s="1"/>
  <c r="L494" i="6"/>
  <c r="M494" i="6"/>
  <c r="N494" i="6" s="1"/>
  <c r="L542" i="6"/>
  <c r="M542" i="6"/>
  <c r="N542" i="6" s="1"/>
  <c r="L558" i="6"/>
  <c r="M558" i="6"/>
  <c r="N558" i="6" s="1"/>
  <c r="L590" i="6"/>
  <c r="M590" i="6"/>
  <c r="N590" i="6" s="1"/>
  <c r="L638" i="6"/>
  <c r="M638" i="6"/>
  <c r="N638" i="6" s="1"/>
  <c r="L670" i="6"/>
  <c r="M670" i="6"/>
  <c r="N670" i="6" s="1"/>
  <c r="M686" i="6"/>
  <c r="N686" i="6" s="1"/>
  <c r="L686" i="6"/>
  <c r="M702" i="6"/>
  <c r="N702" i="6" s="1"/>
  <c r="L702" i="6"/>
  <c r="P572" i="6"/>
  <c r="Q556" i="6"/>
  <c r="R556" i="6" s="1"/>
  <c r="P924" i="6"/>
  <c r="L116" i="6"/>
  <c r="P912" i="6"/>
  <c r="Y144" i="6"/>
  <c r="Z144" i="6"/>
  <c r="Y272" i="6"/>
  <c r="Z272" i="6"/>
  <c r="Y400" i="6"/>
  <c r="Z400" i="6"/>
  <c r="Y464" i="6"/>
  <c r="Z464" i="6"/>
  <c r="Y584" i="6"/>
  <c r="Z584" i="6"/>
  <c r="Y752" i="6"/>
  <c r="Z752" i="6"/>
  <c r="P796" i="6"/>
  <c r="P988" i="6"/>
  <c r="L76" i="6"/>
  <c r="L302" i="6"/>
  <c r="L174" i="6"/>
  <c r="Z336" i="6"/>
  <c r="P530" i="6"/>
  <c r="L978" i="6"/>
  <c r="P780" i="6"/>
  <c r="Q652" i="6"/>
  <c r="R652" i="6" s="1"/>
  <c r="Y12" i="6"/>
  <c r="Z12" i="6"/>
  <c r="Y268" i="6"/>
  <c r="Z268" i="6"/>
  <c r="Y460" i="6"/>
  <c r="Z460" i="6"/>
  <c r="Y524" i="6"/>
  <c r="Z524" i="6"/>
  <c r="Y588" i="6"/>
  <c r="Z588" i="6"/>
  <c r="Y652" i="6"/>
  <c r="Z652" i="6"/>
  <c r="Y780" i="6"/>
  <c r="Z780" i="6"/>
  <c r="Y908" i="6"/>
  <c r="Z908" i="6"/>
  <c r="Y78" i="6"/>
  <c r="Z78" i="6"/>
  <c r="Y142" i="6"/>
  <c r="Z142" i="6"/>
  <c r="Y198" i="6"/>
  <c r="Z198" i="6"/>
  <c r="Y326" i="6"/>
  <c r="Z326" i="6"/>
  <c r="Y510" i="6"/>
  <c r="Z510" i="6"/>
  <c r="P274" i="6"/>
  <c r="N972" i="6"/>
  <c r="P366" i="6"/>
  <c r="Z694" i="6"/>
  <c r="Z824" i="6"/>
  <c r="P336" i="6"/>
  <c r="P786" i="6"/>
  <c r="L948" i="6"/>
  <c r="R208" i="6"/>
  <c r="Z120" i="6"/>
  <c r="L849" i="6"/>
  <c r="M897" i="6"/>
  <c r="N897" i="6" s="1"/>
  <c r="L274" i="6"/>
  <c r="R18" i="6"/>
  <c r="P594" i="6"/>
  <c r="R326" i="6"/>
  <c r="Z784" i="6"/>
  <c r="Z312" i="6"/>
  <c r="R865" i="6"/>
  <c r="R985" i="6"/>
  <c r="R692" i="6"/>
  <c r="Z494" i="6"/>
  <c r="R694" i="6"/>
  <c r="R542" i="6"/>
  <c r="Z376" i="6"/>
  <c r="Z496" i="6"/>
  <c r="R912" i="6"/>
  <c r="Z542" i="6"/>
  <c r="Z638" i="6"/>
  <c r="Z366" i="6"/>
  <c r="Z184" i="6"/>
  <c r="Z624" i="6"/>
  <c r="L57" i="6"/>
  <c r="L73" i="6"/>
  <c r="L121" i="6"/>
  <c r="L137" i="6"/>
  <c r="M201" i="6"/>
  <c r="N201" i="6" s="1"/>
  <c r="M233" i="6"/>
  <c r="N233" i="6" s="1"/>
  <c r="L297" i="6"/>
  <c r="L361" i="6"/>
  <c r="M377" i="6"/>
  <c r="N377" i="6" s="1"/>
  <c r="L969" i="6"/>
  <c r="Z180" i="6"/>
  <c r="N308" i="6"/>
  <c r="L564" i="6"/>
  <c r="Y116" i="6"/>
  <c r="N116" i="6"/>
  <c r="Z116" i="6"/>
  <c r="P116" i="6"/>
  <c r="Y180" i="6"/>
  <c r="L180" i="6"/>
  <c r="N180" i="6"/>
  <c r="P180" i="6"/>
  <c r="Y244" i="6"/>
  <c r="Z244" i="6"/>
  <c r="L244" i="6"/>
  <c r="N244" i="6"/>
  <c r="Y308" i="6"/>
  <c r="Z308" i="6"/>
  <c r="L308" i="6"/>
  <c r="P308" i="6"/>
  <c r="Y372" i="6"/>
  <c r="L372" i="6"/>
  <c r="Z372" i="6"/>
  <c r="P372" i="6"/>
  <c r="Y436" i="6"/>
  <c r="Z436" i="6"/>
  <c r="P436" i="6"/>
  <c r="Y500" i="6"/>
  <c r="Z500" i="6"/>
  <c r="L500" i="6"/>
  <c r="N500" i="6"/>
  <c r="P500" i="6"/>
  <c r="Y564" i="6"/>
  <c r="Z564" i="6"/>
  <c r="N564" i="6"/>
  <c r="P564" i="6"/>
  <c r="Y628" i="6"/>
  <c r="L628" i="6"/>
  <c r="N628" i="6"/>
  <c r="Z628" i="6"/>
  <c r="P628" i="6"/>
  <c r="Y692" i="6"/>
  <c r="L692" i="6"/>
  <c r="N692" i="6"/>
  <c r="Z692" i="6"/>
  <c r="P692" i="6"/>
  <c r="Y756" i="6"/>
  <c r="L756" i="6"/>
  <c r="N756" i="6"/>
  <c r="P756" i="6"/>
  <c r="Y820" i="6"/>
  <c r="Z820" i="6"/>
  <c r="N820" i="6"/>
  <c r="P820" i="6"/>
  <c r="Y884" i="6"/>
  <c r="L884" i="6"/>
  <c r="N884" i="6"/>
  <c r="R917" i="6"/>
  <c r="P981" i="6"/>
  <c r="R789" i="6"/>
  <c r="P725" i="6"/>
  <c r="P948" i="6"/>
  <c r="Z708" i="6"/>
  <c r="Z196" i="6"/>
  <c r="Z644" i="6"/>
  <c r="Z900" i="6"/>
  <c r="Z646" i="6"/>
  <c r="Z438" i="6"/>
  <c r="Z568" i="6"/>
  <c r="Q877" i="6"/>
  <c r="R877" i="6" s="1"/>
  <c r="L961" i="6"/>
  <c r="Z54" i="6"/>
  <c r="N948" i="6"/>
  <c r="P789" i="6"/>
  <c r="R981" i="6"/>
  <c r="R942" i="6"/>
  <c r="Z580" i="6"/>
  <c r="Z260" i="6"/>
  <c r="Z964" i="6"/>
  <c r="Z358" i="6"/>
  <c r="Z128" i="6"/>
  <c r="Z616" i="6"/>
  <c r="Z48" i="6"/>
  <c r="Z304" i="6"/>
  <c r="Q991" i="6"/>
  <c r="R991" i="6" s="1"/>
  <c r="R405" i="6"/>
  <c r="Z981" i="6"/>
  <c r="P174" i="6"/>
  <c r="P302" i="6"/>
  <c r="Z452" i="6"/>
  <c r="Z302" i="6"/>
  <c r="Z318" i="6"/>
  <c r="Z486" i="6"/>
  <c r="Z174" i="6"/>
  <c r="Z720" i="6"/>
  <c r="Z112" i="6"/>
  <c r="L981" i="6"/>
  <c r="R597" i="6"/>
  <c r="R853" i="6"/>
  <c r="R174" i="6"/>
  <c r="R238" i="6"/>
  <c r="R302" i="6"/>
  <c r="R686" i="6"/>
  <c r="Z254" i="6"/>
  <c r="Z118" i="6"/>
  <c r="Z240" i="6"/>
  <c r="Z368" i="6"/>
  <c r="Z896" i="6"/>
  <c r="P841" i="6"/>
  <c r="Z948" i="6"/>
  <c r="Z134" i="6"/>
  <c r="Z238" i="6"/>
  <c r="Z342" i="6"/>
  <c r="L33" i="6"/>
  <c r="L97" i="6"/>
  <c r="M369" i="6"/>
  <c r="N369" i="6" s="1"/>
  <c r="M385" i="6"/>
  <c r="N385" i="6" s="1"/>
  <c r="L985" i="6"/>
  <c r="Z132" i="6"/>
  <c r="Z190" i="6"/>
  <c r="Z582" i="6"/>
  <c r="Z630" i="6"/>
  <c r="Z422" i="6"/>
  <c r="Z192" i="6"/>
  <c r="Z552" i="6"/>
  <c r="Z672" i="6"/>
  <c r="Z632" i="6"/>
  <c r="Z574" i="6"/>
  <c r="Z71" i="6"/>
  <c r="Y71" i="6"/>
  <c r="Z135" i="6"/>
  <c r="Y135" i="6"/>
  <c r="Z199" i="6"/>
  <c r="Y199" i="6"/>
  <c r="Z263" i="6"/>
  <c r="Y263" i="6"/>
  <c r="Z327" i="6"/>
  <c r="Y327" i="6"/>
  <c r="Z391" i="6"/>
  <c r="Y391" i="6"/>
  <c r="Z455" i="6"/>
  <c r="Y455" i="6"/>
  <c r="Z519" i="6"/>
  <c r="Y519" i="6"/>
  <c r="Z583" i="6"/>
  <c r="Y583" i="6"/>
  <c r="Z647" i="6"/>
  <c r="Y647" i="6"/>
  <c r="Z711" i="6"/>
  <c r="Y711" i="6"/>
  <c r="Z775" i="6"/>
  <c r="Y775" i="6"/>
  <c r="Z839" i="6"/>
  <c r="Y839" i="6"/>
  <c r="Z903" i="6"/>
  <c r="Y903" i="6"/>
  <c r="Z967" i="6"/>
  <c r="Y967" i="6"/>
  <c r="Z704" i="6"/>
  <c r="Z449" i="6"/>
  <c r="Y449" i="6"/>
  <c r="Z513" i="6"/>
  <c r="Y513" i="6"/>
  <c r="Z577" i="6"/>
  <c r="Y577" i="6"/>
  <c r="Z641" i="6"/>
  <c r="Y641" i="6"/>
  <c r="Z705" i="6"/>
  <c r="Y705" i="6"/>
  <c r="Z769" i="6"/>
  <c r="Y769" i="6"/>
  <c r="Z833" i="6"/>
  <c r="Y833" i="6"/>
  <c r="Z897" i="6"/>
  <c r="Y897" i="6"/>
  <c r="Z961" i="6"/>
  <c r="Y961" i="6"/>
  <c r="Z15" i="6"/>
  <c r="Y15" i="6"/>
  <c r="Z79" i="6"/>
  <c r="Y79" i="6"/>
  <c r="Z143" i="6"/>
  <c r="Y143" i="6"/>
  <c r="Z207" i="6"/>
  <c r="Y207" i="6"/>
  <c r="Z271" i="6"/>
  <c r="Y271" i="6"/>
  <c r="Z335" i="6"/>
  <c r="Y335" i="6"/>
  <c r="Z399" i="6"/>
  <c r="Y399" i="6"/>
  <c r="Z463" i="6"/>
  <c r="Y463" i="6"/>
  <c r="Z527" i="6"/>
  <c r="Y527" i="6"/>
  <c r="Z591" i="6"/>
  <c r="Y591" i="6"/>
  <c r="Z655" i="6"/>
  <c r="Y655" i="6"/>
  <c r="Z719" i="6"/>
  <c r="Y719" i="6"/>
  <c r="Z783" i="6"/>
  <c r="Y783" i="6"/>
  <c r="Z847" i="6"/>
  <c r="Y847" i="6"/>
  <c r="Z911" i="6"/>
  <c r="Y911" i="6"/>
  <c r="Z975" i="6"/>
  <c r="Y975" i="6"/>
  <c r="Z872" i="6"/>
  <c r="Y872" i="6"/>
  <c r="Z73" i="6"/>
  <c r="Y73" i="6"/>
  <c r="Z137" i="6"/>
  <c r="Y137" i="6"/>
  <c r="Z393" i="6"/>
  <c r="Y393" i="6"/>
  <c r="Z457" i="6"/>
  <c r="Y457" i="6"/>
  <c r="Z521" i="6"/>
  <c r="Y521" i="6"/>
  <c r="Z585" i="6"/>
  <c r="Y585" i="6"/>
  <c r="Z649" i="6"/>
  <c r="Y649" i="6"/>
  <c r="Z713" i="6"/>
  <c r="Y713" i="6"/>
  <c r="Z777" i="6"/>
  <c r="Y777" i="6"/>
  <c r="Z841" i="6"/>
  <c r="Y841" i="6"/>
  <c r="Z905" i="6"/>
  <c r="Y905" i="6"/>
  <c r="Z969" i="6"/>
  <c r="Y969" i="6"/>
  <c r="M422" i="6"/>
  <c r="N422" i="6" s="1"/>
  <c r="Z889" i="6"/>
  <c r="L23" i="6"/>
  <c r="M23" i="6"/>
  <c r="N23" i="6" s="1"/>
  <c r="L39" i="6"/>
  <c r="M39" i="6"/>
  <c r="N39" i="6" s="1"/>
  <c r="L55" i="6"/>
  <c r="M55" i="6"/>
  <c r="N55" i="6" s="1"/>
  <c r="L71" i="6"/>
  <c r="M71" i="6"/>
  <c r="N71" i="6" s="1"/>
  <c r="L87" i="6"/>
  <c r="M87" i="6"/>
  <c r="N87" i="6" s="1"/>
  <c r="L103" i="6"/>
  <c r="M103" i="6"/>
  <c r="N103" i="6" s="1"/>
  <c r="M119" i="6"/>
  <c r="N119" i="6" s="1"/>
  <c r="L119" i="6"/>
  <c r="L135" i="6"/>
  <c r="M135" i="6"/>
  <c r="N135" i="6" s="1"/>
  <c r="L151" i="6"/>
  <c r="M151" i="6"/>
  <c r="N151" i="6" s="1"/>
  <c r="M167" i="6"/>
  <c r="N167" i="6" s="1"/>
  <c r="L167" i="6"/>
  <c r="L183" i="6"/>
  <c r="M183" i="6"/>
  <c r="N183" i="6" s="1"/>
  <c r="L199" i="6"/>
  <c r="M199" i="6"/>
  <c r="N199" i="6" s="1"/>
  <c r="L215" i="6"/>
  <c r="M215" i="6"/>
  <c r="N215" i="6" s="1"/>
  <c r="L231" i="6"/>
  <c r="M231" i="6"/>
  <c r="N231" i="6" s="1"/>
  <c r="L247" i="6"/>
  <c r="M247" i="6"/>
  <c r="N247" i="6" s="1"/>
  <c r="M263" i="6"/>
  <c r="N263" i="6" s="1"/>
  <c r="L263" i="6"/>
  <c r="L279" i="6"/>
  <c r="M279" i="6"/>
  <c r="N279" i="6" s="1"/>
  <c r="L295" i="6"/>
  <c r="M295" i="6"/>
  <c r="N295" i="6" s="1"/>
  <c r="L311" i="6"/>
  <c r="M311" i="6"/>
  <c r="N311" i="6" s="1"/>
  <c r="L327" i="6"/>
  <c r="M327" i="6"/>
  <c r="N327" i="6" s="1"/>
  <c r="L343" i="6"/>
  <c r="M343" i="6"/>
  <c r="N343" i="6" s="1"/>
  <c r="L359" i="6"/>
  <c r="M359" i="6"/>
  <c r="N359" i="6" s="1"/>
  <c r="L375" i="6"/>
  <c r="M375" i="6"/>
  <c r="N375" i="6" s="1"/>
  <c r="L391" i="6"/>
  <c r="M391" i="6"/>
  <c r="N391" i="6" s="1"/>
  <c r="L407" i="6"/>
  <c r="M407" i="6"/>
  <c r="N407" i="6" s="1"/>
  <c r="L423" i="6"/>
  <c r="M423" i="6"/>
  <c r="N423" i="6" s="1"/>
  <c r="L439" i="6"/>
  <c r="M439" i="6"/>
  <c r="N439" i="6" s="1"/>
  <c r="L455" i="6"/>
  <c r="M455" i="6"/>
  <c r="N455" i="6" s="1"/>
  <c r="L471" i="6"/>
  <c r="M471" i="6"/>
  <c r="N471" i="6" s="1"/>
  <c r="L487" i="6"/>
  <c r="M487" i="6"/>
  <c r="N487" i="6" s="1"/>
  <c r="L503" i="6"/>
  <c r="M503" i="6"/>
  <c r="N503" i="6" s="1"/>
  <c r="L519" i="6"/>
  <c r="M519" i="6"/>
  <c r="N519" i="6" s="1"/>
  <c r="L535" i="6"/>
  <c r="M535" i="6"/>
  <c r="N535" i="6" s="1"/>
  <c r="M551" i="6"/>
  <c r="N551" i="6" s="1"/>
  <c r="L551" i="6"/>
  <c r="L567" i="6"/>
  <c r="M567" i="6"/>
  <c r="N567" i="6" s="1"/>
  <c r="L583" i="6"/>
  <c r="M583" i="6"/>
  <c r="N583" i="6" s="1"/>
  <c r="L599" i="6"/>
  <c r="M599" i="6"/>
  <c r="N599" i="6" s="1"/>
  <c r="L615" i="6"/>
  <c r="M615" i="6"/>
  <c r="N615" i="6" s="1"/>
  <c r="L631" i="6"/>
  <c r="M631" i="6"/>
  <c r="N631" i="6" s="1"/>
  <c r="L647" i="6"/>
  <c r="M647" i="6"/>
  <c r="N647" i="6" s="1"/>
  <c r="L663" i="6"/>
  <c r="M663" i="6"/>
  <c r="N663" i="6" s="1"/>
  <c r="L679" i="6"/>
  <c r="M679" i="6"/>
  <c r="N679" i="6" s="1"/>
  <c r="L695" i="6"/>
  <c r="M695" i="6"/>
  <c r="N695" i="6" s="1"/>
  <c r="L711" i="6"/>
  <c r="M711" i="6"/>
  <c r="N711" i="6" s="1"/>
  <c r="M727" i="6"/>
  <c r="N727" i="6" s="1"/>
  <c r="L727" i="6"/>
  <c r="L743" i="6"/>
  <c r="M743" i="6"/>
  <c r="N743" i="6" s="1"/>
  <c r="L983" i="6"/>
  <c r="Z23" i="6"/>
  <c r="Y23" i="6"/>
  <c r="Z87" i="6"/>
  <c r="Y87" i="6"/>
  <c r="Z151" i="6"/>
  <c r="Y151" i="6"/>
  <c r="Z215" i="6"/>
  <c r="Y215" i="6"/>
  <c r="Z279" i="6"/>
  <c r="Y279" i="6"/>
  <c r="Z343" i="6"/>
  <c r="Y343" i="6"/>
  <c r="Z407" i="6"/>
  <c r="Y407" i="6"/>
  <c r="Z471" i="6"/>
  <c r="Y471" i="6"/>
  <c r="Z535" i="6"/>
  <c r="Y535" i="6"/>
  <c r="Z599" i="6"/>
  <c r="Y599" i="6"/>
  <c r="Z663" i="6"/>
  <c r="Y663" i="6"/>
  <c r="Z727" i="6"/>
  <c r="Y727" i="6"/>
  <c r="Z791" i="6"/>
  <c r="Y791" i="6"/>
  <c r="Z855" i="6"/>
  <c r="Y855" i="6"/>
  <c r="Z919" i="6"/>
  <c r="Y919" i="6"/>
  <c r="Y983" i="6"/>
  <c r="Z983" i="6"/>
  <c r="Z560" i="6"/>
  <c r="Y560" i="6"/>
  <c r="Z880" i="6"/>
  <c r="Y880" i="6"/>
  <c r="Z401" i="6"/>
  <c r="Y401" i="6"/>
  <c r="Z465" i="6"/>
  <c r="Y465" i="6"/>
  <c r="Z529" i="6"/>
  <c r="Y529" i="6"/>
  <c r="Z593" i="6"/>
  <c r="Y593" i="6"/>
  <c r="Z657" i="6"/>
  <c r="Y657" i="6"/>
  <c r="Z721" i="6"/>
  <c r="Y721" i="6"/>
  <c r="Z785" i="6"/>
  <c r="Y785" i="6"/>
  <c r="Z849" i="6"/>
  <c r="Y849" i="6"/>
  <c r="Z913" i="6"/>
  <c r="Y913" i="6"/>
  <c r="Z977" i="6"/>
  <c r="Y977" i="6"/>
  <c r="P727" i="6"/>
  <c r="Q727" i="6"/>
  <c r="R727" i="6" s="1"/>
  <c r="P791" i="6"/>
  <c r="Q791" i="6"/>
  <c r="R791" i="6" s="1"/>
  <c r="Q935" i="6"/>
  <c r="R935" i="6" s="1"/>
  <c r="P935" i="6"/>
  <c r="Z31" i="6"/>
  <c r="Y31" i="6"/>
  <c r="Z95" i="6"/>
  <c r="Y95" i="6"/>
  <c r="Z159" i="6"/>
  <c r="Y159" i="6"/>
  <c r="Z223" i="6"/>
  <c r="Y223" i="6"/>
  <c r="Z287" i="6"/>
  <c r="Y287" i="6"/>
  <c r="Z351" i="6"/>
  <c r="Y351" i="6"/>
  <c r="Z415" i="6"/>
  <c r="Y415" i="6"/>
  <c r="Z479" i="6"/>
  <c r="Y479" i="6"/>
  <c r="Z543" i="6"/>
  <c r="Y543" i="6"/>
  <c r="Z607" i="6"/>
  <c r="Y607" i="6"/>
  <c r="Z671" i="6"/>
  <c r="Y671" i="6"/>
  <c r="Z735" i="6"/>
  <c r="Y735" i="6"/>
  <c r="Z799" i="6"/>
  <c r="Y799" i="6"/>
  <c r="Z863" i="6"/>
  <c r="Y863" i="6"/>
  <c r="Z927" i="6"/>
  <c r="Y927" i="6"/>
  <c r="Z991" i="6"/>
  <c r="Y991" i="6"/>
  <c r="Z888" i="6"/>
  <c r="Y888" i="6"/>
  <c r="Z25" i="6"/>
  <c r="Y25" i="6"/>
  <c r="Z89" i="6"/>
  <c r="Y89" i="6"/>
  <c r="Z409" i="6"/>
  <c r="Y409" i="6"/>
  <c r="Z473" i="6"/>
  <c r="Y473" i="6"/>
  <c r="Z537" i="6"/>
  <c r="Y537" i="6"/>
  <c r="Z601" i="6"/>
  <c r="Y601" i="6"/>
  <c r="Z665" i="6"/>
  <c r="Y665" i="6"/>
  <c r="Z729" i="6"/>
  <c r="Y729" i="6"/>
  <c r="Z793" i="6"/>
  <c r="Y793" i="6"/>
  <c r="Z857" i="6"/>
  <c r="Y857" i="6"/>
  <c r="Y921" i="6"/>
  <c r="Z921" i="6"/>
  <c r="Z985" i="6"/>
  <c r="Y985" i="6"/>
  <c r="M999" i="6"/>
  <c r="N999" i="6" s="1"/>
  <c r="L999" i="6"/>
  <c r="P23" i="6"/>
  <c r="Q23" i="6"/>
  <c r="R23" i="6" s="1"/>
  <c r="Z39" i="6"/>
  <c r="Y39" i="6"/>
  <c r="Z103" i="6"/>
  <c r="Y103" i="6"/>
  <c r="Z167" i="6"/>
  <c r="Y167" i="6"/>
  <c r="Z231" i="6"/>
  <c r="Y231" i="6"/>
  <c r="Z295" i="6"/>
  <c r="Y295" i="6"/>
  <c r="Z359" i="6"/>
  <c r="Y359" i="6"/>
  <c r="Z423" i="6"/>
  <c r="Y423" i="6"/>
  <c r="Z487" i="6"/>
  <c r="Y487" i="6"/>
  <c r="Z551" i="6"/>
  <c r="Y551" i="6"/>
  <c r="Z615" i="6"/>
  <c r="Y615" i="6"/>
  <c r="Z679" i="6"/>
  <c r="Y679" i="6"/>
  <c r="Z743" i="6"/>
  <c r="Y743" i="6"/>
  <c r="Z807" i="6"/>
  <c r="Y807" i="6"/>
  <c r="Z871" i="6"/>
  <c r="Y871" i="6"/>
  <c r="Z935" i="6"/>
  <c r="Y935" i="6"/>
  <c r="Z999" i="6"/>
  <c r="Y999" i="6"/>
  <c r="Z688" i="6"/>
  <c r="Y688" i="6"/>
  <c r="Z736" i="6"/>
  <c r="Y736" i="6"/>
  <c r="Z161" i="6"/>
  <c r="Y161" i="6"/>
  <c r="Z417" i="6"/>
  <c r="Y417" i="6"/>
  <c r="Z481" i="6"/>
  <c r="Y481" i="6"/>
  <c r="Z545" i="6"/>
  <c r="Y545" i="6"/>
  <c r="Z609" i="6"/>
  <c r="Y609" i="6"/>
  <c r="Z673" i="6"/>
  <c r="Y673" i="6"/>
  <c r="Z737" i="6"/>
  <c r="Y737" i="6"/>
  <c r="Z801" i="6"/>
  <c r="Y801" i="6"/>
  <c r="Y865" i="6"/>
  <c r="Z865" i="6"/>
  <c r="Z929" i="6"/>
  <c r="Y929" i="6"/>
  <c r="Y993" i="6"/>
  <c r="Z993" i="6"/>
  <c r="P991" i="6"/>
  <c r="Q999" i="6"/>
  <c r="R999" i="6" s="1"/>
  <c r="P999" i="6"/>
  <c r="Z47" i="6"/>
  <c r="Y47" i="6"/>
  <c r="Z111" i="6"/>
  <c r="Y111" i="6"/>
  <c r="Z175" i="6"/>
  <c r="Y175" i="6"/>
  <c r="Z239" i="6"/>
  <c r="Y239" i="6"/>
  <c r="Z303" i="6"/>
  <c r="Y303" i="6"/>
  <c r="Z367" i="6"/>
  <c r="Y367" i="6"/>
  <c r="Z431" i="6"/>
  <c r="Y431" i="6"/>
  <c r="Z495" i="6"/>
  <c r="Y495" i="6"/>
  <c r="Z559" i="6"/>
  <c r="Y559" i="6"/>
  <c r="Z623" i="6"/>
  <c r="Y623" i="6"/>
  <c r="Z687" i="6"/>
  <c r="Y687" i="6"/>
  <c r="Z751" i="6"/>
  <c r="Y751" i="6"/>
  <c r="Z815" i="6"/>
  <c r="Y815" i="6"/>
  <c r="Z879" i="6"/>
  <c r="Y879" i="6"/>
  <c r="Z943" i="6"/>
  <c r="Y943" i="6"/>
  <c r="Z425" i="6"/>
  <c r="Y425" i="6"/>
  <c r="Z489" i="6"/>
  <c r="Y489" i="6"/>
  <c r="Z553" i="6"/>
  <c r="Y553" i="6"/>
  <c r="Z617" i="6"/>
  <c r="Y617" i="6"/>
  <c r="Z681" i="6"/>
  <c r="Y681" i="6"/>
  <c r="Z745" i="6"/>
  <c r="Y745" i="6"/>
  <c r="Z809" i="6"/>
  <c r="Y809" i="6"/>
  <c r="Z873" i="6"/>
  <c r="Y873" i="6"/>
  <c r="M15" i="6"/>
  <c r="N15" i="6" s="1"/>
  <c r="L31" i="6"/>
  <c r="M31" i="6"/>
  <c r="N31" i="6" s="1"/>
  <c r="L47" i="6"/>
  <c r="M47" i="6"/>
  <c r="N47" i="6" s="1"/>
  <c r="L79" i="6"/>
  <c r="M79" i="6"/>
  <c r="N79" i="6" s="1"/>
  <c r="L95" i="6"/>
  <c r="M95" i="6"/>
  <c r="N95" i="6" s="1"/>
  <c r="L111" i="6"/>
  <c r="M111" i="6"/>
  <c r="N111" i="6" s="1"/>
  <c r="L143" i="6"/>
  <c r="M143" i="6"/>
  <c r="N143" i="6" s="1"/>
  <c r="L159" i="6"/>
  <c r="M159" i="6"/>
  <c r="N159" i="6" s="1"/>
  <c r="L175" i="6"/>
  <c r="M175" i="6"/>
  <c r="N175" i="6" s="1"/>
  <c r="L191" i="6"/>
  <c r="M191" i="6"/>
  <c r="N191" i="6" s="1"/>
  <c r="L207" i="6"/>
  <c r="M207" i="6"/>
  <c r="N207" i="6" s="1"/>
  <c r="L223" i="6"/>
  <c r="M223" i="6"/>
  <c r="N223" i="6" s="1"/>
  <c r="L239" i="6"/>
  <c r="M239" i="6"/>
  <c r="N239" i="6" s="1"/>
  <c r="M255" i="6"/>
  <c r="N255" i="6" s="1"/>
  <c r="L255" i="6"/>
  <c r="L271" i="6"/>
  <c r="M271" i="6"/>
  <c r="N271" i="6" s="1"/>
  <c r="L287" i="6"/>
  <c r="M287" i="6"/>
  <c r="N287" i="6" s="1"/>
  <c r="L303" i="6"/>
  <c r="M303" i="6"/>
  <c r="N303" i="6" s="1"/>
  <c r="L319" i="6"/>
  <c r="M319" i="6"/>
  <c r="N319" i="6" s="1"/>
  <c r="L335" i="6"/>
  <c r="M335" i="6"/>
  <c r="N335" i="6" s="1"/>
  <c r="L351" i="6"/>
  <c r="M351" i="6"/>
  <c r="N351" i="6" s="1"/>
  <c r="L367" i="6"/>
  <c r="M367" i="6"/>
  <c r="N367" i="6" s="1"/>
  <c r="L383" i="6"/>
  <c r="M383" i="6"/>
  <c r="N383" i="6" s="1"/>
  <c r="L399" i="6"/>
  <c r="M399" i="6"/>
  <c r="N399" i="6" s="1"/>
  <c r="L415" i="6"/>
  <c r="M415" i="6"/>
  <c r="N415" i="6" s="1"/>
  <c r="L431" i="6"/>
  <c r="M431" i="6"/>
  <c r="N431" i="6" s="1"/>
  <c r="L447" i="6"/>
  <c r="M447" i="6"/>
  <c r="N447" i="6" s="1"/>
  <c r="L463" i="6"/>
  <c r="M463" i="6"/>
  <c r="N463" i="6" s="1"/>
  <c r="L479" i="6"/>
  <c r="M479" i="6"/>
  <c r="N479" i="6" s="1"/>
  <c r="L495" i="6"/>
  <c r="M495" i="6"/>
  <c r="N495" i="6" s="1"/>
  <c r="L511" i="6"/>
  <c r="M511" i="6"/>
  <c r="N511" i="6" s="1"/>
  <c r="L527" i="6"/>
  <c r="M527" i="6"/>
  <c r="N527" i="6" s="1"/>
  <c r="L543" i="6"/>
  <c r="M543" i="6"/>
  <c r="N543" i="6" s="1"/>
  <c r="L559" i="6"/>
  <c r="M559" i="6"/>
  <c r="N559" i="6" s="1"/>
  <c r="L575" i="6"/>
  <c r="M575" i="6"/>
  <c r="N575" i="6" s="1"/>
  <c r="L591" i="6"/>
  <c r="M591" i="6"/>
  <c r="N591" i="6" s="1"/>
  <c r="L607" i="6"/>
  <c r="M607" i="6"/>
  <c r="N607" i="6" s="1"/>
  <c r="L623" i="6"/>
  <c r="M623" i="6"/>
  <c r="N623" i="6" s="1"/>
  <c r="L639" i="6"/>
  <c r="M639" i="6"/>
  <c r="N639" i="6" s="1"/>
  <c r="L655" i="6"/>
  <c r="M655" i="6"/>
  <c r="N655" i="6" s="1"/>
  <c r="M671" i="6"/>
  <c r="N671" i="6" s="1"/>
  <c r="L671" i="6"/>
  <c r="M687" i="6"/>
  <c r="N687" i="6" s="1"/>
  <c r="L687" i="6"/>
  <c r="L703" i="6"/>
  <c r="M703" i="6"/>
  <c r="N703" i="6" s="1"/>
  <c r="L719" i="6"/>
  <c r="M719" i="6"/>
  <c r="N719" i="6" s="1"/>
  <c r="L735" i="6"/>
  <c r="M735" i="6"/>
  <c r="N735" i="6" s="1"/>
  <c r="L751" i="6"/>
  <c r="M751" i="6"/>
  <c r="N751" i="6" s="1"/>
  <c r="Z55" i="6"/>
  <c r="Y55" i="6"/>
  <c r="Z119" i="6"/>
  <c r="Y119" i="6"/>
  <c r="Z183" i="6"/>
  <c r="Y183" i="6"/>
  <c r="Z247" i="6"/>
  <c r="Y247" i="6"/>
  <c r="Z311" i="6"/>
  <c r="Y311" i="6"/>
  <c r="Z375" i="6"/>
  <c r="Y375" i="6"/>
  <c r="Z439" i="6"/>
  <c r="Y439" i="6"/>
  <c r="Z503" i="6"/>
  <c r="Y503" i="6"/>
  <c r="Z567" i="6"/>
  <c r="Y567" i="6"/>
  <c r="Z631" i="6"/>
  <c r="Y631" i="6"/>
  <c r="Z695" i="6"/>
  <c r="Y695" i="6"/>
  <c r="Z759" i="6"/>
  <c r="Y759" i="6"/>
  <c r="Z823" i="6"/>
  <c r="Y823" i="6"/>
  <c r="Z887" i="6"/>
  <c r="Y887" i="6"/>
  <c r="Z951" i="6"/>
  <c r="Y951" i="6"/>
  <c r="Z49" i="6"/>
  <c r="Y49" i="6"/>
  <c r="Z113" i="6"/>
  <c r="Y113" i="6"/>
  <c r="Z433" i="6"/>
  <c r="Y433" i="6"/>
  <c r="Z497" i="6"/>
  <c r="Y497" i="6"/>
  <c r="Z561" i="6"/>
  <c r="Y561" i="6"/>
  <c r="Z625" i="6"/>
  <c r="Y625" i="6"/>
  <c r="Z689" i="6"/>
  <c r="Y689" i="6"/>
  <c r="Z753" i="6"/>
  <c r="Y753" i="6"/>
  <c r="Z817" i="6"/>
  <c r="Y817" i="6"/>
  <c r="Z881" i="6"/>
  <c r="Y881" i="6"/>
  <c r="Z937" i="6"/>
  <c r="Z1001" i="6"/>
  <c r="L63" i="6"/>
  <c r="M63" i="6"/>
  <c r="N63" i="6" s="1"/>
  <c r="L127" i="6"/>
  <c r="M127" i="6"/>
  <c r="N127" i="6" s="1"/>
  <c r="P479" i="6"/>
  <c r="Q479" i="6"/>
  <c r="R479" i="6" s="1"/>
  <c r="Q655" i="6"/>
  <c r="R655" i="6" s="1"/>
  <c r="P655" i="6"/>
  <c r="Z63" i="6"/>
  <c r="Y63" i="6"/>
  <c r="Z127" i="6"/>
  <c r="Y127" i="6"/>
  <c r="Z191" i="6"/>
  <c r="Y191" i="6"/>
  <c r="Z255" i="6"/>
  <c r="Y255" i="6"/>
  <c r="Z319" i="6"/>
  <c r="Y319" i="6"/>
  <c r="Z383" i="6"/>
  <c r="Y383" i="6"/>
  <c r="Z447" i="6"/>
  <c r="Y447" i="6"/>
  <c r="Z511" i="6"/>
  <c r="Y511" i="6"/>
  <c r="Z575" i="6"/>
  <c r="Y575" i="6"/>
  <c r="Z639" i="6"/>
  <c r="Y639" i="6"/>
  <c r="Z703" i="6"/>
  <c r="Y703" i="6"/>
  <c r="Z767" i="6"/>
  <c r="Y767" i="6"/>
  <c r="Z831" i="6"/>
  <c r="Y831" i="6"/>
  <c r="Z895" i="6"/>
  <c r="Y895" i="6"/>
  <c r="Z959" i="6"/>
  <c r="Y959" i="6"/>
  <c r="Z984" i="6"/>
  <c r="Y984" i="6"/>
  <c r="Z441" i="6"/>
  <c r="Y441" i="6"/>
  <c r="Z505" i="6"/>
  <c r="Y505" i="6"/>
  <c r="Z569" i="6"/>
  <c r="Y569" i="6"/>
  <c r="Z633" i="6"/>
  <c r="Y633" i="6"/>
  <c r="Z697" i="6"/>
  <c r="Y697" i="6"/>
  <c r="Z761" i="6"/>
  <c r="Y761" i="6"/>
  <c r="Z825" i="6"/>
  <c r="Y825" i="6"/>
  <c r="Z953" i="6"/>
  <c r="Y953" i="6"/>
  <c r="Z945" i="6"/>
  <c r="L991" i="6"/>
  <c r="M991" i="6"/>
  <c r="N991" i="6" s="1"/>
  <c r="Q15" i="6"/>
  <c r="R15" i="6" s="1"/>
  <c r="Q31" i="6"/>
  <c r="R31" i="6" s="1"/>
  <c r="P31" i="6"/>
  <c r="P39" i="6"/>
  <c r="Q39" i="6"/>
  <c r="R39" i="6" s="1"/>
  <c r="P55" i="6"/>
  <c r="Q55" i="6"/>
  <c r="R55" i="6" s="1"/>
  <c r="P71" i="6"/>
  <c r="Q71" i="6"/>
  <c r="R71" i="6" s="1"/>
  <c r="P87" i="6"/>
  <c r="Q87" i="6"/>
  <c r="R87" i="6" s="1"/>
  <c r="P103" i="6"/>
  <c r="Q103" i="6"/>
  <c r="R103" i="6" s="1"/>
  <c r="P119" i="6"/>
  <c r="Q119" i="6"/>
  <c r="R119" i="6" s="1"/>
  <c r="P135" i="6"/>
  <c r="Q135" i="6"/>
  <c r="R135" i="6" s="1"/>
  <c r="P151" i="6"/>
  <c r="Q151" i="6"/>
  <c r="R151" i="6" s="1"/>
  <c r="P167" i="6"/>
  <c r="Q167" i="6"/>
  <c r="R167" i="6" s="1"/>
  <c r="P183" i="6"/>
  <c r="Q183" i="6"/>
  <c r="R183" i="6" s="1"/>
  <c r="P199" i="6"/>
  <c r="Q199" i="6"/>
  <c r="R199" i="6" s="1"/>
  <c r="P215" i="6"/>
  <c r="Q215" i="6"/>
  <c r="R215" i="6" s="1"/>
  <c r="P231" i="6"/>
  <c r="Q231" i="6"/>
  <c r="R231" i="6" s="1"/>
  <c r="P247" i="6"/>
  <c r="Q247" i="6"/>
  <c r="R247" i="6" s="1"/>
  <c r="P263" i="6"/>
  <c r="Q263" i="6"/>
  <c r="R263" i="6" s="1"/>
  <c r="Q279" i="6"/>
  <c r="R279" i="6" s="1"/>
  <c r="P279" i="6"/>
  <c r="P295" i="6"/>
  <c r="Q295" i="6"/>
  <c r="R295" i="6" s="1"/>
  <c r="P311" i="6"/>
  <c r="Q311" i="6"/>
  <c r="R311" i="6" s="1"/>
  <c r="P327" i="6"/>
  <c r="Q327" i="6"/>
  <c r="R327" i="6" s="1"/>
  <c r="P343" i="6"/>
  <c r="Q343" i="6"/>
  <c r="R343" i="6" s="1"/>
  <c r="P359" i="6"/>
  <c r="Q359" i="6"/>
  <c r="R359" i="6" s="1"/>
  <c r="P375" i="6"/>
  <c r="Q375" i="6"/>
  <c r="R375" i="6" s="1"/>
  <c r="P391" i="6"/>
  <c r="Q391" i="6"/>
  <c r="R391" i="6" s="1"/>
  <c r="P407" i="6"/>
  <c r="Q407" i="6"/>
  <c r="R407" i="6" s="1"/>
  <c r="Q423" i="6"/>
  <c r="R423" i="6" s="1"/>
  <c r="P423" i="6"/>
  <c r="Q439" i="6"/>
  <c r="R439" i="6" s="1"/>
  <c r="P439" i="6"/>
  <c r="Q455" i="6"/>
  <c r="R455" i="6" s="1"/>
  <c r="P455" i="6"/>
  <c r="Q471" i="6"/>
  <c r="R471" i="6" s="1"/>
  <c r="P471" i="6"/>
  <c r="Q487" i="6"/>
  <c r="R487" i="6" s="1"/>
  <c r="P487" i="6"/>
  <c r="Q503" i="6"/>
  <c r="R503" i="6" s="1"/>
  <c r="P503" i="6"/>
  <c r="Q519" i="6"/>
  <c r="R519" i="6" s="1"/>
  <c r="P519" i="6"/>
  <c r="P535" i="6"/>
  <c r="Q535" i="6"/>
  <c r="R535" i="6" s="1"/>
  <c r="P551" i="6"/>
  <c r="Q551" i="6"/>
  <c r="R551" i="6" s="1"/>
  <c r="P567" i="6"/>
  <c r="Q567" i="6"/>
  <c r="R567" i="6" s="1"/>
  <c r="P583" i="6"/>
  <c r="Q583" i="6"/>
  <c r="R583" i="6" s="1"/>
  <c r="P599" i="6"/>
  <c r="Q599" i="6"/>
  <c r="R599" i="6" s="1"/>
  <c r="P615" i="6"/>
  <c r="Q615" i="6"/>
  <c r="R615" i="6" s="1"/>
  <c r="P631" i="6"/>
  <c r="Q631" i="6"/>
  <c r="R631" i="6" s="1"/>
  <c r="P647" i="6"/>
  <c r="Q647" i="6"/>
  <c r="R647" i="6" s="1"/>
  <c r="P663" i="6"/>
  <c r="Q663" i="6"/>
  <c r="R663" i="6" s="1"/>
  <c r="P679" i="6"/>
  <c r="Q679" i="6"/>
  <c r="R679" i="6" s="1"/>
  <c r="P695" i="6"/>
  <c r="Q695" i="6"/>
  <c r="R695" i="6" s="1"/>
  <c r="P711" i="6"/>
  <c r="Q711" i="6"/>
  <c r="R711" i="6" s="1"/>
  <c r="P743" i="6"/>
  <c r="Q743" i="6"/>
  <c r="R743" i="6" s="1"/>
  <c r="P759" i="6"/>
  <c r="Q759" i="6"/>
  <c r="R759" i="6" s="1"/>
  <c r="P775" i="6"/>
  <c r="Q775" i="6"/>
  <c r="R775" i="6" s="1"/>
  <c r="P807" i="6"/>
  <c r="Q807" i="6"/>
  <c r="R807" i="6" s="1"/>
  <c r="P823" i="6"/>
  <c r="Q823" i="6"/>
  <c r="R823" i="6" s="1"/>
  <c r="Q839" i="6"/>
  <c r="R839" i="6" s="1"/>
  <c r="P839" i="6"/>
  <c r="P855" i="6"/>
  <c r="Q855" i="6"/>
  <c r="R855" i="6" s="1"/>
  <c r="Q871" i="6"/>
  <c r="R871" i="6" s="1"/>
  <c r="P871" i="6"/>
  <c r="Q887" i="6"/>
  <c r="R887" i="6" s="1"/>
  <c r="P887" i="6"/>
  <c r="P903" i="6"/>
  <c r="Q903" i="6"/>
  <c r="R903" i="6" s="1"/>
  <c r="Q919" i="6"/>
  <c r="R919" i="6" s="1"/>
  <c r="P919" i="6"/>
  <c r="P951" i="6"/>
  <c r="Q951" i="6"/>
  <c r="R951" i="6" s="1"/>
  <c r="P967" i="6"/>
  <c r="Q967" i="6"/>
  <c r="R967" i="6" s="1"/>
  <c r="Q983" i="6"/>
  <c r="R983" i="6" s="1"/>
  <c r="Q544" i="6"/>
  <c r="R544" i="6" s="1"/>
  <c r="P720" i="6"/>
  <c r="P848" i="6"/>
  <c r="P944" i="6"/>
  <c r="P849" i="6"/>
  <c r="P865" i="6"/>
  <c r="P881" i="6"/>
  <c r="Q881" i="6"/>
  <c r="R881" i="6" s="1"/>
  <c r="P897" i="6"/>
  <c r="Q897" i="6"/>
  <c r="R897" i="6" s="1"/>
  <c r="Q913" i="6"/>
  <c r="R913" i="6" s="1"/>
  <c r="P929" i="6"/>
  <c r="Q929" i="6"/>
  <c r="R929" i="6" s="1"/>
  <c r="Q953" i="6"/>
  <c r="R953" i="6" s="1"/>
  <c r="P953" i="6"/>
  <c r="Q977" i="6"/>
  <c r="R977" i="6" s="1"/>
  <c r="L417" i="6"/>
  <c r="M417" i="6"/>
  <c r="N417" i="6" s="1"/>
  <c r="M449" i="6"/>
  <c r="N449" i="6" s="1"/>
  <c r="L449" i="6"/>
  <c r="P465" i="6"/>
  <c r="Q465" i="6"/>
  <c r="R465" i="6" s="1"/>
  <c r="M513" i="6"/>
  <c r="N513" i="6" s="1"/>
  <c r="L513" i="6"/>
  <c r="L593" i="6"/>
  <c r="M593" i="6"/>
  <c r="N593" i="6" s="1"/>
  <c r="L609" i="6"/>
  <c r="M609" i="6"/>
  <c r="N609" i="6" s="1"/>
  <c r="L657" i="6"/>
  <c r="M657" i="6"/>
  <c r="N657" i="6" s="1"/>
  <c r="L673" i="6"/>
  <c r="M673" i="6"/>
  <c r="N673" i="6" s="1"/>
  <c r="M689" i="6"/>
  <c r="N689" i="6" s="1"/>
  <c r="L689" i="6"/>
  <c r="L705" i="6"/>
  <c r="M705" i="6"/>
  <c r="N705" i="6" s="1"/>
  <c r="L721" i="6"/>
  <c r="M721" i="6"/>
  <c r="N721" i="6" s="1"/>
  <c r="L737" i="6"/>
  <c r="M737" i="6"/>
  <c r="N737" i="6" s="1"/>
  <c r="L753" i="6"/>
  <c r="M753" i="6"/>
  <c r="N753" i="6" s="1"/>
  <c r="L769" i="6"/>
  <c r="M769" i="6"/>
  <c r="N769" i="6" s="1"/>
  <c r="L785" i="6"/>
  <c r="M785" i="6"/>
  <c r="N785" i="6" s="1"/>
  <c r="L801" i="6"/>
  <c r="M801" i="6"/>
  <c r="N801" i="6" s="1"/>
  <c r="L817" i="6"/>
  <c r="M817" i="6"/>
  <c r="N817" i="6" s="1"/>
  <c r="L833" i="6"/>
  <c r="M833" i="6"/>
  <c r="N833" i="6" s="1"/>
  <c r="Q241" i="6"/>
  <c r="R241" i="6" s="1"/>
  <c r="Q257" i="6"/>
  <c r="R257" i="6" s="1"/>
  <c r="P353" i="6"/>
  <c r="Q369" i="6"/>
  <c r="R369" i="6" s="1"/>
  <c r="P385" i="6"/>
  <c r="Q385" i="6"/>
  <c r="R385" i="6" s="1"/>
  <c r="P401" i="6"/>
  <c r="Q401" i="6"/>
  <c r="R401" i="6" s="1"/>
  <c r="P417" i="6"/>
  <c r="Q417" i="6"/>
  <c r="R417" i="6" s="1"/>
  <c r="P433" i="6"/>
  <c r="Q433" i="6"/>
  <c r="R433" i="6" s="1"/>
  <c r="P449" i="6"/>
  <c r="Q449" i="6"/>
  <c r="R449" i="6" s="1"/>
  <c r="P481" i="6"/>
  <c r="Q481" i="6"/>
  <c r="R481" i="6" s="1"/>
  <c r="P497" i="6"/>
  <c r="Q497" i="6"/>
  <c r="R497" i="6" s="1"/>
  <c r="P513" i="6"/>
  <c r="Q513" i="6"/>
  <c r="R513" i="6" s="1"/>
  <c r="P529" i="6"/>
  <c r="Q529" i="6"/>
  <c r="R529" i="6" s="1"/>
  <c r="P545" i="6"/>
  <c r="Q545" i="6"/>
  <c r="R545" i="6" s="1"/>
  <c r="P561" i="6"/>
  <c r="Q561" i="6"/>
  <c r="R561" i="6" s="1"/>
  <c r="P577" i="6"/>
  <c r="Q577" i="6"/>
  <c r="R577" i="6" s="1"/>
  <c r="P593" i="6"/>
  <c r="Q593" i="6"/>
  <c r="R593" i="6" s="1"/>
  <c r="P609" i="6"/>
  <c r="Q609" i="6"/>
  <c r="R609" i="6" s="1"/>
  <c r="P625" i="6"/>
  <c r="Q625" i="6"/>
  <c r="R625" i="6" s="1"/>
  <c r="P641" i="6"/>
  <c r="Q641" i="6"/>
  <c r="R641" i="6" s="1"/>
  <c r="P673" i="6"/>
  <c r="Q673" i="6"/>
  <c r="R673" i="6" s="1"/>
  <c r="P689" i="6"/>
  <c r="Q689" i="6"/>
  <c r="R689" i="6" s="1"/>
  <c r="P721" i="6"/>
  <c r="Q721" i="6"/>
  <c r="R721" i="6" s="1"/>
  <c r="P737" i="6"/>
  <c r="Q737" i="6"/>
  <c r="R737" i="6" s="1"/>
  <c r="P753" i="6"/>
  <c r="Q753" i="6"/>
  <c r="R753" i="6" s="1"/>
  <c r="P769" i="6"/>
  <c r="Q769" i="6"/>
  <c r="R769" i="6" s="1"/>
  <c r="P785" i="6"/>
  <c r="Q785" i="6"/>
  <c r="R785" i="6" s="1"/>
  <c r="P801" i="6"/>
  <c r="Q801" i="6"/>
  <c r="R801" i="6" s="1"/>
  <c r="P817" i="6"/>
  <c r="Q817" i="6"/>
  <c r="R817" i="6" s="1"/>
  <c r="P833" i="6"/>
  <c r="Q833" i="6"/>
  <c r="R833" i="6" s="1"/>
  <c r="P945" i="6"/>
  <c r="Q945" i="6"/>
  <c r="R945" i="6" s="1"/>
  <c r="P985" i="6"/>
  <c r="L767" i="6"/>
  <c r="M767" i="6"/>
  <c r="N767" i="6" s="1"/>
  <c r="L783" i="6"/>
  <c r="M783" i="6"/>
  <c r="N783" i="6" s="1"/>
  <c r="M799" i="6"/>
  <c r="N799" i="6" s="1"/>
  <c r="L799" i="6"/>
  <c r="L815" i="6"/>
  <c r="M815" i="6"/>
  <c r="N815" i="6" s="1"/>
  <c r="L831" i="6"/>
  <c r="M831" i="6"/>
  <c r="N831" i="6" s="1"/>
  <c r="M847" i="6"/>
  <c r="N847" i="6" s="1"/>
  <c r="L847" i="6"/>
  <c r="L863" i="6"/>
  <c r="M863" i="6"/>
  <c r="N863" i="6" s="1"/>
  <c r="L879" i="6"/>
  <c r="M879" i="6"/>
  <c r="N879" i="6" s="1"/>
  <c r="L895" i="6"/>
  <c r="M895" i="6"/>
  <c r="N895" i="6" s="1"/>
  <c r="L911" i="6"/>
  <c r="M911" i="6"/>
  <c r="N911" i="6" s="1"/>
  <c r="L927" i="6"/>
  <c r="M927" i="6"/>
  <c r="N927" i="6" s="1"/>
  <c r="M943" i="6"/>
  <c r="N943" i="6" s="1"/>
  <c r="L943" i="6"/>
  <c r="M959" i="6"/>
  <c r="N959" i="6" s="1"/>
  <c r="L959" i="6"/>
  <c r="M975" i="6"/>
  <c r="N975" i="6" s="1"/>
  <c r="L975" i="6"/>
  <c r="M712" i="6"/>
  <c r="N712" i="6" s="1"/>
  <c r="L728" i="6"/>
  <c r="M760" i="6"/>
  <c r="N760" i="6" s="1"/>
  <c r="M840" i="6"/>
  <c r="N840" i="6" s="1"/>
  <c r="L920" i="6"/>
  <c r="M936" i="6"/>
  <c r="N936" i="6" s="1"/>
  <c r="L889" i="6"/>
  <c r="M889" i="6"/>
  <c r="N889" i="6" s="1"/>
  <c r="L905" i="6"/>
  <c r="L921" i="6"/>
  <c r="M921" i="6"/>
  <c r="N921" i="6" s="1"/>
  <c r="L937" i="6"/>
  <c r="M937" i="6"/>
  <c r="N937" i="6" s="1"/>
  <c r="M961" i="6"/>
  <c r="N961" i="6" s="1"/>
  <c r="L993" i="6"/>
  <c r="M993" i="6"/>
  <c r="N993" i="6" s="1"/>
  <c r="P657" i="6"/>
  <c r="Q657" i="6"/>
  <c r="R657" i="6" s="1"/>
  <c r="P705" i="6"/>
  <c r="Q705" i="6"/>
  <c r="R705" i="6" s="1"/>
  <c r="M857" i="6"/>
  <c r="N857" i="6" s="1"/>
  <c r="L857" i="6"/>
  <c r="M873" i="6"/>
  <c r="N873" i="6" s="1"/>
  <c r="L873" i="6"/>
  <c r="L393" i="6"/>
  <c r="M393" i="6"/>
  <c r="N393" i="6" s="1"/>
  <c r="L409" i="6"/>
  <c r="M409" i="6"/>
  <c r="N409" i="6" s="1"/>
  <c r="L425" i="6"/>
  <c r="M425" i="6"/>
  <c r="N425" i="6" s="1"/>
  <c r="L441" i="6"/>
  <c r="M441" i="6"/>
  <c r="N441" i="6" s="1"/>
  <c r="L457" i="6"/>
  <c r="M457" i="6"/>
  <c r="N457" i="6" s="1"/>
  <c r="L473" i="6"/>
  <c r="M473" i="6"/>
  <c r="N473" i="6" s="1"/>
  <c r="L489" i="6"/>
  <c r="M489" i="6"/>
  <c r="N489" i="6" s="1"/>
  <c r="L505" i="6"/>
  <c r="M505" i="6"/>
  <c r="N505" i="6" s="1"/>
  <c r="L521" i="6"/>
  <c r="M521" i="6"/>
  <c r="N521" i="6" s="1"/>
  <c r="L537" i="6"/>
  <c r="M537" i="6"/>
  <c r="N537" i="6" s="1"/>
  <c r="L553" i="6"/>
  <c r="M553" i="6"/>
  <c r="N553" i="6" s="1"/>
  <c r="L569" i="6"/>
  <c r="M569" i="6"/>
  <c r="N569" i="6" s="1"/>
  <c r="M601" i="6"/>
  <c r="N601" i="6" s="1"/>
  <c r="L601" i="6"/>
  <c r="L1001" i="6"/>
  <c r="M1001" i="6"/>
  <c r="N1001" i="6" s="1"/>
  <c r="P47" i="6"/>
  <c r="Q47" i="6"/>
  <c r="R47" i="6" s="1"/>
  <c r="P63" i="6"/>
  <c r="Q63" i="6"/>
  <c r="R63" i="6" s="1"/>
  <c r="P79" i="6"/>
  <c r="Q79" i="6"/>
  <c r="R79" i="6" s="1"/>
  <c r="P95" i="6"/>
  <c r="Q95" i="6"/>
  <c r="R95" i="6" s="1"/>
  <c r="P111" i="6"/>
  <c r="Q111" i="6"/>
  <c r="R111" i="6" s="1"/>
  <c r="P127" i="6"/>
  <c r="Q127" i="6"/>
  <c r="R127" i="6" s="1"/>
  <c r="P143" i="6"/>
  <c r="Q143" i="6"/>
  <c r="R143" i="6" s="1"/>
  <c r="P159" i="6"/>
  <c r="Q159" i="6"/>
  <c r="R159" i="6" s="1"/>
  <c r="Q175" i="6"/>
  <c r="R175" i="6" s="1"/>
  <c r="P175" i="6"/>
  <c r="P191" i="6"/>
  <c r="Q191" i="6"/>
  <c r="R191" i="6" s="1"/>
  <c r="P207" i="6"/>
  <c r="Q207" i="6"/>
  <c r="R207" i="6" s="1"/>
  <c r="P223" i="6"/>
  <c r="Q223" i="6"/>
  <c r="R223" i="6" s="1"/>
  <c r="P239" i="6"/>
  <c r="Q239" i="6"/>
  <c r="R239" i="6" s="1"/>
  <c r="P255" i="6"/>
  <c r="Q255" i="6"/>
  <c r="R255" i="6" s="1"/>
  <c r="P271" i="6"/>
  <c r="Q271" i="6"/>
  <c r="R271" i="6" s="1"/>
  <c r="P287" i="6"/>
  <c r="Q287" i="6"/>
  <c r="R287" i="6" s="1"/>
  <c r="P303" i="6"/>
  <c r="Q303" i="6"/>
  <c r="R303" i="6" s="1"/>
  <c r="P319" i="6"/>
  <c r="Q319" i="6"/>
  <c r="R319" i="6" s="1"/>
  <c r="P335" i="6"/>
  <c r="Q335" i="6"/>
  <c r="R335" i="6" s="1"/>
  <c r="P351" i="6"/>
  <c r="Q351" i="6"/>
  <c r="R351" i="6" s="1"/>
  <c r="P367" i="6"/>
  <c r="Q367" i="6"/>
  <c r="R367" i="6" s="1"/>
  <c r="P383" i="6"/>
  <c r="Q383" i="6"/>
  <c r="R383" i="6" s="1"/>
  <c r="P399" i="6"/>
  <c r="Q399" i="6"/>
  <c r="R399" i="6" s="1"/>
  <c r="P415" i="6"/>
  <c r="Q415" i="6"/>
  <c r="R415" i="6" s="1"/>
  <c r="P431" i="6"/>
  <c r="Q431" i="6"/>
  <c r="R431" i="6" s="1"/>
  <c r="P447" i="6"/>
  <c r="Q447" i="6"/>
  <c r="R447" i="6" s="1"/>
  <c r="P463" i="6"/>
  <c r="Q463" i="6"/>
  <c r="R463" i="6" s="1"/>
  <c r="P495" i="6"/>
  <c r="Q495" i="6"/>
  <c r="R495" i="6" s="1"/>
  <c r="P511" i="6"/>
  <c r="Q511" i="6"/>
  <c r="R511" i="6" s="1"/>
  <c r="P527" i="6"/>
  <c r="Q527" i="6"/>
  <c r="R527" i="6" s="1"/>
  <c r="P543" i="6"/>
  <c r="Q543" i="6"/>
  <c r="R543" i="6" s="1"/>
  <c r="P559" i="6"/>
  <c r="Q559" i="6"/>
  <c r="R559" i="6" s="1"/>
  <c r="P575" i="6"/>
  <c r="Q575" i="6"/>
  <c r="R575" i="6" s="1"/>
  <c r="P591" i="6"/>
  <c r="Q591" i="6"/>
  <c r="R591" i="6" s="1"/>
  <c r="Q607" i="6"/>
  <c r="R607" i="6" s="1"/>
  <c r="P607" i="6"/>
  <c r="Q623" i="6"/>
  <c r="R623" i="6" s="1"/>
  <c r="P623" i="6"/>
  <c r="Q639" i="6"/>
  <c r="R639" i="6" s="1"/>
  <c r="P639" i="6"/>
  <c r="P671" i="6"/>
  <c r="Q671" i="6"/>
  <c r="R671" i="6" s="1"/>
  <c r="P687" i="6"/>
  <c r="Q687" i="6"/>
  <c r="R687" i="6" s="1"/>
  <c r="P703" i="6"/>
  <c r="Q703" i="6"/>
  <c r="R703" i="6" s="1"/>
  <c r="P719" i="6"/>
  <c r="Q719" i="6"/>
  <c r="R719" i="6" s="1"/>
  <c r="P735" i="6"/>
  <c r="Q735" i="6"/>
  <c r="R735" i="6" s="1"/>
  <c r="P751" i="6"/>
  <c r="Q751" i="6"/>
  <c r="R751" i="6" s="1"/>
  <c r="P767" i="6"/>
  <c r="Q767" i="6"/>
  <c r="R767" i="6" s="1"/>
  <c r="P783" i="6"/>
  <c r="Q783" i="6"/>
  <c r="R783" i="6" s="1"/>
  <c r="P799" i="6"/>
  <c r="Q799" i="6"/>
  <c r="R799" i="6" s="1"/>
  <c r="P815" i="6"/>
  <c r="Q815" i="6"/>
  <c r="R815" i="6" s="1"/>
  <c r="P831" i="6"/>
  <c r="Q831" i="6"/>
  <c r="R831" i="6" s="1"/>
  <c r="Q847" i="6"/>
  <c r="R847" i="6" s="1"/>
  <c r="P847" i="6"/>
  <c r="Q863" i="6"/>
  <c r="R863" i="6" s="1"/>
  <c r="P863" i="6"/>
  <c r="P879" i="6"/>
  <c r="Q879" i="6"/>
  <c r="R879" i="6" s="1"/>
  <c r="P895" i="6"/>
  <c r="Q895" i="6"/>
  <c r="R895" i="6" s="1"/>
  <c r="P911" i="6"/>
  <c r="Q911" i="6"/>
  <c r="R911" i="6" s="1"/>
  <c r="Q927" i="6"/>
  <c r="R927" i="6" s="1"/>
  <c r="P927" i="6"/>
  <c r="P943" i="6"/>
  <c r="Q943" i="6"/>
  <c r="R943" i="6" s="1"/>
  <c r="Q959" i="6"/>
  <c r="R959" i="6" s="1"/>
  <c r="P959" i="6"/>
  <c r="P975" i="6"/>
  <c r="Q975" i="6"/>
  <c r="R975" i="6" s="1"/>
  <c r="P776" i="6"/>
  <c r="Q792" i="6"/>
  <c r="R792" i="6" s="1"/>
  <c r="P808" i="6"/>
  <c r="Q856" i="6"/>
  <c r="R856" i="6" s="1"/>
  <c r="Q952" i="6"/>
  <c r="R952" i="6" s="1"/>
  <c r="Q857" i="6"/>
  <c r="R857" i="6" s="1"/>
  <c r="Q873" i="6"/>
  <c r="R873" i="6" s="1"/>
  <c r="P873" i="6"/>
  <c r="P889" i="6"/>
  <c r="Q889" i="6"/>
  <c r="R889" i="6" s="1"/>
  <c r="P905" i="6"/>
  <c r="P937" i="6"/>
  <c r="Q937" i="6"/>
  <c r="R937" i="6" s="1"/>
  <c r="Q961" i="6"/>
  <c r="R961" i="6" s="1"/>
  <c r="P961" i="6"/>
  <c r="P993" i="6"/>
  <c r="L585" i="6"/>
  <c r="M585" i="6"/>
  <c r="N585" i="6" s="1"/>
  <c r="M617" i="6"/>
  <c r="N617" i="6" s="1"/>
  <c r="L617" i="6"/>
  <c r="M633" i="6"/>
  <c r="N633" i="6" s="1"/>
  <c r="L633" i="6"/>
  <c r="M649" i="6"/>
  <c r="N649" i="6" s="1"/>
  <c r="L649" i="6"/>
  <c r="L665" i="6"/>
  <c r="M665" i="6"/>
  <c r="N665" i="6" s="1"/>
  <c r="L681" i="6"/>
  <c r="M681" i="6"/>
  <c r="N681" i="6" s="1"/>
  <c r="L697" i="6"/>
  <c r="M697" i="6"/>
  <c r="N697" i="6" s="1"/>
  <c r="L713" i="6"/>
  <c r="M713" i="6"/>
  <c r="N713" i="6" s="1"/>
  <c r="L729" i="6"/>
  <c r="M729" i="6"/>
  <c r="N729" i="6" s="1"/>
  <c r="M745" i="6"/>
  <c r="N745" i="6" s="1"/>
  <c r="L745" i="6"/>
  <c r="L761" i="6"/>
  <c r="M761" i="6"/>
  <c r="N761" i="6" s="1"/>
  <c r="L777" i="6"/>
  <c r="M777" i="6"/>
  <c r="N777" i="6" s="1"/>
  <c r="L793" i="6"/>
  <c r="M793" i="6"/>
  <c r="N793" i="6" s="1"/>
  <c r="L809" i="6"/>
  <c r="M809" i="6"/>
  <c r="N809" i="6" s="1"/>
  <c r="L825" i="6"/>
  <c r="M825" i="6"/>
  <c r="N825" i="6" s="1"/>
  <c r="L841" i="6"/>
  <c r="Q185" i="6"/>
  <c r="R185" i="6" s="1"/>
  <c r="P249" i="6"/>
  <c r="P265" i="6"/>
  <c r="Q377" i="6"/>
  <c r="R377" i="6" s="1"/>
  <c r="P393" i="6"/>
  <c r="Q393" i="6"/>
  <c r="R393" i="6" s="1"/>
  <c r="P409" i="6"/>
  <c r="Q409" i="6"/>
  <c r="R409" i="6" s="1"/>
  <c r="P425" i="6"/>
  <c r="Q425" i="6"/>
  <c r="R425" i="6" s="1"/>
  <c r="P441" i="6"/>
  <c r="Q441" i="6"/>
  <c r="R441" i="6" s="1"/>
  <c r="P457" i="6"/>
  <c r="Q457" i="6"/>
  <c r="R457" i="6" s="1"/>
  <c r="P473" i="6"/>
  <c r="Q473" i="6"/>
  <c r="R473" i="6" s="1"/>
  <c r="P489" i="6"/>
  <c r="Q489" i="6"/>
  <c r="R489" i="6" s="1"/>
  <c r="P505" i="6"/>
  <c r="Q505" i="6"/>
  <c r="R505" i="6" s="1"/>
  <c r="P521" i="6"/>
  <c r="Q521" i="6"/>
  <c r="R521" i="6" s="1"/>
  <c r="P537" i="6"/>
  <c r="Q537" i="6"/>
  <c r="R537" i="6" s="1"/>
  <c r="Q553" i="6"/>
  <c r="R553" i="6" s="1"/>
  <c r="P553" i="6"/>
  <c r="P569" i="6"/>
  <c r="Q569" i="6"/>
  <c r="R569" i="6" s="1"/>
  <c r="P585" i="6"/>
  <c r="Q585" i="6"/>
  <c r="R585" i="6" s="1"/>
  <c r="P601" i="6"/>
  <c r="Q601" i="6"/>
  <c r="R601" i="6" s="1"/>
  <c r="P617" i="6"/>
  <c r="Q617" i="6"/>
  <c r="R617" i="6" s="1"/>
  <c r="P633" i="6"/>
  <c r="Q633" i="6"/>
  <c r="R633" i="6" s="1"/>
  <c r="P649" i="6"/>
  <c r="Q649" i="6"/>
  <c r="R649" i="6" s="1"/>
  <c r="P665" i="6"/>
  <c r="Q665" i="6"/>
  <c r="R665" i="6" s="1"/>
  <c r="P681" i="6"/>
  <c r="Q681" i="6"/>
  <c r="R681" i="6" s="1"/>
  <c r="P697" i="6"/>
  <c r="Q697" i="6"/>
  <c r="R697" i="6" s="1"/>
  <c r="P713" i="6"/>
  <c r="Q713" i="6"/>
  <c r="R713" i="6" s="1"/>
  <c r="Q729" i="6"/>
  <c r="R729" i="6" s="1"/>
  <c r="P729" i="6"/>
  <c r="P745" i="6"/>
  <c r="Q745" i="6"/>
  <c r="R745" i="6" s="1"/>
  <c r="P761" i="6"/>
  <c r="Q761" i="6"/>
  <c r="R761" i="6" s="1"/>
  <c r="P777" i="6"/>
  <c r="Q777" i="6"/>
  <c r="R777" i="6" s="1"/>
  <c r="P793" i="6"/>
  <c r="Q793" i="6"/>
  <c r="R793" i="6" s="1"/>
  <c r="P809" i="6"/>
  <c r="Q809" i="6"/>
  <c r="R809" i="6" s="1"/>
  <c r="P825" i="6"/>
  <c r="Q825" i="6"/>
  <c r="R825" i="6" s="1"/>
  <c r="P969" i="6"/>
  <c r="Q969" i="6"/>
  <c r="R969" i="6" s="1"/>
  <c r="P1001" i="6"/>
  <c r="Q1001" i="6"/>
  <c r="R1001" i="6" s="1"/>
  <c r="L759" i="6"/>
  <c r="M759" i="6"/>
  <c r="N759" i="6" s="1"/>
  <c r="L775" i="6"/>
  <c r="M775" i="6"/>
  <c r="N775" i="6" s="1"/>
  <c r="L791" i="6"/>
  <c r="M791" i="6"/>
  <c r="N791" i="6" s="1"/>
  <c r="L807" i="6"/>
  <c r="M807" i="6"/>
  <c r="N807" i="6" s="1"/>
  <c r="L823" i="6"/>
  <c r="M823" i="6"/>
  <c r="N823" i="6" s="1"/>
  <c r="L839" i="6"/>
  <c r="M839" i="6"/>
  <c r="N839" i="6" s="1"/>
  <c r="L855" i="6"/>
  <c r="M855" i="6"/>
  <c r="N855" i="6" s="1"/>
  <c r="L871" i="6"/>
  <c r="M871" i="6"/>
  <c r="N871" i="6" s="1"/>
  <c r="M887" i="6"/>
  <c r="N887" i="6" s="1"/>
  <c r="L887" i="6"/>
  <c r="L903" i="6"/>
  <c r="M903" i="6"/>
  <c r="N903" i="6" s="1"/>
  <c r="M919" i="6"/>
  <c r="N919" i="6" s="1"/>
  <c r="L919" i="6"/>
  <c r="M935" i="6"/>
  <c r="N935" i="6" s="1"/>
  <c r="L935" i="6"/>
  <c r="L951" i="6"/>
  <c r="M951" i="6"/>
  <c r="N951" i="6" s="1"/>
  <c r="M967" i="6"/>
  <c r="N967" i="6" s="1"/>
  <c r="L967" i="6"/>
  <c r="L192" i="6"/>
  <c r="M528" i="6"/>
  <c r="N528" i="6" s="1"/>
  <c r="L832" i="6"/>
  <c r="M928" i="6"/>
  <c r="N928" i="6" s="1"/>
  <c r="L897" i="6"/>
  <c r="L913" i="6"/>
  <c r="M913" i="6"/>
  <c r="N913" i="6" s="1"/>
  <c r="M929" i="6"/>
  <c r="N929" i="6" s="1"/>
  <c r="L929" i="6"/>
  <c r="M953" i="6"/>
  <c r="N953" i="6" s="1"/>
  <c r="M977" i="6"/>
  <c r="N977" i="6" s="1"/>
  <c r="L865" i="6"/>
  <c r="M865" i="6"/>
  <c r="N865" i="6" s="1"/>
  <c r="M881" i="6"/>
  <c r="N881" i="6" s="1"/>
  <c r="L881" i="6"/>
  <c r="L401" i="6"/>
  <c r="M401" i="6"/>
  <c r="N401" i="6" s="1"/>
  <c r="M433" i="6"/>
  <c r="N433" i="6" s="1"/>
  <c r="L433" i="6"/>
  <c r="M465" i="6"/>
  <c r="N465" i="6" s="1"/>
  <c r="L465" i="6"/>
  <c r="M481" i="6"/>
  <c r="N481" i="6" s="1"/>
  <c r="L481" i="6"/>
  <c r="M497" i="6"/>
  <c r="N497" i="6" s="1"/>
  <c r="L497" i="6"/>
  <c r="L529" i="6"/>
  <c r="M529" i="6"/>
  <c r="N529" i="6" s="1"/>
  <c r="L545" i="6"/>
  <c r="M545" i="6"/>
  <c r="N545" i="6" s="1"/>
  <c r="L561" i="6"/>
  <c r="M561" i="6"/>
  <c r="N561" i="6" s="1"/>
  <c r="L577" i="6"/>
  <c r="M577" i="6"/>
  <c r="N577" i="6" s="1"/>
  <c r="L625" i="6"/>
  <c r="M625" i="6"/>
  <c r="N625" i="6" s="1"/>
  <c r="L641" i="6"/>
  <c r="M641" i="6"/>
  <c r="N641" i="6" s="1"/>
  <c r="L945" i="6"/>
  <c r="M945" i="6"/>
  <c r="N945" i="6" s="1"/>
  <c r="Y6" i="6"/>
  <c r="E12" i="5"/>
  <c r="Z3" i="6"/>
  <c r="Z6" i="6"/>
  <c r="Q12" i="6"/>
  <c r="R12" i="6" s="1"/>
  <c r="M4" i="6"/>
  <c r="N4" i="6" s="1"/>
  <c r="Z10" i="6"/>
  <c r="Q14" i="6"/>
  <c r="R14" i="6" s="1"/>
  <c r="Z5" i="6"/>
  <c r="Z7" i="6"/>
  <c r="M6" i="6"/>
  <c r="N6" i="6" s="1"/>
  <c r="Z4" i="6"/>
  <c r="Z11" i="6"/>
  <c r="Z9" i="6"/>
  <c r="Z82" i="6"/>
  <c r="M82" i="6"/>
  <c r="N82" i="6" s="1"/>
  <c r="P82" i="6"/>
  <c r="C7" i="5"/>
  <c r="C5" i="5"/>
  <c r="C4" i="5"/>
  <c r="G22" i="5" l="1"/>
  <c r="I18" i="5"/>
  <c r="I22" i="5"/>
  <c r="I19" i="5"/>
  <c r="H18" i="5"/>
  <c r="G19" i="5"/>
  <c r="H19" i="5"/>
  <c r="H22" i="5"/>
  <c r="F18" i="5"/>
  <c r="F19" i="5"/>
  <c r="G18" i="5"/>
  <c r="F22" i="5"/>
  <c r="C19" i="5"/>
  <c r="P9" i="6"/>
  <c r="P5" i="6"/>
  <c r="P8" i="6"/>
  <c r="P11" i="6"/>
  <c r="P13" i="6"/>
  <c r="P10" i="6"/>
  <c r="P14" i="6"/>
  <c r="P12" i="6"/>
  <c r="P7" i="6"/>
  <c r="D19" i="5"/>
  <c r="E18" i="5"/>
  <c r="E19" i="5"/>
  <c r="D18" i="5"/>
  <c r="D22" i="5"/>
  <c r="C18" i="5"/>
  <c r="E22" i="5"/>
  <c r="C22" i="5"/>
  <c r="M12" i="6"/>
  <c r="N12" i="6" s="1"/>
  <c r="M10" i="6"/>
  <c r="N10" i="6" s="1"/>
  <c r="L6" i="6"/>
  <c r="M5" i="6"/>
  <c r="N5" i="6" s="1"/>
  <c r="Q4" i="6"/>
  <c r="R4" i="6" s="1"/>
  <c r="Q6" i="6"/>
  <c r="R6" i="6" s="1"/>
  <c r="Q5" i="6"/>
  <c r="R5" i="6" s="1"/>
  <c r="Q8" i="6"/>
  <c r="R8" i="6" s="1"/>
  <c r="M8" i="6"/>
  <c r="N8" i="6" s="1"/>
  <c r="Q10" i="6"/>
  <c r="R10" i="6" s="1"/>
  <c r="L11" i="6"/>
  <c r="M11" i="6"/>
  <c r="N11" i="6" s="1"/>
  <c r="Q11" i="6"/>
  <c r="R11" i="6" s="1"/>
  <c r="Q9" i="6"/>
  <c r="R9" i="6" s="1"/>
  <c r="Q7" i="6"/>
  <c r="R7" i="6" s="1"/>
  <c r="M7" i="6"/>
  <c r="N7" i="6" s="1"/>
  <c r="M9" i="6"/>
  <c r="N9" i="6" s="1"/>
  <c r="H15" i="5" l="1"/>
  <c r="G15" i="5"/>
  <c r="I15" i="5"/>
  <c r="I17" i="5"/>
  <c r="F17" i="5"/>
  <c r="H17" i="5"/>
  <c r="G17" i="5"/>
  <c r="F15" i="5"/>
  <c r="P6" i="6"/>
  <c r="L13" i="6"/>
  <c r="L7" i="6"/>
  <c r="L12" i="6"/>
  <c r="L5" i="6"/>
  <c r="F14" i="5" s="1"/>
  <c r="L10" i="6"/>
  <c r="L14" i="6"/>
  <c r="D17" i="5"/>
  <c r="D15" i="5"/>
  <c r="E15" i="5"/>
  <c r="E17" i="5"/>
  <c r="C15" i="5"/>
  <c r="C17" i="5"/>
  <c r="H14" i="5" l="1"/>
  <c r="G16" i="5"/>
  <c r="L4" i="6"/>
  <c r="L9" i="6"/>
  <c r="P4" i="6"/>
  <c r="L8" i="6"/>
  <c r="I14" i="5" s="1"/>
  <c r="H16" i="5" l="1"/>
  <c r="H23" i="5" s="1"/>
  <c r="I16" i="5"/>
  <c r="I23" i="5" s="1"/>
  <c r="F16" i="5"/>
  <c r="F23" i="5" s="1"/>
  <c r="D14" i="5"/>
  <c r="G14" i="5"/>
  <c r="G23" i="5" s="1"/>
  <c r="C14" i="5"/>
  <c r="E14" i="5"/>
  <c r="C16" i="5"/>
  <c r="D16" i="5"/>
  <c r="E16" i="5"/>
  <c r="E23" i="5" l="1"/>
  <c r="D23" i="5"/>
  <c r="C23" i="5"/>
</calcChain>
</file>

<file path=xl/sharedStrings.xml><?xml version="1.0" encoding="utf-8"?>
<sst xmlns="http://schemas.openxmlformats.org/spreadsheetml/2006/main" count="150" uniqueCount="137">
  <si>
    <t>TRACKING WORKSHEET</t>
  </si>
  <si>
    <t>Facility ID#:</t>
  </si>
  <si>
    <t>Vaccination type:</t>
  </si>
  <si>
    <t>COVID_19</t>
  </si>
  <si>
    <t>Pfizer-BioNTech only dose 1</t>
  </si>
  <si>
    <t>Pfizer-BioNTech dose 1 and dose 2</t>
  </si>
  <si>
    <t>Moderna only dose 1</t>
  </si>
  <si>
    <t>Moderna dose 1 and dose 2</t>
  </si>
  <si>
    <t>Moderna</t>
  </si>
  <si>
    <t xml:space="preserve">Vaccination type: COVID-19 </t>
  </si>
  <si>
    <t>Date Last Modified:</t>
  </si>
  <si>
    <t>Cumulative Vaccination Coverage</t>
  </si>
  <si>
    <t>3.2. Offered but declined COVID-19 vaccine</t>
  </si>
  <si>
    <t>3.3. Unknown COVID-19 vaccination status</t>
  </si>
  <si>
    <t>COVID-19 Vaccine(s) Supply</t>
  </si>
  <si>
    <t>Additional Comment (optional)</t>
  </si>
  <si>
    <t xml:space="preserve">   Select the Monday of the start of the week you are reporting</t>
  </si>
  <si>
    <t>Vaccine Manufacturers</t>
  </si>
  <si>
    <t>Blank Entry?</t>
  </si>
  <si>
    <t>Declined COVID Vaccine (Enter date of Declination)</t>
  </si>
  <si>
    <t xml:space="preserve">Week of data collection last day (Sunday): </t>
  </si>
  <si>
    <t xml:space="preserve">Week of data collection first day (Monday): </t>
  </si>
  <si>
    <t>Pfizer 2nd Dose List</t>
  </si>
  <si>
    <t>Moderna 2nd Dose List</t>
  </si>
  <si>
    <t>Pfizer_BioNTech</t>
  </si>
  <si>
    <t xml:space="preserve">   Last day of the reporting week automatically populated</t>
  </si>
  <si>
    <t>Vaccinated at Another Location? Select: Yes/No</t>
  </si>
  <si>
    <t>History of laboratory postive COVID-19? Select: Yes/No</t>
  </si>
  <si>
    <t>Declination before end of reporting week?</t>
  </si>
  <si>
    <t>Contraindication before end of week?</t>
  </si>
  <si>
    <t xml:space="preserve">   Enter your Facility ID Here</t>
  </si>
  <si>
    <t>Min Start Date of Vaccination</t>
  </si>
  <si>
    <r>
      <t>Enter the unique (</t>
    </r>
    <r>
      <rPr>
        <sz val="11"/>
        <color rgb="FFFF0000"/>
        <rFont val="Calibri"/>
        <family val="2"/>
        <scheme val="minor"/>
      </rPr>
      <t>*</t>
    </r>
    <r>
      <rPr>
        <sz val="11"/>
        <color theme="1"/>
        <rFont val="Calibri"/>
        <family val="2"/>
        <scheme val="minor"/>
      </rPr>
      <t>Facility ID#) for the reporting facility</t>
    </r>
  </si>
  <si>
    <r>
      <t>*</t>
    </r>
    <r>
      <rPr>
        <b/>
        <sz val="10"/>
        <rFont val="Calibri"/>
        <family val="2"/>
        <scheme val="minor"/>
      </rPr>
      <t>Facility ID#:</t>
    </r>
  </si>
  <si>
    <r>
      <t>*</t>
    </r>
    <r>
      <rPr>
        <sz val="10"/>
        <rFont val="Calibri"/>
        <family val="2"/>
        <scheme val="minor"/>
      </rPr>
      <t>Vaccinated with Dose 1 (Enter date of vaccination 1)</t>
    </r>
  </si>
  <si>
    <r>
      <t>*</t>
    </r>
    <r>
      <rPr>
        <sz val="10"/>
        <rFont val="Calibri"/>
        <family val="2"/>
        <scheme val="minor"/>
      </rPr>
      <t>Dose 1 Vaccine Manufacturer Name (choose from drop-down)</t>
    </r>
  </si>
  <si>
    <r>
      <t>*</t>
    </r>
    <r>
      <rPr>
        <sz val="10"/>
        <rFont val="Calibri"/>
        <family val="2"/>
        <scheme val="minor"/>
      </rPr>
      <t>Vaccinated with Dose 2 (Enter date of vaccination 2)</t>
    </r>
  </si>
  <si>
    <r>
      <rPr>
        <sz val="10"/>
        <color rgb="FFFF0000"/>
        <rFont val="Calibri"/>
        <family val="2"/>
        <scheme val="minor"/>
      </rPr>
      <t>*</t>
    </r>
    <r>
      <rPr>
        <sz val="10"/>
        <rFont val="Calibri"/>
        <family val="2"/>
        <scheme val="minor"/>
      </rPr>
      <t>Dose 2 Vaccine Manufacturer Name (choose from drop-down)</t>
    </r>
  </si>
  <si>
    <t>Patient UID</t>
  </si>
  <si>
    <t>Patient for at least 1 day of the week?</t>
  </si>
  <si>
    <t>Patient received dose 1 of Pfizer-BioNTech vaccine by the end of the reporting week</t>
  </si>
  <si>
    <t>Patient received dose 2 of Pfizer-BIoNTech vaccine by the end of the reporting week</t>
  </si>
  <si>
    <t>Patient received dose 1 of Moderna vaccine by the end of the reporting week</t>
  </si>
  <si>
    <t>Patient received dose 2 of Moderna vaccine by the end of the reporting week</t>
  </si>
  <si>
    <t>Current Patient - Pfizer 1 Dose</t>
  </si>
  <si>
    <t>Current Patient - Pfizer 2 Dose</t>
  </si>
  <si>
    <t>Current Patient - Moderna 1 Dose</t>
  </si>
  <si>
    <t>Current Patient - Moderna 2 Dose</t>
  </si>
  <si>
    <t>Current Patient Previous Covid +?</t>
  </si>
  <si>
    <t>Patient Category</t>
  </si>
  <si>
    <t>Patient received dose 1 of Johnson &amp; Johnson vaccine by the end of the reporting week</t>
  </si>
  <si>
    <t>Current Patient - Johnson Johnson Dose 1 (single dose vaccine)</t>
  </si>
  <si>
    <r>
      <t xml:space="preserve">2.1.   Only dose 1 of </t>
    </r>
    <r>
      <rPr>
        <i/>
        <sz val="11"/>
        <color theme="1"/>
        <rFont val="Calibri"/>
        <family val="2"/>
        <scheme val="minor"/>
      </rPr>
      <t>Pfizer-BioNTech</t>
    </r>
    <r>
      <rPr>
        <sz val="11"/>
        <color theme="1"/>
        <rFont val="Calibri"/>
        <family val="2"/>
        <scheme val="minor"/>
      </rPr>
      <t xml:space="preserve"> COVID-19 vaccine </t>
    </r>
  </si>
  <si>
    <r>
      <t xml:space="preserve">2.4.   Dose 1 and dose 2 of </t>
    </r>
    <r>
      <rPr>
        <i/>
        <sz val="11"/>
        <color theme="1"/>
        <rFont val="Calibri"/>
        <family val="2"/>
        <scheme val="minor"/>
      </rPr>
      <t>Moderna</t>
    </r>
    <r>
      <rPr>
        <sz val="11"/>
        <color theme="1"/>
        <rFont val="Calibri"/>
        <family val="2"/>
        <scheme val="minor"/>
      </rPr>
      <t xml:space="preserve"> COVID-19 vaccine</t>
    </r>
  </si>
  <si>
    <r>
      <t xml:space="preserve">2.3.   Only dose 1 of </t>
    </r>
    <r>
      <rPr>
        <i/>
        <sz val="11"/>
        <color theme="1"/>
        <rFont val="Calibri"/>
        <family val="2"/>
        <scheme val="minor"/>
      </rPr>
      <t>Moderna</t>
    </r>
    <r>
      <rPr>
        <sz val="11"/>
        <color theme="1"/>
        <rFont val="Calibri"/>
        <family val="2"/>
        <scheme val="minor"/>
      </rPr>
      <t xml:space="preserve"> COVID-19 vaccine </t>
    </r>
  </si>
  <si>
    <r>
      <t xml:space="preserve">2.2.   Dose 1 and dose 2 of </t>
    </r>
    <r>
      <rPr>
        <i/>
        <sz val="11"/>
        <color theme="1"/>
        <rFont val="Calibri"/>
        <family val="2"/>
        <scheme val="minor"/>
      </rPr>
      <t>Pfizer-BioNTech</t>
    </r>
    <r>
      <rPr>
        <sz val="11"/>
        <color theme="1"/>
        <rFont val="Calibri"/>
        <family val="2"/>
        <scheme val="minor"/>
      </rPr>
      <t xml:space="preserve"> COVID-19 vaccine</t>
    </r>
  </si>
  <si>
    <t>Unknown Manufacturer Complete Series</t>
  </si>
  <si>
    <t>Current Unk Manufacturer Complete Series</t>
  </si>
  <si>
    <t>Unspecified</t>
  </si>
  <si>
    <t>Unspecified 2nd Dose</t>
  </si>
  <si>
    <t>Is Vaccination Series Complete? (Please Enter YES/NO for Red Cells)</t>
  </si>
  <si>
    <t>Janssen</t>
  </si>
  <si>
    <t>N/A</t>
  </si>
  <si>
    <t>Drop Down Dates (Wedn)</t>
  </si>
  <si>
    <t>Healthcare Personnel (HCP) Categories (Optional)</t>
  </si>
  <si>
    <t>Employee or Non-Employee?</t>
  </si>
  <si>
    <r>
      <t xml:space="preserve">HCP Category (choose from drop-down) </t>
    </r>
    <r>
      <rPr>
        <i/>
        <sz val="11"/>
        <color theme="1"/>
        <rFont val="Calibri"/>
        <family val="2"/>
        <scheme val="minor"/>
      </rPr>
      <t>employee status must be selected</t>
    </r>
  </si>
  <si>
    <t>* All HCP (Total)</t>
  </si>
  <si>
    <t xml:space="preserve">2. *Cumulative number of HCP in Question #1 who have received COVID-19 vaccine(s) at this facility or elsewhere:   </t>
  </si>
  <si>
    <t>3. Cumulative number of HCP in Question #1 with other conditions:</t>
  </si>
  <si>
    <t>Ancillary Services</t>
  </si>
  <si>
    <t>Nurse</t>
  </si>
  <si>
    <t>Aid, Assistant, or Technician</t>
  </si>
  <si>
    <t>Therapist</t>
  </si>
  <si>
    <t>Physician or Licensed Independent Practioner</t>
  </si>
  <si>
    <t>Other HCP</t>
  </si>
  <si>
    <t>HCP_Categories</t>
  </si>
  <si>
    <t xml:space="preserve">2.99  Complete COVID-19 vaccination series: Unspecified Manufacturer  </t>
  </si>
  <si>
    <r>
      <t>*</t>
    </r>
    <r>
      <rPr>
        <b/>
        <sz val="10"/>
        <rFont val="Calibri"/>
        <family val="2"/>
        <scheme val="minor"/>
      </rPr>
      <t>First day of Reporting Week (Monday):</t>
    </r>
  </si>
  <si>
    <t>Last day of the reporting week (Sunday):</t>
  </si>
  <si>
    <t>HCP had adverse event after Pfizer-BioNTech during the reporting week?</t>
  </si>
  <si>
    <t>HCP had adverse event after Moderna during the reporting week?</t>
  </si>
  <si>
    <t>HCP had adverse event after Janssen during the reporting week?</t>
  </si>
  <si>
    <t>Employee Type</t>
  </si>
  <si>
    <t>Healthcare Personnel COVID-19 Vaccination Cumulative Summary for Long-Term Care Facilities</t>
  </si>
  <si>
    <t>Select if the HCP is a direct employee or not of the facility (optional)</t>
  </si>
  <si>
    <t>Healthcare Personnel COVID-19 Vaccination Cumulative</t>
  </si>
  <si>
    <t>Summary for Long-Term Care Facilities</t>
  </si>
  <si>
    <t>HCP End of Employment Date (Enter Date)</t>
  </si>
  <si>
    <t>HCP Last Name (Enter name)</t>
  </si>
  <si>
    <t>HCP First Name (Enter name)</t>
  </si>
  <si>
    <t>Unique HCP Identifier (Enter DOB, License #, etc.)</t>
  </si>
  <si>
    <r>
      <rPr>
        <sz val="10"/>
        <color rgb="FFFF0000"/>
        <rFont val="Calibri"/>
        <family val="2"/>
        <scheme val="minor"/>
      </rPr>
      <t>*</t>
    </r>
    <r>
      <rPr>
        <sz val="10"/>
        <color theme="1"/>
        <rFont val="Calibri"/>
        <family val="2"/>
        <scheme val="minor"/>
      </rPr>
      <t>HCP Start of Employment Date (Enter Date)</t>
    </r>
  </si>
  <si>
    <r>
      <rPr>
        <b/>
        <sz val="11"/>
        <color rgb="FF000000"/>
        <rFont val="Calibri"/>
        <family val="2"/>
        <scheme val="minor"/>
      </rPr>
      <t>IMPORTANT</t>
    </r>
    <r>
      <rPr>
        <sz val="11"/>
        <color rgb="FF000000"/>
        <rFont val="Calibri"/>
        <family val="2"/>
        <scheme val="minor"/>
      </rPr>
      <t xml:space="preserve"> **</t>
    </r>
    <r>
      <rPr>
        <b/>
        <sz val="11"/>
        <color rgb="FF000000"/>
        <rFont val="Calibri"/>
        <family val="2"/>
        <scheme val="minor"/>
      </rPr>
      <t>Please DO NOT send this form to NHSN, this form is ONLY to be used by your facility for COVID vaccine data collection and record keeping purposes</t>
    </r>
    <r>
      <rPr>
        <sz val="11"/>
        <color rgb="FF000000"/>
        <rFont val="Calibri"/>
        <family val="2"/>
        <scheme val="minor"/>
      </rPr>
      <t>**</t>
    </r>
  </si>
  <si>
    <t>Enter any additional comments (optional)</t>
  </si>
  <si>
    <r>
      <t xml:space="preserve">Note: If Column K auto-fills with YES, </t>
    </r>
    <r>
      <rPr>
        <b/>
        <u/>
        <sz val="11"/>
        <color theme="1"/>
        <rFont val="Calibri"/>
        <family val="2"/>
        <scheme val="minor"/>
      </rPr>
      <t>do not change</t>
    </r>
    <r>
      <rPr>
        <b/>
        <sz val="11"/>
        <color theme="1"/>
        <rFont val="Calibri"/>
        <family val="2"/>
        <scheme val="minor"/>
      </rPr>
      <t xml:space="preserve"> this value</t>
    </r>
  </si>
  <si>
    <t>If the vaccination series contains an unspecified vaccine manufacturer, select YES/NO in the dropdown in Column K (required if the cell is red)</t>
  </si>
  <si>
    <r>
      <t>Select vaccine name from the drop-down box (</t>
    </r>
    <r>
      <rPr>
        <sz val="11"/>
        <color rgb="FFFF0000"/>
        <rFont val="Calibri"/>
        <family val="2"/>
        <scheme val="minor"/>
      </rPr>
      <t>*</t>
    </r>
    <r>
      <rPr>
        <sz val="11"/>
        <color theme="1"/>
        <rFont val="Calibri"/>
        <family val="2"/>
        <scheme val="minor"/>
      </rPr>
      <t>Dose 2 Vaccine Name)</t>
    </r>
  </si>
  <si>
    <r>
      <t>Select vaccine name from the drop-down box (</t>
    </r>
    <r>
      <rPr>
        <sz val="11"/>
        <color rgb="FFFF0000"/>
        <rFont val="Calibri"/>
        <family val="2"/>
        <scheme val="minor"/>
      </rPr>
      <t>*</t>
    </r>
    <r>
      <rPr>
        <sz val="11"/>
        <color theme="1"/>
        <rFont val="Calibri"/>
        <family val="2"/>
        <scheme val="minor"/>
      </rPr>
      <t>Dose 1 Vaccine Name)</t>
    </r>
  </si>
  <si>
    <r>
      <t>A. The red Asterix (</t>
    </r>
    <r>
      <rPr>
        <sz val="11"/>
        <color rgb="FFFF0000"/>
        <rFont val="Calibri"/>
        <family val="2"/>
        <scheme val="minor"/>
      </rPr>
      <t>*</t>
    </r>
    <r>
      <rPr>
        <sz val="11"/>
        <color theme="1"/>
        <rFont val="Calibri"/>
        <family val="2"/>
        <scheme val="minor"/>
      </rPr>
      <t xml:space="preserve">) indicates required elements for reporting to NHSN. Note: The other boxes are optional for NHSN reporting </t>
    </r>
  </si>
  <si>
    <t xml:space="preserve"> NOTE:  If data entries are made in error, they can be removed with the "Delete" key; Using the "Backspace" key may not delete the entry and may return a warning.</t>
  </si>
  <si>
    <t>Summary Instructions:</t>
  </si>
  <si>
    <t>Purpose of this Tracking Worksheet:</t>
  </si>
  <si>
    <t>Please use this worksheet to help log and track the number of healthcare personnel (HCP) who are vaccinated for COVID-19. When you enter COVID vaccination data for each HCP in the Tracking Worksheet, and select a reporting week, the data to be entered into NHSN will automatically be calculated on the Reporting Summary.</t>
  </si>
  <si>
    <t xml:space="preserve">Any HCP recently hired or working at your facility should be added to the Tracking Worksheet.  When HCPs are vaccinated, enter the vaccination information onto the Tracking Worksheet. When HCPs are no longer an employee at your facility, the End of Employment Date should also be indicated on the Tracking Worksheet. NOTE: Termed employees (HCPs) or contractors who no longer work in the facility do not need to be deleted off the Tracking Worksheet but should be indicated on the worksheet by entering the End of Employment Date. When a reporting week is selected, only those who were current HCPs during the reporting period will be included in the Reporting Summary.  Only vaccinations, contraindications, and other conditions, including adverse events should be reported for the reporting week hence, this information will be displayed in the Reporting Summary.  </t>
  </si>
  <si>
    <t>C. Steps for Entering HCP Vaccination Data on the TrackingWorksheet tab:</t>
  </si>
  <si>
    <t>B. Enter data in rows (from left to right) when entering vaccine data for each HCP</t>
  </si>
  <si>
    <t>Enter HCP's first name, last name, DOB (date of birth) or other identifier</t>
  </si>
  <si>
    <r>
      <t>Select the (</t>
    </r>
    <r>
      <rPr>
        <sz val="11"/>
        <color rgb="FFFF0000"/>
        <rFont val="Calibri"/>
        <family val="2"/>
        <scheme val="minor"/>
      </rPr>
      <t>*</t>
    </r>
    <r>
      <rPr>
        <sz val="11"/>
        <color theme="1"/>
        <rFont val="Calibri"/>
        <family val="2"/>
        <scheme val="minor"/>
      </rPr>
      <t xml:space="preserve">First Day of the Reporting Week) that you intend to generate the report for. In the ReportingSummary, the (First Day of the Reporting Week) will auto-populate. </t>
    </r>
  </si>
  <si>
    <r>
      <t>Enter the (</t>
    </r>
    <r>
      <rPr>
        <sz val="11"/>
        <color rgb="FFFF0000"/>
        <rFont val="Calibri"/>
        <family val="2"/>
        <scheme val="minor"/>
      </rPr>
      <t>*</t>
    </r>
    <r>
      <rPr>
        <sz val="11"/>
        <rFont val="Calibri"/>
        <family val="2"/>
        <scheme val="minor"/>
      </rPr>
      <t>HCP End of Employment Date)</t>
    </r>
    <r>
      <rPr>
        <sz val="11"/>
        <color theme="1"/>
        <rFont val="Calibri"/>
        <family val="2"/>
        <scheme val="minor"/>
      </rPr>
      <t xml:space="preserve">, i.e., the date of last day the HCP worked at this facility. Leave blank if the HCP is currently an employee or contractor at the facility. </t>
    </r>
  </si>
  <si>
    <r>
      <t>Enter the (</t>
    </r>
    <r>
      <rPr>
        <sz val="11"/>
        <color rgb="FFFF0000"/>
        <rFont val="Calibri"/>
        <family val="2"/>
        <scheme val="minor"/>
      </rPr>
      <t>*</t>
    </r>
    <r>
      <rPr>
        <sz val="11"/>
        <color theme="1"/>
        <rFont val="Calibri"/>
        <family val="2"/>
        <scheme val="minor"/>
      </rPr>
      <t>HCP Start of Employment Date) to the facility, i.e., the date of first day the HCP began working at this facility. A date must be entered. If unknown, choose a date before the first reporting week (e.g., 12/1/2020)</t>
    </r>
  </si>
  <si>
    <r>
      <t>Enter date the HCP was vaccinated with Dose 1  (</t>
    </r>
    <r>
      <rPr>
        <sz val="11"/>
        <color rgb="FFFF0000"/>
        <rFont val="Calibri"/>
        <family val="2"/>
        <scheme val="minor"/>
      </rPr>
      <t>*</t>
    </r>
    <r>
      <rPr>
        <sz val="11"/>
        <color theme="1"/>
        <rFont val="Calibri"/>
        <family val="2"/>
        <scheme val="minor"/>
      </rPr>
      <t>Vaccinated with Dose 1). If the HCP received Dose 1 before starting his or her employement at this facility and the date of Dose 1 was unavailable, enter the date of employment/contract started.</t>
    </r>
  </si>
  <si>
    <r>
      <t>Enter date the HCP vaccinated with Dose 2 (</t>
    </r>
    <r>
      <rPr>
        <sz val="11"/>
        <color rgb="FFFF0000"/>
        <rFont val="Calibri"/>
        <family val="2"/>
        <scheme val="minor"/>
      </rPr>
      <t>*</t>
    </r>
    <r>
      <rPr>
        <sz val="11"/>
        <color theme="1"/>
        <rFont val="Calibri"/>
        <family val="2"/>
        <scheme val="minor"/>
      </rPr>
      <t xml:space="preserve">Vaccinated with Dose 2). If the HCP received Dose 2 before starting his or her employment at this facility and the date of Dose 2 was unavailable, enter the date employement/contract started.	</t>
    </r>
  </si>
  <si>
    <t>Enter date the HCP declined COVID vaccine (optional)</t>
  </si>
  <si>
    <t>Select YES/NO if the HCP was vaccinated at another location (optional)</t>
  </si>
  <si>
    <t>Select which category the HCP falls under (optional) (eg, Nurse, Therapist, etc.)</t>
  </si>
  <si>
    <r>
      <t>Please refer to the TOI (Table of Instructions) for further details on NHSN reporting at</t>
    </r>
    <r>
      <rPr>
        <b/>
        <sz val="11"/>
        <color rgb="FF002060"/>
        <rFont val="Calibri"/>
        <family val="2"/>
        <scheme val="minor"/>
      </rPr>
      <t xml:space="preserve"> </t>
    </r>
    <r>
      <rPr>
        <b/>
        <u/>
        <sz val="11"/>
        <color rgb="FF002060"/>
        <rFont val="Calibri"/>
        <family val="2"/>
        <scheme val="minor"/>
      </rPr>
      <t>https://www.cdc.gov/nhsn/ltc/weekly-covid-vac/index.html</t>
    </r>
  </si>
  <si>
    <t>*4. For the current reporting week, please describe the availability of COVID-19 vaccine(s) for your facility’s residents:</t>
  </si>
  <si>
    <t xml:space="preserve">4.1 Is your facility enrolled as a COVID-19 vaccination provider? </t>
  </si>
  <si>
    <t>[Select Yes or No]</t>
  </si>
  <si>
    <t xml:space="preserve">4.2. Did your facility have a sufficient supply of COVID-19 vaccine(s) to offer all residents the opportunity to receive COVID-19 vaccine(s) from your facility in the current reporting week? </t>
  </si>
  <si>
    <t xml:space="preserve">4.3. Did your facility have other arrangements sufficient to offer all residents the opportunity to receive COVID-19 vaccine(s) in the current reporting week (examples of other arrangements include referring to the health department or pharmacies for vaccination)? </t>
  </si>
  <si>
    <t xml:space="preserve">4.4. Please describe any other COVID-19 vaccination supply-related issue(s) at your facility. </t>
  </si>
  <si>
    <t>[Optional]</t>
  </si>
  <si>
    <t>1. *Number of HCP that were eligible to have worked at this healthcare facility for at least 1 day during the week of data collection</t>
  </si>
  <si>
    <r>
      <t>*</t>
    </r>
    <r>
      <rPr>
        <sz val="10"/>
        <rFont val="Calibri"/>
        <family val="2"/>
        <scheme val="minor"/>
      </rPr>
      <t>Contraindication or Exclusion Noted (Enter date of Contra-Indication)</t>
    </r>
  </si>
  <si>
    <t>Adverse Event Noted This Week? (Enter date of event)</t>
  </si>
  <si>
    <t>Instructions  (Version 2, May 2021)</t>
  </si>
  <si>
    <r>
      <t>Enter date for any (</t>
    </r>
    <r>
      <rPr>
        <sz val="11"/>
        <color rgb="FFFF0000"/>
        <rFont val="Calibri"/>
        <family val="2"/>
        <scheme val="minor"/>
      </rPr>
      <t>*</t>
    </r>
    <r>
      <rPr>
        <sz val="11"/>
        <color theme="1"/>
        <rFont val="Calibri"/>
        <family val="2"/>
        <scheme val="minor"/>
      </rPr>
      <t>Contraindication or Exclusion Noted)</t>
    </r>
  </si>
  <si>
    <t xml:space="preserve">If the HCP has contraindication(s), enter date the contraindication(s) first noted. </t>
  </si>
  <si>
    <t>If the HCP has a condition that makes it necessary to temporarily defer COVID-19 vaccination, remove the date for the weeks when the HCP is again suitable for COVID-19 vaccination. For example, if a HCP received monoclonal antibodies as part of COVID-19 treatment, enter the date where the last dose of monoclonal antibodies were administered, and remove the date from this spreadsheet 90 days after.</t>
  </si>
  <si>
    <t>3.1 *Medical contraindication or exclusion to COVID-19 vaccine</t>
  </si>
  <si>
    <t>Enter date for any (Adverse Event Noted) during the reporting week (optional) [NHSN application has phased out this data field starting release 9.5.3.3.]</t>
  </si>
  <si>
    <t>Select YES/NO if the HCP has a previously positive COVID-19 test (optional) [NHSN application has phased out this data field starting release 9.5.3.3.]</t>
  </si>
  <si>
    <t>Vaccination Education Provided (Enter date)</t>
  </si>
  <si>
    <t>Enter  date the vaccination education provided to the HCP. (optional)</t>
  </si>
  <si>
    <r>
      <t xml:space="preserve">2.5    One dose of </t>
    </r>
    <r>
      <rPr>
        <i/>
        <sz val="11"/>
        <color theme="1"/>
        <rFont val="Calibri"/>
        <family val="2"/>
        <scheme val="minor"/>
      </rPr>
      <t>Janssen</t>
    </r>
    <r>
      <rPr>
        <sz val="11"/>
        <color theme="1"/>
        <rFont val="Calibri"/>
        <family val="2"/>
        <scheme val="minor"/>
      </rPr>
      <t xml:space="preserve"> COVID-19 vaccine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</si>
</sst>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1"/>
      <color rgb="FFFF0000"/>
      <name val="Calibri"/>
      <family val="2"/>
      <scheme val="minor"/>
    </font>
    <font>
      <i/>
      <sz val="11"/>
      <color theme="1"/>
      <name val="Calibri"/>
      <family val="2"/>
      <scheme val="minor"/>
    </font>
    <font>
      <b/>
      <sz val="14"/>
      <color theme="1"/>
      <name val="Calibri"/>
      <family val="2"/>
      <scheme val="minor"/>
    </font>
    <font>
      <sz val="8"/>
      <name val="Calibri"/>
      <family val="2"/>
      <scheme val="minor"/>
    </font>
    <font>
      <sz val="11"/>
      <color rgb="FF7030A0"/>
      <name val="Calibri"/>
      <family val="2"/>
      <scheme val="minor"/>
    </font>
    <font>
      <b/>
      <sz val="12"/>
      <color theme="1"/>
      <name val="Calibri"/>
      <family val="2"/>
      <scheme val="minor"/>
    </font>
    <font>
      <b/>
      <sz val="10"/>
      <color rgb="FFFF0000"/>
      <name val="Calibri"/>
      <family val="2"/>
      <scheme val="minor"/>
    </font>
    <font>
      <b/>
      <sz val="1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1"/>
      <color theme="4" tint="-0.249977111117893"/>
      <name val="Calibri"/>
      <family val="2"/>
      <scheme val="minor"/>
    </font>
    <font>
      <b/>
      <sz val="9"/>
      <color theme="1"/>
      <name val="Calibri"/>
      <family val="2"/>
      <scheme val="minor"/>
    </font>
    <font>
      <b/>
      <sz val="9"/>
      <color rgb="FF000000"/>
      <name val="Calibri"/>
      <family val="2"/>
      <scheme val="minor"/>
    </font>
    <font>
      <sz val="11"/>
      <color rgb="FF3F3F76"/>
      <name val="Calibri"/>
      <family val="2"/>
      <scheme val="minor"/>
    </font>
    <font>
      <sz val="11"/>
      <color rgb="FF002060"/>
      <name val="Calibri"/>
      <family val="2"/>
      <scheme val="minor"/>
    </font>
    <font>
      <b/>
      <sz val="11"/>
      <color rgb="FF002060"/>
      <name val="Calibri"/>
      <family val="2"/>
      <scheme val="minor"/>
    </font>
    <font>
      <b/>
      <u/>
      <sz val="11"/>
      <color rgb="FF002060"/>
      <name val="Calibri"/>
      <family val="2"/>
      <scheme val="minor"/>
    </font>
    <font>
      <sz val="11"/>
      <color rgb="FF000000"/>
      <name val="Calibri"/>
      <family val="2"/>
      <scheme val="minor"/>
    </font>
    <font>
      <b/>
      <sz val="11"/>
      <color rgb="FF000000"/>
      <name val="Calibri"/>
      <family val="2"/>
      <scheme val="minor"/>
    </font>
    <font>
      <b/>
      <u/>
      <sz val="11"/>
      <color theme="1"/>
      <name val="Calibri"/>
      <family val="2"/>
      <scheme val="minor"/>
    </font>
    <font>
      <b/>
      <u/>
      <sz val="11"/>
      <color rgb="FF000000"/>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CC99"/>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diagonal/>
    </border>
    <border>
      <left style="thin">
        <color indexed="64"/>
      </left>
      <right/>
      <top/>
      <bottom/>
      <diagonal/>
    </border>
    <border>
      <left style="medium">
        <color rgb="FFFF0000"/>
      </left>
      <right style="medium">
        <color rgb="FFFF0000"/>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medium">
        <color indexed="64"/>
      </left>
      <right style="thin">
        <color rgb="FF7F7F7F"/>
      </right>
      <top style="thin">
        <color rgb="FF7F7F7F"/>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9" fillId="9" borderId="35" applyNumberFormat="0" applyAlignment="0" applyProtection="0"/>
  </cellStyleXfs>
  <cellXfs count="192">
    <xf numFmtId="0" fontId="0" fillId="0" borderId="0" xfId="0"/>
    <xf numFmtId="0" fontId="0" fillId="0" borderId="0" xfId="0"/>
    <xf numFmtId="0" fontId="0" fillId="0" borderId="0" xfId="0"/>
    <xf numFmtId="14" fontId="0" fillId="0" borderId="0" xfId="0" applyNumberFormat="1"/>
    <xf numFmtId="0" fontId="4" fillId="0" borderId="0" xfId="0" applyFont="1" applyAlignment="1">
      <alignment horizontal="left"/>
    </xf>
    <xf numFmtId="0" fontId="0" fillId="0" borderId="0" xfId="0"/>
    <xf numFmtId="0" fontId="2" fillId="0" borderId="0" xfId="0" applyFont="1" applyAlignment="1">
      <alignment horizontal="center" vertical="center" wrapText="1"/>
    </xf>
    <xf numFmtId="0" fontId="1" fillId="0" borderId="0" xfId="0" applyFont="1" applyAlignment="1">
      <alignment horizontal="right"/>
    </xf>
    <xf numFmtId="0" fontId="1" fillId="0" borderId="0" xfId="0" applyFont="1" applyBorder="1" applyAlignment="1">
      <alignment horizontal="right"/>
    </xf>
    <xf numFmtId="0" fontId="0" fillId="0" borderId="0" xfId="0" applyBorder="1"/>
    <xf numFmtId="0" fontId="0" fillId="0" borderId="0" xfId="0" applyProtection="1">
      <protection hidden="1"/>
    </xf>
    <xf numFmtId="0" fontId="0" fillId="0" borderId="1" xfId="0" applyBorder="1" applyProtection="1">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Protection="1">
      <protection locked="0"/>
    </xf>
    <xf numFmtId="0" fontId="0" fillId="0" borderId="1" xfId="0" applyBorder="1" applyAlignment="1" applyProtection="1">
      <alignment horizontal="center" vertical="center"/>
      <protection hidden="1"/>
    </xf>
    <xf numFmtId="0" fontId="0" fillId="2" borderId="1" xfId="0" applyFill="1" applyBorder="1" applyAlignment="1" applyProtection="1">
      <alignment vertical="top" wrapText="1"/>
      <protection hidden="1"/>
    </xf>
    <xf numFmtId="0" fontId="0" fillId="0" borderId="1" xfId="0" applyNumberFormat="1" applyBorder="1" applyAlignment="1" applyProtection="1">
      <alignment horizontal="center"/>
      <protection hidden="1"/>
    </xf>
    <xf numFmtId="14" fontId="0" fillId="0" borderId="0" xfId="0" applyNumberFormat="1" applyFill="1"/>
    <xf numFmtId="0" fontId="3" fillId="0" borderId="0" xfId="0" applyFont="1" applyFill="1" applyBorder="1"/>
    <xf numFmtId="0" fontId="0" fillId="0" borderId="0" xfId="0" applyFill="1"/>
    <xf numFmtId="0" fontId="0" fillId="7" borderId="0" xfId="0" applyFill="1" applyBorder="1" applyAlignment="1" applyProtection="1">
      <alignment vertical="top" wrapText="1"/>
      <protection hidden="1"/>
    </xf>
    <xf numFmtId="0" fontId="0" fillId="0" borderId="0" xfId="0" applyAlignment="1">
      <alignment horizontal="center" vertical="center"/>
    </xf>
    <xf numFmtId="0" fontId="0" fillId="2" borderId="1" xfId="0" applyFill="1" applyBorder="1" applyAlignment="1" applyProtection="1">
      <alignment horizontal="left" vertical="top" wrapText="1"/>
      <protection hidden="1"/>
    </xf>
    <xf numFmtId="1" fontId="0" fillId="0" borderId="1" xfId="0" applyNumberFormat="1" applyBorder="1" applyAlignment="1">
      <alignment horizontal="center" vertical="center"/>
    </xf>
    <xf numFmtId="14" fontId="0" fillId="0" borderId="1" xfId="0" applyNumberFormat="1" applyBorder="1" applyProtection="1">
      <protection locked="0"/>
    </xf>
    <xf numFmtId="1" fontId="0" fillId="0" borderId="1" xfId="0" applyNumberFormat="1" applyBorder="1" applyAlignment="1" applyProtection="1">
      <alignment horizontal="center" vertical="center"/>
      <protection hidden="1"/>
    </xf>
    <xf numFmtId="0" fontId="1" fillId="2" borderId="1" xfId="0" applyFont="1" applyFill="1" applyBorder="1" applyAlignment="1" applyProtection="1">
      <alignment vertical="top" wrapText="1"/>
      <protection hidden="1"/>
    </xf>
    <xf numFmtId="0" fontId="0" fillId="7" borderId="0" xfId="0" applyFill="1" applyAlignment="1">
      <alignment wrapText="1"/>
    </xf>
    <xf numFmtId="0" fontId="0" fillId="0" borderId="0" xfId="0" applyFill="1" applyBorder="1" applyAlignment="1" applyProtection="1">
      <alignment vertical="top" wrapText="1"/>
      <protection hidden="1"/>
    </xf>
    <xf numFmtId="0" fontId="0" fillId="7" borderId="0" xfId="0" applyFill="1" applyBorder="1" applyAlignment="1" applyProtection="1">
      <alignment wrapText="1"/>
      <protection hidden="1"/>
    </xf>
    <xf numFmtId="0" fontId="0" fillId="0" borderId="0" xfId="0" applyFill="1" applyBorder="1" applyAlignment="1" applyProtection="1">
      <alignment wrapText="1"/>
      <protection hidden="1"/>
    </xf>
    <xf numFmtId="0" fontId="0" fillId="2" borderId="1" xfId="0" applyFill="1" applyBorder="1" applyAlignment="1">
      <alignment horizontal="center" vertical="center" wrapText="1"/>
    </xf>
    <xf numFmtId="0" fontId="0" fillId="0" borderId="1" xfId="0" applyBorder="1" applyAlignment="1">
      <alignment horizontal="center" vertical="center"/>
    </xf>
    <xf numFmtId="1" fontId="0" fillId="0" borderId="1" xfId="0" applyNumberForma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9" fillId="0" borderId="0" xfId="0" applyFont="1" applyBorder="1"/>
    <xf numFmtId="0" fontId="0" fillId="0" borderId="0" xfId="0" applyFont="1" applyBorder="1" applyAlignment="1" applyProtection="1">
      <alignment horizontal="center"/>
      <protection locked="0"/>
    </xf>
    <xf numFmtId="0" fontId="1" fillId="3" borderId="1" xfId="0" applyFont="1" applyFill="1" applyBorder="1" applyAlignment="1">
      <alignment horizontal="center"/>
    </xf>
    <xf numFmtId="0" fontId="0" fillId="0" borderId="1" xfId="0" applyFont="1" applyBorder="1" applyAlignment="1">
      <alignment horizontal="left" vertical="center" wrapText="1" indent="1"/>
    </xf>
    <xf numFmtId="0" fontId="0" fillId="0" borderId="1" xfId="0" applyFont="1" applyBorder="1" applyAlignment="1">
      <alignment horizontal="center"/>
    </xf>
    <xf numFmtId="0" fontId="0" fillId="0" borderId="0" xfId="0" applyFont="1" applyBorder="1" applyAlignment="1">
      <alignment horizontal="left" vertical="center" indent="1"/>
    </xf>
    <xf numFmtId="0" fontId="0" fillId="0" borderId="4" xfId="0" applyFont="1" applyBorder="1" applyAlignment="1">
      <alignment horizontal="left" vertical="center" wrapText="1" indent="1"/>
    </xf>
    <xf numFmtId="0" fontId="0" fillId="0" borderId="7" xfId="0" applyFont="1" applyBorder="1" applyAlignment="1">
      <alignment horizontal="center"/>
    </xf>
    <xf numFmtId="0" fontId="0" fillId="0" borderId="26" xfId="0" applyBorder="1" applyAlignment="1">
      <alignment horizontal="center"/>
    </xf>
    <xf numFmtId="0" fontId="0" fillId="0" borderId="4" xfId="0" applyFont="1" applyFill="1" applyBorder="1" applyAlignment="1">
      <alignment horizontal="left" indent="1"/>
    </xf>
    <xf numFmtId="0" fontId="0" fillId="0" borderId="28" xfId="0" applyBorder="1" applyAlignment="1">
      <alignment horizontal="center"/>
    </xf>
    <xf numFmtId="0" fontId="0" fillId="0" borderId="29" xfId="0" applyBorder="1" applyAlignment="1">
      <alignment horizontal="center"/>
    </xf>
    <xf numFmtId="0" fontId="1" fillId="3" borderId="6" xfId="0" applyFont="1" applyFill="1" applyBorder="1" applyAlignment="1">
      <alignment horizontal="center" vertical="center"/>
    </xf>
    <xf numFmtId="0" fontId="0" fillId="0" borderId="4" xfId="0" applyFont="1" applyBorder="1" applyAlignment="1">
      <alignment horizontal="left"/>
    </xf>
    <xf numFmtId="0" fontId="3" fillId="0" borderId="4" xfId="0" applyFont="1" applyBorder="1" applyAlignment="1">
      <alignment horizontal="left"/>
    </xf>
    <xf numFmtId="0" fontId="3" fillId="0" borderId="27" xfId="0" applyNumberFormat="1" applyFont="1" applyBorder="1" applyAlignment="1">
      <alignment horizontal="center" vertical="center"/>
    </xf>
    <xf numFmtId="14" fontId="3" fillId="0" borderId="28" xfId="0" applyNumberFormat="1" applyFont="1" applyBorder="1" applyAlignment="1">
      <alignment horizontal="center" vertical="center"/>
    </xf>
    <xf numFmtId="14" fontId="0" fillId="0" borderId="29" xfId="0" applyNumberFormat="1" applyBorder="1" applyAlignment="1">
      <alignment horizontal="center" vertical="center"/>
    </xf>
    <xf numFmtId="0" fontId="0" fillId="0" borderId="0" xfId="0" applyFont="1" applyBorder="1" applyAlignment="1">
      <alignment horizontal="left" vertical="center" wrapText="1" indent="1"/>
    </xf>
    <xf numFmtId="0" fontId="0" fillId="0" borderId="0" xfId="0" applyFont="1" applyBorder="1" applyAlignment="1">
      <alignment horizontal="center"/>
    </xf>
    <xf numFmtId="14" fontId="0" fillId="0" borderId="0" xfId="0" applyNumberFormat="1" applyBorder="1" applyAlignment="1">
      <alignment horizontal="center" vertical="center"/>
    </xf>
    <xf numFmtId="0" fontId="0" fillId="0" borderId="18" xfId="0" applyFont="1" applyBorder="1" applyAlignment="1">
      <alignment horizontal="left"/>
    </xf>
    <xf numFmtId="0" fontId="0" fillId="0" borderId="5" xfId="0" applyFont="1" applyBorder="1" applyAlignment="1">
      <alignment horizontal="center" vertical="center"/>
    </xf>
    <xf numFmtId="14" fontId="0" fillId="0" borderId="1" xfId="0" applyNumberFormat="1" applyFill="1" applyBorder="1" applyProtection="1">
      <protection locked="0"/>
    </xf>
    <xf numFmtId="14" fontId="2" fillId="0" borderId="0" xfId="0" applyNumberFormat="1" applyFont="1" applyAlignment="1">
      <alignment horizontal="center" vertical="center" wrapText="1"/>
    </xf>
    <xf numFmtId="0" fontId="0" fillId="2" borderId="31" xfId="0" applyFill="1" applyBorder="1" applyAlignment="1" applyProtection="1">
      <alignment vertical="top" wrapText="1"/>
      <protection hidden="1"/>
    </xf>
    <xf numFmtId="0" fontId="0" fillId="0" borderId="32" xfId="0" applyBorder="1" applyAlignment="1">
      <alignment horizontal="center"/>
    </xf>
    <xf numFmtId="0" fontId="0" fillId="0" borderId="1" xfId="0" applyFont="1" applyBorder="1" applyAlignment="1">
      <alignment horizontal="center" vertical="center"/>
    </xf>
    <xf numFmtId="0" fontId="12" fillId="5" borderId="24"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xf>
    <xf numFmtId="0" fontId="13" fillId="5" borderId="25" xfId="0" applyFont="1" applyFill="1" applyBorder="1" applyAlignment="1">
      <alignment horizontal="right" vertical="center"/>
    </xf>
    <xf numFmtId="0" fontId="11" fillId="5" borderId="25" xfId="0" applyFont="1" applyFill="1" applyBorder="1" applyAlignment="1">
      <alignment horizontal="right" vertical="center"/>
    </xf>
    <xf numFmtId="14" fontId="12" fillId="5" borderId="16" xfId="0" applyNumberFormat="1" applyFont="1" applyFill="1" applyBorder="1" applyAlignment="1" applyProtection="1">
      <alignment horizontal="center" vertical="center"/>
      <protection locked="0"/>
    </xf>
    <xf numFmtId="14" fontId="13" fillId="5" borderId="13" xfId="0" applyNumberFormat="1" applyFont="1" applyFill="1" applyBorder="1" applyAlignment="1" applyProtection="1">
      <alignment horizontal="center" vertical="center"/>
    </xf>
    <xf numFmtId="0" fontId="13" fillId="0" borderId="0" xfId="0" applyFont="1"/>
    <xf numFmtId="0" fontId="13" fillId="0" borderId="0" xfId="0" applyFont="1" applyAlignment="1">
      <alignment horizontal="left"/>
    </xf>
    <xf numFmtId="1" fontId="0" fillId="0" borderId="32" xfId="0" applyNumberFormat="1" applyBorder="1" applyAlignment="1">
      <alignment horizontal="center"/>
    </xf>
    <xf numFmtId="0" fontId="0" fillId="2" borderId="1" xfId="0" applyFont="1" applyFill="1" applyBorder="1" applyAlignment="1" applyProtection="1">
      <alignment vertical="top" wrapText="1"/>
      <protection hidden="1"/>
    </xf>
    <xf numFmtId="0" fontId="16" fillId="0" borderId="0" xfId="0" applyFont="1" applyBorder="1"/>
    <xf numFmtId="0" fontId="17"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0" fillId="0" borderId="33" xfId="0" applyBorder="1" applyAlignment="1">
      <alignment horizontal="center" vertical="center"/>
    </xf>
    <xf numFmtId="0" fontId="0" fillId="8" borderId="30" xfId="0" applyFont="1" applyFill="1" applyBorder="1" applyAlignment="1">
      <alignment horizontal="center" vertical="center" wrapText="1"/>
    </xf>
    <xf numFmtId="0" fontId="0" fillId="0" borderId="3" xfId="0" applyFont="1" applyFill="1" applyBorder="1" applyAlignment="1">
      <alignment horizontal="left" indent="1"/>
    </xf>
    <xf numFmtId="0" fontId="0" fillId="0" borderId="34" xfId="0" applyBorder="1" applyAlignment="1">
      <alignment horizontal="center"/>
    </xf>
    <xf numFmtId="0" fontId="0" fillId="0" borderId="17" xfId="0" applyFont="1" applyBorder="1" applyAlignment="1">
      <alignment horizontal="center" vertical="center"/>
    </xf>
    <xf numFmtId="0" fontId="0" fillId="0" borderId="1" xfId="0"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0" fontId="10" fillId="0" borderId="4" xfId="0" applyFont="1" applyBorder="1" applyAlignment="1">
      <alignment horizontal="left" vertical="center" wrapText="1"/>
    </xf>
    <xf numFmtId="0" fontId="7" fillId="3" borderId="11" xfId="0" applyFont="1" applyFill="1" applyBorder="1" applyAlignment="1">
      <alignment vertical="top"/>
    </xf>
    <xf numFmtId="0" fontId="7" fillId="3" borderId="0" xfId="0" applyFont="1" applyFill="1" applyBorder="1" applyAlignment="1">
      <alignment vertical="top"/>
    </xf>
    <xf numFmtId="0" fontId="7" fillId="3" borderId="12" xfId="0" applyFont="1" applyFill="1" applyBorder="1" applyAlignment="1">
      <alignment vertical="top"/>
    </xf>
    <xf numFmtId="0" fontId="7" fillId="3" borderId="19" xfId="0" applyFont="1" applyFill="1" applyBorder="1" applyAlignment="1">
      <alignment vertical="top"/>
    </xf>
    <xf numFmtId="0" fontId="7" fillId="3" borderId="20" xfId="0" applyFont="1" applyFill="1" applyBorder="1" applyAlignment="1">
      <alignment vertical="top"/>
    </xf>
    <xf numFmtId="0" fontId="7" fillId="3" borderId="21" xfId="0" applyFont="1" applyFill="1" applyBorder="1" applyAlignment="1">
      <alignment vertical="top"/>
    </xf>
    <xf numFmtId="0" fontId="0" fillId="0" borderId="1" xfId="0" applyFont="1" applyBorder="1" applyAlignment="1">
      <alignment horizontal="left" wrapText="1" indent="1"/>
    </xf>
    <xf numFmtId="0" fontId="0" fillId="10" borderId="0" xfId="0" applyFill="1" applyAlignment="1">
      <alignment wrapText="1"/>
    </xf>
    <xf numFmtId="0" fontId="0" fillId="10" borderId="12" xfId="0" applyFill="1" applyBorder="1" applyAlignment="1">
      <alignment wrapText="1"/>
    </xf>
    <xf numFmtId="0" fontId="0" fillId="10" borderId="8" xfId="0" applyFill="1" applyBorder="1"/>
    <xf numFmtId="0" fontId="0" fillId="10" borderId="9" xfId="0" applyFill="1" applyBorder="1"/>
    <xf numFmtId="0" fontId="0" fillId="10" borderId="10" xfId="0" applyFill="1" applyBorder="1"/>
    <xf numFmtId="0" fontId="0" fillId="10" borderId="11" xfId="0" applyFill="1" applyBorder="1" applyAlignment="1">
      <alignment vertical="top"/>
    </xf>
    <xf numFmtId="0" fontId="0" fillId="10" borderId="0" xfId="0" applyFill="1" applyAlignment="1">
      <alignment vertical="top"/>
    </xf>
    <xf numFmtId="0" fontId="0" fillId="10" borderId="12" xfId="0" applyFill="1" applyBorder="1" applyAlignment="1">
      <alignment vertical="top"/>
    </xf>
    <xf numFmtId="0" fontId="0" fillId="10" borderId="0" xfId="0" applyFill="1"/>
    <xf numFmtId="0" fontId="1" fillId="10" borderId="0" xfId="0" applyFont="1" applyFill="1"/>
    <xf numFmtId="0" fontId="1" fillId="10" borderId="0" xfId="0" applyFont="1" applyFill="1" applyAlignment="1">
      <alignment vertical="top"/>
    </xf>
    <xf numFmtId="0" fontId="1" fillId="10" borderId="12" xfId="0" applyFont="1" applyFill="1" applyBorder="1" applyAlignment="1">
      <alignment vertical="top"/>
    </xf>
    <xf numFmtId="0" fontId="27" fillId="10" borderId="11" xfId="0" applyFont="1" applyFill="1" applyBorder="1" applyAlignment="1">
      <alignment vertical="top"/>
    </xf>
    <xf numFmtId="0" fontId="27" fillId="10" borderId="0" xfId="0" applyFont="1" applyFill="1" applyAlignment="1">
      <alignment vertical="top"/>
    </xf>
    <xf numFmtId="0" fontId="27" fillId="10" borderId="0" xfId="0" applyFont="1" applyFill="1"/>
    <xf numFmtId="0" fontId="28" fillId="10" borderId="0" xfId="0" applyFont="1" applyFill="1" applyAlignment="1">
      <alignment vertical="top"/>
    </xf>
    <xf numFmtId="0" fontId="28" fillId="10" borderId="12" xfId="0" applyFont="1" applyFill="1" applyBorder="1" applyAlignment="1">
      <alignment vertical="top"/>
    </xf>
    <xf numFmtId="0" fontId="27" fillId="10" borderId="12" xfId="0" applyFont="1" applyFill="1" applyBorder="1" applyAlignment="1">
      <alignment vertical="top"/>
    </xf>
    <xf numFmtId="0" fontId="0" fillId="10" borderId="0" xfId="0" applyFill="1" applyAlignment="1">
      <alignment horizontal="left" vertical="top"/>
    </xf>
    <xf numFmtId="0" fontId="0" fillId="10" borderId="12" xfId="0" applyFill="1" applyBorder="1"/>
    <xf numFmtId="14" fontId="0" fillId="0" borderId="7" xfId="0" applyNumberFormat="1" applyBorder="1" applyAlignment="1" applyProtection="1">
      <alignment horizontal="center"/>
      <protection locked="0"/>
    </xf>
    <xf numFmtId="0" fontId="0" fillId="0" borderId="7" xfId="0" applyBorder="1" applyProtection="1">
      <protection locked="0"/>
    </xf>
    <xf numFmtId="0" fontId="0" fillId="0" borderId="7" xfId="0" applyBorder="1" applyAlignment="1" applyProtection="1">
      <alignment horizontal="center" vertical="center"/>
      <protection locked="0"/>
    </xf>
    <xf numFmtId="14" fontId="0" fillId="0" borderId="7" xfId="0" applyNumberFormat="1" applyBorder="1" applyAlignment="1" applyProtection="1">
      <alignment horizontal="center" vertical="center"/>
      <protection locked="0"/>
    </xf>
    <xf numFmtId="0" fontId="0" fillId="0" borderId="7" xfId="0" applyBorder="1" applyAlignment="1" applyProtection="1">
      <alignment horizontal="center"/>
      <protection locked="0"/>
    </xf>
    <xf numFmtId="14" fontId="0" fillId="0" borderId="7" xfId="0" applyNumberFormat="1" applyBorder="1" applyProtection="1">
      <protection locked="0"/>
    </xf>
    <xf numFmtId="14" fontId="0" fillId="0" borderId="1" xfId="0" applyNumberFormat="1" applyBorder="1" applyAlignment="1" applyProtection="1">
      <alignment wrapText="1"/>
      <protection locked="0"/>
    </xf>
    <xf numFmtId="0" fontId="0" fillId="0" borderId="7" xfId="0"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0" fillId="0" borderId="1"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13" fillId="3" borderId="39" xfId="0" applyFont="1" applyFill="1" applyBorder="1" applyAlignment="1">
      <alignment horizontal="left" vertical="top" wrapText="1"/>
    </xf>
    <xf numFmtId="0" fontId="13" fillId="3" borderId="40" xfId="0" applyFont="1" applyFill="1" applyBorder="1" applyAlignment="1">
      <alignment vertical="top" wrapText="1"/>
    </xf>
    <xf numFmtId="0" fontId="12" fillId="3" borderId="40" xfId="0" applyFont="1" applyFill="1" applyBorder="1" applyAlignment="1">
      <alignment vertical="top" wrapText="1"/>
    </xf>
    <xf numFmtId="0" fontId="15" fillId="3" borderId="40" xfId="0" applyFont="1" applyFill="1" applyBorder="1" applyAlignment="1">
      <alignment vertical="top" wrapText="1"/>
    </xf>
    <xf numFmtId="0" fontId="14" fillId="3" borderId="40" xfId="0" applyFont="1" applyFill="1" applyBorder="1" applyAlignment="1">
      <alignment vertical="top" wrapText="1"/>
    </xf>
    <xf numFmtId="0" fontId="29" fillId="3" borderId="40" xfId="0" applyFont="1" applyFill="1" applyBorder="1" applyAlignment="1">
      <alignment vertical="top" wrapText="1"/>
    </xf>
    <xf numFmtId="0" fontId="13" fillId="4" borderId="40" xfId="0" applyFont="1" applyFill="1" applyBorder="1" applyAlignment="1">
      <alignment vertical="top" wrapText="1"/>
    </xf>
    <xf numFmtId="0" fontId="29" fillId="4" borderId="40" xfId="0" applyFont="1" applyFill="1" applyBorder="1" applyAlignment="1">
      <alignment vertical="top" wrapText="1"/>
    </xf>
    <xf numFmtId="0" fontId="0" fillId="4" borderId="40" xfId="0" applyFill="1" applyBorder="1" applyAlignment="1">
      <alignment vertical="top" wrapText="1"/>
    </xf>
    <xf numFmtId="0" fontId="13" fillId="3" borderId="40" xfId="0" applyFont="1" applyFill="1" applyBorder="1" applyAlignment="1">
      <alignment horizontal="left" vertical="top" wrapText="1"/>
    </xf>
    <xf numFmtId="0" fontId="13" fillId="3" borderId="41" xfId="0" applyFont="1" applyFill="1" applyBorder="1" applyAlignment="1">
      <alignment horizontal="left" vertical="top" wrapText="1"/>
    </xf>
    <xf numFmtId="0" fontId="0" fillId="10" borderId="0" xfId="0" applyFill="1" applyAlignment="1">
      <alignment horizontal="left" vertical="top" wrapText="1"/>
    </xf>
    <xf numFmtId="0" fontId="0" fillId="10" borderId="12" xfId="0" applyFill="1" applyBorder="1" applyAlignment="1">
      <alignment horizontal="left" vertical="top" wrapText="1"/>
    </xf>
    <xf numFmtId="0" fontId="0" fillId="10" borderId="0" xfId="0" applyFill="1" applyAlignment="1">
      <alignment wrapText="1"/>
    </xf>
    <xf numFmtId="0" fontId="0" fillId="10" borderId="12" xfId="0" applyFill="1" applyBorder="1" applyAlignment="1">
      <alignment wrapText="1"/>
    </xf>
    <xf numFmtId="0" fontId="23" fillId="10" borderId="11" xfId="0" applyFont="1" applyFill="1" applyBorder="1" applyAlignment="1">
      <alignment horizontal="center" vertical="center" wrapText="1"/>
    </xf>
    <xf numFmtId="0" fontId="23" fillId="10" borderId="0" xfId="0" applyFont="1" applyFill="1" applyAlignment="1">
      <alignment horizontal="center" vertical="center" wrapText="1"/>
    </xf>
    <xf numFmtId="0" fontId="23" fillId="10" borderId="12" xfId="0" applyFont="1" applyFill="1" applyBorder="1" applyAlignment="1">
      <alignment horizontal="center" vertical="center" wrapText="1"/>
    </xf>
    <xf numFmtId="0" fontId="20" fillId="9" borderId="38" xfId="1" applyFont="1" applyBorder="1" applyAlignment="1">
      <alignment vertical="center" wrapText="1"/>
    </xf>
    <xf numFmtId="0" fontId="20" fillId="9" borderId="37" xfId="1" applyFont="1" applyBorder="1" applyAlignment="1">
      <alignment vertical="center" wrapText="1"/>
    </xf>
    <xf numFmtId="0" fontId="20" fillId="9" borderId="36" xfId="1" applyFont="1" applyBorder="1" applyAlignment="1">
      <alignment vertical="center" wrapText="1"/>
    </xf>
    <xf numFmtId="0" fontId="3" fillId="10" borderId="11"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10" borderId="12" xfId="0" applyFont="1" applyFill="1" applyBorder="1" applyAlignment="1">
      <alignment horizontal="left" vertical="top" wrapText="1"/>
    </xf>
    <xf numFmtId="0" fontId="1" fillId="10" borderId="11" xfId="0" applyFont="1" applyFill="1" applyBorder="1" applyAlignment="1">
      <alignment horizontal="left" vertical="top" wrapText="1"/>
    </xf>
    <xf numFmtId="0" fontId="1" fillId="10" borderId="0" xfId="0" applyFont="1" applyFill="1" applyAlignment="1">
      <alignment horizontal="left" vertical="top" wrapText="1"/>
    </xf>
    <xf numFmtId="0" fontId="1" fillId="10" borderId="12" xfId="0" applyFont="1" applyFill="1" applyBorder="1" applyAlignment="1">
      <alignment horizontal="left" vertical="top" wrapText="1"/>
    </xf>
    <xf numFmtId="0" fontId="24" fillId="10" borderId="11" xfId="0" applyFont="1" applyFill="1" applyBorder="1" applyAlignment="1">
      <alignment horizontal="left" vertical="top" wrapText="1"/>
    </xf>
    <xf numFmtId="0" fontId="24" fillId="10" borderId="0" xfId="0" applyFont="1" applyFill="1" applyAlignment="1">
      <alignment horizontal="left" vertical="top" wrapText="1"/>
    </xf>
    <xf numFmtId="0" fontId="24" fillId="10" borderId="12" xfId="0" applyFont="1" applyFill="1" applyBorder="1" applyAlignment="1">
      <alignment horizontal="left" vertical="top" wrapText="1"/>
    </xf>
    <xf numFmtId="0" fontId="26" fillId="10" borderId="11" xfId="0" applyFont="1" applyFill="1" applyBorder="1" applyAlignment="1">
      <alignment horizontal="left" vertical="top" wrapText="1"/>
    </xf>
    <xf numFmtId="0" fontId="26" fillId="10" borderId="0" xfId="0" applyFont="1" applyFill="1" applyAlignment="1">
      <alignment horizontal="left" vertical="top" wrapText="1"/>
    </xf>
    <xf numFmtId="0" fontId="26" fillId="10" borderId="12" xfId="0" applyFont="1" applyFill="1" applyBorder="1" applyAlignment="1">
      <alignment horizontal="left" vertical="top" wrapText="1"/>
    </xf>
    <xf numFmtId="0" fontId="3" fillId="10" borderId="0" xfId="0" applyFont="1" applyFill="1" applyAlignment="1">
      <alignment horizontal="left" vertical="top" wrapText="1"/>
    </xf>
    <xf numFmtId="0" fontId="23" fillId="10" borderId="0" xfId="0" applyFont="1" applyFill="1" applyAlignment="1">
      <alignment horizontal="left" vertical="top" wrapText="1"/>
    </xf>
    <xf numFmtId="0" fontId="23" fillId="10" borderId="12" xfId="0" applyFont="1" applyFill="1" applyBorder="1" applyAlignment="1">
      <alignment horizontal="left" vertical="top" wrapText="1"/>
    </xf>
    <xf numFmtId="0" fontId="14" fillId="5" borderId="14" xfId="0" applyFont="1" applyFill="1" applyBorder="1" applyAlignment="1">
      <alignment horizontal="right" vertical="center"/>
    </xf>
    <xf numFmtId="0" fontId="11" fillId="5" borderId="22" xfId="0" applyFont="1" applyFill="1" applyBorder="1" applyAlignment="1">
      <alignment horizontal="right" vertical="center"/>
    </xf>
    <xf numFmtId="0" fontId="11" fillId="5" borderId="23" xfId="0" applyFont="1" applyFill="1" applyBorder="1" applyAlignment="1">
      <alignment horizontal="right" vertical="center"/>
    </xf>
    <xf numFmtId="0" fontId="13" fillId="5" borderId="18" xfId="0" applyFont="1" applyFill="1" applyBorder="1" applyAlignment="1">
      <alignment horizontal="right" vertical="center"/>
    </xf>
    <xf numFmtId="0" fontId="13" fillId="5" borderId="5" xfId="0" applyFont="1" applyFill="1" applyBorder="1" applyAlignment="1">
      <alignment horizontal="right" vertical="center"/>
    </xf>
    <xf numFmtId="0" fontId="7" fillId="3" borderId="8" xfId="0" applyFont="1" applyFill="1" applyBorder="1" applyAlignment="1">
      <alignment horizontal="left"/>
    </xf>
    <xf numFmtId="0" fontId="7" fillId="3" borderId="9" xfId="0" applyFont="1" applyFill="1" applyBorder="1" applyAlignment="1">
      <alignment horizontal="left"/>
    </xf>
    <xf numFmtId="0" fontId="7" fillId="3" borderId="10" xfId="0" applyFont="1" applyFill="1" applyBorder="1" applyAlignment="1">
      <alignment horizontal="left"/>
    </xf>
    <xf numFmtId="0" fontId="7" fillId="3" borderId="11" xfId="0" applyFont="1" applyFill="1" applyBorder="1" applyAlignment="1">
      <alignment horizontal="left"/>
    </xf>
    <xf numFmtId="0" fontId="7" fillId="3" borderId="0" xfId="0" applyFont="1" applyFill="1" applyBorder="1" applyAlignment="1">
      <alignment horizontal="left"/>
    </xf>
    <xf numFmtId="0" fontId="7" fillId="3" borderId="12" xfId="0" applyFont="1" applyFill="1" applyBorder="1" applyAlignment="1">
      <alignment horizontal="left"/>
    </xf>
    <xf numFmtId="0" fontId="10" fillId="3" borderId="1" xfId="0" applyFont="1" applyFill="1" applyBorder="1" applyAlignment="1">
      <alignment horizontal="center" vertical="center" wrapText="1"/>
    </xf>
    <xf numFmtId="0" fontId="0" fillId="0" borderId="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10" fillId="3" borderId="4"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0" borderId="4" xfId="0" applyFont="1" applyBorder="1" applyAlignment="1">
      <alignment horizontal="left"/>
    </xf>
    <xf numFmtId="0" fontId="10" fillId="0" borderId="0" xfId="0" applyFont="1" applyBorder="1" applyAlignment="1">
      <alignment horizontal="left"/>
    </xf>
    <xf numFmtId="0" fontId="10" fillId="0" borderId="18" xfId="0" applyFont="1" applyBorder="1" applyAlignment="1">
      <alignment horizontal="left"/>
    </xf>
    <xf numFmtId="0" fontId="1" fillId="6" borderId="2" xfId="0" applyFont="1" applyFill="1" applyBorder="1" applyAlignment="1">
      <alignment horizontal="left"/>
    </xf>
    <xf numFmtId="0" fontId="1" fillId="6" borderId="30" xfId="0" applyFont="1" applyFill="1" applyBorder="1" applyAlignment="1">
      <alignment horizontal="left"/>
    </xf>
    <xf numFmtId="0" fontId="10" fillId="6" borderId="3" xfId="0" applyFont="1" applyFill="1" applyBorder="1" applyAlignment="1">
      <alignment horizontal="left"/>
    </xf>
    <xf numFmtId="0" fontId="10" fillId="6" borderId="17" xfId="0" applyFont="1" applyFill="1" applyBorder="1" applyAlignment="1">
      <alignment horizontal="left"/>
    </xf>
    <xf numFmtId="0" fontId="10" fillId="3" borderId="1" xfId="0" applyFont="1" applyFill="1" applyBorder="1" applyAlignment="1">
      <alignment horizontal="center"/>
    </xf>
    <xf numFmtId="0" fontId="10" fillId="5" borderId="1" xfId="0" applyFont="1" applyFill="1" applyBorder="1" applyAlignment="1">
      <alignment horizontal="center"/>
    </xf>
    <xf numFmtId="0" fontId="10" fillId="0" borderId="1" xfId="0" applyFont="1" applyBorder="1" applyAlignment="1">
      <alignment horizontal="left" vertical="center" wrapText="1"/>
    </xf>
    <xf numFmtId="0" fontId="2" fillId="7" borderId="0" xfId="0" applyFont="1" applyFill="1" applyAlignment="1">
      <alignment horizontal="center"/>
    </xf>
  </cellXfs>
  <cellStyles count="2">
    <cellStyle name="Input" xfId="1" builtinId="20"/>
    <cellStyle name="Normal" xfId="0" builtinId="0"/>
  </cellStyles>
  <dxfs count="43">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theme="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ill>
        <patternFill patternType="none">
          <fgColor indexed="64"/>
          <bgColor indexed="65"/>
        </patternFill>
      </fill>
      <alignment horizontal="general" vertical="bottom" textRotation="0" wrapText="1" indent="0" justifyLastLine="0" shrinkToFit="0" readingOrder="0"/>
      <protection locked="1" hidden="1"/>
    </dxf>
    <dxf>
      <fill>
        <patternFill patternType="solid">
          <fgColor indexed="64"/>
          <bgColor theme="4" tint="0.79998168889431442"/>
        </patternFill>
      </fill>
      <alignment horizontal="general" vertical="bottom" textRotation="0" wrapText="1" indent="0" justifyLastLine="0" shrinkToFit="0" readingOrder="0"/>
    </dxf>
    <dxf>
      <fill>
        <patternFill patternType="solid">
          <fgColor indexed="64"/>
          <bgColor theme="4" tint="0.79998168889431442"/>
        </patternFill>
      </fill>
      <alignment horizontal="general" vertical="bottom" textRotation="0" wrapText="1" indent="0" justifyLastLine="0" shrinkToFit="0" readingOrder="0"/>
      <protection locked="1" hidden="1"/>
    </dxf>
    <dxf>
      <border diagonalUp="0" diagonalDown="0" outline="0">
        <left style="thin">
          <color indexed="64"/>
        </left>
        <right style="thin">
          <color indexed="64"/>
        </right>
        <top style="thin">
          <color indexed="64"/>
        </top>
        <bottom style="thin">
          <color indexed="64"/>
        </bottom>
      </border>
      <protection locked="0" hidden="0"/>
    </dxf>
    <dxf>
      <numFmt numFmtId="19" formatCode="m/d/yyyy"/>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m/d/yyyy"/>
      <border diagonalUp="0" diagonalDown="0" outline="0">
        <left style="thin">
          <color indexed="64"/>
        </left>
        <right style="thin">
          <color indexed="64"/>
        </right>
        <top style="thin">
          <color indexed="64"/>
        </top>
        <bottom style="thin">
          <color indexed="64"/>
        </bottom>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19" formatCode="m/d/yyyy"/>
      <border diagonalUp="0" diagonalDown="0" outline="0">
        <left style="thin">
          <color indexed="64"/>
        </left>
        <right style="thin">
          <color indexed="64"/>
        </right>
        <top style="thin">
          <color indexed="64"/>
        </top>
        <bottom style="thin">
          <color indexed="64"/>
        </bottom>
      </border>
      <protection locked="0" hidden="0"/>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m/d/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protection locked="0" hidden="0"/>
    </dxf>
    <dxf>
      <border>
        <bottom style="medium">
          <color indexed="64"/>
        </bottom>
      </border>
    </dxf>
    <dxf>
      <font>
        <strike val="0"/>
        <outline val="0"/>
        <shadow val="0"/>
        <u val="none"/>
        <vertAlign val="baseline"/>
        <sz val="10"/>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dc-my.sharepoint.com/personal/qoh4_cdc_gov/Documents/IZDL/NHSN/HCP%20LTC/NHSN_LTC_HCP_DataCollectionTool_12202020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xdh6\AppData\Local\Microsoft\Windows\INetCache\Content.Outlook\YP3YAH96\Copy%20of%20track-dialysis-covidvax_HW_jjt_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c.gov\project\NCEZID_DHQP_SB\Surveillance\NHSN_Secure\Vaccination\COVID\Track-dialysis-covidvax_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dc-my.sharepoint.com/personal/qoh4_cdc_gov/Documents/IZDL/NHSN/HCP%20LTC/NHSN_LTC_HCP_DataCollectionTool_1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ReportingSummary"/>
      <sheetName val="Calculations"/>
      <sheetName val="Lists"/>
      <sheetName val="NHSN_LTC_HCP_DataCollectionTool"/>
    </sheetNames>
    <sheetDataSet>
      <sheetData sheetId="0"/>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Calculations"/>
      <sheetName val="ReportingSummary"/>
      <sheetName val="Lists"/>
      <sheetName val="Copy of track-dialysis-covidvax"/>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ingWorksheet"/>
      <sheetName val="ReportingSummary"/>
      <sheetName val="Calculations"/>
      <sheetName val="Lists"/>
      <sheetName val="Track-dialysis-covidvax_Final"/>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 Instructions"/>
      <sheetName val="TrackingWorksheet"/>
      <sheetName val="ReportingSummary"/>
      <sheetName val="Calculations"/>
      <sheetName val="Vacc_List"/>
      <sheetName val="HCP_List"/>
    </sheetNames>
    <sheetDataSet>
      <sheetData sheetId="0"/>
      <sheetData sheetId="1"/>
      <sheetData sheetId="2"/>
      <sheetData sheetId="3"/>
      <sheetData sheetId="4"/>
      <sheetData sheetId="5">
        <row r="4">
          <cell r="C4" t="str">
            <v>Ancillary Services</v>
          </cell>
        </row>
        <row r="5">
          <cell r="C5" t="str">
            <v>Nurse</v>
          </cell>
        </row>
        <row r="6">
          <cell r="C6" t="str">
            <v>Aid, Assistant, or Technician</v>
          </cell>
        </row>
        <row r="7">
          <cell r="C7" t="str">
            <v>Therapist</v>
          </cell>
        </row>
        <row r="8">
          <cell r="C8" t="str">
            <v>Physician or Licensed Independent Practioner</v>
          </cell>
        </row>
        <row r="9">
          <cell r="C9" t="str">
            <v>Other HCP</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D536271-A78B-4F86-9555-10BDED5B7772}" name="Table1" displayName="Table1" ref="B7:T1006" totalsRowShown="0" headerRowDxfId="30" dataDxfId="28" headerRowBorderDxfId="29" tableBorderDxfId="27">
  <tableColumns count="19">
    <tableColumn id="7" xr3:uid="{2685A815-77ED-43EA-8E21-1084F24A2178}" name="*HCP Start of Employment Date (Enter Date)" dataDxfId="26"/>
    <tableColumn id="1" xr3:uid="{EFA77A28-4469-44FD-A0AE-D31CC4AD8891}" name="HCP End of Employment Date (Enter Date)" dataDxfId="25"/>
    <tableColumn id="2" xr3:uid="{B072CDEB-0D20-42D8-B676-2A0868981039}" name="HCP Last Name (Enter name)" dataDxfId="24"/>
    <tableColumn id="3" xr3:uid="{CEA1CFF3-2C6F-4E4E-8BB2-DB22416043F6}" name="HCP First Name (Enter name)" dataDxfId="23"/>
    <tableColumn id="4" xr3:uid="{EE3BD0DB-2318-4F80-BA1F-8D43244737FE}" name="Unique HCP Identifier (Enter DOB, License #, etc.)" dataDxfId="22"/>
    <tableColumn id="5" xr3:uid="{0C9A8125-A89A-432B-AB5E-9A6C9C1527CD}" name="*Vaccinated with Dose 1 (Enter date of vaccination 1)" dataDxfId="21"/>
    <tableColumn id="6" xr3:uid="{A4234F9A-035B-4CFE-A06F-5B3D89D2D1EC}" name="*Dose 1 Vaccine Manufacturer Name (choose from drop-down)" dataDxfId="20"/>
    <tableColumn id="8" xr3:uid="{064D5B5D-C6F4-413E-BA13-D11C82A54A0F}" name="*Vaccinated with Dose 2 (Enter date of vaccination 2)" dataDxfId="19"/>
    <tableColumn id="9" xr3:uid="{7A43ED34-A5DF-4CCA-B3A8-39D9408C7897}" name="*Dose 2 Vaccine Manufacturer Name (choose from drop-down)" dataDxfId="18"/>
    <tableColumn id="13" xr3:uid="{33A65F20-4E29-4477-97AE-779E6771B216}" name="Is Vaccination Series Complete? (Please Enter YES/NO for Red Cells)" dataDxfId="17">
      <calculatedColumnFormula>IF(OR(AND(H8=Lists!$D$6,G8&lt;&gt;""),AND(AND(H8=J8,G8&lt;&gt;"",I8&lt;&gt;""),OR(H8&lt;&gt;"Unspecified",J8&lt;&gt;"Unspecified"),J8&lt;&gt;""),AND(OR(H8=Lists!$D$4,H8=Lists!$D$5),OR(J8=Lists!$D$4,J8=Lists!$D$5),AND(G8&lt;&gt;"",I8&lt;&gt;""))),"YES","")</calculatedColumnFormula>
    </tableColumn>
    <tableColumn id="19" xr3:uid="{D62F8D06-017A-4995-8A5F-2069D5472446}" name="Adverse Event Noted This Week? (Enter date of event)" dataDxfId="16"/>
    <tableColumn id="11" xr3:uid="{9411125A-9428-448F-994E-92FE2DE25E19}" name="*Contraindication or Exclusion Noted (Enter date of Contra-Indication)" dataDxfId="15"/>
    <tableColumn id="12" xr3:uid="{8CCBC0C4-40B3-44FA-8234-ABB1F807393D}" name="Declined COVID Vaccine (Enter date of Declination)" dataDxfId="14"/>
    <tableColumn id="16" xr3:uid="{C16EB030-5B02-4720-97D2-E3B0AD340336}" name="Vaccinated at Another Location? Select: Yes/No" dataDxfId="13"/>
    <tableColumn id="17" xr3:uid="{12D0F221-759A-49B2-BC3F-D7C11739BB6D}" name="History of laboratory postive COVID-19? Select: Yes/No" dataDxfId="12"/>
    <tableColumn id="10" xr3:uid="{ECFE599C-457C-4AA4-84DD-35C6BB704B20}" name="Employee or Non-Employee?" dataDxfId="11"/>
    <tableColumn id="14" xr3:uid="{3BEEA309-67FB-46E8-BDFF-6002581661BF}" name="HCP Category (choose from drop-down) employee status must be selected" dataDxfId="10"/>
    <tableColumn id="15" xr3:uid="{89120597-8863-4AF2-A899-F1E308C435BD}" name="Additional Comment (optional)" dataDxfId="9"/>
    <tableColumn id="18" xr3:uid="{9370B664-5A44-458F-95C1-4EBECD3DC4AE}" name="Vaccination Education Provided (Enter date)" dataDxfId="8"/>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A54E76C-BBD1-4739-9F18-431F926BA59D}" name="Table2" displayName="Table2" ref="D3:D7" totalsRowShown="0" headerRowDxfId="7">
  <autoFilter ref="D3:D7" xr:uid="{38D85F29-8C7C-43EC-B854-546B3AA34190}"/>
  <tableColumns count="1">
    <tableColumn id="1" xr3:uid="{EA8FCE96-CA26-410B-9B96-C00BA743DBD0}" name="Vaccine Manufacturers"/>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70AEF6-A492-4EE1-8D81-E4D4D958C9E7}" name="Table4" displayName="Table4" ref="H3:H6" totalsRowShown="0" headerRowDxfId="6">
  <autoFilter ref="H3:H6" xr:uid="{28FEA3B5-BD26-4497-825D-03CFB9DA37F4}"/>
  <tableColumns count="1">
    <tableColumn id="1" xr3:uid="{84639668-FBA9-489E-98BF-9F52455D53F9}" name="Moderna 2nd Dose List"/>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94C672-7CB9-450B-A193-5E117879497B}" name="Table5" displayName="Table5" ref="F3:F6" totalsRowShown="0" headerRowDxfId="5" dataDxfId="4">
  <autoFilter ref="F3:F6" xr:uid="{AD09D225-2B53-4184-987F-C9742BD86329}"/>
  <tableColumns count="1">
    <tableColumn id="1" xr3:uid="{5A404D98-1108-4526-A78E-5B51C096529B}" name="Pfizer 2nd Dose List" dataDxfId="3"/>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C7DBC4-E9EA-41F2-B09D-5750FC67AE27}" name="Unspecified" displayName="Unspecified" ref="J3:J6" totalsRowShown="0" dataDxfId="2" tableBorderDxfId="1">
  <autoFilter ref="J3:J6" xr:uid="{AB2A2EFD-2FFC-41CF-93A5-C812C3C0AACD}"/>
  <tableColumns count="1">
    <tableColumn id="1" xr3:uid="{81A320F0-94ED-4377-A98D-8EE6E45ABCB8}" name="Unspecified 2nd Dose" dataDxfId="0"/>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DE6FDA-E517-444F-BE1E-260EDC0CDFDC}" name="Table6" displayName="Table6" ref="L3:L4" totalsRowShown="0">
  <autoFilter ref="L3:L4" xr:uid="{D92E99B1-B8B8-406E-BF58-BAA54BC7EF57}"/>
  <tableColumns count="1">
    <tableColumn id="1" xr3:uid="{FAAB20F8-E9F1-4436-89BF-5103DB25689F}" name="N/A"/>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BE6EACF-2CD4-4DE1-A469-3265FA0B2492}" name="Table8" displayName="Table8" ref="N3:N9" totalsRowShown="0">
  <autoFilter ref="N3:N9" xr:uid="{85C698CF-7DFC-4DA5-B2B6-E6A64EBB3B9B}"/>
  <tableColumns count="1">
    <tableColumn id="1" xr3:uid="{348B505E-66AF-4D29-BBDD-6A3D19D14C7B}" name="HCP_Categories"/>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7260E-FCCD-4D4B-A386-15557ACA675A}">
  <dimension ref="B1:J42"/>
  <sheetViews>
    <sheetView showGridLines="0" tabSelected="1" zoomScaleNormal="100" workbookViewId="0">
      <selection activeCell="B2" sqref="B2"/>
    </sheetView>
  </sheetViews>
  <sheetFormatPr defaultColWidth="8.6640625" defaultRowHeight="14.4" x14ac:dyDescent="0.3"/>
  <cols>
    <col min="1" max="1" width="3" style="5" customWidth="1"/>
    <col min="2" max="2" width="5.5546875" style="5" customWidth="1"/>
    <col min="3" max="3" width="3.109375" style="5" customWidth="1"/>
    <col min="4" max="9" width="8.6640625" style="5"/>
    <col min="10" max="10" width="100.88671875" style="5" customWidth="1"/>
    <col min="11" max="16384" width="8.6640625" style="5"/>
  </cols>
  <sheetData>
    <row r="1" spans="2:10" ht="15" thickBot="1" x14ac:dyDescent="0.35"/>
    <row r="2" spans="2:10" x14ac:dyDescent="0.3">
      <c r="B2" s="94"/>
      <c r="C2" s="95"/>
      <c r="D2" s="95"/>
      <c r="E2" s="95"/>
      <c r="F2" s="95"/>
      <c r="G2" s="95"/>
      <c r="H2" s="95"/>
      <c r="I2" s="95"/>
      <c r="J2" s="96"/>
    </row>
    <row r="3" spans="2:10" ht="14.4" customHeight="1" x14ac:dyDescent="0.3">
      <c r="B3" s="153" t="s">
        <v>127</v>
      </c>
      <c r="C3" s="154"/>
      <c r="D3" s="154"/>
      <c r="E3" s="154"/>
      <c r="F3" s="154"/>
      <c r="G3" s="154"/>
      <c r="H3" s="154"/>
      <c r="I3" s="154"/>
      <c r="J3" s="155"/>
    </row>
    <row r="4" spans="2:10" ht="14.4" customHeight="1" x14ac:dyDescent="0.3">
      <c r="B4" s="153"/>
      <c r="C4" s="154"/>
      <c r="D4" s="154"/>
      <c r="E4" s="154"/>
      <c r="F4" s="154"/>
      <c r="G4" s="154"/>
      <c r="H4" s="154"/>
      <c r="I4" s="154"/>
      <c r="J4" s="155"/>
    </row>
    <row r="5" spans="2:10" ht="14.4" customHeight="1" x14ac:dyDescent="0.3">
      <c r="B5" s="156" t="s">
        <v>102</v>
      </c>
      <c r="C5" s="157"/>
      <c r="D5" s="157"/>
      <c r="E5" s="157"/>
      <c r="F5" s="157"/>
      <c r="G5" s="157"/>
      <c r="H5" s="157"/>
      <c r="I5" s="157"/>
      <c r="J5" s="158"/>
    </row>
    <row r="6" spans="2:10" ht="45.9" customHeight="1" x14ac:dyDescent="0.3">
      <c r="B6" s="147" t="s">
        <v>103</v>
      </c>
      <c r="C6" s="159"/>
      <c r="D6" s="159"/>
      <c r="E6" s="159"/>
      <c r="F6" s="159"/>
      <c r="G6" s="159"/>
      <c r="H6" s="159"/>
      <c r="I6" s="159"/>
      <c r="J6" s="149"/>
    </row>
    <row r="7" spans="2:10" ht="14.4" customHeight="1" x14ac:dyDescent="0.3">
      <c r="B7" s="156" t="s">
        <v>101</v>
      </c>
      <c r="C7" s="160"/>
      <c r="D7" s="160"/>
      <c r="E7" s="160"/>
      <c r="F7" s="160"/>
      <c r="G7" s="160"/>
      <c r="H7" s="160"/>
      <c r="I7" s="160"/>
      <c r="J7" s="161"/>
    </row>
    <row r="8" spans="2:10" ht="104.25" customHeight="1" x14ac:dyDescent="0.3">
      <c r="B8" s="147" t="s">
        <v>104</v>
      </c>
      <c r="C8" s="148"/>
      <c r="D8" s="148"/>
      <c r="E8" s="148"/>
      <c r="F8" s="148"/>
      <c r="G8" s="148"/>
      <c r="H8" s="148"/>
      <c r="I8" s="148"/>
      <c r="J8" s="149"/>
    </row>
    <row r="9" spans="2:10" x14ac:dyDescent="0.3">
      <c r="B9" s="150" t="s">
        <v>100</v>
      </c>
      <c r="C9" s="151"/>
      <c r="D9" s="151"/>
      <c r="E9" s="151"/>
      <c r="F9" s="151"/>
      <c r="G9" s="151"/>
      <c r="H9" s="151"/>
      <c r="I9" s="151"/>
      <c r="J9" s="152"/>
    </row>
    <row r="10" spans="2:10" x14ac:dyDescent="0.3">
      <c r="B10" s="150"/>
      <c r="C10" s="151"/>
      <c r="D10" s="151"/>
      <c r="E10" s="151"/>
      <c r="F10" s="151"/>
      <c r="G10" s="151"/>
      <c r="H10" s="151"/>
      <c r="I10" s="151"/>
      <c r="J10" s="152"/>
    </row>
    <row r="11" spans="2:10" x14ac:dyDescent="0.3">
      <c r="B11" s="97" t="s">
        <v>99</v>
      </c>
      <c r="C11" s="98"/>
      <c r="D11" s="98"/>
      <c r="E11" s="98"/>
      <c r="F11" s="98"/>
      <c r="G11" s="98"/>
      <c r="H11" s="98"/>
      <c r="I11" s="98"/>
      <c r="J11" s="99"/>
    </row>
    <row r="12" spans="2:10" x14ac:dyDescent="0.3">
      <c r="B12" s="97" t="s">
        <v>106</v>
      </c>
      <c r="C12" s="98"/>
      <c r="D12" s="98"/>
      <c r="E12" s="98"/>
      <c r="F12" s="98"/>
      <c r="G12" s="98"/>
      <c r="H12" s="98"/>
      <c r="I12" s="98"/>
      <c r="J12" s="99"/>
    </row>
    <row r="13" spans="2:10" x14ac:dyDescent="0.3">
      <c r="B13" s="97" t="s">
        <v>105</v>
      </c>
      <c r="C13" s="98"/>
      <c r="D13" s="98"/>
      <c r="E13" s="98"/>
      <c r="F13" s="98"/>
      <c r="G13" s="98"/>
      <c r="H13" s="98"/>
      <c r="I13" s="98"/>
      <c r="J13" s="99"/>
    </row>
    <row r="14" spans="2:10" x14ac:dyDescent="0.3">
      <c r="B14" s="97">
        <v>1</v>
      </c>
      <c r="C14" s="98"/>
      <c r="D14" s="98" t="s">
        <v>32</v>
      </c>
      <c r="E14" s="98"/>
      <c r="F14" s="98"/>
      <c r="G14" s="98"/>
      <c r="H14" s="98"/>
      <c r="I14" s="98"/>
      <c r="J14" s="99"/>
    </row>
    <row r="15" spans="2:10" x14ac:dyDescent="0.3">
      <c r="B15" s="97">
        <v>2</v>
      </c>
      <c r="C15" s="98"/>
      <c r="D15" s="100" t="s">
        <v>108</v>
      </c>
      <c r="E15" s="98"/>
      <c r="F15" s="98"/>
      <c r="G15" s="98"/>
      <c r="H15" s="98"/>
      <c r="I15" s="98"/>
      <c r="J15" s="99"/>
    </row>
    <row r="16" spans="2:10" ht="15" customHeight="1" x14ac:dyDescent="0.3">
      <c r="B16" s="97">
        <v>3</v>
      </c>
      <c r="C16" s="98"/>
      <c r="D16" s="139" t="s">
        <v>110</v>
      </c>
      <c r="E16" s="139"/>
      <c r="F16" s="139"/>
      <c r="G16" s="139"/>
      <c r="H16" s="139"/>
      <c r="I16" s="139"/>
      <c r="J16" s="140"/>
    </row>
    <row r="17" spans="2:10" x14ac:dyDescent="0.3">
      <c r="B17" s="97"/>
      <c r="C17" s="98"/>
      <c r="D17" s="139"/>
      <c r="E17" s="139"/>
      <c r="F17" s="139"/>
      <c r="G17" s="139"/>
      <c r="H17" s="139"/>
      <c r="I17" s="139"/>
      <c r="J17" s="140"/>
    </row>
    <row r="18" spans="2:10" ht="15" customHeight="1" x14ac:dyDescent="0.3">
      <c r="B18" s="97">
        <v>4</v>
      </c>
      <c r="C18" s="98"/>
      <c r="D18" s="137" t="s">
        <v>109</v>
      </c>
      <c r="E18" s="137"/>
      <c r="F18" s="137"/>
      <c r="G18" s="137"/>
      <c r="H18" s="137"/>
      <c r="I18" s="137"/>
      <c r="J18" s="138"/>
    </row>
    <row r="19" spans="2:10" x14ac:dyDescent="0.3">
      <c r="B19" s="97"/>
      <c r="C19" s="98"/>
      <c r="D19" s="137"/>
      <c r="E19" s="137"/>
      <c r="F19" s="137"/>
      <c r="G19" s="137"/>
      <c r="H19" s="137"/>
      <c r="I19" s="137"/>
      <c r="J19" s="138"/>
    </row>
    <row r="20" spans="2:10" x14ac:dyDescent="0.3">
      <c r="B20" s="97">
        <v>5</v>
      </c>
      <c r="C20" s="98"/>
      <c r="D20" s="100" t="s">
        <v>107</v>
      </c>
      <c r="E20" s="98"/>
      <c r="F20" s="98"/>
      <c r="G20" s="98"/>
      <c r="H20" s="98"/>
      <c r="I20" s="98"/>
      <c r="J20" s="99"/>
    </row>
    <row r="21" spans="2:10" ht="15" customHeight="1" x14ac:dyDescent="0.3">
      <c r="B21" s="97">
        <v>6</v>
      </c>
      <c r="C21" s="98"/>
      <c r="D21" s="139" t="s">
        <v>111</v>
      </c>
      <c r="E21" s="139"/>
      <c r="F21" s="139"/>
      <c r="G21" s="139"/>
      <c r="H21" s="139"/>
      <c r="I21" s="139"/>
      <c r="J21" s="140"/>
    </row>
    <row r="22" spans="2:10" x14ac:dyDescent="0.3">
      <c r="B22" s="97"/>
      <c r="C22" s="98"/>
      <c r="D22" s="139"/>
      <c r="E22" s="139"/>
      <c r="F22" s="139"/>
      <c r="G22" s="139"/>
      <c r="H22" s="139"/>
      <c r="I22" s="139"/>
      <c r="J22" s="140"/>
    </row>
    <row r="23" spans="2:10" x14ac:dyDescent="0.3">
      <c r="B23" s="97">
        <v>7</v>
      </c>
      <c r="C23" s="98"/>
      <c r="D23" s="100" t="s">
        <v>98</v>
      </c>
      <c r="E23" s="98"/>
      <c r="F23" s="98"/>
      <c r="G23" s="98"/>
      <c r="H23" s="98"/>
      <c r="I23" s="98"/>
      <c r="J23" s="99"/>
    </row>
    <row r="24" spans="2:10" ht="15" customHeight="1" x14ac:dyDescent="0.3">
      <c r="B24" s="97">
        <v>8</v>
      </c>
      <c r="C24" s="98"/>
      <c r="D24" s="139" t="s">
        <v>112</v>
      </c>
      <c r="E24" s="139"/>
      <c r="F24" s="139"/>
      <c r="G24" s="139"/>
      <c r="H24" s="139"/>
      <c r="I24" s="139"/>
      <c r="J24" s="140"/>
    </row>
    <row r="25" spans="2:10" x14ac:dyDescent="0.3">
      <c r="B25" s="97"/>
      <c r="C25" s="98"/>
      <c r="D25" s="139"/>
      <c r="E25" s="139"/>
      <c r="F25" s="139"/>
      <c r="G25" s="139"/>
      <c r="H25" s="139"/>
      <c r="I25" s="139"/>
      <c r="J25" s="140"/>
    </row>
    <row r="26" spans="2:10" x14ac:dyDescent="0.3">
      <c r="B26" s="97">
        <v>9</v>
      </c>
      <c r="C26" s="98"/>
      <c r="D26" s="100" t="s">
        <v>97</v>
      </c>
      <c r="E26" s="92"/>
      <c r="F26" s="92"/>
      <c r="G26" s="92"/>
      <c r="H26" s="92"/>
      <c r="I26" s="92"/>
      <c r="J26" s="93"/>
    </row>
    <row r="27" spans="2:10" x14ac:dyDescent="0.3">
      <c r="B27" s="97">
        <v>10</v>
      </c>
      <c r="C27" s="98"/>
      <c r="D27" s="100" t="s">
        <v>96</v>
      </c>
      <c r="E27" s="98"/>
      <c r="F27" s="98"/>
      <c r="G27" s="98"/>
      <c r="H27" s="98"/>
      <c r="I27" s="98"/>
      <c r="J27" s="99"/>
    </row>
    <row r="28" spans="2:10" x14ac:dyDescent="0.3">
      <c r="B28" s="97"/>
      <c r="C28" s="98"/>
      <c r="D28" s="101" t="s">
        <v>95</v>
      </c>
      <c r="E28" s="102"/>
      <c r="F28" s="102"/>
      <c r="G28" s="102"/>
      <c r="H28" s="102"/>
      <c r="I28" s="102"/>
      <c r="J28" s="103"/>
    </row>
    <row r="29" spans="2:10" x14ac:dyDescent="0.3">
      <c r="B29" s="104">
        <v>11</v>
      </c>
      <c r="C29" s="105"/>
      <c r="D29" s="106" t="s">
        <v>132</v>
      </c>
      <c r="E29" s="107"/>
      <c r="F29" s="107"/>
      <c r="G29" s="107"/>
      <c r="H29" s="107"/>
      <c r="I29" s="107"/>
      <c r="J29" s="108"/>
    </row>
    <row r="30" spans="2:10" x14ac:dyDescent="0.3">
      <c r="B30" s="97">
        <v>12</v>
      </c>
      <c r="C30" s="98"/>
      <c r="D30" s="100" t="s">
        <v>128</v>
      </c>
      <c r="E30" s="98"/>
      <c r="F30" s="98"/>
      <c r="G30" s="98"/>
      <c r="H30" s="98"/>
      <c r="I30" s="98"/>
      <c r="J30" s="99"/>
    </row>
    <row r="31" spans="2:10" x14ac:dyDescent="0.3">
      <c r="B31" s="97"/>
      <c r="C31" s="98"/>
      <c r="D31" s="139" t="s">
        <v>129</v>
      </c>
      <c r="E31" s="139"/>
      <c r="F31" s="139"/>
      <c r="G31" s="139"/>
      <c r="H31" s="139"/>
      <c r="I31" s="139"/>
      <c r="J31" s="140"/>
    </row>
    <row r="32" spans="2:10" ht="45" customHeight="1" x14ac:dyDescent="0.3">
      <c r="B32" s="97"/>
      <c r="C32" s="98"/>
      <c r="D32" s="139" t="s">
        <v>130</v>
      </c>
      <c r="E32" s="139"/>
      <c r="F32" s="139"/>
      <c r="G32" s="139"/>
      <c r="H32" s="139"/>
      <c r="I32" s="139"/>
      <c r="J32" s="140"/>
    </row>
    <row r="33" spans="2:10" x14ac:dyDescent="0.3">
      <c r="B33" s="97">
        <v>13</v>
      </c>
      <c r="C33" s="98"/>
      <c r="D33" s="100" t="s">
        <v>113</v>
      </c>
      <c r="E33" s="98"/>
      <c r="F33" s="98"/>
      <c r="G33" s="98"/>
      <c r="H33" s="98"/>
      <c r="I33" s="98"/>
      <c r="J33" s="99"/>
    </row>
    <row r="34" spans="2:10" x14ac:dyDescent="0.3">
      <c r="B34" s="97">
        <v>14</v>
      </c>
      <c r="C34" s="98"/>
      <c r="D34" s="100" t="s">
        <v>114</v>
      </c>
      <c r="E34" s="98"/>
      <c r="F34" s="98"/>
      <c r="G34" s="98"/>
      <c r="H34" s="98"/>
      <c r="I34" s="98"/>
      <c r="J34" s="99"/>
    </row>
    <row r="35" spans="2:10" x14ac:dyDescent="0.3">
      <c r="B35" s="104">
        <v>15</v>
      </c>
      <c r="C35" s="105"/>
      <c r="D35" s="106" t="s">
        <v>133</v>
      </c>
      <c r="E35" s="105"/>
      <c r="F35" s="105"/>
      <c r="G35" s="105"/>
      <c r="H35" s="105"/>
      <c r="I35" s="105"/>
      <c r="J35" s="109"/>
    </row>
    <row r="36" spans="2:10" x14ac:dyDescent="0.3">
      <c r="B36" s="97">
        <v>16</v>
      </c>
      <c r="C36" s="98"/>
      <c r="D36" s="100" t="s">
        <v>85</v>
      </c>
      <c r="E36" s="98"/>
      <c r="F36" s="98"/>
      <c r="G36" s="98"/>
      <c r="H36" s="98"/>
      <c r="I36" s="98"/>
      <c r="J36" s="99"/>
    </row>
    <row r="37" spans="2:10" x14ac:dyDescent="0.3">
      <c r="B37" s="97">
        <v>17</v>
      </c>
      <c r="C37" s="98"/>
      <c r="D37" s="100" t="s">
        <v>115</v>
      </c>
      <c r="E37" s="98"/>
      <c r="F37" s="98"/>
      <c r="G37" s="98"/>
      <c r="H37" s="98"/>
      <c r="I37" s="98"/>
      <c r="J37" s="99"/>
    </row>
    <row r="38" spans="2:10" x14ac:dyDescent="0.3">
      <c r="B38" s="97">
        <v>18</v>
      </c>
      <c r="C38" s="98"/>
      <c r="D38" s="110" t="s">
        <v>94</v>
      </c>
      <c r="E38" s="98"/>
      <c r="F38" s="98"/>
      <c r="G38" s="98"/>
      <c r="H38" s="98"/>
      <c r="I38" s="98"/>
      <c r="J38" s="99"/>
    </row>
    <row r="39" spans="2:10" x14ac:dyDescent="0.3">
      <c r="B39" s="97">
        <v>19</v>
      </c>
      <c r="C39" s="100"/>
      <c r="D39" s="100" t="s">
        <v>135</v>
      </c>
      <c r="E39" s="100"/>
      <c r="F39" s="100"/>
      <c r="G39" s="100"/>
      <c r="H39" s="100"/>
      <c r="I39" s="100"/>
      <c r="J39" s="111"/>
    </row>
    <row r="40" spans="2:10" x14ac:dyDescent="0.3">
      <c r="B40" s="97"/>
      <c r="C40" s="100"/>
      <c r="D40" s="100"/>
      <c r="E40" s="100"/>
      <c r="F40" s="100"/>
      <c r="G40" s="100"/>
      <c r="H40" s="100"/>
      <c r="I40" s="100"/>
      <c r="J40" s="111"/>
    </row>
    <row r="41" spans="2:10" ht="14.4" customHeight="1" x14ac:dyDescent="0.3">
      <c r="B41" s="141" t="s">
        <v>93</v>
      </c>
      <c r="C41" s="142"/>
      <c r="D41" s="142"/>
      <c r="E41" s="142"/>
      <c r="F41" s="142"/>
      <c r="G41" s="142"/>
      <c r="H41" s="142"/>
      <c r="I41" s="142"/>
      <c r="J41" s="143"/>
    </row>
    <row r="42" spans="2:10" ht="30.75" customHeight="1" thickBot="1" x14ac:dyDescent="0.35">
      <c r="B42" s="144" t="s">
        <v>116</v>
      </c>
      <c r="C42" s="145"/>
      <c r="D42" s="145"/>
      <c r="E42" s="145"/>
      <c r="F42" s="145"/>
      <c r="G42" s="145"/>
      <c r="H42" s="145"/>
      <c r="I42" s="145"/>
      <c r="J42" s="146"/>
    </row>
  </sheetData>
  <sheetProtection algorithmName="SHA-256" hashValue="80LI9Rlq1CeRSjn5xp8luRnBy7rxu5CnWVqFi/YB2Ks=" saltValue="AysjAifjzTwoKOKKSigxAQ==" spinCount="100000" sheet="1" objects="1" scenarios="1"/>
  <mergeCells count="15">
    <mergeCell ref="B8:J8"/>
    <mergeCell ref="B9:J10"/>
    <mergeCell ref="B3:J3"/>
    <mergeCell ref="B4:J4"/>
    <mergeCell ref="B5:J5"/>
    <mergeCell ref="B6:J6"/>
    <mergeCell ref="B7:J7"/>
    <mergeCell ref="D18:J19"/>
    <mergeCell ref="D16:J17"/>
    <mergeCell ref="B41:J41"/>
    <mergeCell ref="B42:J42"/>
    <mergeCell ref="D21:J22"/>
    <mergeCell ref="D24:J25"/>
    <mergeCell ref="D31:J31"/>
    <mergeCell ref="D32:J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3D8D-A73E-4204-AABD-E99F6462B80D}">
  <sheetPr codeName="Sheet2"/>
  <dimension ref="A1:AK14996"/>
  <sheetViews>
    <sheetView showGridLines="0" zoomScale="90" zoomScaleNormal="90" workbookViewId="0">
      <pane xSplit="1" ySplit="7" topLeftCell="B8" activePane="bottomRight" state="frozen"/>
      <selection pane="topRight" activeCell="B1" sqref="B1"/>
      <selection pane="bottomLeft" activeCell="A8" sqref="A8"/>
      <selection pane="bottomRight" activeCell="J4" sqref="J4"/>
    </sheetView>
  </sheetViews>
  <sheetFormatPr defaultRowHeight="14.4" x14ac:dyDescent="0.3"/>
  <cols>
    <col min="1" max="1" width="1.6640625" style="5" customWidth="1"/>
    <col min="2" max="2" width="12.5546875" style="1" customWidth="1"/>
    <col min="3" max="3" width="12.109375" style="1" customWidth="1"/>
    <col min="4" max="4" width="15.44140625" style="1" customWidth="1"/>
    <col min="5" max="5" width="16" style="1" customWidth="1"/>
    <col min="6" max="6" width="14" style="1" customWidth="1"/>
    <col min="7" max="7" width="15.44140625" style="1" bestFit="1" customWidth="1"/>
    <col min="8" max="8" width="15.88671875" style="1" bestFit="1" customWidth="1"/>
    <col min="9" max="9" width="13.33203125" style="1" customWidth="1"/>
    <col min="10" max="10" width="15.44140625" style="1" customWidth="1"/>
    <col min="11" max="11" width="22.44140625" style="5" customWidth="1"/>
    <col min="12" max="12" width="16.33203125" style="5" customWidth="1"/>
    <col min="13" max="13" width="15.88671875" style="1" customWidth="1"/>
    <col min="14" max="14" width="15.44140625" style="1" bestFit="1" customWidth="1"/>
    <col min="15" max="15" width="14.44140625" style="1" customWidth="1"/>
    <col min="16" max="16" width="15.44140625" style="1" customWidth="1"/>
    <col min="17" max="17" width="16.5546875" style="5" bestFit="1" customWidth="1"/>
    <col min="18" max="18" width="39.88671875" style="5" bestFit="1" customWidth="1"/>
    <col min="19" max="19" width="39.88671875" style="5" customWidth="1"/>
    <col min="20" max="20" width="17" style="5" customWidth="1"/>
    <col min="21" max="21" width="13.109375" style="5" customWidth="1"/>
    <col min="22" max="22" width="25.109375" customWidth="1"/>
    <col min="23" max="23" width="13" style="1" customWidth="1"/>
    <col min="24" max="24" width="13" customWidth="1"/>
    <col min="25" max="25" width="13.44140625" style="2" customWidth="1"/>
    <col min="26" max="26" width="16.44140625" style="10" customWidth="1"/>
    <col min="27" max="27" width="17.33203125" style="10" customWidth="1"/>
    <col min="28" max="28" width="17.44140625" style="10" customWidth="1"/>
    <col min="29" max="30" width="16.33203125" style="10" customWidth="1"/>
    <col min="31" max="31" width="9.33203125" style="10" customWidth="1"/>
    <col min="32" max="32" width="9.6640625" style="10" customWidth="1"/>
    <col min="33" max="33" width="9.33203125" style="10" customWidth="1"/>
    <col min="34" max="34" width="9.6640625" style="10" customWidth="1"/>
    <col min="35" max="35" width="13.33203125" style="10" customWidth="1"/>
    <col min="36" max="36" width="14.33203125" style="10" customWidth="1"/>
    <col min="37" max="37" width="9.33203125" style="10" customWidth="1"/>
  </cols>
  <sheetData>
    <row r="1" spans="2:37" s="5" customFormat="1" ht="8.4" customHeight="1" thickBot="1" x14ac:dyDescent="0.35">
      <c r="X1" s="10"/>
      <c r="Y1" s="10"/>
      <c r="Z1" s="10"/>
      <c r="AA1" s="10"/>
      <c r="AB1" s="10"/>
      <c r="AC1" s="10"/>
      <c r="AD1" s="10"/>
      <c r="AE1" s="10"/>
      <c r="AF1" s="10"/>
      <c r="AG1" s="10"/>
      <c r="AH1" s="10"/>
      <c r="AI1" s="10"/>
    </row>
    <row r="2" spans="2:37" ht="16.5" customHeight="1" x14ac:dyDescent="0.3">
      <c r="B2" s="167" t="s">
        <v>86</v>
      </c>
      <c r="C2" s="168"/>
      <c r="D2" s="168"/>
      <c r="E2" s="168"/>
      <c r="F2" s="169"/>
      <c r="G2" s="163" t="s">
        <v>33</v>
      </c>
      <c r="H2" s="163"/>
      <c r="I2" s="164"/>
      <c r="J2" s="64"/>
      <c r="K2" s="70" t="s">
        <v>30</v>
      </c>
      <c r="L2" s="70"/>
      <c r="N2" s="6"/>
      <c r="O2" s="6"/>
      <c r="P2" s="60"/>
      <c r="Q2" s="6"/>
      <c r="R2" s="6"/>
      <c r="S2" s="6"/>
      <c r="T2" s="6"/>
      <c r="U2" s="6"/>
      <c r="V2" s="5"/>
      <c r="W2" s="5"/>
      <c r="X2" s="10"/>
      <c r="Y2" s="10"/>
      <c r="AJ2"/>
      <c r="AK2"/>
    </row>
    <row r="3" spans="2:37" ht="21" x14ac:dyDescent="0.3">
      <c r="B3" s="170"/>
      <c r="C3" s="171"/>
      <c r="D3" s="171"/>
      <c r="E3" s="171"/>
      <c r="F3" s="172"/>
      <c r="G3" s="165" t="s">
        <v>2</v>
      </c>
      <c r="H3" s="165"/>
      <c r="I3" s="166"/>
      <c r="J3" s="65" t="s">
        <v>3</v>
      </c>
      <c r="K3" s="70"/>
      <c r="L3" s="70"/>
      <c r="N3" s="6"/>
      <c r="O3" s="6"/>
      <c r="P3" s="6"/>
      <c r="Q3" s="6"/>
      <c r="R3" s="6"/>
      <c r="S3" s="6"/>
      <c r="T3" s="6"/>
      <c r="U3" s="6"/>
      <c r="V3" s="5"/>
      <c r="W3" s="5"/>
      <c r="X3" s="10"/>
      <c r="Y3" s="10"/>
      <c r="AJ3"/>
      <c r="AK3"/>
    </row>
    <row r="4" spans="2:37" s="5" customFormat="1" ht="21" x14ac:dyDescent="0.3">
      <c r="B4" s="85" t="s">
        <v>87</v>
      </c>
      <c r="C4" s="86"/>
      <c r="D4" s="86"/>
      <c r="E4" s="86"/>
      <c r="F4" s="87"/>
      <c r="G4" s="66"/>
      <c r="H4" s="66"/>
      <c r="I4" s="67" t="s">
        <v>78</v>
      </c>
      <c r="J4" s="68">
        <v>44249</v>
      </c>
      <c r="K4" s="70" t="s">
        <v>16</v>
      </c>
      <c r="L4" s="70"/>
      <c r="N4" s="6"/>
      <c r="O4" s="6"/>
      <c r="P4" s="6"/>
      <c r="Q4" s="6"/>
      <c r="R4" s="6"/>
      <c r="S4" s="6"/>
      <c r="T4" s="6"/>
      <c r="U4" s="6"/>
      <c r="X4" s="10"/>
      <c r="Y4" s="10"/>
      <c r="Z4" s="10"/>
      <c r="AA4" s="10"/>
      <c r="AB4" s="10"/>
      <c r="AC4" s="10"/>
      <c r="AD4" s="10"/>
      <c r="AE4" s="10"/>
      <c r="AF4" s="10"/>
      <c r="AG4" s="10"/>
      <c r="AH4" s="10"/>
      <c r="AI4" s="10"/>
    </row>
    <row r="5" spans="2:37" ht="21.6" thickBot="1" x14ac:dyDescent="0.35">
      <c r="B5" s="88" t="s">
        <v>0</v>
      </c>
      <c r="C5" s="89"/>
      <c r="D5" s="89"/>
      <c r="E5" s="89"/>
      <c r="F5" s="90"/>
      <c r="G5" s="162" t="s">
        <v>79</v>
      </c>
      <c r="H5" s="162"/>
      <c r="I5" s="162"/>
      <c r="J5" s="69">
        <f>IF(ISBLANK(J4),"-",J4+6)</f>
        <v>44255</v>
      </c>
      <c r="K5" s="71" t="s">
        <v>25</v>
      </c>
      <c r="L5" s="71"/>
      <c r="N5" s="6"/>
      <c r="O5" s="6"/>
      <c r="P5" s="6"/>
      <c r="Q5" s="6"/>
      <c r="R5" s="6"/>
      <c r="S5" s="6"/>
      <c r="T5" s="6"/>
      <c r="U5" s="6"/>
      <c r="V5" s="5"/>
      <c r="W5" s="5"/>
      <c r="X5" s="10"/>
      <c r="Y5" s="10"/>
      <c r="AJ5"/>
      <c r="AK5"/>
    </row>
    <row r="6" spans="2:37" ht="9.9" customHeight="1" thickBot="1" x14ac:dyDescent="0.35">
      <c r="G6" s="5"/>
      <c r="H6" s="5"/>
      <c r="I6" s="5"/>
      <c r="J6" s="5"/>
      <c r="M6" s="5"/>
      <c r="N6" s="5"/>
      <c r="O6" s="5"/>
      <c r="P6" s="5"/>
      <c r="V6" s="5"/>
      <c r="W6" s="5"/>
      <c r="X6" s="10"/>
      <c r="Y6" s="10"/>
      <c r="AJ6"/>
      <c r="AK6"/>
    </row>
    <row r="7" spans="2:37" ht="55.8" thickBot="1" x14ac:dyDescent="0.35">
      <c r="B7" s="126" t="s">
        <v>92</v>
      </c>
      <c r="C7" s="127" t="s">
        <v>88</v>
      </c>
      <c r="D7" s="128" t="s">
        <v>89</v>
      </c>
      <c r="E7" s="128" t="s">
        <v>90</v>
      </c>
      <c r="F7" s="127" t="s">
        <v>91</v>
      </c>
      <c r="G7" s="129" t="s">
        <v>34</v>
      </c>
      <c r="H7" s="129" t="s">
        <v>35</v>
      </c>
      <c r="I7" s="129" t="s">
        <v>36</v>
      </c>
      <c r="J7" s="130" t="s">
        <v>37</v>
      </c>
      <c r="K7" s="130" t="s">
        <v>60</v>
      </c>
      <c r="L7" s="131" t="s">
        <v>126</v>
      </c>
      <c r="M7" s="129" t="s">
        <v>125</v>
      </c>
      <c r="N7" s="127" t="s">
        <v>19</v>
      </c>
      <c r="O7" s="132" t="s">
        <v>26</v>
      </c>
      <c r="P7" s="133" t="s">
        <v>27</v>
      </c>
      <c r="Q7" s="134" t="s">
        <v>65</v>
      </c>
      <c r="R7" s="134" t="s">
        <v>66</v>
      </c>
      <c r="S7" s="135" t="s">
        <v>15</v>
      </c>
      <c r="T7" s="136" t="s">
        <v>134</v>
      </c>
      <c r="U7"/>
      <c r="V7" s="2"/>
      <c r="W7" s="10"/>
      <c r="X7" s="10"/>
      <c r="Y7" s="10"/>
      <c r="AF7"/>
      <c r="AG7"/>
      <c r="AH7"/>
      <c r="AI7"/>
      <c r="AJ7"/>
      <c r="AK7"/>
    </row>
    <row r="8" spans="2:37" x14ac:dyDescent="0.3">
      <c r="B8" s="112"/>
      <c r="C8" s="112"/>
      <c r="D8" s="119"/>
      <c r="E8" s="119"/>
      <c r="F8" s="120"/>
      <c r="G8" s="112"/>
      <c r="H8" s="113"/>
      <c r="I8" s="112"/>
      <c r="J8" s="113"/>
      <c r="K8" s="114" t="str">
        <f>IF(OR(AND(H8=Lists!$D$6,G8&lt;&gt;""),AND(AND(H8=J8,G8&lt;&gt;"",I8&lt;&gt;""),OR(H8&lt;&gt;"Unspecified",J8&lt;&gt;"Unspecified"),J8&lt;&gt;""),AND(OR(H8=Lists!$D$4,H8=Lists!$D$5),OR(J8=Lists!$D$4,J8=Lists!$D$5),AND(G8&lt;&gt;"",I8&lt;&gt;""))),"YES","")</f>
        <v/>
      </c>
      <c r="L8" s="115"/>
      <c r="M8" s="112"/>
      <c r="N8" s="112"/>
      <c r="O8" s="116"/>
      <c r="P8" s="116"/>
      <c r="Q8" s="116"/>
      <c r="R8" s="116"/>
      <c r="S8" s="125"/>
      <c r="T8" s="117"/>
      <c r="U8"/>
      <c r="V8" s="2"/>
      <c r="W8" s="10"/>
      <c r="X8" s="10"/>
      <c r="Y8" s="10"/>
      <c r="AF8"/>
      <c r="AG8"/>
      <c r="AH8"/>
      <c r="AI8"/>
      <c r="AJ8"/>
      <c r="AK8"/>
    </row>
    <row r="9" spans="2:37" x14ac:dyDescent="0.3">
      <c r="B9" s="12"/>
      <c r="C9" s="12"/>
      <c r="D9" s="121"/>
      <c r="E9" s="121"/>
      <c r="F9" s="122"/>
      <c r="G9" s="12"/>
      <c r="H9" s="11"/>
      <c r="I9" s="12"/>
      <c r="J9" s="11"/>
      <c r="K9" s="82" t="str">
        <f>IF(OR(AND(H9=Lists!$D$6,G9&lt;&gt;""),AND(AND(H9=J9,G9&lt;&gt;"",I9&lt;&gt;""),OR(H9&lt;&gt;"Unspecified",J9&lt;&gt;"Unspecified"),J9&lt;&gt;""),AND(OR(H9=Lists!$D$4,H9=Lists!$D$5),OR(J9=Lists!$D$4,J9=Lists!$D$5),AND(G9&lt;&gt;"",I9&lt;&gt;""))),"YES","")</f>
        <v/>
      </c>
      <c r="L9" s="83"/>
      <c r="M9" s="12"/>
      <c r="N9" s="12"/>
      <c r="O9" s="13"/>
      <c r="P9" s="13"/>
      <c r="Q9" s="13"/>
      <c r="R9" s="13"/>
      <c r="S9" s="124"/>
      <c r="T9" s="117"/>
      <c r="U9"/>
      <c r="V9" s="2"/>
      <c r="W9" s="10"/>
      <c r="X9" s="10"/>
      <c r="Y9" s="10"/>
      <c r="AF9"/>
      <c r="AG9"/>
      <c r="AH9"/>
      <c r="AI9"/>
      <c r="AJ9"/>
      <c r="AK9"/>
    </row>
    <row r="10" spans="2:37" x14ac:dyDescent="0.3">
      <c r="B10" s="12"/>
      <c r="C10" s="12"/>
      <c r="D10" s="121"/>
      <c r="E10" s="121"/>
      <c r="F10" s="122"/>
      <c r="G10" s="12"/>
      <c r="H10" s="11"/>
      <c r="I10" s="12"/>
      <c r="J10" s="11"/>
      <c r="K10" s="82" t="str">
        <f>IF(OR(AND(H10=Lists!$D$6,G10&lt;&gt;""),AND(AND(H10=J10,G10&lt;&gt;"",I10&lt;&gt;""),OR(H10&lt;&gt;"Unspecified",J10&lt;&gt;"Unspecified"),J10&lt;&gt;""),AND(OR(H10=Lists!$D$4,H10=Lists!$D$5),OR(J10=Lists!$D$4,J10=Lists!$D$5),AND(G10&lt;&gt;"",I10&lt;&gt;""))),"YES","")</f>
        <v/>
      </c>
      <c r="L10" s="83"/>
      <c r="M10" s="12"/>
      <c r="N10" s="12"/>
      <c r="O10" s="13"/>
      <c r="P10" s="13"/>
      <c r="Q10" s="13"/>
      <c r="R10" s="13"/>
      <c r="S10" s="124"/>
      <c r="T10" s="117"/>
      <c r="U10"/>
      <c r="V10" s="2"/>
      <c r="W10" s="10"/>
      <c r="X10" s="10"/>
      <c r="Y10" s="10"/>
      <c r="AF10"/>
      <c r="AG10"/>
      <c r="AH10"/>
      <c r="AI10"/>
      <c r="AJ10"/>
      <c r="AK10"/>
    </row>
    <row r="11" spans="2:37" x14ac:dyDescent="0.3">
      <c r="B11" s="12"/>
      <c r="C11" s="12"/>
      <c r="D11" s="123"/>
      <c r="E11" s="123"/>
      <c r="F11" s="122"/>
      <c r="G11" s="12"/>
      <c r="H11" s="11"/>
      <c r="I11" s="12"/>
      <c r="J11" s="11"/>
      <c r="K11" s="82" t="str">
        <f>IF(OR(AND(H11=Lists!$D$6,G11&lt;&gt;""),AND(AND(H11=J11,G11&lt;&gt;"",I11&lt;&gt;""),OR(H11&lt;&gt;"Unspecified",J11&lt;&gt;"Unspecified"),J11&lt;&gt;""),AND(OR(H11=Lists!$D$4,H11=Lists!$D$5),OR(J11=Lists!$D$4,J11=Lists!$D$5),AND(G11&lt;&gt;"",I11&lt;&gt;""))),"YES","")</f>
        <v/>
      </c>
      <c r="L11" s="83"/>
      <c r="M11" s="12"/>
      <c r="N11" s="12"/>
      <c r="O11" s="13"/>
      <c r="P11" s="13"/>
      <c r="Q11" s="13"/>
      <c r="R11" s="13"/>
      <c r="S11" s="124"/>
      <c r="T11" s="117"/>
      <c r="U11"/>
      <c r="V11" s="2"/>
      <c r="W11" s="10"/>
      <c r="X11" s="10"/>
      <c r="Y11" s="10"/>
      <c r="AF11"/>
      <c r="AG11"/>
      <c r="AH11"/>
      <c r="AI11"/>
      <c r="AJ11"/>
      <c r="AK11"/>
    </row>
    <row r="12" spans="2:37" x14ac:dyDescent="0.3">
      <c r="B12" s="12"/>
      <c r="C12" s="12"/>
      <c r="D12" s="123"/>
      <c r="E12" s="123"/>
      <c r="F12" s="122"/>
      <c r="G12" s="12"/>
      <c r="H12" s="11"/>
      <c r="I12" s="12"/>
      <c r="J12" s="11"/>
      <c r="K12" s="82" t="str">
        <f>IF(OR(AND(H12=Lists!$D$6,G12&lt;&gt;""),AND(AND(H12=J12,G12&lt;&gt;"",I12&lt;&gt;""),OR(H12&lt;&gt;"Unspecified",J12&lt;&gt;"Unspecified"),J12&lt;&gt;""),AND(OR(H12=Lists!$D$4,H12=Lists!$D$5),OR(J12=Lists!$D$4,J12=Lists!$D$5),AND(G12&lt;&gt;"",I12&lt;&gt;""))),"YES","")</f>
        <v/>
      </c>
      <c r="L12" s="83"/>
      <c r="M12" s="12"/>
      <c r="N12" s="12"/>
      <c r="O12" s="13"/>
      <c r="P12" s="13"/>
      <c r="Q12" s="13"/>
      <c r="R12" s="13"/>
      <c r="S12" s="124"/>
      <c r="T12" s="117"/>
      <c r="U12"/>
      <c r="V12" s="2"/>
      <c r="W12" s="10"/>
      <c r="X12" s="10"/>
      <c r="Y12" s="10"/>
      <c r="AF12"/>
      <c r="AG12"/>
      <c r="AH12"/>
      <c r="AI12"/>
      <c r="AJ12"/>
      <c r="AK12"/>
    </row>
    <row r="13" spans="2:37" x14ac:dyDescent="0.3">
      <c r="B13" s="12"/>
      <c r="C13" s="12"/>
      <c r="D13" s="123"/>
      <c r="E13" s="123"/>
      <c r="F13" s="122"/>
      <c r="G13" s="12"/>
      <c r="H13" s="11"/>
      <c r="I13" s="12"/>
      <c r="J13" s="11"/>
      <c r="K13" s="82" t="str">
        <f>IF(OR(AND(H13=Lists!$D$6,G13&lt;&gt;""),AND(AND(H13=J13,G13&lt;&gt;"",I13&lt;&gt;""),OR(H13&lt;&gt;"Unspecified",J13&lt;&gt;"Unspecified"),J13&lt;&gt;""),AND(OR(H13=Lists!$D$4,H13=Lists!$D$5),OR(J13=Lists!$D$4,J13=Lists!$D$5),AND(G13&lt;&gt;"",I13&lt;&gt;""))),"YES","")</f>
        <v/>
      </c>
      <c r="L13" s="83"/>
      <c r="M13" s="12"/>
      <c r="N13" s="12"/>
      <c r="O13" s="13"/>
      <c r="P13" s="13"/>
      <c r="Q13" s="13"/>
      <c r="R13" s="13"/>
      <c r="S13" s="124"/>
      <c r="T13" s="117"/>
      <c r="U13"/>
      <c r="V13" s="2"/>
      <c r="W13" s="10"/>
      <c r="X13" s="10"/>
      <c r="Y13" s="10"/>
      <c r="AF13"/>
      <c r="AG13"/>
      <c r="AH13"/>
      <c r="AI13"/>
      <c r="AJ13"/>
      <c r="AK13"/>
    </row>
    <row r="14" spans="2:37" x14ac:dyDescent="0.3">
      <c r="B14" s="12"/>
      <c r="C14" s="12"/>
      <c r="D14" s="123"/>
      <c r="E14" s="123"/>
      <c r="F14" s="122"/>
      <c r="G14" s="12"/>
      <c r="H14" s="11"/>
      <c r="I14" s="12"/>
      <c r="J14" s="11"/>
      <c r="K14" s="82" t="str">
        <f>IF(OR(AND(H14=Lists!$D$6,G14&lt;&gt;""),AND(AND(H14=J14,G14&lt;&gt;"",I14&lt;&gt;""),OR(H14&lt;&gt;"Unspecified",J14&lt;&gt;"Unspecified"),J14&lt;&gt;""),AND(OR(H14=Lists!$D$4,H14=Lists!$D$5),OR(J14=Lists!$D$4,J14=Lists!$D$5),AND(G14&lt;&gt;"",I14&lt;&gt;""))),"YES","")</f>
        <v/>
      </c>
      <c r="L14" s="83"/>
      <c r="M14" s="12"/>
      <c r="N14" s="12"/>
      <c r="O14" s="13"/>
      <c r="P14" s="13"/>
      <c r="Q14" s="13"/>
      <c r="R14" s="13"/>
      <c r="S14" s="124"/>
      <c r="T14" s="117"/>
      <c r="U14"/>
      <c r="V14" s="2"/>
      <c r="W14" s="10"/>
      <c r="X14" s="10"/>
      <c r="Y14" s="10"/>
      <c r="AF14"/>
      <c r="AG14"/>
      <c r="AH14"/>
      <c r="AI14"/>
      <c r="AJ14"/>
      <c r="AK14"/>
    </row>
    <row r="15" spans="2:37" x14ac:dyDescent="0.3">
      <c r="B15" s="12"/>
      <c r="C15" s="12"/>
      <c r="D15" s="123"/>
      <c r="E15" s="123"/>
      <c r="F15" s="122"/>
      <c r="G15" s="12"/>
      <c r="H15" s="11"/>
      <c r="I15" s="12"/>
      <c r="J15" s="11"/>
      <c r="K15" s="82" t="str">
        <f>IF(OR(AND(H15=Lists!$D$6,G15&lt;&gt;""),AND(AND(H15=J15,G15&lt;&gt;"",I15&lt;&gt;""),OR(H15&lt;&gt;"Unspecified",J15&lt;&gt;"Unspecified"),J15&lt;&gt;""),AND(OR(H15=Lists!$D$4,H15=Lists!$D$5),OR(J15=Lists!$D$4,J15=Lists!$D$5),AND(G15&lt;&gt;"",I15&lt;&gt;""))),"YES","")</f>
        <v/>
      </c>
      <c r="L15" s="83"/>
      <c r="M15" s="12"/>
      <c r="N15" s="12"/>
      <c r="O15" s="13"/>
      <c r="P15" s="13"/>
      <c r="Q15" s="13"/>
      <c r="R15" s="13"/>
      <c r="S15" s="124"/>
      <c r="T15" s="117"/>
      <c r="U15"/>
      <c r="V15" s="2"/>
      <c r="W15" s="10"/>
      <c r="X15" s="10"/>
      <c r="Y15" s="10"/>
      <c r="AF15"/>
      <c r="AG15"/>
      <c r="AH15"/>
      <c r="AI15"/>
      <c r="AJ15"/>
      <c r="AK15"/>
    </row>
    <row r="16" spans="2:37" x14ac:dyDescent="0.3">
      <c r="B16" s="12"/>
      <c r="C16" s="12"/>
      <c r="D16" s="121"/>
      <c r="E16" s="121"/>
      <c r="F16" s="124"/>
      <c r="G16" s="12"/>
      <c r="H16" s="11"/>
      <c r="I16" s="12"/>
      <c r="J16" s="11"/>
      <c r="K16" s="82" t="str">
        <f>IF(OR(AND(H16=Lists!$D$6,G16&lt;&gt;""),AND(AND(H16=J16,G16&lt;&gt;"",I16&lt;&gt;""),OR(H16&lt;&gt;"Unspecified",J16&lt;&gt;"Unspecified"),J16&lt;&gt;""),AND(OR(H16=Lists!$D$4,H16=Lists!$D$5),OR(J16=Lists!$D$4,J16=Lists!$D$5),AND(G16&lt;&gt;"",I16&lt;&gt;""))),"YES","")</f>
        <v/>
      </c>
      <c r="L16" s="83"/>
      <c r="M16" s="12"/>
      <c r="N16" s="12"/>
      <c r="O16" s="13"/>
      <c r="P16" s="13"/>
      <c r="Q16" s="13"/>
      <c r="R16" s="13"/>
      <c r="S16" s="124"/>
      <c r="T16" s="117"/>
      <c r="U16"/>
      <c r="V16" s="2"/>
      <c r="W16" s="10"/>
      <c r="X16" s="10"/>
      <c r="Y16" s="10"/>
      <c r="AF16"/>
      <c r="AG16"/>
      <c r="AH16"/>
      <c r="AI16"/>
      <c r="AJ16"/>
      <c r="AK16"/>
    </row>
    <row r="17" spans="2:37" x14ac:dyDescent="0.3">
      <c r="B17" s="12"/>
      <c r="C17" s="12"/>
      <c r="D17" s="121"/>
      <c r="E17" s="121"/>
      <c r="F17" s="124"/>
      <c r="G17" s="12"/>
      <c r="H17" s="11"/>
      <c r="I17" s="12"/>
      <c r="J17" s="11"/>
      <c r="K17" s="82" t="str">
        <f>IF(OR(AND(H17=Lists!$D$6,G17&lt;&gt;""),AND(AND(H17=J17,G17&lt;&gt;"",I17&lt;&gt;""),OR(H17&lt;&gt;"Unspecified",J17&lt;&gt;"Unspecified"),J17&lt;&gt;""),AND(OR(H17=Lists!$D$4,H17=Lists!$D$5),OR(J17=Lists!$D$4,J17=Lists!$D$5),AND(G17&lt;&gt;"",I17&lt;&gt;""))),"YES","")</f>
        <v/>
      </c>
      <c r="L17" s="83"/>
      <c r="M17" s="12"/>
      <c r="N17" s="12"/>
      <c r="O17" s="13"/>
      <c r="P17" s="13"/>
      <c r="Q17" s="13"/>
      <c r="R17" s="13"/>
      <c r="S17" s="124"/>
      <c r="T17" s="117"/>
      <c r="U17"/>
      <c r="V17" s="2"/>
      <c r="W17" s="10"/>
      <c r="X17" s="10"/>
      <c r="Y17" s="10"/>
      <c r="AF17"/>
      <c r="AG17"/>
      <c r="AH17"/>
      <c r="AI17"/>
      <c r="AJ17"/>
      <c r="AK17"/>
    </row>
    <row r="18" spans="2:37" x14ac:dyDescent="0.3">
      <c r="B18" s="12"/>
      <c r="C18" s="12"/>
      <c r="D18" s="121"/>
      <c r="E18" s="121"/>
      <c r="F18" s="124"/>
      <c r="G18" s="12"/>
      <c r="H18" s="11"/>
      <c r="I18" s="12"/>
      <c r="J18" s="11"/>
      <c r="K18" s="82" t="str">
        <f>IF(OR(AND(H18=Lists!$D$6,G18&lt;&gt;""),AND(AND(H18=J18,G18&lt;&gt;"",I18&lt;&gt;""),OR(H18&lt;&gt;"Unspecified",J18&lt;&gt;"Unspecified"),J18&lt;&gt;""),AND(OR(H18=Lists!$D$4,H18=Lists!$D$5),OR(J18=Lists!$D$4,J18=Lists!$D$5),AND(G18&lt;&gt;"",I18&lt;&gt;""))),"YES","")</f>
        <v/>
      </c>
      <c r="L18" s="83"/>
      <c r="M18" s="12"/>
      <c r="N18" s="12"/>
      <c r="O18" s="13"/>
      <c r="P18" s="13"/>
      <c r="Q18" s="13"/>
      <c r="R18" s="13"/>
      <c r="S18" s="124"/>
      <c r="T18" s="117"/>
      <c r="U18"/>
      <c r="V18" s="2"/>
      <c r="W18" s="10"/>
      <c r="X18" s="10"/>
      <c r="Y18" s="10"/>
      <c r="AF18"/>
      <c r="AG18"/>
      <c r="AH18"/>
      <c r="AI18"/>
      <c r="AJ18"/>
      <c r="AK18"/>
    </row>
    <row r="19" spans="2:37" x14ac:dyDescent="0.3">
      <c r="B19" s="12"/>
      <c r="C19" s="12"/>
      <c r="D19" s="121"/>
      <c r="E19" s="121"/>
      <c r="F19" s="124"/>
      <c r="G19" s="12"/>
      <c r="H19" s="11"/>
      <c r="I19" s="12"/>
      <c r="J19" s="11"/>
      <c r="K19" s="82" t="str">
        <f>IF(OR(AND(H19=Lists!$D$6,G19&lt;&gt;""),AND(AND(H19=J19,G19&lt;&gt;"",I19&lt;&gt;""),OR(H19&lt;&gt;"Unspecified",J19&lt;&gt;"Unspecified"),J19&lt;&gt;""),AND(OR(H19=Lists!$D$4,H19=Lists!$D$5),OR(J19=Lists!$D$4,J19=Lists!$D$5),AND(G19&lt;&gt;"",I19&lt;&gt;""))),"YES","")</f>
        <v/>
      </c>
      <c r="L19" s="83"/>
      <c r="M19" s="12"/>
      <c r="N19" s="12"/>
      <c r="O19" s="13"/>
      <c r="P19" s="13"/>
      <c r="Q19" s="13"/>
      <c r="R19" s="13"/>
      <c r="S19" s="124"/>
      <c r="T19" s="117"/>
      <c r="U19"/>
      <c r="V19" s="2"/>
      <c r="W19" s="10"/>
      <c r="X19" s="10"/>
      <c r="Y19" s="10"/>
      <c r="AF19"/>
      <c r="AG19"/>
      <c r="AH19"/>
      <c r="AI19"/>
      <c r="AJ19"/>
      <c r="AK19"/>
    </row>
    <row r="20" spans="2:37" x14ac:dyDescent="0.3">
      <c r="B20" s="12"/>
      <c r="C20" s="12"/>
      <c r="D20" s="121"/>
      <c r="E20" s="121"/>
      <c r="F20" s="124"/>
      <c r="G20" s="12"/>
      <c r="H20" s="11"/>
      <c r="I20" s="12"/>
      <c r="J20" s="11"/>
      <c r="K20" s="82" t="str">
        <f>IF(OR(AND(H20=Lists!$D$6,G20&lt;&gt;""),AND(AND(H20=J20,G20&lt;&gt;"",I20&lt;&gt;""),OR(H20&lt;&gt;"Unspecified",J20&lt;&gt;"Unspecified"),J20&lt;&gt;""),AND(OR(H20=Lists!$D$4,H20=Lists!$D$5),OR(J20=Lists!$D$4,J20=Lists!$D$5),AND(G20&lt;&gt;"",I20&lt;&gt;""))),"YES","")</f>
        <v/>
      </c>
      <c r="L20" s="83"/>
      <c r="M20" s="12"/>
      <c r="N20" s="12"/>
      <c r="O20" s="13"/>
      <c r="P20" s="13"/>
      <c r="Q20" s="13"/>
      <c r="R20" s="13"/>
      <c r="S20" s="124"/>
      <c r="T20" s="117"/>
      <c r="U20"/>
      <c r="V20" s="2"/>
      <c r="W20" s="10"/>
      <c r="X20" s="10"/>
      <c r="Y20" s="10"/>
      <c r="AF20"/>
      <c r="AG20"/>
      <c r="AH20"/>
      <c r="AI20"/>
      <c r="AJ20"/>
      <c r="AK20"/>
    </row>
    <row r="21" spans="2:37" x14ac:dyDescent="0.3">
      <c r="B21" s="12"/>
      <c r="C21" s="12"/>
      <c r="D21" s="121"/>
      <c r="E21" s="121"/>
      <c r="F21" s="124"/>
      <c r="G21" s="12"/>
      <c r="H21" s="11"/>
      <c r="I21" s="12"/>
      <c r="J21" s="11"/>
      <c r="K21" s="82" t="str">
        <f>IF(OR(AND(H21=Lists!$D$6,G21&lt;&gt;""),AND(AND(H21=J21,G21&lt;&gt;"",I21&lt;&gt;""),OR(H21&lt;&gt;"Unspecified",J21&lt;&gt;"Unspecified"),J21&lt;&gt;""),AND(OR(H21=Lists!$D$4,H21=Lists!$D$5),OR(J21=Lists!$D$4,J21=Lists!$D$5),AND(G21&lt;&gt;"",I21&lt;&gt;""))),"YES","")</f>
        <v/>
      </c>
      <c r="L21" s="83"/>
      <c r="M21" s="12"/>
      <c r="N21" s="12"/>
      <c r="O21" s="13"/>
      <c r="P21" s="13"/>
      <c r="Q21" s="13"/>
      <c r="R21" s="13"/>
      <c r="S21" s="124"/>
      <c r="T21" s="117"/>
      <c r="U21"/>
      <c r="V21" s="2"/>
      <c r="W21" s="10"/>
      <c r="X21" s="10"/>
      <c r="Y21" s="10"/>
      <c r="AF21"/>
      <c r="AG21"/>
      <c r="AH21"/>
      <c r="AI21"/>
      <c r="AJ21"/>
      <c r="AK21"/>
    </row>
    <row r="22" spans="2:37" x14ac:dyDescent="0.3">
      <c r="B22" s="12"/>
      <c r="C22" s="12"/>
      <c r="D22" s="121"/>
      <c r="E22" s="121"/>
      <c r="F22" s="124"/>
      <c r="G22" s="12"/>
      <c r="H22" s="11"/>
      <c r="I22" s="12"/>
      <c r="J22" s="11"/>
      <c r="K22" s="82" t="str">
        <f>IF(OR(AND(H22=Lists!$D$6,G22&lt;&gt;""),AND(AND(H22=J22,G22&lt;&gt;"",I22&lt;&gt;""),OR(H22&lt;&gt;"Unspecified",J22&lt;&gt;"Unspecified"),J22&lt;&gt;""),AND(OR(H22=Lists!$D$4,H22=Lists!$D$5),OR(J22=Lists!$D$4,J22=Lists!$D$5),AND(G22&lt;&gt;"",I22&lt;&gt;""))),"YES","")</f>
        <v/>
      </c>
      <c r="L22" s="83"/>
      <c r="M22" s="12"/>
      <c r="N22" s="12"/>
      <c r="O22" s="13"/>
      <c r="P22" s="13"/>
      <c r="Q22" s="13"/>
      <c r="R22" s="13"/>
      <c r="S22" s="124"/>
      <c r="T22" s="117"/>
      <c r="U22"/>
      <c r="V22" s="2"/>
      <c r="W22" s="10"/>
      <c r="X22" s="10"/>
      <c r="Y22" s="10"/>
      <c r="AF22"/>
      <c r="AG22"/>
      <c r="AH22"/>
      <c r="AI22"/>
      <c r="AJ22"/>
      <c r="AK22"/>
    </row>
    <row r="23" spans="2:37" x14ac:dyDescent="0.3">
      <c r="B23" s="12"/>
      <c r="C23" s="12"/>
      <c r="D23" s="121"/>
      <c r="E23" s="121"/>
      <c r="F23" s="124"/>
      <c r="G23" s="12"/>
      <c r="H23" s="11"/>
      <c r="I23" s="12"/>
      <c r="J23" s="11"/>
      <c r="K23" s="82" t="str">
        <f>IF(OR(AND(H23=Lists!$D$6,G23&lt;&gt;""),AND(AND(H23=J23,G23&lt;&gt;"",I23&lt;&gt;""),OR(H23&lt;&gt;"Unspecified",J23&lt;&gt;"Unspecified"),J23&lt;&gt;""),AND(OR(H23=Lists!$D$4,H23=Lists!$D$5),OR(J23=Lists!$D$4,J23=Lists!$D$5),AND(G23&lt;&gt;"",I23&lt;&gt;""))),"YES","")</f>
        <v/>
      </c>
      <c r="L23" s="83"/>
      <c r="M23" s="12"/>
      <c r="N23" s="12"/>
      <c r="O23" s="13"/>
      <c r="P23" s="13"/>
      <c r="Q23" s="13"/>
      <c r="R23" s="13"/>
      <c r="S23" s="124"/>
      <c r="T23" s="117"/>
      <c r="U23"/>
      <c r="V23" s="2"/>
      <c r="W23" s="10"/>
      <c r="X23" s="10"/>
      <c r="Y23" s="10"/>
      <c r="AF23"/>
      <c r="AG23"/>
      <c r="AH23"/>
      <c r="AI23"/>
      <c r="AJ23"/>
      <c r="AK23"/>
    </row>
    <row r="24" spans="2:37" x14ac:dyDescent="0.3">
      <c r="B24" s="12"/>
      <c r="C24" s="12"/>
      <c r="D24" s="121"/>
      <c r="E24" s="121"/>
      <c r="F24" s="124"/>
      <c r="G24" s="12"/>
      <c r="H24" s="11"/>
      <c r="I24" s="12"/>
      <c r="J24" s="11"/>
      <c r="K24" s="82" t="str">
        <f>IF(OR(AND(H24=Lists!$D$6,G24&lt;&gt;""),AND(AND(H24=J24,G24&lt;&gt;"",I24&lt;&gt;""),OR(H24&lt;&gt;"Unspecified",J24&lt;&gt;"Unspecified"),J24&lt;&gt;""),AND(OR(H24=Lists!$D$4,H24=Lists!$D$5),OR(J24=Lists!$D$4,J24=Lists!$D$5),AND(G24&lt;&gt;"",I24&lt;&gt;""))),"YES","")</f>
        <v/>
      </c>
      <c r="L24" s="83"/>
      <c r="M24" s="12"/>
      <c r="N24" s="12"/>
      <c r="O24" s="13"/>
      <c r="P24" s="13"/>
      <c r="Q24" s="13"/>
      <c r="R24" s="13"/>
      <c r="S24" s="124"/>
      <c r="T24" s="117"/>
      <c r="U24"/>
      <c r="V24" s="2"/>
      <c r="W24" s="10"/>
      <c r="X24" s="10"/>
      <c r="Y24" s="10"/>
      <c r="AF24"/>
      <c r="AG24"/>
      <c r="AH24"/>
      <c r="AI24"/>
      <c r="AJ24"/>
      <c r="AK24"/>
    </row>
    <row r="25" spans="2:37" x14ac:dyDescent="0.3">
      <c r="B25" s="12"/>
      <c r="C25" s="12"/>
      <c r="D25" s="121"/>
      <c r="E25" s="121"/>
      <c r="F25" s="124"/>
      <c r="G25" s="12"/>
      <c r="H25" s="11"/>
      <c r="I25" s="12"/>
      <c r="J25" s="11"/>
      <c r="K25" s="82" t="str">
        <f>IF(OR(AND(H25=Lists!$D$6,G25&lt;&gt;""),AND(AND(H25=J25,G25&lt;&gt;"",I25&lt;&gt;""),OR(H25&lt;&gt;"Unspecified",J25&lt;&gt;"Unspecified"),J25&lt;&gt;""),AND(OR(H25=Lists!$D$4,H25=Lists!$D$5),OR(J25=Lists!$D$4,J25=Lists!$D$5),AND(G25&lt;&gt;"",I25&lt;&gt;""))),"YES","")</f>
        <v/>
      </c>
      <c r="L25" s="83"/>
      <c r="M25" s="12"/>
      <c r="N25" s="12"/>
      <c r="O25" s="13"/>
      <c r="P25" s="13"/>
      <c r="Q25" s="13"/>
      <c r="R25" s="13"/>
      <c r="S25" s="124"/>
      <c r="T25" s="117"/>
      <c r="U25"/>
      <c r="V25" s="2"/>
      <c r="W25" s="10"/>
      <c r="X25" s="10"/>
      <c r="Y25" s="10"/>
      <c r="AF25"/>
      <c r="AG25"/>
      <c r="AH25"/>
      <c r="AI25"/>
      <c r="AJ25"/>
      <c r="AK25"/>
    </row>
    <row r="26" spans="2:37" x14ac:dyDescent="0.3">
      <c r="B26" s="12"/>
      <c r="C26" s="12"/>
      <c r="D26" s="121"/>
      <c r="E26" s="121"/>
      <c r="F26" s="124"/>
      <c r="G26" s="12"/>
      <c r="H26" s="11"/>
      <c r="I26" s="12"/>
      <c r="J26" s="11"/>
      <c r="K26" s="82" t="str">
        <f>IF(OR(AND(H26=Lists!$D$6,G26&lt;&gt;""),AND(AND(H26=J26,G26&lt;&gt;"",I26&lt;&gt;""),OR(H26&lt;&gt;"Unspecified",J26&lt;&gt;"Unspecified"),J26&lt;&gt;""),AND(OR(H26=Lists!$D$4,H26=Lists!$D$5),OR(J26=Lists!$D$4,J26=Lists!$D$5),AND(G26&lt;&gt;"",I26&lt;&gt;""))),"YES","")</f>
        <v/>
      </c>
      <c r="L26" s="83"/>
      <c r="M26" s="12"/>
      <c r="N26" s="12"/>
      <c r="O26" s="13"/>
      <c r="P26" s="13"/>
      <c r="Q26" s="13"/>
      <c r="R26" s="13"/>
      <c r="S26" s="124"/>
      <c r="T26" s="117"/>
      <c r="U26"/>
      <c r="V26" s="2"/>
      <c r="W26" s="10"/>
      <c r="X26" s="10"/>
      <c r="Y26" s="10"/>
      <c r="AF26"/>
      <c r="AG26"/>
      <c r="AH26"/>
      <c r="AI26"/>
      <c r="AJ26"/>
      <c r="AK26"/>
    </row>
    <row r="27" spans="2:37" x14ac:dyDescent="0.3">
      <c r="B27" s="12"/>
      <c r="C27" s="12"/>
      <c r="D27" s="121"/>
      <c r="E27" s="121"/>
      <c r="F27" s="124"/>
      <c r="G27" s="12"/>
      <c r="H27" s="11"/>
      <c r="I27" s="12"/>
      <c r="J27" s="11"/>
      <c r="K27" s="82" t="str">
        <f>IF(OR(AND(H27=Lists!$D$6,G27&lt;&gt;""),AND(AND(H27=J27,G27&lt;&gt;"",I27&lt;&gt;""),OR(H27&lt;&gt;"Unspecified",J27&lt;&gt;"Unspecified"),J27&lt;&gt;""),AND(OR(H27=Lists!$D$4,H27=Lists!$D$5),OR(J27=Lists!$D$4,J27=Lists!$D$5),AND(G27&lt;&gt;"",I27&lt;&gt;""))),"YES","")</f>
        <v/>
      </c>
      <c r="L27" s="83"/>
      <c r="M27" s="12"/>
      <c r="N27" s="12"/>
      <c r="O27" s="13"/>
      <c r="P27" s="13"/>
      <c r="Q27" s="13"/>
      <c r="R27" s="13"/>
      <c r="S27" s="124"/>
      <c r="T27" s="117"/>
      <c r="U27"/>
      <c r="V27" s="2"/>
      <c r="W27" s="10"/>
      <c r="X27" s="10"/>
      <c r="Y27" s="10"/>
      <c r="AF27"/>
      <c r="AG27"/>
      <c r="AH27"/>
      <c r="AI27"/>
      <c r="AJ27"/>
      <c r="AK27"/>
    </row>
    <row r="28" spans="2:37" x14ac:dyDescent="0.3">
      <c r="B28" s="12"/>
      <c r="C28" s="12"/>
      <c r="D28" s="121"/>
      <c r="E28" s="121"/>
      <c r="F28" s="124"/>
      <c r="G28" s="12"/>
      <c r="H28" s="11"/>
      <c r="I28" s="12"/>
      <c r="J28" s="11"/>
      <c r="K28" s="82" t="str">
        <f>IF(OR(AND(H28=Lists!$D$6,G28&lt;&gt;""),AND(AND(H28=J28,G28&lt;&gt;"",I28&lt;&gt;""),OR(H28&lt;&gt;"Unspecified",J28&lt;&gt;"Unspecified"),J28&lt;&gt;""),AND(OR(H28=Lists!$D$4,H28=Lists!$D$5),OR(J28=Lists!$D$4,J28=Lists!$D$5),AND(G28&lt;&gt;"",I28&lt;&gt;""))),"YES","")</f>
        <v/>
      </c>
      <c r="L28" s="83"/>
      <c r="M28" s="12"/>
      <c r="N28" s="12"/>
      <c r="O28" s="13"/>
      <c r="P28" s="13"/>
      <c r="Q28" s="13"/>
      <c r="R28" s="13"/>
      <c r="S28" s="124"/>
      <c r="T28" s="117"/>
      <c r="U28"/>
      <c r="V28" s="2"/>
      <c r="W28" s="10"/>
      <c r="X28" s="10"/>
      <c r="Y28" s="10"/>
      <c r="AF28"/>
      <c r="AG28"/>
      <c r="AH28"/>
      <c r="AI28"/>
      <c r="AJ28"/>
      <c r="AK28"/>
    </row>
    <row r="29" spans="2:37" x14ac:dyDescent="0.3">
      <c r="B29" s="12"/>
      <c r="C29" s="12"/>
      <c r="D29" s="121"/>
      <c r="E29" s="121"/>
      <c r="F29" s="124"/>
      <c r="G29" s="12"/>
      <c r="H29" s="11"/>
      <c r="I29" s="12"/>
      <c r="J29" s="11"/>
      <c r="K29" s="82" t="str">
        <f>IF(OR(AND(H29=Lists!$D$6,G29&lt;&gt;""),AND(AND(H29=J29,G29&lt;&gt;"",I29&lt;&gt;""),OR(H29&lt;&gt;"Unspecified",J29&lt;&gt;"Unspecified"),J29&lt;&gt;""),AND(OR(H29=Lists!$D$4,H29=Lists!$D$5),OR(J29=Lists!$D$4,J29=Lists!$D$5),AND(G29&lt;&gt;"",I29&lt;&gt;""))),"YES","")</f>
        <v/>
      </c>
      <c r="L29" s="83"/>
      <c r="M29" s="12"/>
      <c r="N29" s="12"/>
      <c r="O29" s="13"/>
      <c r="P29" s="13"/>
      <c r="Q29" s="13"/>
      <c r="R29" s="13"/>
      <c r="S29" s="124"/>
      <c r="T29" s="117"/>
      <c r="U29"/>
      <c r="V29" s="2"/>
      <c r="W29" s="10"/>
      <c r="X29" s="10"/>
      <c r="Y29" s="10"/>
      <c r="AF29"/>
      <c r="AG29"/>
      <c r="AH29"/>
      <c r="AI29"/>
      <c r="AJ29"/>
      <c r="AK29"/>
    </row>
    <row r="30" spans="2:37" x14ac:dyDescent="0.3">
      <c r="B30" s="12"/>
      <c r="C30" s="12"/>
      <c r="D30" s="121"/>
      <c r="E30" s="121"/>
      <c r="F30" s="124"/>
      <c r="G30" s="12"/>
      <c r="H30" s="11"/>
      <c r="I30" s="12"/>
      <c r="J30" s="11"/>
      <c r="K30" s="82" t="str">
        <f>IF(OR(AND(H30=Lists!$D$6,G30&lt;&gt;""),AND(AND(H30=J30,G30&lt;&gt;"",I30&lt;&gt;""),OR(H30&lt;&gt;"Unspecified",J30&lt;&gt;"Unspecified"),J30&lt;&gt;""),AND(OR(H30=Lists!$D$4,H30=Lists!$D$5),OR(J30=Lists!$D$4,J30=Lists!$D$5),AND(G30&lt;&gt;"",I30&lt;&gt;""))),"YES","")</f>
        <v/>
      </c>
      <c r="L30" s="83"/>
      <c r="M30" s="12"/>
      <c r="N30" s="12"/>
      <c r="O30" s="13"/>
      <c r="P30" s="13"/>
      <c r="Q30" s="13"/>
      <c r="R30" s="13"/>
      <c r="S30" s="124"/>
      <c r="T30" s="117"/>
      <c r="U30"/>
      <c r="V30" s="2"/>
      <c r="W30" s="10"/>
      <c r="X30" s="10"/>
      <c r="Y30" s="10"/>
      <c r="AF30"/>
      <c r="AG30"/>
      <c r="AH30"/>
      <c r="AI30"/>
      <c r="AJ30"/>
      <c r="AK30"/>
    </row>
    <row r="31" spans="2:37" x14ac:dyDescent="0.3">
      <c r="B31" s="12"/>
      <c r="C31" s="12"/>
      <c r="D31" s="121"/>
      <c r="E31" s="121"/>
      <c r="F31" s="124"/>
      <c r="G31" s="12"/>
      <c r="H31" s="11"/>
      <c r="I31" s="12"/>
      <c r="J31" s="11"/>
      <c r="K31" s="82" t="str">
        <f>IF(OR(AND(H31=Lists!$D$6,G31&lt;&gt;""),AND(AND(H31=J31,G31&lt;&gt;"",I31&lt;&gt;""),OR(H31&lt;&gt;"Unspecified",J31&lt;&gt;"Unspecified"),J31&lt;&gt;""),AND(OR(H31=Lists!$D$4,H31=Lists!$D$5),OR(J31=Lists!$D$4,J31=Lists!$D$5),AND(G31&lt;&gt;"",I31&lt;&gt;""))),"YES","")</f>
        <v/>
      </c>
      <c r="L31" s="83"/>
      <c r="M31" s="12"/>
      <c r="N31" s="12"/>
      <c r="O31" s="13"/>
      <c r="P31" s="13"/>
      <c r="Q31" s="13"/>
      <c r="R31" s="13"/>
      <c r="S31" s="124"/>
      <c r="T31" s="117"/>
      <c r="U31"/>
      <c r="V31" s="2"/>
      <c r="W31" s="10"/>
      <c r="X31" s="10"/>
      <c r="Y31" s="10"/>
      <c r="AF31"/>
      <c r="AG31"/>
      <c r="AH31"/>
      <c r="AI31"/>
      <c r="AJ31"/>
      <c r="AK31"/>
    </row>
    <row r="32" spans="2:37" x14ac:dyDescent="0.3">
      <c r="B32" s="12"/>
      <c r="C32" s="12"/>
      <c r="D32" s="121"/>
      <c r="E32" s="121"/>
      <c r="F32" s="124"/>
      <c r="G32" s="12"/>
      <c r="H32" s="11"/>
      <c r="I32" s="12"/>
      <c r="J32" s="11"/>
      <c r="K32" s="82" t="str">
        <f>IF(OR(AND(H32=Lists!$D$6,G32&lt;&gt;""),AND(AND(H32=J32,G32&lt;&gt;"",I32&lt;&gt;""),OR(H32&lt;&gt;"Unspecified",J32&lt;&gt;"Unspecified"),J32&lt;&gt;""),AND(OR(H32=Lists!$D$4,H32=Lists!$D$5),OR(J32=Lists!$D$4,J32=Lists!$D$5),AND(G32&lt;&gt;"",I32&lt;&gt;""))),"YES","")</f>
        <v/>
      </c>
      <c r="L32" s="83"/>
      <c r="M32" s="12"/>
      <c r="N32" s="12"/>
      <c r="O32" s="13"/>
      <c r="P32" s="13"/>
      <c r="Q32" s="13"/>
      <c r="R32" s="13"/>
      <c r="S32" s="124"/>
      <c r="T32" s="117"/>
      <c r="U32"/>
      <c r="V32" s="2"/>
      <c r="W32" s="10"/>
      <c r="X32" s="10"/>
      <c r="Y32" s="10"/>
      <c r="AF32"/>
      <c r="AG32"/>
      <c r="AH32"/>
      <c r="AI32"/>
      <c r="AJ32"/>
      <c r="AK32"/>
    </row>
    <row r="33" spans="2:37" x14ac:dyDescent="0.3">
      <c r="B33" s="12"/>
      <c r="C33" s="12"/>
      <c r="D33" s="123"/>
      <c r="E33" s="123"/>
      <c r="F33" s="124"/>
      <c r="G33" s="59"/>
      <c r="H33" s="14"/>
      <c r="I33" s="12"/>
      <c r="J33" s="14"/>
      <c r="K33" s="82" t="str">
        <f>IF(OR(AND(H33=Lists!$D$6,G33&lt;&gt;""),AND(AND(H33=J33,G33&lt;&gt;"",I33&lt;&gt;""),OR(H33&lt;&gt;"Unspecified",J33&lt;&gt;"Unspecified"),J33&lt;&gt;""),AND(OR(H33=Lists!$D$4,H33=Lists!$D$5),OR(J33=Lists!$D$4,J33=Lists!$D$5),AND(G33&lt;&gt;"",I33&lt;&gt;""))),"YES","")</f>
        <v/>
      </c>
      <c r="L33" s="83"/>
      <c r="M33" s="59"/>
      <c r="N33" s="59"/>
      <c r="O33" s="14"/>
      <c r="P33" s="25"/>
      <c r="Q33" s="25"/>
      <c r="R33" s="25"/>
      <c r="S33" s="118"/>
      <c r="T33" s="117"/>
      <c r="U33"/>
      <c r="V33" s="2"/>
      <c r="W33" s="10"/>
      <c r="X33" s="10"/>
      <c r="Y33" s="10"/>
      <c r="AF33"/>
      <c r="AG33"/>
      <c r="AH33"/>
      <c r="AI33"/>
      <c r="AJ33"/>
      <c r="AK33"/>
    </row>
    <row r="34" spans="2:37" x14ac:dyDescent="0.3">
      <c r="B34" s="12"/>
      <c r="C34" s="12"/>
      <c r="D34" s="121"/>
      <c r="E34" s="121"/>
      <c r="F34" s="124"/>
      <c r="G34" s="25"/>
      <c r="H34" s="11"/>
      <c r="I34" s="12"/>
      <c r="J34" s="11"/>
      <c r="K34" s="82" t="str">
        <f>IF(OR(AND(H34=Lists!$D$6,G34&lt;&gt;""),AND(AND(H34=J34,G34&lt;&gt;"",I34&lt;&gt;""),OR(H34&lt;&gt;"Unspecified",J34&lt;&gt;"Unspecified"),J34&lt;&gt;""),AND(OR(H34=Lists!$D$4,H34=Lists!$D$5),OR(J34=Lists!$D$4,J34=Lists!$D$5),AND(G34&lt;&gt;"",I34&lt;&gt;""))),"YES","")</f>
        <v/>
      </c>
      <c r="L34" s="83"/>
      <c r="M34" s="25"/>
      <c r="N34" s="25"/>
      <c r="O34" s="11"/>
      <c r="P34" s="25"/>
      <c r="Q34" s="25"/>
      <c r="R34" s="25"/>
      <c r="S34" s="118"/>
      <c r="T34" s="117"/>
      <c r="U34"/>
      <c r="V34" s="2"/>
      <c r="W34" s="10"/>
      <c r="X34" s="10"/>
      <c r="Y34" s="10"/>
      <c r="AF34"/>
      <c r="AG34"/>
      <c r="AH34"/>
      <c r="AI34"/>
      <c r="AJ34"/>
      <c r="AK34"/>
    </row>
    <row r="35" spans="2:37" x14ac:dyDescent="0.3">
      <c r="B35" s="12"/>
      <c r="C35" s="12"/>
      <c r="D35" s="121"/>
      <c r="E35" s="121"/>
      <c r="F35" s="124"/>
      <c r="G35" s="25"/>
      <c r="H35" s="11"/>
      <c r="I35" s="12"/>
      <c r="J35" s="11"/>
      <c r="K35" s="82" t="str">
        <f>IF(OR(AND(H35=Lists!$D$6,G35&lt;&gt;""),AND(AND(H35=J35,G35&lt;&gt;"",I35&lt;&gt;""),OR(H35&lt;&gt;"Unspecified",J35&lt;&gt;"Unspecified"),J35&lt;&gt;""),AND(OR(H35=Lists!$D$4,H35=Lists!$D$5),OR(J35=Lists!$D$4,J35=Lists!$D$5),AND(G35&lt;&gt;"",I35&lt;&gt;""))),"YES","")</f>
        <v/>
      </c>
      <c r="L35" s="83"/>
      <c r="M35" s="25"/>
      <c r="N35" s="25"/>
      <c r="O35" s="11"/>
      <c r="P35" s="25"/>
      <c r="Q35" s="25"/>
      <c r="R35" s="25"/>
      <c r="S35" s="118"/>
      <c r="T35" s="117"/>
      <c r="U35"/>
      <c r="V35" s="2"/>
      <c r="W35" s="10"/>
      <c r="X35" s="10"/>
      <c r="Y35" s="10"/>
      <c r="AF35"/>
      <c r="AG35"/>
      <c r="AH35"/>
      <c r="AI35"/>
      <c r="AJ35"/>
      <c r="AK35"/>
    </row>
    <row r="36" spans="2:37" x14ac:dyDescent="0.3">
      <c r="B36" s="12"/>
      <c r="C36" s="12"/>
      <c r="D36" s="121"/>
      <c r="E36" s="121"/>
      <c r="F36" s="124"/>
      <c r="G36" s="25"/>
      <c r="H36" s="11"/>
      <c r="I36" s="12"/>
      <c r="J36" s="11"/>
      <c r="K36" s="82" t="str">
        <f>IF(OR(AND(H36=Lists!$D$6,G36&lt;&gt;""),AND(AND(H36=J36,G36&lt;&gt;"",I36&lt;&gt;""),OR(H36&lt;&gt;"Unspecified",J36&lt;&gt;"Unspecified"),J36&lt;&gt;""),AND(OR(H36=Lists!$D$4,H36=Lists!$D$5),OR(J36=Lists!$D$4,J36=Lists!$D$5),AND(G36&lt;&gt;"",I36&lt;&gt;""))),"YES","")</f>
        <v/>
      </c>
      <c r="L36" s="83"/>
      <c r="M36" s="25"/>
      <c r="N36" s="25"/>
      <c r="O36" s="11"/>
      <c r="P36" s="25"/>
      <c r="Q36" s="25"/>
      <c r="R36" s="25"/>
      <c r="S36" s="118"/>
      <c r="T36" s="117"/>
      <c r="U36"/>
      <c r="V36" s="2"/>
      <c r="W36" s="10"/>
      <c r="X36" s="10"/>
      <c r="Y36" s="10"/>
      <c r="AF36"/>
      <c r="AG36"/>
      <c r="AH36"/>
      <c r="AI36"/>
      <c r="AJ36"/>
      <c r="AK36"/>
    </row>
    <row r="37" spans="2:37" x14ac:dyDescent="0.3">
      <c r="B37" s="12"/>
      <c r="C37" s="12"/>
      <c r="D37" s="121"/>
      <c r="E37" s="121"/>
      <c r="F37" s="124"/>
      <c r="G37" s="25"/>
      <c r="H37" s="11"/>
      <c r="I37" s="12"/>
      <c r="J37" s="11"/>
      <c r="K37" s="82" t="str">
        <f>IF(OR(AND(H37=Lists!$D$6,G37&lt;&gt;""),AND(AND(H37=J37,G37&lt;&gt;"",I37&lt;&gt;""),OR(H37&lt;&gt;"Unspecified",J37&lt;&gt;"Unspecified"),J37&lt;&gt;""),AND(OR(H37=Lists!$D$4,H37=Lists!$D$5),OR(J37=Lists!$D$4,J37=Lists!$D$5),AND(G37&lt;&gt;"",I37&lt;&gt;""))),"YES","")</f>
        <v/>
      </c>
      <c r="L37" s="83"/>
      <c r="M37" s="25"/>
      <c r="N37" s="25"/>
      <c r="O37" s="11"/>
      <c r="P37" s="25"/>
      <c r="Q37" s="25"/>
      <c r="R37" s="25"/>
      <c r="S37" s="118"/>
      <c r="T37" s="117"/>
      <c r="U37"/>
      <c r="V37" s="2"/>
      <c r="W37" s="10"/>
      <c r="X37" s="10"/>
      <c r="Y37" s="10"/>
      <c r="AF37"/>
      <c r="AG37"/>
      <c r="AH37"/>
      <c r="AI37"/>
      <c r="AJ37"/>
      <c r="AK37"/>
    </row>
    <row r="38" spans="2:37" x14ac:dyDescent="0.3">
      <c r="B38" s="12"/>
      <c r="C38" s="12"/>
      <c r="D38" s="121"/>
      <c r="E38" s="121"/>
      <c r="F38" s="124"/>
      <c r="G38" s="25"/>
      <c r="H38" s="11"/>
      <c r="I38" s="12"/>
      <c r="J38" s="11"/>
      <c r="K38" s="82" t="str">
        <f>IF(OR(AND(H38=Lists!$D$6,G38&lt;&gt;""),AND(AND(H38=J38,G38&lt;&gt;"",I38&lt;&gt;""),OR(H38&lt;&gt;"Unspecified",J38&lt;&gt;"Unspecified"),J38&lt;&gt;""),AND(OR(H38=Lists!$D$4,H38=Lists!$D$5),OR(J38=Lists!$D$4,J38=Lists!$D$5),AND(G38&lt;&gt;"",I38&lt;&gt;""))),"YES","")</f>
        <v/>
      </c>
      <c r="L38" s="83"/>
      <c r="M38" s="25"/>
      <c r="N38" s="25"/>
      <c r="O38" s="11"/>
      <c r="P38" s="25"/>
      <c r="Q38" s="25"/>
      <c r="R38" s="25"/>
      <c r="S38" s="118"/>
      <c r="T38" s="117"/>
      <c r="U38"/>
      <c r="V38" s="2"/>
      <c r="W38" s="10"/>
      <c r="X38" s="10"/>
      <c r="Y38" s="10"/>
      <c r="AF38"/>
      <c r="AG38"/>
      <c r="AH38"/>
      <c r="AI38"/>
      <c r="AJ38"/>
      <c r="AK38"/>
    </row>
    <row r="39" spans="2:37" x14ac:dyDescent="0.3">
      <c r="B39" s="12"/>
      <c r="C39" s="12"/>
      <c r="D39" s="121"/>
      <c r="E39" s="121"/>
      <c r="F39" s="124"/>
      <c r="G39" s="25"/>
      <c r="H39" s="11"/>
      <c r="I39" s="12"/>
      <c r="J39" s="11"/>
      <c r="K39" s="82" t="str">
        <f>IF(OR(AND(H39=Lists!$D$6,G39&lt;&gt;""),AND(AND(H39=J39,G39&lt;&gt;"",I39&lt;&gt;""),OR(H39&lt;&gt;"Unspecified",J39&lt;&gt;"Unspecified"),J39&lt;&gt;""),AND(OR(H39=Lists!$D$4,H39=Lists!$D$5),OR(J39=Lists!$D$4,J39=Lists!$D$5),AND(G39&lt;&gt;"",I39&lt;&gt;""))),"YES","")</f>
        <v/>
      </c>
      <c r="L39" s="83"/>
      <c r="M39" s="25"/>
      <c r="N39" s="25"/>
      <c r="O39" s="11"/>
      <c r="P39" s="25"/>
      <c r="Q39" s="25"/>
      <c r="R39" s="25"/>
      <c r="S39" s="118"/>
      <c r="T39" s="117"/>
      <c r="U39"/>
      <c r="V39" s="2"/>
      <c r="W39" s="10"/>
      <c r="X39" s="10"/>
      <c r="Y39" s="10"/>
      <c r="AF39"/>
      <c r="AG39"/>
      <c r="AH39"/>
      <c r="AI39"/>
      <c r="AJ39"/>
      <c r="AK39"/>
    </row>
    <row r="40" spans="2:37" x14ac:dyDescent="0.3">
      <c r="B40" s="12"/>
      <c r="C40" s="12"/>
      <c r="D40" s="121"/>
      <c r="E40" s="121"/>
      <c r="F40" s="124"/>
      <c r="G40" s="25"/>
      <c r="H40" s="11"/>
      <c r="I40" s="12"/>
      <c r="J40" s="11"/>
      <c r="K40" s="82" t="str">
        <f>IF(OR(AND(H40=Lists!$D$6,G40&lt;&gt;""),AND(AND(H40=J40,G40&lt;&gt;"",I40&lt;&gt;""),OR(H40&lt;&gt;"Unspecified",J40&lt;&gt;"Unspecified"),J40&lt;&gt;""),AND(OR(H40=Lists!$D$4,H40=Lists!$D$5),OR(J40=Lists!$D$4,J40=Lists!$D$5),AND(G40&lt;&gt;"",I40&lt;&gt;""))),"YES","")</f>
        <v/>
      </c>
      <c r="L40" s="83"/>
      <c r="M40" s="25"/>
      <c r="N40" s="25"/>
      <c r="O40" s="11"/>
      <c r="P40" s="25"/>
      <c r="Q40" s="25"/>
      <c r="R40" s="25"/>
      <c r="S40" s="118"/>
      <c r="T40" s="117"/>
      <c r="U40"/>
      <c r="V40" s="2"/>
      <c r="W40" s="10"/>
      <c r="X40" s="10"/>
      <c r="Y40" s="10"/>
      <c r="AF40"/>
      <c r="AG40"/>
      <c r="AH40"/>
      <c r="AI40"/>
      <c r="AJ40"/>
      <c r="AK40"/>
    </row>
    <row r="41" spans="2:37" x14ac:dyDescent="0.3">
      <c r="B41" s="12"/>
      <c r="C41" s="12"/>
      <c r="D41" s="121"/>
      <c r="E41" s="121"/>
      <c r="F41" s="124"/>
      <c r="G41" s="25"/>
      <c r="H41" s="11"/>
      <c r="I41" s="12"/>
      <c r="J41" s="11"/>
      <c r="K41" s="82" t="str">
        <f>IF(OR(AND(H41=Lists!$D$6,G41&lt;&gt;""),AND(AND(H41=J41,G41&lt;&gt;"",I41&lt;&gt;""),OR(H41&lt;&gt;"Unspecified",J41&lt;&gt;"Unspecified"),J41&lt;&gt;""),AND(OR(H41=Lists!$D$4,H41=Lists!$D$5),OR(J41=Lists!$D$4,J41=Lists!$D$5),AND(G41&lt;&gt;"",I41&lt;&gt;""))),"YES","")</f>
        <v/>
      </c>
      <c r="L41" s="83"/>
      <c r="M41" s="25"/>
      <c r="N41" s="25"/>
      <c r="O41" s="11"/>
      <c r="P41" s="25"/>
      <c r="Q41" s="25"/>
      <c r="R41" s="25"/>
      <c r="S41" s="118"/>
      <c r="T41" s="117"/>
      <c r="U41"/>
      <c r="V41" s="2"/>
      <c r="W41" s="10"/>
      <c r="X41" s="10"/>
      <c r="Y41" s="10"/>
      <c r="AF41"/>
      <c r="AG41"/>
      <c r="AH41"/>
      <c r="AI41"/>
      <c r="AJ41"/>
      <c r="AK41"/>
    </row>
    <row r="42" spans="2:37" x14ac:dyDescent="0.3">
      <c r="B42" s="12"/>
      <c r="C42" s="12"/>
      <c r="D42" s="121"/>
      <c r="E42" s="121"/>
      <c r="F42" s="124"/>
      <c r="G42" s="25"/>
      <c r="H42" s="11"/>
      <c r="I42" s="12"/>
      <c r="J42" s="11"/>
      <c r="K42" s="82" t="str">
        <f>IF(OR(AND(H42=Lists!$D$6,G42&lt;&gt;""),AND(AND(H42=J42,G42&lt;&gt;"",I42&lt;&gt;""),OR(H42&lt;&gt;"Unspecified",J42&lt;&gt;"Unspecified"),J42&lt;&gt;""),AND(OR(H42=Lists!$D$4,H42=Lists!$D$5),OR(J42=Lists!$D$4,J42=Lists!$D$5),AND(G42&lt;&gt;"",I42&lt;&gt;""))),"YES","")</f>
        <v/>
      </c>
      <c r="L42" s="83"/>
      <c r="M42" s="25"/>
      <c r="N42" s="25"/>
      <c r="O42" s="11"/>
      <c r="P42" s="25"/>
      <c r="Q42" s="25"/>
      <c r="R42" s="25"/>
      <c r="S42" s="118"/>
      <c r="T42" s="117"/>
      <c r="U42"/>
      <c r="V42" s="2"/>
      <c r="W42" s="10"/>
      <c r="X42" s="10"/>
      <c r="Y42" s="10"/>
      <c r="AF42"/>
      <c r="AG42"/>
      <c r="AH42"/>
      <c r="AI42"/>
      <c r="AJ42"/>
      <c r="AK42"/>
    </row>
    <row r="43" spans="2:37" x14ac:dyDescent="0.3">
      <c r="B43" s="12"/>
      <c r="C43" s="12"/>
      <c r="D43" s="121"/>
      <c r="E43" s="121"/>
      <c r="F43" s="124"/>
      <c r="G43" s="25"/>
      <c r="H43" s="11"/>
      <c r="I43" s="12"/>
      <c r="J43" s="11"/>
      <c r="K43" s="82" t="str">
        <f>IF(OR(AND(H43=Lists!$D$6,G43&lt;&gt;""),AND(AND(H43=J43,G43&lt;&gt;"",I43&lt;&gt;""),OR(H43&lt;&gt;"Unspecified",J43&lt;&gt;"Unspecified"),J43&lt;&gt;""),AND(OR(H43=Lists!$D$4,H43=Lists!$D$5),OR(J43=Lists!$D$4,J43=Lists!$D$5),AND(G43&lt;&gt;"",I43&lt;&gt;""))),"YES","")</f>
        <v/>
      </c>
      <c r="L43" s="83"/>
      <c r="M43" s="25"/>
      <c r="N43" s="25"/>
      <c r="O43" s="11"/>
      <c r="P43" s="25"/>
      <c r="Q43" s="25"/>
      <c r="R43" s="25"/>
      <c r="S43" s="118"/>
      <c r="T43" s="117"/>
      <c r="U43"/>
      <c r="V43" s="2"/>
      <c r="W43" s="10"/>
      <c r="X43" s="10"/>
      <c r="Y43" s="10"/>
      <c r="AF43"/>
      <c r="AG43"/>
      <c r="AH43"/>
      <c r="AI43"/>
      <c r="AJ43"/>
      <c r="AK43"/>
    </row>
    <row r="44" spans="2:37" x14ac:dyDescent="0.3">
      <c r="B44" s="12"/>
      <c r="C44" s="12"/>
      <c r="D44" s="121"/>
      <c r="E44" s="121"/>
      <c r="F44" s="124"/>
      <c r="G44" s="25"/>
      <c r="H44" s="11"/>
      <c r="I44" s="12"/>
      <c r="J44" s="11"/>
      <c r="K44" s="82" t="str">
        <f>IF(OR(AND(H44=Lists!$D$6,G44&lt;&gt;""),AND(AND(H44=J44,G44&lt;&gt;"",I44&lt;&gt;""),OR(H44&lt;&gt;"Unspecified",J44&lt;&gt;"Unspecified"),J44&lt;&gt;""),AND(OR(H44=Lists!$D$4,H44=Lists!$D$5),OR(J44=Lists!$D$4,J44=Lists!$D$5),AND(G44&lt;&gt;"",I44&lt;&gt;""))),"YES","")</f>
        <v/>
      </c>
      <c r="L44" s="83"/>
      <c r="M44" s="25"/>
      <c r="N44" s="25"/>
      <c r="O44" s="11"/>
      <c r="P44" s="25"/>
      <c r="Q44" s="25"/>
      <c r="R44" s="25"/>
      <c r="S44" s="118"/>
      <c r="T44" s="117"/>
      <c r="U44"/>
      <c r="V44" s="2"/>
      <c r="W44" s="10"/>
      <c r="X44" s="10"/>
      <c r="Y44" s="10"/>
      <c r="AF44"/>
      <c r="AG44"/>
      <c r="AH44"/>
      <c r="AI44"/>
      <c r="AJ44"/>
      <c r="AK44"/>
    </row>
    <row r="45" spans="2:37" x14ac:dyDescent="0.3">
      <c r="B45" s="12"/>
      <c r="C45" s="12"/>
      <c r="D45" s="121"/>
      <c r="E45" s="121"/>
      <c r="F45" s="124"/>
      <c r="G45" s="25"/>
      <c r="H45" s="11"/>
      <c r="I45" s="12"/>
      <c r="J45" s="11"/>
      <c r="K45" s="82" t="str">
        <f>IF(OR(AND(H45=Lists!$D$6,G45&lt;&gt;""),AND(AND(H45=J45,G45&lt;&gt;"",I45&lt;&gt;""),OR(H45&lt;&gt;"Unspecified",J45&lt;&gt;"Unspecified"),J45&lt;&gt;""),AND(OR(H45=Lists!$D$4,H45=Lists!$D$5),OR(J45=Lists!$D$4,J45=Lists!$D$5),AND(G45&lt;&gt;"",I45&lt;&gt;""))),"YES","")</f>
        <v/>
      </c>
      <c r="L45" s="83"/>
      <c r="M45" s="25"/>
      <c r="N45" s="25"/>
      <c r="O45" s="11"/>
      <c r="P45" s="25"/>
      <c r="Q45" s="25"/>
      <c r="R45" s="25"/>
      <c r="S45" s="118"/>
      <c r="T45" s="117"/>
      <c r="U45"/>
      <c r="V45" s="2"/>
      <c r="W45" s="10"/>
      <c r="X45" s="10"/>
      <c r="Y45" s="10"/>
      <c r="AF45"/>
      <c r="AG45"/>
      <c r="AH45"/>
      <c r="AI45"/>
      <c r="AJ45"/>
      <c r="AK45"/>
    </row>
    <row r="46" spans="2:37" x14ac:dyDescent="0.3">
      <c r="B46" s="12"/>
      <c r="C46" s="12"/>
      <c r="D46" s="121"/>
      <c r="E46" s="121"/>
      <c r="F46" s="124"/>
      <c r="G46" s="25"/>
      <c r="H46" s="11"/>
      <c r="I46" s="12"/>
      <c r="J46" s="11"/>
      <c r="K46" s="82" t="str">
        <f>IF(OR(AND(H46=Lists!$D$6,G46&lt;&gt;""),AND(AND(H46=J46,G46&lt;&gt;"",I46&lt;&gt;""),OR(H46&lt;&gt;"Unspecified",J46&lt;&gt;"Unspecified"),J46&lt;&gt;""),AND(OR(H46=Lists!$D$4,H46=Lists!$D$5),OR(J46=Lists!$D$4,J46=Lists!$D$5),AND(G46&lt;&gt;"",I46&lt;&gt;""))),"YES","")</f>
        <v/>
      </c>
      <c r="L46" s="83"/>
      <c r="M46" s="25"/>
      <c r="N46" s="25"/>
      <c r="O46" s="11"/>
      <c r="P46" s="25"/>
      <c r="Q46" s="25"/>
      <c r="R46" s="25"/>
      <c r="S46" s="118"/>
      <c r="T46" s="117"/>
      <c r="U46"/>
      <c r="V46" s="2"/>
      <c r="W46" s="10"/>
      <c r="X46" s="10"/>
      <c r="Y46" s="10"/>
      <c r="AF46"/>
      <c r="AG46"/>
      <c r="AH46"/>
      <c r="AI46"/>
      <c r="AJ46"/>
      <c r="AK46"/>
    </row>
    <row r="47" spans="2:37" x14ac:dyDescent="0.3">
      <c r="B47" s="12"/>
      <c r="C47" s="12"/>
      <c r="D47" s="121"/>
      <c r="E47" s="121"/>
      <c r="F47" s="124"/>
      <c r="G47" s="25"/>
      <c r="H47" s="11"/>
      <c r="I47" s="12"/>
      <c r="J47" s="11"/>
      <c r="K47" s="82" t="str">
        <f>IF(OR(AND(H47=Lists!$D$6,G47&lt;&gt;""),AND(AND(H47=J47,G47&lt;&gt;"",I47&lt;&gt;""),OR(H47&lt;&gt;"Unspecified",J47&lt;&gt;"Unspecified"),J47&lt;&gt;""),AND(OR(H47=Lists!$D$4,H47=Lists!$D$5),OR(J47=Lists!$D$4,J47=Lists!$D$5),AND(G47&lt;&gt;"",I47&lt;&gt;""))),"YES","")</f>
        <v/>
      </c>
      <c r="L47" s="83"/>
      <c r="M47" s="25"/>
      <c r="N47" s="25"/>
      <c r="O47" s="11"/>
      <c r="P47" s="25"/>
      <c r="Q47" s="25"/>
      <c r="R47" s="25"/>
      <c r="S47" s="118"/>
      <c r="T47" s="117"/>
      <c r="U47"/>
      <c r="V47" s="2"/>
      <c r="W47" s="10"/>
      <c r="X47" s="10"/>
      <c r="Y47" s="10"/>
      <c r="AF47"/>
      <c r="AG47"/>
      <c r="AH47"/>
      <c r="AI47"/>
      <c r="AJ47"/>
      <c r="AK47"/>
    </row>
    <row r="48" spans="2:37" x14ac:dyDescent="0.3">
      <c r="B48" s="12"/>
      <c r="C48" s="12"/>
      <c r="D48" s="121"/>
      <c r="E48" s="121"/>
      <c r="F48" s="124"/>
      <c r="G48" s="25"/>
      <c r="H48" s="11"/>
      <c r="I48" s="12"/>
      <c r="J48" s="11"/>
      <c r="K48" s="82" t="str">
        <f>IF(OR(AND(H48=Lists!$D$6,G48&lt;&gt;""),AND(AND(H48=J48,G48&lt;&gt;"",I48&lt;&gt;""),OR(H48&lt;&gt;"Unspecified",J48&lt;&gt;"Unspecified"),J48&lt;&gt;""),AND(OR(H48=Lists!$D$4,H48=Lists!$D$5),OR(J48=Lists!$D$4,J48=Lists!$D$5),AND(G48&lt;&gt;"",I48&lt;&gt;""))),"YES","")</f>
        <v/>
      </c>
      <c r="L48" s="83"/>
      <c r="M48" s="25"/>
      <c r="N48" s="25"/>
      <c r="O48" s="11"/>
      <c r="P48" s="25"/>
      <c r="Q48" s="25"/>
      <c r="R48" s="25"/>
      <c r="S48" s="118"/>
      <c r="T48" s="117"/>
      <c r="U48"/>
      <c r="V48" s="2"/>
      <c r="W48" s="10"/>
      <c r="X48" s="10"/>
      <c r="Y48" s="10"/>
      <c r="AF48"/>
      <c r="AG48"/>
      <c r="AH48"/>
      <c r="AI48"/>
      <c r="AJ48"/>
      <c r="AK48"/>
    </row>
    <row r="49" spans="2:37" x14ac:dyDescent="0.3">
      <c r="B49" s="12"/>
      <c r="C49" s="12"/>
      <c r="D49" s="121"/>
      <c r="E49" s="121"/>
      <c r="F49" s="124"/>
      <c r="G49" s="25"/>
      <c r="H49" s="11"/>
      <c r="I49" s="12"/>
      <c r="J49" s="11"/>
      <c r="K49" s="82" t="str">
        <f>IF(OR(AND(H49=Lists!$D$6,G49&lt;&gt;""),AND(AND(H49=J49,G49&lt;&gt;"",I49&lt;&gt;""),OR(H49&lt;&gt;"Unspecified",J49&lt;&gt;"Unspecified"),J49&lt;&gt;""),AND(OR(H49=Lists!$D$4,H49=Lists!$D$5),OR(J49=Lists!$D$4,J49=Lists!$D$5),AND(G49&lt;&gt;"",I49&lt;&gt;""))),"YES","")</f>
        <v/>
      </c>
      <c r="L49" s="83"/>
      <c r="M49" s="25"/>
      <c r="N49" s="25"/>
      <c r="O49" s="11"/>
      <c r="P49" s="25"/>
      <c r="Q49" s="25"/>
      <c r="R49" s="25"/>
      <c r="S49" s="118"/>
      <c r="T49" s="117"/>
      <c r="U49"/>
      <c r="V49" s="2"/>
      <c r="W49" s="10"/>
      <c r="X49" s="10"/>
      <c r="Y49" s="10"/>
      <c r="AF49"/>
      <c r="AG49"/>
      <c r="AH49"/>
      <c r="AI49"/>
      <c r="AJ49"/>
      <c r="AK49"/>
    </row>
    <row r="50" spans="2:37" x14ac:dyDescent="0.3">
      <c r="B50" s="12"/>
      <c r="C50" s="12"/>
      <c r="D50" s="121"/>
      <c r="E50" s="121"/>
      <c r="F50" s="124"/>
      <c r="G50" s="25"/>
      <c r="H50" s="11"/>
      <c r="I50" s="12"/>
      <c r="J50" s="11"/>
      <c r="K50" s="82" t="str">
        <f>IF(OR(AND(H50=Lists!$D$6,G50&lt;&gt;""),AND(AND(H50=J50,G50&lt;&gt;"",I50&lt;&gt;""),OR(H50&lt;&gt;"Unspecified",J50&lt;&gt;"Unspecified"),J50&lt;&gt;""),AND(OR(H50=Lists!$D$4,H50=Lists!$D$5),OR(J50=Lists!$D$4,J50=Lists!$D$5),AND(G50&lt;&gt;"",I50&lt;&gt;""))),"YES","")</f>
        <v/>
      </c>
      <c r="L50" s="83"/>
      <c r="M50" s="25"/>
      <c r="N50" s="25"/>
      <c r="O50" s="11"/>
      <c r="P50" s="25"/>
      <c r="Q50" s="25"/>
      <c r="R50" s="25"/>
      <c r="S50" s="118"/>
      <c r="T50" s="117"/>
      <c r="U50"/>
      <c r="V50" s="2"/>
      <c r="W50" s="10"/>
      <c r="X50" s="10"/>
      <c r="Y50" s="10"/>
      <c r="AF50"/>
      <c r="AG50"/>
      <c r="AH50"/>
      <c r="AI50"/>
      <c r="AJ50"/>
      <c r="AK50"/>
    </row>
    <row r="51" spans="2:37" x14ac:dyDescent="0.3">
      <c r="B51" s="12"/>
      <c r="C51" s="12"/>
      <c r="D51" s="121"/>
      <c r="E51" s="121"/>
      <c r="F51" s="124"/>
      <c r="G51" s="25"/>
      <c r="H51" s="11"/>
      <c r="I51" s="12"/>
      <c r="J51" s="11"/>
      <c r="K51" s="82" t="str">
        <f>IF(OR(AND(H51=Lists!$D$6,G51&lt;&gt;""),AND(AND(H51=J51,G51&lt;&gt;"",I51&lt;&gt;""),OR(H51&lt;&gt;"Unspecified",J51&lt;&gt;"Unspecified"),J51&lt;&gt;""),AND(OR(H51=Lists!$D$4,H51=Lists!$D$5),OR(J51=Lists!$D$4,J51=Lists!$D$5),AND(G51&lt;&gt;"",I51&lt;&gt;""))),"YES","")</f>
        <v/>
      </c>
      <c r="L51" s="83"/>
      <c r="M51" s="25"/>
      <c r="N51" s="25"/>
      <c r="O51" s="11"/>
      <c r="P51" s="25"/>
      <c r="Q51" s="25"/>
      <c r="R51" s="25"/>
      <c r="S51" s="118"/>
      <c r="T51" s="117"/>
      <c r="U51"/>
      <c r="V51" s="2"/>
      <c r="W51" s="10"/>
      <c r="X51" s="10"/>
      <c r="Y51" s="10"/>
      <c r="AF51"/>
      <c r="AG51"/>
      <c r="AH51"/>
      <c r="AI51"/>
      <c r="AJ51"/>
      <c r="AK51"/>
    </row>
    <row r="52" spans="2:37" x14ac:dyDescent="0.3">
      <c r="B52" s="12"/>
      <c r="C52" s="12"/>
      <c r="D52" s="121"/>
      <c r="E52" s="121"/>
      <c r="F52" s="124"/>
      <c r="G52" s="25"/>
      <c r="H52" s="11"/>
      <c r="I52" s="12"/>
      <c r="J52" s="11"/>
      <c r="K52" s="82" t="str">
        <f>IF(OR(AND(H52=Lists!$D$6,G52&lt;&gt;""),AND(AND(H52=J52,G52&lt;&gt;"",I52&lt;&gt;""),OR(H52&lt;&gt;"Unspecified",J52&lt;&gt;"Unspecified"),J52&lt;&gt;""),AND(OR(H52=Lists!$D$4,H52=Lists!$D$5),OR(J52=Lists!$D$4,J52=Lists!$D$5),AND(G52&lt;&gt;"",I52&lt;&gt;""))),"YES","")</f>
        <v/>
      </c>
      <c r="L52" s="83"/>
      <c r="M52" s="25"/>
      <c r="N52" s="25"/>
      <c r="O52" s="11"/>
      <c r="P52" s="25"/>
      <c r="Q52" s="25"/>
      <c r="R52" s="25"/>
      <c r="S52" s="118"/>
      <c r="T52" s="117"/>
      <c r="U52"/>
      <c r="V52" s="2"/>
      <c r="W52" s="10"/>
      <c r="X52" s="10"/>
      <c r="Y52" s="10"/>
      <c r="AF52"/>
      <c r="AG52"/>
      <c r="AH52"/>
      <c r="AI52"/>
      <c r="AJ52"/>
      <c r="AK52"/>
    </row>
    <row r="53" spans="2:37" x14ac:dyDescent="0.3">
      <c r="B53" s="12"/>
      <c r="C53" s="12"/>
      <c r="D53" s="121"/>
      <c r="E53" s="121"/>
      <c r="F53" s="124"/>
      <c r="G53" s="25"/>
      <c r="H53" s="11"/>
      <c r="I53" s="12"/>
      <c r="J53" s="11"/>
      <c r="K53" s="82" t="str">
        <f>IF(OR(AND(H53=Lists!$D$6,G53&lt;&gt;""),AND(AND(H53=J53,G53&lt;&gt;"",I53&lt;&gt;""),OR(H53&lt;&gt;"Unspecified",J53&lt;&gt;"Unspecified"),J53&lt;&gt;""),AND(OR(H53=Lists!$D$4,H53=Lists!$D$5),OR(J53=Lists!$D$4,J53=Lists!$D$5),AND(G53&lt;&gt;"",I53&lt;&gt;""))),"YES","")</f>
        <v/>
      </c>
      <c r="L53" s="83"/>
      <c r="M53" s="25"/>
      <c r="N53" s="25"/>
      <c r="O53" s="11"/>
      <c r="P53" s="25"/>
      <c r="Q53" s="25"/>
      <c r="R53" s="25"/>
      <c r="S53" s="118"/>
      <c r="T53" s="117"/>
      <c r="U53"/>
      <c r="V53" s="2"/>
      <c r="W53" s="10"/>
      <c r="X53" s="10"/>
      <c r="Y53" s="10"/>
      <c r="AF53"/>
      <c r="AG53"/>
      <c r="AH53"/>
      <c r="AI53"/>
      <c r="AJ53"/>
      <c r="AK53"/>
    </row>
    <row r="54" spans="2:37" x14ac:dyDescent="0.3">
      <c r="B54" s="12"/>
      <c r="C54" s="12"/>
      <c r="D54" s="121"/>
      <c r="E54" s="121"/>
      <c r="F54" s="124"/>
      <c r="G54" s="25"/>
      <c r="H54" s="11"/>
      <c r="I54" s="12"/>
      <c r="J54" s="11"/>
      <c r="K54" s="82" t="str">
        <f>IF(OR(AND(H54=Lists!$D$6,G54&lt;&gt;""),AND(AND(H54=J54,G54&lt;&gt;"",I54&lt;&gt;""),OR(H54&lt;&gt;"Unspecified",J54&lt;&gt;"Unspecified"),J54&lt;&gt;""),AND(OR(H54=Lists!$D$4,H54=Lists!$D$5),OR(J54=Lists!$D$4,J54=Lists!$D$5),AND(G54&lt;&gt;"",I54&lt;&gt;""))),"YES","")</f>
        <v/>
      </c>
      <c r="L54" s="83"/>
      <c r="M54" s="25"/>
      <c r="N54" s="25"/>
      <c r="O54" s="11"/>
      <c r="P54" s="25"/>
      <c r="Q54" s="25"/>
      <c r="R54" s="25"/>
      <c r="S54" s="118"/>
      <c r="T54" s="117"/>
      <c r="U54"/>
      <c r="V54" s="2"/>
      <c r="W54" s="10"/>
      <c r="X54" s="10"/>
      <c r="Y54" s="10"/>
      <c r="AF54"/>
      <c r="AG54"/>
      <c r="AH54"/>
      <c r="AI54"/>
      <c r="AJ54"/>
      <c r="AK54"/>
    </row>
    <row r="55" spans="2:37" x14ac:dyDescent="0.3">
      <c r="B55" s="12"/>
      <c r="C55" s="12"/>
      <c r="D55" s="121"/>
      <c r="E55" s="121"/>
      <c r="F55" s="124"/>
      <c r="G55" s="25"/>
      <c r="H55" s="11"/>
      <c r="I55" s="12"/>
      <c r="J55" s="11"/>
      <c r="K55" s="82" t="str">
        <f>IF(OR(AND(H55=Lists!$D$6,G55&lt;&gt;""),AND(AND(H55=J55,G55&lt;&gt;"",I55&lt;&gt;""),OR(H55&lt;&gt;"Unspecified",J55&lt;&gt;"Unspecified"),J55&lt;&gt;""),AND(OR(H55=Lists!$D$4,H55=Lists!$D$5),OR(J55=Lists!$D$4,J55=Lists!$D$5),AND(G55&lt;&gt;"",I55&lt;&gt;""))),"YES","")</f>
        <v/>
      </c>
      <c r="L55" s="83"/>
      <c r="M55" s="25"/>
      <c r="N55" s="25"/>
      <c r="O55" s="11"/>
      <c r="P55" s="25"/>
      <c r="Q55" s="25"/>
      <c r="R55" s="25"/>
      <c r="S55" s="118"/>
      <c r="T55" s="117"/>
      <c r="U55"/>
      <c r="V55" s="2"/>
      <c r="W55" s="10"/>
      <c r="X55" s="10"/>
      <c r="Y55" s="10"/>
      <c r="AF55"/>
      <c r="AG55"/>
      <c r="AH55"/>
      <c r="AI55"/>
      <c r="AJ55"/>
      <c r="AK55"/>
    </row>
    <row r="56" spans="2:37" x14ac:dyDescent="0.3">
      <c r="B56" s="12"/>
      <c r="C56" s="12"/>
      <c r="D56" s="121"/>
      <c r="E56" s="121"/>
      <c r="F56" s="124"/>
      <c r="G56" s="25"/>
      <c r="H56" s="11"/>
      <c r="I56" s="12"/>
      <c r="J56" s="11"/>
      <c r="K56" s="82" t="str">
        <f>IF(OR(AND(H56=Lists!$D$6,G56&lt;&gt;""),AND(AND(H56=J56,G56&lt;&gt;"",I56&lt;&gt;""),OR(H56&lt;&gt;"Unspecified",J56&lt;&gt;"Unspecified"),J56&lt;&gt;""),AND(OR(H56=Lists!$D$4,H56=Lists!$D$5),OR(J56=Lists!$D$4,J56=Lists!$D$5),AND(G56&lt;&gt;"",I56&lt;&gt;""))),"YES","")</f>
        <v/>
      </c>
      <c r="L56" s="83"/>
      <c r="M56" s="25"/>
      <c r="N56" s="25"/>
      <c r="O56" s="11"/>
      <c r="P56" s="25"/>
      <c r="Q56" s="25"/>
      <c r="R56" s="25"/>
      <c r="S56" s="118"/>
      <c r="T56" s="117"/>
      <c r="U56"/>
      <c r="V56" s="2"/>
      <c r="W56" s="10"/>
      <c r="X56" s="10"/>
      <c r="Y56" s="10"/>
      <c r="AF56"/>
      <c r="AG56"/>
      <c r="AH56"/>
      <c r="AI56"/>
      <c r="AJ56"/>
      <c r="AK56"/>
    </row>
    <row r="57" spans="2:37" x14ac:dyDescent="0.3">
      <c r="B57" s="12"/>
      <c r="C57" s="12"/>
      <c r="D57" s="121"/>
      <c r="E57" s="121"/>
      <c r="F57" s="124"/>
      <c r="G57" s="25"/>
      <c r="H57" s="11"/>
      <c r="I57" s="12"/>
      <c r="J57" s="11"/>
      <c r="K57" s="82" t="str">
        <f>IF(OR(AND(H57=Lists!$D$6,G57&lt;&gt;""),AND(AND(H57=J57,G57&lt;&gt;"",I57&lt;&gt;""),OR(H57&lt;&gt;"Unspecified",J57&lt;&gt;"Unspecified"),J57&lt;&gt;""),AND(OR(H57=Lists!$D$4,H57=Lists!$D$5),OR(J57=Lists!$D$4,J57=Lists!$D$5),AND(G57&lt;&gt;"",I57&lt;&gt;""))),"YES","")</f>
        <v/>
      </c>
      <c r="L57" s="83"/>
      <c r="M57" s="25"/>
      <c r="N57" s="25"/>
      <c r="O57" s="11"/>
      <c r="P57" s="25"/>
      <c r="Q57" s="25"/>
      <c r="R57" s="25"/>
      <c r="S57" s="118"/>
      <c r="T57" s="117"/>
      <c r="U57"/>
      <c r="V57" s="2"/>
      <c r="W57" s="10"/>
      <c r="X57" s="10"/>
      <c r="Y57" s="10"/>
      <c r="AF57"/>
      <c r="AG57"/>
      <c r="AH57"/>
      <c r="AI57"/>
      <c r="AJ57"/>
      <c r="AK57"/>
    </row>
    <row r="58" spans="2:37" x14ac:dyDescent="0.3">
      <c r="B58" s="12"/>
      <c r="C58" s="12"/>
      <c r="D58" s="121"/>
      <c r="E58" s="121"/>
      <c r="F58" s="124"/>
      <c r="G58" s="25"/>
      <c r="H58" s="11"/>
      <c r="I58" s="12"/>
      <c r="J58" s="11"/>
      <c r="K58" s="82" t="str">
        <f>IF(OR(AND(H58=Lists!$D$6,G58&lt;&gt;""),AND(AND(H58=J58,G58&lt;&gt;"",I58&lt;&gt;""),OR(H58&lt;&gt;"Unspecified",J58&lt;&gt;"Unspecified"),J58&lt;&gt;""),AND(OR(H58=Lists!$D$4,H58=Lists!$D$5),OR(J58=Lists!$D$4,J58=Lists!$D$5),AND(G58&lt;&gt;"",I58&lt;&gt;""))),"YES","")</f>
        <v/>
      </c>
      <c r="L58" s="83"/>
      <c r="M58" s="25"/>
      <c r="N58" s="25"/>
      <c r="O58" s="11"/>
      <c r="P58" s="25"/>
      <c r="Q58" s="25"/>
      <c r="R58" s="25"/>
      <c r="S58" s="118"/>
      <c r="T58" s="117"/>
      <c r="U58"/>
      <c r="V58" s="2"/>
      <c r="W58" s="10"/>
      <c r="X58" s="10"/>
      <c r="Y58" s="10"/>
      <c r="AF58"/>
      <c r="AG58"/>
      <c r="AH58"/>
      <c r="AI58"/>
      <c r="AJ58"/>
      <c r="AK58"/>
    </row>
    <row r="59" spans="2:37" x14ac:dyDescent="0.3">
      <c r="B59" s="12"/>
      <c r="C59" s="12"/>
      <c r="D59" s="121"/>
      <c r="E59" s="121"/>
      <c r="F59" s="124"/>
      <c r="G59" s="25"/>
      <c r="H59" s="11"/>
      <c r="I59" s="12"/>
      <c r="J59" s="11"/>
      <c r="K59" s="82" t="str">
        <f>IF(OR(AND(H59=Lists!$D$6,G59&lt;&gt;""),AND(AND(H59=J59,G59&lt;&gt;"",I59&lt;&gt;""),OR(H59&lt;&gt;"Unspecified",J59&lt;&gt;"Unspecified"),J59&lt;&gt;""),AND(OR(H59=Lists!$D$4,H59=Lists!$D$5),OR(J59=Lists!$D$4,J59=Lists!$D$5),AND(G59&lt;&gt;"",I59&lt;&gt;""))),"YES","")</f>
        <v/>
      </c>
      <c r="L59" s="83"/>
      <c r="M59" s="25"/>
      <c r="N59" s="25"/>
      <c r="O59" s="11"/>
      <c r="P59" s="25"/>
      <c r="Q59" s="25"/>
      <c r="R59" s="25"/>
      <c r="S59" s="118"/>
      <c r="T59" s="117"/>
      <c r="U59"/>
      <c r="V59" s="2"/>
      <c r="W59" s="10"/>
      <c r="X59" s="10"/>
      <c r="Y59" s="10"/>
      <c r="AF59"/>
      <c r="AG59"/>
      <c r="AH59"/>
      <c r="AI59"/>
      <c r="AJ59"/>
      <c r="AK59"/>
    </row>
    <row r="60" spans="2:37" x14ac:dyDescent="0.3">
      <c r="B60" s="12"/>
      <c r="C60" s="12"/>
      <c r="D60" s="121"/>
      <c r="E60" s="121"/>
      <c r="F60" s="124"/>
      <c r="G60" s="25"/>
      <c r="H60" s="11"/>
      <c r="I60" s="12"/>
      <c r="J60" s="11"/>
      <c r="K60" s="82" t="str">
        <f>IF(OR(AND(H60=Lists!$D$6,G60&lt;&gt;""),AND(AND(H60=J60,G60&lt;&gt;"",I60&lt;&gt;""),OR(H60&lt;&gt;"Unspecified",J60&lt;&gt;"Unspecified"),J60&lt;&gt;""),AND(OR(H60=Lists!$D$4,H60=Lists!$D$5),OR(J60=Lists!$D$4,J60=Lists!$D$5),AND(G60&lt;&gt;"",I60&lt;&gt;""))),"YES","")</f>
        <v/>
      </c>
      <c r="L60" s="83"/>
      <c r="M60" s="25"/>
      <c r="N60" s="25"/>
      <c r="O60" s="11"/>
      <c r="P60" s="25"/>
      <c r="Q60" s="25"/>
      <c r="R60" s="25"/>
      <c r="S60" s="118"/>
      <c r="T60" s="117"/>
      <c r="U60"/>
      <c r="V60" s="2"/>
      <c r="W60" s="10"/>
      <c r="X60" s="10"/>
      <c r="Y60" s="10"/>
      <c r="AF60"/>
      <c r="AG60"/>
      <c r="AH60"/>
      <c r="AI60"/>
      <c r="AJ60"/>
      <c r="AK60"/>
    </row>
    <row r="61" spans="2:37" x14ac:dyDescent="0.3">
      <c r="B61" s="12"/>
      <c r="C61" s="12"/>
      <c r="D61" s="121"/>
      <c r="E61" s="121"/>
      <c r="F61" s="124"/>
      <c r="G61" s="25"/>
      <c r="H61" s="11"/>
      <c r="I61" s="12"/>
      <c r="J61" s="11"/>
      <c r="K61" s="82" t="str">
        <f>IF(OR(AND(H61=Lists!$D$6,G61&lt;&gt;""),AND(AND(H61=J61,G61&lt;&gt;"",I61&lt;&gt;""),OR(H61&lt;&gt;"Unspecified",J61&lt;&gt;"Unspecified"),J61&lt;&gt;""),AND(OR(H61=Lists!$D$4,H61=Lists!$D$5),OR(J61=Lists!$D$4,J61=Lists!$D$5),AND(G61&lt;&gt;"",I61&lt;&gt;""))),"YES","")</f>
        <v/>
      </c>
      <c r="L61" s="83"/>
      <c r="M61" s="25"/>
      <c r="N61" s="25"/>
      <c r="O61" s="11"/>
      <c r="P61" s="25"/>
      <c r="Q61" s="25"/>
      <c r="R61" s="25"/>
      <c r="S61" s="118"/>
      <c r="T61" s="117"/>
      <c r="U61"/>
      <c r="V61" s="2"/>
      <c r="W61" s="10"/>
      <c r="X61" s="10"/>
      <c r="Y61" s="10"/>
      <c r="AF61"/>
      <c r="AG61"/>
      <c r="AH61"/>
      <c r="AI61"/>
      <c r="AJ61"/>
      <c r="AK61"/>
    </row>
    <row r="62" spans="2:37" x14ac:dyDescent="0.3">
      <c r="B62" s="12"/>
      <c r="C62" s="12"/>
      <c r="D62" s="121"/>
      <c r="E62" s="121"/>
      <c r="F62" s="124"/>
      <c r="G62" s="25"/>
      <c r="H62" s="11"/>
      <c r="I62" s="12"/>
      <c r="J62" s="11"/>
      <c r="K62" s="82" t="str">
        <f>IF(OR(AND(H62=Lists!$D$6,G62&lt;&gt;""),AND(AND(H62=J62,G62&lt;&gt;"",I62&lt;&gt;""),OR(H62&lt;&gt;"Unspecified",J62&lt;&gt;"Unspecified"),J62&lt;&gt;""),AND(OR(H62=Lists!$D$4,H62=Lists!$D$5),OR(J62=Lists!$D$4,J62=Lists!$D$5),AND(G62&lt;&gt;"",I62&lt;&gt;""))),"YES","")</f>
        <v/>
      </c>
      <c r="L62" s="83"/>
      <c r="M62" s="25"/>
      <c r="N62" s="25"/>
      <c r="O62" s="11"/>
      <c r="P62" s="25"/>
      <c r="Q62" s="25"/>
      <c r="R62" s="25"/>
      <c r="S62" s="118"/>
      <c r="T62" s="117"/>
      <c r="U62"/>
      <c r="V62" s="2"/>
      <c r="W62" s="10"/>
      <c r="X62" s="10"/>
      <c r="Y62" s="10"/>
      <c r="AF62"/>
      <c r="AG62"/>
      <c r="AH62"/>
      <c r="AI62"/>
      <c r="AJ62"/>
      <c r="AK62"/>
    </row>
    <row r="63" spans="2:37" x14ac:dyDescent="0.3">
      <c r="B63" s="12"/>
      <c r="C63" s="12"/>
      <c r="D63" s="121"/>
      <c r="E63" s="121"/>
      <c r="F63" s="124"/>
      <c r="G63" s="25"/>
      <c r="H63" s="11"/>
      <c r="I63" s="12"/>
      <c r="J63" s="11"/>
      <c r="K63" s="82" t="str">
        <f>IF(OR(AND(H63=Lists!$D$6,G63&lt;&gt;""),AND(AND(H63=J63,G63&lt;&gt;"",I63&lt;&gt;""),OR(H63&lt;&gt;"Unspecified",J63&lt;&gt;"Unspecified"),J63&lt;&gt;""),AND(OR(H63=Lists!$D$4,H63=Lists!$D$5),OR(J63=Lists!$D$4,J63=Lists!$D$5),AND(G63&lt;&gt;"",I63&lt;&gt;""))),"YES","")</f>
        <v/>
      </c>
      <c r="L63" s="83"/>
      <c r="M63" s="25"/>
      <c r="N63" s="25"/>
      <c r="O63" s="11"/>
      <c r="P63" s="25"/>
      <c r="Q63" s="25"/>
      <c r="R63" s="25"/>
      <c r="S63" s="118"/>
      <c r="T63" s="117"/>
      <c r="U63"/>
      <c r="V63" s="2"/>
      <c r="W63" s="10"/>
      <c r="X63" s="10"/>
      <c r="Y63" s="10"/>
      <c r="AF63"/>
      <c r="AG63"/>
      <c r="AH63"/>
      <c r="AI63"/>
      <c r="AJ63"/>
      <c r="AK63"/>
    </row>
    <row r="64" spans="2:37" x14ac:dyDescent="0.3">
      <c r="B64" s="12"/>
      <c r="C64" s="12"/>
      <c r="D64" s="121"/>
      <c r="E64" s="121"/>
      <c r="F64" s="124"/>
      <c r="G64" s="25"/>
      <c r="H64" s="11"/>
      <c r="I64" s="12"/>
      <c r="J64" s="11"/>
      <c r="K64" s="82" t="str">
        <f>IF(OR(AND(H64=Lists!$D$6,G64&lt;&gt;""),AND(AND(H64=J64,G64&lt;&gt;"",I64&lt;&gt;""),OR(H64&lt;&gt;"Unspecified",J64&lt;&gt;"Unspecified"),J64&lt;&gt;""),AND(OR(H64=Lists!$D$4,H64=Lists!$D$5),OR(J64=Lists!$D$4,J64=Lists!$D$5),AND(G64&lt;&gt;"",I64&lt;&gt;""))),"YES","")</f>
        <v/>
      </c>
      <c r="L64" s="83"/>
      <c r="M64" s="25"/>
      <c r="N64" s="25"/>
      <c r="O64" s="11"/>
      <c r="P64" s="25"/>
      <c r="Q64" s="25"/>
      <c r="R64" s="25"/>
      <c r="S64" s="118"/>
      <c r="T64" s="117"/>
      <c r="U64"/>
      <c r="V64" s="2"/>
      <c r="W64" s="10"/>
      <c r="X64" s="10"/>
      <c r="Y64" s="10"/>
      <c r="AF64"/>
      <c r="AG64"/>
      <c r="AH64"/>
      <c r="AI64"/>
      <c r="AJ64"/>
      <c r="AK64"/>
    </row>
    <row r="65" spans="2:37" x14ac:dyDescent="0.3">
      <c r="B65" s="12"/>
      <c r="C65" s="12"/>
      <c r="D65" s="121"/>
      <c r="E65" s="121"/>
      <c r="F65" s="124"/>
      <c r="G65" s="25"/>
      <c r="H65" s="11"/>
      <c r="I65" s="12"/>
      <c r="J65" s="11"/>
      <c r="K65" s="82" t="str">
        <f>IF(OR(AND(H65=Lists!$D$6,G65&lt;&gt;""),AND(AND(H65=J65,G65&lt;&gt;"",I65&lt;&gt;""),OR(H65&lt;&gt;"Unspecified",J65&lt;&gt;"Unspecified"),J65&lt;&gt;""),AND(OR(H65=Lists!$D$4,H65=Lists!$D$5),OR(J65=Lists!$D$4,J65=Lists!$D$5),AND(G65&lt;&gt;"",I65&lt;&gt;""))),"YES","")</f>
        <v/>
      </c>
      <c r="L65" s="83"/>
      <c r="M65" s="25"/>
      <c r="N65" s="25"/>
      <c r="O65" s="11"/>
      <c r="P65" s="25"/>
      <c r="Q65" s="25"/>
      <c r="R65" s="25"/>
      <c r="S65" s="118"/>
      <c r="T65" s="117"/>
      <c r="U65"/>
      <c r="V65" s="2"/>
      <c r="W65" s="10"/>
      <c r="X65" s="10"/>
      <c r="Y65" s="10"/>
      <c r="AF65"/>
      <c r="AG65"/>
      <c r="AH65"/>
      <c r="AI65"/>
      <c r="AJ65"/>
      <c r="AK65"/>
    </row>
    <row r="66" spans="2:37" x14ac:dyDescent="0.3">
      <c r="B66" s="12"/>
      <c r="C66" s="12"/>
      <c r="D66" s="121"/>
      <c r="E66" s="121"/>
      <c r="F66" s="124"/>
      <c r="G66" s="25"/>
      <c r="H66" s="11"/>
      <c r="I66" s="12"/>
      <c r="J66" s="11"/>
      <c r="K66" s="82" t="str">
        <f>IF(OR(AND(H66=Lists!$D$6,G66&lt;&gt;""),AND(AND(H66=J66,G66&lt;&gt;"",I66&lt;&gt;""),OR(H66&lt;&gt;"Unspecified",J66&lt;&gt;"Unspecified"),J66&lt;&gt;""),AND(OR(H66=Lists!$D$4,H66=Lists!$D$5),OR(J66=Lists!$D$4,J66=Lists!$D$5),AND(G66&lt;&gt;"",I66&lt;&gt;""))),"YES","")</f>
        <v/>
      </c>
      <c r="L66" s="83"/>
      <c r="M66" s="25"/>
      <c r="N66" s="25"/>
      <c r="O66" s="11"/>
      <c r="P66" s="25"/>
      <c r="Q66" s="25"/>
      <c r="R66" s="25"/>
      <c r="S66" s="118"/>
      <c r="T66" s="117"/>
      <c r="U66"/>
      <c r="V66" s="2"/>
      <c r="W66" s="10"/>
      <c r="X66" s="10"/>
      <c r="Y66" s="10"/>
      <c r="AF66"/>
      <c r="AG66"/>
      <c r="AH66"/>
      <c r="AI66"/>
      <c r="AJ66"/>
      <c r="AK66"/>
    </row>
    <row r="67" spans="2:37" x14ac:dyDescent="0.3">
      <c r="B67" s="12"/>
      <c r="C67" s="12"/>
      <c r="D67" s="121"/>
      <c r="E67" s="121"/>
      <c r="F67" s="124"/>
      <c r="G67" s="25"/>
      <c r="H67" s="11"/>
      <c r="I67" s="12"/>
      <c r="J67" s="11"/>
      <c r="K67" s="82" t="str">
        <f>IF(OR(AND(H67=Lists!$D$6,G67&lt;&gt;""),AND(AND(H67=J67,G67&lt;&gt;"",I67&lt;&gt;""),OR(H67&lt;&gt;"Unspecified",J67&lt;&gt;"Unspecified"),J67&lt;&gt;""),AND(OR(H67=Lists!$D$4,H67=Lists!$D$5),OR(J67=Lists!$D$4,J67=Lists!$D$5),AND(G67&lt;&gt;"",I67&lt;&gt;""))),"YES","")</f>
        <v/>
      </c>
      <c r="L67" s="83"/>
      <c r="M67" s="25"/>
      <c r="N67" s="25"/>
      <c r="O67" s="11"/>
      <c r="P67" s="25"/>
      <c r="Q67" s="25"/>
      <c r="R67" s="25"/>
      <c r="S67" s="118"/>
      <c r="T67" s="117"/>
      <c r="U67"/>
      <c r="V67" s="2"/>
      <c r="W67" s="10"/>
      <c r="X67" s="10"/>
      <c r="Y67" s="10"/>
      <c r="AF67"/>
      <c r="AG67"/>
      <c r="AH67"/>
      <c r="AI67"/>
      <c r="AJ67"/>
      <c r="AK67"/>
    </row>
    <row r="68" spans="2:37" x14ac:dyDescent="0.3">
      <c r="B68" s="12"/>
      <c r="C68" s="12"/>
      <c r="D68" s="121"/>
      <c r="E68" s="121"/>
      <c r="F68" s="124"/>
      <c r="G68" s="25"/>
      <c r="H68" s="11"/>
      <c r="I68" s="12"/>
      <c r="J68" s="11"/>
      <c r="K68" s="82" t="str">
        <f>IF(OR(AND(H68=Lists!$D$6,G68&lt;&gt;""),AND(AND(H68=J68,G68&lt;&gt;"",I68&lt;&gt;""),OR(H68&lt;&gt;"Unspecified",J68&lt;&gt;"Unspecified"),J68&lt;&gt;""),AND(OR(H68=Lists!$D$4,H68=Lists!$D$5),OR(J68=Lists!$D$4,J68=Lists!$D$5),AND(G68&lt;&gt;"",I68&lt;&gt;""))),"YES","")</f>
        <v/>
      </c>
      <c r="L68" s="83"/>
      <c r="M68" s="25"/>
      <c r="N68" s="25"/>
      <c r="O68" s="11"/>
      <c r="P68" s="25"/>
      <c r="Q68" s="25"/>
      <c r="R68" s="25"/>
      <c r="S68" s="118"/>
      <c r="T68" s="117"/>
      <c r="U68"/>
      <c r="V68" s="2"/>
      <c r="W68" s="10"/>
      <c r="X68" s="10"/>
      <c r="Y68" s="10"/>
      <c r="AF68"/>
      <c r="AG68"/>
      <c r="AH68"/>
      <c r="AI68"/>
      <c r="AJ68"/>
      <c r="AK68"/>
    </row>
    <row r="69" spans="2:37" x14ac:dyDescent="0.3">
      <c r="B69" s="12"/>
      <c r="C69" s="12"/>
      <c r="D69" s="121"/>
      <c r="E69" s="121"/>
      <c r="F69" s="124"/>
      <c r="G69" s="25"/>
      <c r="H69" s="11"/>
      <c r="I69" s="12"/>
      <c r="J69" s="11"/>
      <c r="K69" s="82" t="str">
        <f>IF(OR(AND(H69=Lists!$D$6,G69&lt;&gt;""),AND(AND(H69=J69,G69&lt;&gt;"",I69&lt;&gt;""),OR(H69&lt;&gt;"Unspecified",J69&lt;&gt;"Unspecified"),J69&lt;&gt;""),AND(OR(H69=Lists!$D$4,H69=Lists!$D$5),OR(J69=Lists!$D$4,J69=Lists!$D$5),AND(G69&lt;&gt;"",I69&lt;&gt;""))),"YES","")</f>
        <v/>
      </c>
      <c r="L69" s="83"/>
      <c r="M69" s="25"/>
      <c r="N69" s="25"/>
      <c r="O69" s="11"/>
      <c r="P69" s="25"/>
      <c r="Q69" s="25"/>
      <c r="R69" s="25"/>
      <c r="S69" s="118"/>
      <c r="T69" s="117"/>
      <c r="U69"/>
      <c r="V69" s="2"/>
      <c r="W69" s="10"/>
      <c r="X69" s="10"/>
      <c r="Y69" s="10"/>
      <c r="AF69"/>
      <c r="AG69"/>
      <c r="AH69"/>
      <c r="AI69"/>
      <c r="AJ69"/>
      <c r="AK69"/>
    </row>
    <row r="70" spans="2:37" x14ac:dyDescent="0.3">
      <c r="B70" s="12"/>
      <c r="C70" s="12"/>
      <c r="D70" s="121"/>
      <c r="E70" s="121"/>
      <c r="F70" s="124"/>
      <c r="G70" s="25"/>
      <c r="H70" s="11"/>
      <c r="I70" s="12"/>
      <c r="J70" s="11"/>
      <c r="K70" s="82" t="str">
        <f>IF(OR(AND(H70=Lists!$D$6,G70&lt;&gt;""),AND(AND(H70=J70,G70&lt;&gt;"",I70&lt;&gt;""),OR(H70&lt;&gt;"Unspecified",J70&lt;&gt;"Unspecified"),J70&lt;&gt;""),AND(OR(H70=Lists!$D$4,H70=Lists!$D$5),OR(J70=Lists!$D$4,J70=Lists!$D$5),AND(G70&lt;&gt;"",I70&lt;&gt;""))),"YES","")</f>
        <v/>
      </c>
      <c r="L70" s="83"/>
      <c r="M70" s="25"/>
      <c r="N70" s="25"/>
      <c r="O70" s="11"/>
      <c r="P70" s="25"/>
      <c r="Q70" s="25"/>
      <c r="R70" s="25"/>
      <c r="S70" s="118"/>
      <c r="T70" s="117"/>
      <c r="U70"/>
      <c r="V70" s="2"/>
      <c r="W70" s="10"/>
      <c r="X70" s="10"/>
      <c r="Y70" s="10"/>
      <c r="AF70"/>
      <c r="AG70"/>
      <c r="AH70"/>
      <c r="AI70"/>
      <c r="AJ70"/>
      <c r="AK70"/>
    </row>
    <row r="71" spans="2:37" x14ac:dyDescent="0.3">
      <c r="B71" s="12"/>
      <c r="C71" s="12"/>
      <c r="D71" s="121"/>
      <c r="E71" s="121"/>
      <c r="F71" s="124"/>
      <c r="G71" s="25"/>
      <c r="H71" s="11"/>
      <c r="I71" s="12"/>
      <c r="J71" s="11"/>
      <c r="K71" s="82" t="str">
        <f>IF(OR(AND(H71=Lists!$D$6,G71&lt;&gt;""),AND(AND(H71=J71,G71&lt;&gt;"",I71&lt;&gt;""),OR(H71&lt;&gt;"Unspecified",J71&lt;&gt;"Unspecified"),J71&lt;&gt;""),AND(OR(H71=Lists!$D$4,H71=Lists!$D$5),OR(J71=Lists!$D$4,J71=Lists!$D$5),AND(G71&lt;&gt;"",I71&lt;&gt;""))),"YES","")</f>
        <v/>
      </c>
      <c r="L71" s="83"/>
      <c r="M71" s="25"/>
      <c r="N71" s="25"/>
      <c r="O71" s="11"/>
      <c r="P71" s="25"/>
      <c r="Q71" s="25"/>
      <c r="R71" s="25"/>
      <c r="S71" s="118"/>
      <c r="T71" s="117"/>
      <c r="U71"/>
      <c r="V71" s="2"/>
      <c r="W71" s="10"/>
      <c r="X71" s="10"/>
      <c r="Y71" s="10"/>
      <c r="AF71"/>
      <c r="AG71"/>
      <c r="AH71"/>
      <c r="AI71"/>
      <c r="AJ71"/>
      <c r="AK71"/>
    </row>
    <row r="72" spans="2:37" x14ac:dyDescent="0.3">
      <c r="B72" s="12"/>
      <c r="C72" s="12"/>
      <c r="D72" s="121"/>
      <c r="E72" s="121"/>
      <c r="F72" s="124"/>
      <c r="G72" s="25"/>
      <c r="H72" s="11"/>
      <c r="I72" s="12"/>
      <c r="J72" s="11"/>
      <c r="K72" s="82" t="str">
        <f>IF(OR(AND(H72=Lists!$D$6,G72&lt;&gt;""),AND(AND(H72=J72,G72&lt;&gt;"",I72&lt;&gt;""),OR(H72&lt;&gt;"Unspecified",J72&lt;&gt;"Unspecified"),J72&lt;&gt;""),AND(OR(H72=Lists!$D$4,H72=Lists!$D$5),OR(J72=Lists!$D$4,J72=Lists!$D$5),AND(G72&lt;&gt;"",I72&lt;&gt;""))),"YES","")</f>
        <v/>
      </c>
      <c r="L72" s="83"/>
      <c r="M72" s="25"/>
      <c r="N72" s="25"/>
      <c r="O72" s="11"/>
      <c r="P72" s="25"/>
      <c r="Q72" s="25"/>
      <c r="R72" s="25"/>
      <c r="S72" s="118"/>
      <c r="T72" s="117"/>
      <c r="U72"/>
      <c r="V72" s="2"/>
      <c r="W72" s="10"/>
      <c r="X72" s="10"/>
      <c r="Y72" s="10"/>
      <c r="AF72"/>
      <c r="AG72"/>
      <c r="AH72"/>
      <c r="AI72"/>
      <c r="AJ72"/>
      <c r="AK72"/>
    </row>
    <row r="73" spans="2:37" x14ac:dyDescent="0.3">
      <c r="B73" s="12"/>
      <c r="C73" s="12"/>
      <c r="D73" s="121"/>
      <c r="E73" s="121"/>
      <c r="F73" s="124"/>
      <c r="G73" s="25"/>
      <c r="H73" s="11"/>
      <c r="I73" s="12"/>
      <c r="J73" s="11"/>
      <c r="K73" s="82" t="str">
        <f>IF(OR(AND(H73=Lists!$D$6,G73&lt;&gt;""),AND(AND(H73=J73,G73&lt;&gt;"",I73&lt;&gt;""),OR(H73&lt;&gt;"Unspecified",J73&lt;&gt;"Unspecified"),J73&lt;&gt;""),AND(OR(H73=Lists!$D$4,H73=Lists!$D$5),OR(J73=Lists!$D$4,J73=Lists!$D$5),AND(G73&lt;&gt;"",I73&lt;&gt;""))),"YES","")</f>
        <v/>
      </c>
      <c r="L73" s="83"/>
      <c r="M73" s="25"/>
      <c r="N73" s="25"/>
      <c r="O73" s="11"/>
      <c r="P73" s="25"/>
      <c r="Q73" s="25"/>
      <c r="R73" s="25"/>
      <c r="S73" s="118"/>
      <c r="T73" s="117"/>
      <c r="U73"/>
      <c r="V73" s="2"/>
      <c r="W73" s="10"/>
      <c r="X73" s="10"/>
      <c r="Y73" s="10"/>
      <c r="AF73"/>
      <c r="AG73"/>
      <c r="AH73"/>
      <c r="AI73"/>
      <c r="AJ73"/>
      <c r="AK73"/>
    </row>
    <row r="74" spans="2:37" x14ac:dyDescent="0.3">
      <c r="B74" s="12"/>
      <c r="C74" s="12"/>
      <c r="D74" s="121"/>
      <c r="E74" s="121"/>
      <c r="F74" s="124"/>
      <c r="G74" s="25"/>
      <c r="H74" s="11"/>
      <c r="I74" s="12"/>
      <c r="J74" s="11"/>
      <c r="K74" s="82" t="str">
        <f>IF(OR(AND(H74=Lists!$D$6,G74&lt;&gt;""),AND(AND(H74=J74,G74&lt;&gt;"",I74&lt;&gt;""),OR(H74&lt;&gt;"Unspecified",J74&lt;&gt;"Unspecified"),J74&lt;&gt;""),AND(OR(H74=Lists!$D$4,H74=Lists!$D$5),OR(J74=Lists!$D$4,J74=Lists!$D$5),AND(G74&lt;&gt;"",I74&lt;&gt;""))),"YES","")</f>
        <v/>
      </c>
      <c r="L74" s="83"/>
      <c r="M74" s="25"/>
      <c r="N74" s="25"/>
      <c r="O74" s="11"/>
      <c r="P74" s="25"/>
      <c r="Q74" s="25"/>
      <c r="R74" s="25"/>
      <c r="S74" s="118"/>
      <c r="T74" s="117"/>
      <c r="U74"/>
      <c r="V74" s="2"/>
      <c r="W74" s="10"/>
      <c r="X74" s="10"/>
      <c r="Y74" s="10"/>
      <c r="AF74"/>
      <c r="AG74"/>
      <c r="AH74"/>
      <c r="AI74"/>
      <c r="AJ74"/>
      <c r="AK74"/>
    </row>
    <row r="75" spans="2:37" x14ac:dyDescent="0.3">
      <c r="B75" s="12"/>
      <c r="C75" s="12"/>
      <c r="D75" s="121"/>
      <c r="E75" s="121"/>
      <c r="F75" s="124"/>
      <c r="G75" s="25"/>
      <c r="H75" s="11"/>
      <c r="I75" s="12"/>
      <c r="J75" s="11"/>
      <c r="K75" s="82" t="str">
        <f>IF(OR(AND(H75=Lists!$D$6,G75&lt;&gt;""),AND(AND(H75=J75,G75&lt;&gt;"",I75&lt;&gt;""),OR(H75&lt;&gt;"Unspecified",J75&lt;&gt;"Unspecified"),J75&lt;&gt;""),AND(OR(H75=Lists!$D$4,H75=Lists!$D$5),OR(J75=Lists!$D$4,J75=Lists!$D$5),AND(G75&lt;&gt;"",I75&lt;&gt;""))),"YES","")</f>
        <v/>
      </c>
      <c r="L75" s="83"/>
      <c r="M75" s="25"/>
      <c r="N75" s="25"/>
      <c r="O75" s="11"/>
      <c r="P75" s="25"/>
      <c r="Q75" s="25"/>
      <c r="R75" s="25"/>
      <c r="S75" s="118"/>
      <c r="T75" s="117"/>
      <c r="U75"/>
      <c r="V75" s="2"/>
      <c r="W75" s="10"/>
      <c r="X75" s="10"/>
      <c r="Y75" s="10"/>
      <c r="AF75"/>
      <c r="AG75"/>
      <c r="AH75"/>
      <c r="AI75"/>
      <c r="AJ75"/>
      <c r="AK75"/>
    </row>
    <row r="76" spans="2:37" x14ac:dyDescent="0.3">
      <c r="B76" s="12"/>
      <c r="C76" s="12"/>
      <c r="D76" s="121"/>
      <c r="E76" s="121"/>
      <c r="F76" s="124"/>
      <c r="G76" s="25"/>
      <c r="H76" s="11"/>
      <c r="I76" s="12"/>
      <c r="J76" s="11"/>
      <c r="K76" s="82" t="str">
        <f>IF(OR(AND(H76=Lists!$D$6,G76&lt;&gt;""),AND(AND(H76=J76,G76&lt;&gt;"",I76&lt;&gt;""),OR(H76&lt;&gt;"Unspecified",J76&lt;&gt;"Unspecified"),J76&lt;&gt;""),AND(OR(H76=Lists!$D$4,H76=Lists!$D$5),OR(J76=Lists!$D$4,J76=Lists!$D$5),AND(G76&lt;&gt;"",I76&lt;&gt;""))),"YES","")</f>
        <v/>
      </c>
      <c r="L76" s="83"/>
      <c r="M76" s="25"/>
      <c r="N76" s="25"/>
      <c r="O76" s="11"/>
      <c r="P76" s="25"/>
      <c r="Q76" s="25"/>
      <c r="R76" s="25"/>
      <c r="S76" s="118"/>
      <c r="T76" s="117"/>
      <c r="U76"/>
      <c r="V76" s="2"/>
      <c r="W76" s="10"/>
      <c r="X76" s="10"/>
      <c r="Y76" s="10"/>
      <c r="AF76"/>
      <c r="AG76"/>
      <c r="AH76"/>
      <c r="AI76"/>
      <c r="AJ76"/>
      <c r="AK76"/>
    </row>
    <row r="77" spans="2:37" x14ac:dyDescent="0.3">
      <c r="B77" s="12"/>
      <c r="C77" s="12"/>
      <c r="D77" s="121"/>
      <c r="E77" s="121"/>
      <c r="F77" s="124"/>
      <c r="G77" s="25"/>
      <c r="H77" s="11"/>
      <c r="I77" s="12"/>
      <c r="J77" s="11"/>
      <c r="K77" s="82" t="str">
        <f>IF(OR(AND(H77=Lists!$D$6,G77&lt;&gt;""),AND(AND(H77=J77,G77&lt;&gt;"",I77&lt;&gt;""),OR(H77&lt;&gt;"Unspecified",J77&lt;&gt;"Unspecified"),J77&lt;&gt;""),AND(OR(H77=Lists!$D$4,H77=Lists!$D$5),OR(J77=Lists!$D$4,J77=Lists!$D$5),AND(G77&lt;&gt;"",I77&lt;&gt;""))),"YES","")</f>
        <v/>
      </c>
      <c r="L77" s="83"/>
      <c r="M77" s="25"/>
      <c r="N77" s="25"/>
      <c r="O77" s="11"/>
      <c r="P77" s="25"/>
      <c r="Q77" s="25"/>
      <c r="R77" s="25"/>
      <c r="S77" s="118"/>
      <c r="T77" s="117"/>
      <c r="U77"/>
      <c r="V77" s="2"/>
      <c r="W77" s="10"/>
      <c r="X77" s="10"/>
      <c r="Y77" s="10"/>
      <c r="AF77"/>
      <c r="AG77"/>
      <c r="AH77"/>
      <c r="AI77"/>
      <c r="AJ77"/>
      <c r="AK77"/>
    </row>
    <row r="78" spans="2:37" x14ac:dyDescent="0.3">
      <c r="B78" s="12"/>
      <c r="C78" s="12"/>
      <c r="D78" s="121"/>
      <c r="E78" s="121"/>
      <c r="F78" s="124"/>
      <c r="G78" s="25"/>
      <c r="H78" s="11"/>
      <c r="I78" s="12"/>
      <c r="J78" s="11"/>
      <c r="K78" s="82" t="str">
        <f>IF(OR(AND(H78=Lists!$D$6,G78&lt;&gt;""),AND(AND(H78=J78,G78&lt;&gt;"",I78&lt;&gt;""),OR(H78&lt;&gt;"Unspecified",J78&lt;&gt;"Unspecified"),J78&lt;&gt;""),AND(OR(H78=Lists!$D$4,H78=Lists!$D$5),OR(J78=Lists!$D$4,J78=Lists!$D$5),AND(G78&lt;&gt;"",I78&lt;&gt;""))),"YES","")</f>
        <v/>
      </c>
      <c r="L78" s="83"/>
      <c r="M78" s="25"/>
      <c r="N78" s="25"/>
      <c r="O78" s="11"/>
      <c r="P78" s="25"/>
      <c r="Q78" s="25"/>
      <c r="R78" s="25"/>
      <c r="S78" s="118"/>
      <c r="T78" s="117"/>
      <c r="U78"/>
      <c r="V78" s="2"/>
      <c r="W78" s="10"/>
      <c r="X78" s="10"/>
      <c r="Y78" s="10"/>
      <c r="AF78"/>
      <c r="AG78"/>
      <c r="AH78"/>
      <c r="AI78"/>
      <c r="AJ78"/>
      <c r="AK78"/>
    </row>
    <row r="79" spans="2:37" x14ac:dyDescent="0.3">
      <c r="B79" s="12"/>
      <c r="C79" s="12"/>
      <c r="D79" s="121"/>
      <c r="E79" s="121"/>
      <c r="F79" s="124"/>
      <c r="G79" s="25"/>
      <c r="H79" s="11"/>
      <c r="I79" s="12"/>
      <c r="J79" s="11"/>
      <c r="K79" s="82" t="str">
        <f>IF(OR(AND(H79=Lists!$D$6,G79&lt;&gt;""),AND(AND(H79=J79,G79&lt;&gt;"",I79&lt;&gt;""),OR(H79&lt;&gt;"Unspecified",J79&lt;&gt;"Unspecified"),J79&lt;&gt;""),AND(OR(H79=Lists!$D$4,H79=Lists!$D$5),OR(J79=Lists!$D$4,J79=Lists!$D$5),AND(G79&lt;&gt;"",I79&lt;&gt;""))),"YES","")</f>
        <v/>
      </c>
      <c r="L79" s="83"/>
      <c r="M79" s="25"/>
      <c r="N79" s="25"/>
      <c r="O79" s="11"/>
      <c r="P79" s="25"/>
      <c r="Q79" s="25"/>
      <c r="R79" s="25"/>
      <c r="S79" s="118"/>
      <c r="T79" s="117"/>
      <c r="U79"/>
      <c r="V79" s="2"/>
      <c r="W79" s="10"/>
      <c r="X79" s="10"/>
      <c r="Y79" s="10"/>
      <c r="AF79"/>
      <c r="AG79"/>
      <c r="AH79"/>
      <c r="AI79"/>
      <c r="AJ79"/>
      <c r="AK79"/>
    </row>
    <row r="80" spans="2:37" x14ac:dyDescent="0.3">
      <c r="B80" s="12"/>
      <c r="C80" s="12"/>
      <c r="D80" s="121"/>
      <c r="E80" s="121"/>
      <c r="F80" s="124"/>
      <c r="G80" s="25"/>
      <c r="H80" s="11"/>
      <c r="I80" s="12"/>
      <c r="J80" s="11"/>
      <c r="K80" s="82" t="str">
        <f>IF(OR(AND(H80=Lists!$D$6,G80&lt;&gt;""),AND(AND(H80=J80,G80&lt;&gt;"",I80&lt;&gt;""),OR(H80&lt;&gt;"Unspecified",J80&lt;&gt;"Unspecified"),J80&lt;&gt;""),AND(OR(H80=Lists!$D$4,H80=Lists!$D$5),OR(J80=Lists!$D$4,J80=Lists!$D$5),AND(G80&lt;&gt;"",I80&lt;&gt;""))),"YES","")</f>
        <v/>
      </c>
      <c r="L80" s="83"/>
      <c r="M80" s="25"/>
      <c r="N80" s="25"/>
      <c r="O80" s="11"/>
      <c r="P80" s="25"/>
      <c r="Q80" s="25"/>
      <c r="R80" s="25"/>
      <c r="S80" s="118"/>
      <c r="T80" s="117"/>
      <c r="U80"/>
      <c r="V80" s="2"/>
      <c r="W80" s="10"/>
      <c r="X80" s="10"/>
      <c r="Y80" s="10"/>
      <c r="AF80"/>
      <c r="AG80"/>
      <c r="AH80"/>
      <c r="AI80"/>
      <c r="AJ80"/>
      <c r="AK80"/>
    </row>
    <row r="81" spans="2:37" x14ac:dyDescent="0.3">
      <c r="B81" s="12"/>
      <c r="C81" s="12"/>
      <c r="D81" s="121"/>
      <c r="E81" s="121"/>
      <c r="F81" s="124"/>
      <c r="G81" s="25"/>
      <c r="H81" s="11"/>
      <c r="I81" s="12"/>
      <c r="J81" s="11"/>
      <c r="K81" s="82" t="str">
        <f>IF(OR(AND(H81=Lists!$D$6,G81&lt;&gt;""),AND(AND(H81=J81,G81&lt;&gt;"",I81&lt;&gt;""),OR(H81&lt;&gt;"Unspecified",J81&lt;&gt;"Unspecified"),J81&lt;&gt;""),AND(OR(H81=Lists!$D$4,H81=Lists!$D$5),OR(J81=Lists!$D$4,J81=Lists!$D$5),AND(G81&lt;&gt;"",I81&lt;&gt;""))),"YES","")</f>
        <v/>
      </c>
      <c r="L81" s="83"/>
      <c r="M81" s="25"/>
      <c r="N81" s="25"/>
      <c r="O81" s="11"/>
      <c r="P81" s="25"/>
      <c r="Q81" s="25"/>
      <c r="R81" s="25"/>
      <c r="S81" s="118"/>
      <c r="T81" s="117"/>
      <c r="U81"/>
      <c r="V81" s="2"/>
      <c r="W81" s="10"/>
      <c r="X81" s="10"/>
      <c r="Y81" s="10"/>
      <c r="AF81"/>
      <c r="AG81"/>
      <c r="AH81"/>
      <c r="AI81"/>
      <c r="AJ81"/>
      <c r="AK81"/>
    </row>
    <row r="82" spans="2:37" x14ac:dyDescent="0.3">
      <c r="B82" s="12"/>
      <c r="C82" s="12"/>
      <c r="D82" s="121"/>
      <c r="E82" s="121"/>
      <c r="F82" s="124"/>
      <c r="G82" s="25"/>
      <c r="H82" s="11"/>
      <c r="I82" s="12"/>
      <c r="J82" s="11"/>
      <c r="K82" s="82" t="str">
        <f>IF(OR(AND(H82=Lists!$D$6,G82&lt;&gt;""),AND(AND(H82=J82,G82&lt;&gt;"",I82&lt;&gt;""),OR(H82&lt;&gt;"Unspecified",J82&lt;&gt;"Unspecified"),J82&lt;&gt;""),AND(OR(H82=Lists!$D$4,H82=Lists!$D$5),OR(J82=Lists!$D$4,J82=Lists!$D$5),AND(G82&lt;&gt;"",I82&lt;&gt;""))),"YES","")</f>
        <v/>
      </c>
      <c r="L82" s="83"/>
      <c r="M82" s="25"/>
      <c r="N82" s="25"/>
      <c r="O82" s="11"/>
      <c r="P82" s="25"/>
      <c r="Q82" s="25"/>
      <c r="R82" s="25"/>
      <c r="S82" s="118"/>
      <c r="T82" s="117"/>
      <c r="U82"/>
      <c r="V82" s="2"/>
      <c r="W82" s="10"/>
      <c r="X82" s="10"/>
      <c r="Y82" s="10"/>
      <c r="AF82"/>
      <c r="AG82"/>
      <c r="AH82"/>
      <c r="AI82"/>
      <c r="AJ82"/>
      <c r="AK82"/>
    </row>
    <row r="83" spans="2:37" x14ac:dyDescent="0.3">
      <c r="B83" s="12"/>
      <c r="C83" s="12"/>
      <c r="D83" s="121"/>
      <c r="E83" s="121"/>
      <c r="F83" s="124"/>
      <c r="G83" s="25"/>
      <c r="H83" s="11"/>
      <c r="I83" s="12"/>
      <c r="J83" s="11"/>
      <c r="K83" s="82" t="str">
        <f>IF(OR(AND(H83=Lists!$D$6,G83&lt;&gt;""),AND(AND(H83=J83,G83&lt;&gt;"",I83&lt;&gt;""),OR(H83&lt;&gt;"Unspecified",J83&lt;&gt;"Unspecified"),J83&lt;&gt;""),AND(OR(H83=Lists!$D$4,H83=Lists!$D$5),OR(J83=Lists!$D$4,J83=Lists!$D$5),AND(G83&lt;&gt;"",I83&lt;&gt;""))),"YES","")</f>
        <v/>
      </c>
      <c r="L83" s="83"/>
      <c r="M83" s="25"/>
      <c r="N83" s="25"/>
      <c r="O83" s="11"/>
      <c r="P83" s="25"/>
      <c r="Q83" s="25"/>
      <c r="R83" s="25"/>
      <c r="S83" s="118"/>
      <c r="T83" s="117"/>
      <c r="U83"/>
      <c r="V83" s="2"/>
      <c r="W83" s="10"/>
      <c r="X83" s="10"/>
      <c r="Y83" s="10"/>
      <c r="AF83"/>
      <c r="AG83"/>
      <c r="AH83"/>
      <c r="AI83"/>
      <c r="AJ83"/>
      <c r="AK83"/>
    </row>
    <row r="84" spans="2:37" x14ac:dyDescent="0.3">
      <c r="B84" s="12"/>
      <c r="C84" s="12"/>
      <c r="D84" s="121"/>
      <c r="E84" s="121"/>
      <c r="F84" s="124"/>
      <c r="G84" s="25"/>
      <c r="H84" s="11"/>
      <c r="I84" s="12"/>
      <c r="J84" s="11"/>
      <c r="K84" s="82" t="str">
        <f>IF(OR(AND(H84=Lists!$D$6,G84&lt;&gt;""),AND(AND(H84=J84,G84&lt;&gt;"",I84&lt;&gt;""),OR(H84&lt;&gt;"Unspecified",J84&lt;&gt;"Unspecified"),J84&lt;&gt;""),AND(OR(H84=Lists!$D$4,H84=Lists!$D$5),OR(J84=Lists!$D$4,J84=Lists!$D$5),AND(G84&lt;&gt;"",I84&lt;&gt;""))),"YES","")</f>
        <v/>
      </c>
      <c r="L84" s="83"/>
      <c r="M84" s="25"/>
      <c r="N84" s="25"/>
      <c r="O84" s="11"/>
      <c r="P84" s="25"/>
      <c r="Q84" s="25"/>
      <c r="R84" s="25"/>
      <c r="S84" s="118"/>
      <c r="T84" s="117"/>
      <c r="U84"/>
      <c r="V84" s="2"/>
      <c r="W84" s="10"/>
      <c r="X84" s="10"/>
      <c r="Y84" s="10"/>
      <c r="AF84"/>
      <c r="AG84"/>
      <c r="AH84"/>
      <c r="AI84"/>
      <c r="AJ84"/>
      <c r="AK84"/>
    </row>
    <row r="85" spans="2:37" x14ac:dyDescent="0.3">
      <c r="B85" s="12"/>
      <c r="C85" s="12"/>
      <c r="D85" s="121"/>
      <c r="E85" s="121"/>
      <c r="F85" s="124"/>
      <c r="G85" s="25"/>
      <c r="H85" s="11"/>
      <c r="I85" s="12"/>
      <c r="J85" s="11"/>
      <c r="K85" s="82" t="str">
        <f>IF(OR(AND(H85=Lists!$D$6,G85&lt;&gt;""),AND(AND(H85=J85,G85&lt;&gt;"",I85&lt;&gt;""),OR(H85&lt;&gt;"Unspecified",J85&lt;&gt;"Unspecified"),J85&lt;&gt;""),AND(OR(H85=Lists!$D$4,H85=Lists!$D$5),OR(J85=Lists!$D$4,J85=Lists!$D$5),AND(G85&lt;&gt;"",I85&lt;&gt;""))),"YES","")</f>
        <v/>
      </c>
      <c r="L85" s="83"/>
      <c r="M85" s="25"/>
      <c r="N85" s="25"/>
      <c r="O85" s="11"/>
      <c r="P85" s="25"/>
      <c r="Q85" s="25"/>
      <c r="R85" s="25"/>
      <c r="S85" s="118"/>
      <c r="T85" s="117"/>
      <c r="U85"/>
      <c r="V85" s="2"/>
      <c r="W85" s="10"/>
      <c r="X85" s="10"/>
      <c r="Y85" s="10"/>
      <c r="AF85"/>
      <c r="AG85"/>
      <c r="AH85"/>
      <c r="AI85"/>
      <c r="AJ85"/>
      <c r="AK85"/>
    </row>
    <row r="86" spans="2:37" x14ac:dyDescent="0.3">
      <c r="B86" s="12"/>
      <c r="C86" s="12"/>
      <c r="D86" s="121"/>
      <c r="E86" s="121"/>
      <c r="F86" s="124"/>
      <c r="G86" s="25"/>
      <c r="H86" s="11"/>
      <c r="I86" s="12"/>
      <c r="J86" s="11"/>
      <c r="K86" s="82" t="str">
        <f>IF(OR(AND(H86=Lists!$D$6,G86&lt;&gt;""),AND(AND(H86=J86,G86&lt;&gt;"",I86&lt;&gt;""),OR(H86&lt;&gt;"Unspecified",J86&lt;&gt;"Unspecified"),J86&lt;&gt;""),AND(OR(H86=Lists!$D$4,H86=Lists!$D$5),OR(J86=Lists!$D$4,J86=Lists!$D$5),AND(G86&lt;&gt;"",I86&lt;&gt;""))),"YES","")</f>
        <v/>
      </c>
      <c r="L86" s="83"/>
      <c r="M86" s="25"/>
      <c r="N86" s="25"/>
      <c r="O86" s="11"/>
      <c r="P86" s="25"/>
      <c r="Q86" s="25"/>
      <c r="R86" s="25"/>
      <c r="S86" s="118"/>
      <c r="T86" s="117"/>
      <c r="U86"/>
      <c r="V86" s="2"/>
      <c r="W86" s="10"/>
      <c r="X86" s="10"/>
      <c r="Y86" s="10"/>
      <c r="AF86"/>
      <c r="AG86"/>
      <c r="AH86"/>
      <c r="AI86"/>
      <c r="AJ86"/>
      <c r="AK86"/>
    </row>
    <row r="87" spans="2:37" x14ac:dyDescent="0.3">
      <c r="B87" s="12"/>
      <c r="C87" s="12"/>
      <c r="D87" s="121"/>
      <c r="E87" s="121"/>
      <c r="F87" s="124"/>
      <c r="G87" s="25"/>
      <c r="H87" s="11"/>
      <c r="I87" s="12"/>
      <c r="J87" s="11"/>
      <c r="K87" s="82" t="str">
        <f>IF(OR(AND(H87=Lists!$D$6,G87&lt;&gt;""),AND(AND(H87=J87,G87&lt;&gt;"",I87&lt;&gt;""),OR(H87&lt;&gt;"Unspecified",J87&lt;&gt;"Unspecified"),J87&lt;&gt;""),AND(OR(H87=Lists!$D$4,H87=Lists!$D$5),OR(J87=Lists!$D$4,J87=Lists!$D$5),AND(G87&lt;&gt;"",I87&lt;&gt;""))),"YES","")</f>
        <v/>
      </c>
      <c r="L87" s="83"/>
      <c r="M87" s="25"/>
      <c r="N87" s="25"/>
      <c r="O87" s="11"/>
      <c r="P87" s="25"/>
      <c r="Q87" s="25"/>
      <c r="R87" s="25"/>
      <c r="S87" s="118"/>
      <c r="T87" s="117"/>
      <c r="U87"/>
      <c r="V87" s="2"/>
      <c r="W87" s="10"/>
      <c r="X87" s="10"/>
      <c r="Y87" s="10"/>
      <c r="AF87"/>
      <c r="AG87"/>
      <c r="AH87"/>
      <c r="AI87"/>
      <c r="AJ87"/>
      <c r="AK87"/>
    </row>
    <row r="88" spans="2:37" x14ac:dyDescent="0.3">
      <c r="B88" s="12"/>
      <c r="C88" s="12"/>
      <c r="D88" s="121"/>
      <c r="E88" s="121"/>
      <c r="F88" s="124"/>
      <c r="G88" s="25"/>
      <c r="H88" s="11"/>
      <c r="I88" s="12"/>
      <c r="J88" s="11"/>
      <c r="K88" s="82" t="str">
        <f>IF(OR(AND(H88=Lists!$D$6,G88&lt;&gt;""),AND(AND(H88=J88,G88&lt;&gt;"",I88&lt;&gt;""),OR(H88&lt;&gt;"Unspecified",J88&lt;&gt;"Unspecified"),J88&lt;&gt;""),AND(OR(H88=Lists!$D$4,H88=Lists!$D$5),OR(J88=Lists!$D$4,J88=Lists!$D$5),AND(G88&lt;&gt;"",I88&lt;&gt;""))),"YES","")</f>
        <v/>
      </c>
      <c r="L88" s="83"/>
      <c r="M88" s="25"/>
      <c r="N88" s="25"/>
      <c r="O88" s="11"/>
      <c r="P88" s="25"/>
      <c r="Q88" s="25"/>
      <c r="R88" s="25"/>
      <c r="S88" s="118"/>
      <c r="T88" s="117"/>
      <c r="U88"/>
      <c r="V88" s="2"/>
      <c r="W88" s="10"/>
      <c r="X88" s="10"/>
      <c r="Y88" s="10"/>
      <c r="AF88"/>
      <c r="AG88"/>
      <c r="AH88"/>
      <c r="AI88"/>
      <c r="AJ88"/>
      <c r="AK88"/>
    </row>
    <row r="89" spans="2:37" x14ac:dyDescent="0.3">
      <c r="B89" s="12"/>
      <c r="C89" s="12"/>
      <c r="D89" s="121"/>
      <c r="E89" s="121"/>
      <c r="F89" s="124"/>
      <c r="G89" s="25"/>
      <c r="H89" s="11"/>
      <c r="I89" s="12"/>
      <c r="J89" s="11"/>
      <c r="K89" s="82" t="str">
        <f>IF(OR(AND(H89=Lists!$D$6,G89&lt;&gt;""),AND(AND(H89=J89,G89&lt;&gt;"",I89&lt;&gt;""),OR(H89&lt;&gt;"Unspecified",J89&lt;&gt;"Unspecified"),J89&lt;&gt;""),AND(OR(H89=Lists!$D$4,H89=Lists!$D$5),OR(J89=Lists!$D$4,J89=Lists!$D$5),AND(G89&lt;&gt;"",I89&lt;&gt;""))),"YES","")</f>
        <v/>
      </c>
      <c r="L89" s="83"/>
      <c r="M89" s="25"/>
      <c r="N89" s="25"/>
      <c r="O89" s="11"/>
      <c r="P89" s="25"/>
      <c r="Q89" s="25"/>
      <c r="R89" s="25"/>
      <c r="S89" s="118"/>
      <c r="T89" s="117"/>
      <c r="U89"/>
      <c r="V89" s="2"/>
      <c r="W89" s="10"/>
      <c r="X89" s="10"/>
      <c r="Y89" s="10"/>
      <c r="AF89"/>
      <c r="AG89"/>
      <c r="AH89"/>
      <c r="AI89"/>
      <c r="AJ89"/>
      <c r="AK89"/>
    </row>
    <row r="90" spans="2:37" x14ac:dyDescent="0.3">
      <c r="B90" s="12"/>
      <c r="C90" s="12"/>
      <c r="D90" s="121"/>
      <c r="E90" s="121"/>
      <c r="F90" s="124"/>
      <c r="G90" s="25"/>
      <c r="H90" s="11"/>
      <c r="I90" s="12"/>
      <c r="J90" s="11"/>
      <c r="K90" s="82" t="str">
        <f>IF(OR(AND(H90=Lists!$D$6,G90&lt;&gt;""),AND(AND(H90=J90,G90&lt;&gt;"",I90&lt;&gt;""),OR(H90&lt;&gt;"Unspecified",J90&lt;&gt;"Unspecified"),J90&lt;&gt;""),AND(OR(H90=Lists!$D$4,H90=Lists!$D$5),OR(J90=Lists!$D$4,J90=Lists!$D$5),AND(G90&lt;&gt;"",I90&lt;&gt;""))),"YES","")</f>
        <v/>
      </c>
      <c r="L90" s="83"/>
      <c r="M90" s="25"/>
      <c r="N90" s="25"/>
      <c r="O90" s="11"/>
      <c r="P90" s="25"/>
      <c r="Q90" s="25"/>
      <c r="R90" s="25"/>
      <c r="S90" s="118"/>
      <c r="T90" s="117"/>
      <c r="U90"/>
      <c r="V90" s="2"/>
      <c r="W90" s="10"/>
      <c r="X90" s="10"/>
      <c r="Y90" s="10"/>
      <c r="AF90"/>
      <c r="AG90"/>
      <c r="AH90"/>
      <c r="AI90"/>
      <c r="AJ90"/>
      <c r="AK90"/>
    </row>
    <row r="91" spans="2:37" x14ac:dyDescent="0.3">
      <c r="B91" s="12"/>
      <c r="C91" s="12"/>
      <c r="D91" s="121"/>
      <c r="E91" s="121"/>
      <c r="F91" s="124"/>
      <c r="G91" s="25"/>
      <c r="H91" s="11"/>
      <c r="I91" s="12"/>
      <c r="J91" s="11"/>
      <c r="K91" s="82" t="str">
        <f>IF(OR(AND(H91=Lists!$D$6,G91&lt;&gt;""),AND(AND(H91=J91,G91&lt;&gt;"",I91&lt;&gt;""),OR(H91&lt;&gt;"Unspecified",J91&lt;&gt;"Unspecified"),J91&lt;&gt;""),AND(OR(H91=Lists!$D$4,H91=Lists!$D$5),OR(J91=Lists!$D$4,J91=Lists!$D$5),AND(G91&lt;&gt;"",I91&lt;&gt;""))),"YES","")</f>
        <v/>
      </c>
      <c r="L91" s="83"/>
      <c r="M91" s="25"/>
      <c r="N91" s="25"/>
      <c r="O91" s="11"/>
      <c r="P91" s="25"/>
      <c r="Q91" s="25"/>
      <c r="R91" s="25"/>
      <c r="S91" s="118"/>
      <c r="T91" s="117"/>
      <c r="U91"/>
      <c r="V91" s="2"/>
      <c r="W91" s="10"/>
      <c r="X91" s="10"/>
      <c r="Y91" s="10"/>
      <c r="AF91"/>
      <c r="AG91"/>
      <c r="AH91"/>
      <c r="AI91"/>
      <c r="AJ91"/>
      <c r="AK91"/>
    </row>
    <row r="92" spans="2:37" x14ac:dyDescent="0.3">
      <c r="B92" s="12"/>
      <c r="C92" s="12"/>
      <c r="D92" s="121"/>
      <c r="E92" s="121"/>
      <c r="F92" s="124"/>
      <c r="G92" s="25"/>
      <c r="H92" s="11"/>
      <c r="I92" s="12"/>
      <c r="J92" s="11"/>
      <c r="K92" s="82" t="str">
        <f>IF(OR(AND(H92=Lists!$D$6,G92&lt;&gt;""),AND(AND(H92=J92,G92&lt;&gt;"",I92&lt;&gt;""),OR(H92&lt;&gt;"Unspecified",J92&lt;&gt;"Unspecified"),J92&lt;&gt;""),AND(OR(H92=Lists!$D$4,H92=Lists!$D$5),OR(J92=Lists!$D$4,J92=Lists!$D$5),AND(G92&lt;&gt;"",I92&lt;&gt;""))),"YES","")</f>
        <v/>
      </c>
      <c r="L92" s="83"/>
      <c r="M92" s="25"/>
      <c r="N92" s="25"/>
      <c r="O92" s="11"/>
      <c r="P92" s="25"/>
      <c r="Q92" s="25"/>
      <c r="R92" s="25"/>
      <c r="S92" s="118"/>
      <c r="T92" s="117"/>
      <c r="U92"/>
      <c r="V92" s="2"/>
      <c r="W92" s="10"/>
      <c r="X92" s="10"/>
      <c r="Y92" s="10"/>
      <c r="AF92"/>
      <c r="AG92"/>
      <c r="AH92"/>
      <c r="AI92"/>
      <c r="AJ92"/>
      <c r="AK92"/>
    </row>
    <row r="93" spans="2:37" x14ac:dyDescent="0.3">
      <c r="B93" s="12"/>
      <c r="C93" s="12"/>
      <c r="D93" s="121"/>
      <c r="E93" s="121"/>
      <c r="F93" s="124"/>
      <c r="G93" s="25"/>
      <c r="H93" s="11"/>
      <c r="I93" s="12"/>
      <c r="J93" s="11"/>
      <c r="K93" s="82" t="str">
        <f>IF(OR(AND(H93=Lists!$D$6,G93&lt;&gt;""),AND(AND(H93=J93,G93&lt;&gt;"",I93&lt;&gt;""),OR(H93&lt;&gt;"Unspecified",J93&lt;&gt;"Unspecified"),J93&lt;&gt;""),AND(OR(H93=Lists!$D$4,H93=Lists!$D$5),OR(J93=Lists!$D$4,J93=Lists!$D$5),AND(G93&lt;&gt;"",I93&lt;&gt;""))),"YES","")</f>
        <v/>
      </c>
      <c r="L93" s="83"/>
      <c r="M93" s="25"/>
      <c r="N93" s="25"/>
      <c r="O93" s="11"/>
      <c r="P93" s="25"/>
      <c r="Q93" s="25"/>
      <c r="R93" s="25"/>
      <c r="S93" s="118"/>
      <c r="T93" s="117"/>
      <c r="U93"/>
      <c r="V93" s="2"/>
      <c r="W93" s="10"/>
      <c r="X93" s="10"/>
      <c r="Y93" s="10"/>
      <c r="AF93"/>
      <c r="AG93"/>
      <c r="AH93"/>
      <c r="AI93"/>
      <c r="AJ93"/>
      <c r="AK93"/>
    </row>
    <row r="94" spans="2:37" x14ac:dyDescent="0.3">
      <c r="B94" s="12"/>
      <c r="C94" s="12"/>
      <c r="D94" s="121"/>
      <c r="E94" s="121"/>
      <c r="F94" s="124"/>
      <c r="G94" s="25"/>
      <c r="H94" s="11"/>
      <c r="I94" s="12"/>
      <c r="J94" s="11"/>
      <c r="K94" s="82" t="str">
        <f>IF(OR(AND(H94=Lists!$D$6,G94&lt;&gt;""),AND(AND(H94=J94,G94&lt;&gt;"",I94&lt;&gt;""),OR(H94&lt;&gt;"Unspecified",J94&lt;&gt;"Unspecified"),J94&lt;&gt;""),AND(OR(H94=Lists!$D$4,H94=Lists!$D$5),OR(J94=Lists!$D$4,J94=Lists!$D$5),AND(G94&lt;&gt;"",I94&lt;&gt;""))),"YES","")</f>
        <v/>
      </c>
      <c r="L94" s="83"/>
      <c r="M94" s="25"/>
      <c r="N94" s="25"/>
      <c r="O94" s="11"/>
      <c r="P94" s="25"/>
      <c r="Q94" s="25"/>
      <c r="R94" s="25"/>
      <c r="S94" s="118"/>
      <c r="T94" s="117"/>
      <c r="U94"/>
      <c r="V94" s="2"/>
      <c r="W94" s="10"/>
      <c r="X94" s="10"/>
      <c r="Y94" s="10"/>
      <c r="AF94"/>
      <c r="AG94"/>
      <c r="AH94"/>
      <c r="AI94"/>
      <c r="AJ94"/>
      <c r="AK94"/>
    </row>
    <row r="95" spans="2:37" x14ac:dyDescent="0.3">
      <c r="B95" s="12"/>
      <c r="C95" s="12"/>
      <c r="D95" s="121"/>
      <c r="E95" s="121"/>
      <c r="F95" s="124"/>
      <c r="G95" s="25"/>
      <c r="H95" s="11"/>
      <c r="I95" s="12"/>
      <c r="J95" s="11"/>
      <c r="K95" s="82" t="str">
        <f>IF(OR(AND(H95=Lists!$D$6,G95&lt;&gt;""),AND(AND(H95=J95,G95&lt;&gt;"",I95&lt;&gt;""),OR(H95&lt;&gt;"Unspecified",J95&lt;&gt;"Unspecified"),J95&lt;&gt;""),AND(OR(H95=Lists!$D$4,H95=Lists!$D$5),OR(J95=Lists!$D$4,J95=Lists!$D$5),AND(G95&lt;&gt;"",I95&lt;&gt;""))),"YES","")</f>
        <v/>
      </c>
      <c r="L95" s="83"/>
      <c r="M95" s="25"/>
      <c r="N95" s="25"/>
      <c r="O95" s="11"/>
      <c r="P95" s="25"/>
      <c r="Q95" s="25"/>
      <c r="R95" s="25"/>
      <c r="S95" s="118"/>
      <c r="T95" s="117"/>
      <c r="U95"/>
      <c r="V95" s="2"/>
      <c r="W95" s="10"/>
      <c r="X95" s="10"/>
      <c r="Y95" s="10"/>
      <c r="AF95"/>
      <c r="AG95"/>
      <c r="AH95"/>
      <c r="AI95"/>
      <c r="AJ95"/>
      <c r="AK95"/>
    </row>
    <row r="96" spans="2:37" x14ac:dyDescent="0.3">
      <c r="B96" s="12"/>
      <c r="C96" s="12"/>
      <c r="D96" s="121"/>
      <c r="E96" s="121"/>
      <c r="F96" s="124"/>
      <c r="G96" s="25"/>
      <c r="H96" s="11"/>
      <c r="I96" s="12"/>
      <c r="J96" s="11"/>
      <c r="K96" s="82" t="str">
        <f>IF(OR(AND(H96=Lists!$D$6,G96&lt;&gt;""),AND(AND(H96=J96,G96&lt;&gt;"",I96&lt;&gt;""),OR(H96&lt;&gt;"Unspecified",J96&lt;&gt;"Unspecified"),J96&lt;&gt;""),AND(OR(H96=Lists!$D$4,H96=Lists!$D$5),OR(J96=Lists!$D$4,J96=Lists!$D$5),AND(G96&lt;&gt;"",I96&lt;&gt;""))),"YES","")</f>
        <v/>
      </c>
      <c r="L96" s="83"/>
      <c r="M96" s="25"/>
      <c r="N96" s="25"/>
      <c r="O96" s="11"/>
      <c r="P96" s="25"/>
      <c r="Q96" s="25"/>
      <c r="R96" s="25"/>
      <c r="S96" s="118"/>
      <c r="T96" s="117"/>
      <c r="U96"/>
      <c r="V96" s="2"/>
      <c r="W96" s="10"/>
      <c r="X96" s="10"/>
      <c r="Y96" s="10"/>
      <c r="AF96"/>
      <c r="AG96"/>
      <c r="AH96"/>
      <c r="AI96"/>
      <c r="AJ96"/>
      <c r="AK96"/>
    </row>
    <row r="97" spans="2:37" x14ac:dyDescent="0.3">
      <c r="B97" s="12"/>
      <c r="C97" s="12"/>
      <c r="D97" s="121"/>
      <c r="E97" s="121"/>
      <c r="F97" s="124"/>
      <c r="G97" s="25"/>
      <c r="H97" s="11"/>
      <c r="I97" s="12"/>
      <c r="J97" s="11"/>
      <c r="K97" s="82" t="str">
        <f>IF(OR(AND(H97=Lists!$D$6,G97&lt;&gt;""),AND(AND(H97=J97,G97&lt;&gt;"",I97&lt;&gt;""),OR(H97&lt;&gt;"Unspecified",J97&lt;&gt;"Unspecified"),J97&lt;&gt;""),AND(OR(H97=Lists!$D$4,H97=Lists!$D$5),OR(J97=Lists!$D$4,J97=Lists!$D$5),AND(G97&lt;&gt;"",I97&lt;&gt;""))),"YES","")</f>
        <v/>
      </c>
      <c r="L97" s="83"/>
      <c r="M97" s="25"/>
      <c r="N97" s="25"/>
      <c r="O97" s="11"/>
      <c r="P97" s="25"/>
      <c r="Q97" s="25"/>
      <c r="R97" s="25"/>
      <c r="S97" s="118"/>
      <c r="T97" s="117"/>
      <c r="U97"/>
      <c r="V97" s="2"/>
      <c r="W97" s="10"/>
      <c r="X97" s="10"/>
      <c r="Y97" s="10"/>
      <c r="AF97"/>
      <c r="AG97"/>
      <c r="AH97"/>
      <c r="AI97"/>
      <c r="AJ97"/>
      <c r="AK97"/>
    </row>
    <row r="98" spans="2:37" x14ac:dyDescent="0.3">
      <c r="B98" s="12"/>
      <c r="C98" s="12"/>
      <c r="D98" s="121"/>
      <c r="E98" s="121"/>
      <c r="F98" s="124"/>
      <c r="G98" s="25"/>
      <c r="H98" s="11"/>
      <c r="I98" s="12"/>
      <c r="J98" s="11"/>
      <c r="K98" s="82" t="str">
        <f>IF(OR(AND(H98=Lists!$D$6,G98&lt;&gt;""),AND(AND(H98=J98,G98&lt;&gt;"",I98&lt;&gt;""),OR(H98&lt;&gt;"Unspecified",J98&lt;&gt;"Unspecified"),J98&lt;&gt;""),AND(OR(H98=Lists!$D$4,H98=Lists!$D$5),OR(J98=Lists!$D$4,J98=Lists!$D$5),AND(G98&lt;&gt;"",I98&lt;&gt;""))),"YES","")</f>
        <v/>
      </c>
      <c r="L98" s="83"/>
      <c r="M98" s="25"/>
      <c r="N98" s="25"/>
      <c r="O98" s="11"/>
      <c r="P98" s="25"/>
      <c r="Q98" s="25"/>
      <c r="R98" s="25"/>
      <c r="S98" s="118"/>
      <c r="T98" s="117"/>
      <c r="U98"/>
      <c r="V98" s="2"/>
      <c r="W98" s="10"/>
      <c r="X98" s="10"/>
      <c r="Y98" s="10"/>
      <c r="AF98"/>
      <c r="AG98"/>
      <c r="AH98"/>
      <c r="AI98"/>
      <c r="AJ98"/>
      <c r="AK98"/>
    </row>
    <row r="99" spans="2:37" x14ac:dyDescent="0.3">
      <c r="B99" s="12"/>
      <c r="C99" s="12"/>
      <c r="D99" s="121"/>
      <c r="E99" s="121"/>
      <c r="F99" s="124"/>
      <c r="G99" s="25"/>
      <c r="H99" s="11"/>
      <c r="I99" s="12"/>
      <c r="J99" s="11"/>
      <c r="K99" s="82" t="str">
        <f>IF(OR(AND(H99=Lists!$D$6,G99&lt;&gt;""),AND(AND(H99=J99,G99&lt;&gt;"",I99&lt;&gt;""),OR(H99&lt;&gt;"Unspecified",J99&lt;&gt;"Unspecified"),J99&lt;&gt;""),AND(OR(H99=Lists!$D$4,H99=Lists!$D$5),OR(J99=Lists!$D$4,J99=Lists!$D$5),AND(G99&lt;&gt;"",I99&lt;&gt;""))),"YES","")</f>
        <v/>
      </c>
      <c r="L99" s="83"/>
      <c r="M99" s="25"/>
      <c r="N99" s="25"/>
      <c r="O99" s="11"/>
      <c r="P99" s="25"/>
      <c r="Q99" s="25"/>
      <c r="R99" s="25"/>
      <c r="S99" s="118"/>
      <c r="T99" s="117"/>
      <c r="U99"/>
      <c r="V99" s="2"/>
      <c r="W99" s="10"/>
      <c r="X99" s="10"/>
      <c r="Y99" s="10"/>
      <c r="AF99"/>
      <c r="AG99"/>
      <c r="AH99"/>
      <c r="AI99"/>
      <c r="AJ99"/>
      <c r="AK99"/>
    </row>
    <row r="100" spans="2:37" x14ac:dyDescent="0.3">
      <c r="B100" s="12"/>
      <c r="C100" s="12"/>
      <c r="D100" s="121"/>
      <c r="E100" s="121"/>
      <c r="F100" s="124"/>
      <c r="G100" s="25"/>
      <c r="H100" s="11"/>
      <c r="I100" s="12"/>
      <c r="J100" s="11"/>
      <c r="K100" s="82" t="str">
        <f>IF(OR(AND(H100=Lists!$D$6,G100&lt;&gt;""),AND(AND(H100=J100,G100&lt;&gt;"",I100&lt;&gt;""),OR(H100&lt;&gt;"Unspecified",J100&lt;&gt;"Unspecified"),J100&lt;&gt;""),AND(OR(H100=Lists!$D$4,H100=Lists!$D$5),OR(J100=Lists!$D$4,J100=Lists!$D$5),AND(G100&lt;&gt;"",I100&lt;&gt;""))),"YES","")</f>
        <v/>
      </c>
      <c r="L100" s="83"/>
      <c r="M100" s="25"/>
      <c r="N100" s="25"/>
      <c r="O100" s="11"/>
      <c r="P100" s="25"/>
      <c r="Q100" s="25"/>
      <c r="R100" s="25"/>
      <c r="S100" s="118"/>
      <c r="T100" s="117"/>
      <c r="U100"/>
      <c r="V100" s="2"/>
      <c r="W100" s="10"/>
      <c r="X100" s="10"/>
      <c r="Y100" s="10"/>
      <c r="AF100"/>
      <c r="AG100"/>
      <c r="AH100"/>
      <c r="AI100"/>
      <c r="AJ100"/>
      <c r="AK100"/>
    </row>
    <row r="101" spans="2:37" x14ac:dyDescent="0.3">
      <c r="B101" s="12"/>
      <c r="C101" s="12"/>
      <c r="D101" s="121"/>
      <c r="E101" s="121"/>
      <c r="F101" s="124"/>
      <c r="G101" s="25"/>
      <c r="H101" s="11"/>
      <c r="I101" s="12"/>
      <c r="J101" s="11"/>
      <c r="K101" s="82" t="str">
        <f>IF(OR(AND(H101=Lists!$D$6,G101&lt;&gt;""),AND(AND(H101=J101,G101&lt;&gt;"",I101&lt;&gt;""),OR(H101&lt;&gt;"Unspecified",J101&lt;&gt;"Unspecified"),J101&lt;&gt;""),AND(OR(H101=Lists!$D$4,H101=Lists!$D$5),OR(J101=Lists!$D$4,J101=Lists!$D$5),AND(G101&lt;&gt;"",I101&lt;&gt;""))),"YES","")</f>
        <v/>
      </c>
      <c r="L101" s="83"/>
      <c r="M101" s="25"/>
      <c r="N101" s="25"/>
      <c r="O101" s="11"/>
      <c r="P101" s="25"/>
      <c r="Q101" s="25"/>
      <c r="R101" s="25"/>
      <c r="S101" s="118"/>
      <c r="T101" s="117"/>
      <c r="U101"/>
      <c r="V101" s="2"/>
      <c r="W101" s="10"/>
      <c r="X101" s="10"/>
      <c r="Y101" s="10"/>
      <c r="AF101"/>
      <c r="AG101"/>
      <c r="AH101"/>
      <c r="AI101"/>
      <c r="AJ101"/>
      <c r="AK101"/>
    </row>
    <row r="102" spans="2:37" x14ac:dyDescent="0.3">
      <c r="B102" s="12"/>
      <c r="C102" s="12"/>
      <c r="D102" s="121"/>
      <c r="E102" s="121"/>
      <c r="F102" s="124"/>
      <c r="G102" s="25"/>
      <c r="H102" s="11"/>
      <c r="I102" s="12"/>
      <c r="J102" s="11"/>
      <c r="K102" s="82" t="str">
        <f>IF(OR(AND(H102=Lists!$D$6,G102&lt;&gt;""),AND(AND(H102=J102,G102&lt;&gt;"",I102&lt;&gt;""),OR(H102&lt;&gt;"Unspecified",J102&lt;&gt;"Unspecified"),J102&lt;&gt;""),AND(OR(H102=Lists!$D$4,H102=Lists!$D$5),OR(J102=Lists!$D$4,J102=Lists!$D$5),AND(G102&lt;&gt;"",I102&lt;&gt;""))),"YES","")</f>
        <v/>
      </c>
      <c r="L102" s="83"/>
      <c r="M102" s="25"/>
      <c r="N102" s="25"/>
      <c r="O102" s="11"/>
      <c r="P102" s="25"/>
      <c r="Q102" s="25"/>
      <c r="R102" s="25"/>
      <c r="S102" s="118"/>
      <c r="T102" s="117"/>
      <c r="U102"/>
      <c r="V102" s="2"/>
      <c r="W102" s="10"/>
      <c r="X102" s="10"/>
      <c r="Y102" s="10"/>
      <c r="AF102"/>
      <c r="AG102"/>
      <c r="AH102"/>
      <c r="AI102"/>
      <c r="AJ102"/>
      <c r="AK102"/>
    </row>
    <row r="103" spans="2:37" x14ac:dyDescent="0.3">
      <c r="B103" s="12"/>
      <c r="C103" s="12"/>
      <c r="D103" s="121"/>
      <c r="E103" s="121"/>
      <c r="F103" s="124"/>
      <c r="G103" s="25"/>
      <c r="H103" s="11"/>
      <c r="I103" s="12"/>
      <c r="J103" s="11"/>
      <c r="K103" s="82" t="str">
        <f>IF(OR(AND(H103=Lists!$D$6,G103&lt;&gt;""),AND(AND(H103=J103,G103&lt;&gt;"",I103&lt;&gt;""),OR(H103&lt;&gt;"Unspecified",J103&lt;&gt;"Unspecified"),J103&lt;&gt;""),AND(OR(H103=Lists!$D$4,H103=Lists!$D$5),OR(J103=Lists!$D$4,J103=Lists!$D$5),AND(G103&lt;&gt;"",I103&lt;&gt;""))),"YES","")</f>
        <v/>
      </c>
      <c r="L103" s="83"/>
      <c r="M103" s="25"/>
      <c r="N103" s="25"/>
      <c r="O103" s="11"/>
      <c r="P103" s="25"/>
      <c r="Q103" s="25"/>
      <c r="R103" s="25"/>
      <c r="S103" s="118"/>
      <c r="T103" s="117"/>
      <c r="U103"/>
      <c r="V103" s="2"/>
      <c r="W103" s="10"/>
      <c r="X103" s="10"/>
      <c r="Y103" s="10"/>
      <c r="AF103"/>
      <c r="AG103"/>
      <c r="AH103"/>
      <c r="AI103"/>
      <c r="AJ103"/>
      <c r="AK103"/>
    </row>
    <row r="104" spans="2:37" x14ac:dyDescent="0.3">
      <c r="B104" s="12"/>
      <c r="C104" s="12"/>
      <c r="D104" s="121"/>
      <c r="E104" s="121"/>
      <c r="F104" s="124"/>
      <c r="G104" s="25"/>
      <c r="H104" s="11"/>
      <c r="I104" s="12"/>
      <c r="J104" s="11"/>
      <c r="K104" s="82" t="str">
        <f>IF(OR(AND(H104=Lists!$D$6,G104&lt;&gt;""),AND(AND(H104=J104,G104&lt;&gt;"",I104&lt;&gt;""),OR(H104&lt;&gt;"Unspecified",J104&lt;&gt;"Unspecified"),J104&lt;&gt;""),AND(OR(H104=Lists!$D$4,H104=Lists!$D$5),OR(J104=Lists!$D$4,J104=Lists!$D$5),AND(G104&lt;&gt;"",I104&lt;&gt;""))),"YES","")</f>
        <v/>
      </c>
      <c r="L104" s="83"/>
      <c r="M104" s="25"/>
      <c r="N104" s="25"/>
      <c r="O104" s="11"/>
      <c r="P104" s="25"/>
      <c r="Q104" s="25"/>
      <c r="R104" s="25"/>
      <c r="S104" s="118"/>
      <c r="T104" s="117"/>
      <c r="U104"/>
      <c r="V104" s="2"/>
      <c r="W104" s="10"/>
      <c r="X104" s="10"/>
      <c r="Y104" s="10"/>
      <c r="AF104"/>
      <c r="AG104"/>
      <c r="AH104"/>
      <c r="AI104"/>
      <c r="AJ104"/>
      <c r="AK104"/>
    </row>
    <row r="105" spans="2:37" x14ac:dyDescent="0.3">
      <c r="B105" s="12"/>
      <c r="C105" s="12"/>
      <c r="D105" s="121"/>
      <c r="E105" s="121"/>
      <c r="F105" s="124"/>
      <c r="G105" s="25"/>
      <c r="H105" s="11"/>
      <c r="I105" s="12"/>
      <c r="J105" s="11"/>
      <c r="K105" s="82" t="str">
        <f>IF(OR(AND(H105=Lists!$D$6,G105&lt;&gt;""),AND(AND(H105=J105,G105&lt;&gt;"",I105&lt;&gt;""),OR(H105&lt;&gt;"Unspecified",J105&lt;&gt;"Unspecified"),J105&lt;&gt;""),AND(OR(H105=Lists!$D$4,H105=Lists!$D$5),OR(J105=Lists!$D$4,J105=Lists!$D$5),AND(G105&lt;&gt;"",I105&lt;&gt;""))),"YES","")</f>
        <v/>
      </c>
      <c r="L105" s="83"/>
      <c r="M105" s="25"/>
      <c r="N105" s="25"/>
      <c r="O105" s="11"/>
      <c r="P105" s="25"/>
      <c r="Q105" s="25"/>
      <c r="R105" s="25"/>
      <c r="S105" s="118"/>
      <c r="T105" s="117"/>
      <c r="U105"/>
      <c r="V105" s="2"/>
      <c r="W105" s="10"/>
      <c r="X105" s="10"/>
      <c r="Y105" s="10"/>
      <c r="AF105"/>
      <c r="AG105"/>
      <c r="AH105"/>
      <c r="AI105"/>
      <c r="AJ105"/>
      <c r="AK105"/>
    </row>
    <row r="106" spans="2:37" x14ac:dyDescent="0.3">
      <c r="B106" s="12"/>
      <c r="C106" s="12"/>
      <c r="D106" s="121"/>
      <c r="E106" s="121"/>
      <c r="F106" s="124"/>
      <c r="G106" s="25"/>
      <c r="H106" s="11"/>
      <c r="I106" s="12"/>
      <c r="J106" s="11"/>
      <c r="K106" s="82" t="str">
        <f>IF(OR(AND(H106=Lists!$D$6,G106&lt;&gt;""),AND(AND(H106=J106,G106&lt;&gt;"",I106&lt;&gt;""),OR(H106&lt;&gt;"Unspecified",J106&lt;&gt;"Unspecified"),J106&lt;&gt;""),AND(OR(H106=Lists!$D$4,H106=Lists!$D$5),OR(J106=Lists!$D$4,J106=Lists!$D$5),AND(G106&lt;&gt;"",I106&lt;&gt;""))),"YES","")</f>
        <v/>
      </c>
      <c r="L106" s="83"/>
      <c r="M106" s="25"/>
      <c r="N106" s="25"/>
      <c r="O106" s="11"/>
      <c r="P106" s="25"/>
      <c r="Q106" s="25"/>
      <c r="R106" s="25"/>
      <c r="S106" s="118"/>
      <c r="T106" s="117"/>
      <c r="U106"/>
      <c r="V106" s="2"/>
      <c r="W106" s="10"/>
      <c r="X106" s="10"/>
      <c r="Y106" s="10"/>
      <c r="AF106"/>
      <c r="AG106"/>
      <c r="AH106"/>
      <c r="AI106"/>
      <c r="AJ106"/>
      <c r="AK106"/>
    </row>
    <row r="107" spans="2:37" x14ac:dyDescent="0.3">
      <c r="B107" s="12"/>
      <c r="C107" s="12"/>
      <c r="D107" s="121"/>
      <c r="E107" s="121"/>
      <c r="F107" s="124"/>
      <c r="G107" s="25"/>
      <c r="H107" s="11"/>
      <c r="I107" s="12"/>
      <c r="J107" s="11"/>
      <c r="K107" s="82" t="str">
        <f>IF(OR(AND(H107=Lists!$D$6,G107&lt;&gt;""),AND(AND(H107=J107,G107&lt;&gt;"",I107&lt;&gt;""),OR(H107&lt;&gt;"Unspecified",J107&lt;&gt;"Unspecified"),J107&lt;&gt;""),AND(OR(H107=Lists!$D$4,H107=Lists!$D$5),OR(J107=Lists!$D$4,J107=Lists!$D$5),AND(G107&lt;&gt;"",I107&lt;&gt;""))),"YES","")</f>
        <v/>
      </c>
      <c r="L107" s="83"/>
      <c r="M107" s="25"/>
      <c r="N107" s="25"/>
      <c r="O107" s="11"/>
      <c r="P107" s="25"/>
      <c r="Q107" s="25"/>
      <c r="R107" s="25"/>
      <c r="S107" s="118"/>
      <c r="T107" s="117"/>
      <c r="U107"/>
      <c r="V107" s="2"/>
      <c r="W107" s="10"/>
      <c r="X107" s="10"/>
      <c r="Y107" s="10"/>
      <c r="AF107"/>
      <c r="AG107"/>
      <c r="AH107"/>
      <c r="AI107"/>
      <c r="AJ107"/>
      <c r="AK107"/>
    </row>
    <row r="108" spans="2:37" x14ac:dyDescent="0.3">
      <c r="B108" s="12"/>
      <c r="C108" s="12"/>
      <c r="D108" s="121"/>
      <c r="E108" s="121"/>
      <c r="F108" s="124"/>
      <c r="G108" s="25"/>
      <c r="H108" s="11"/>
      <c r="I108" s="12"/>
      <c r="J108" s="11"/>
      <c r="K108" s="82" t="str">
        <f>IF(OR(AND(H108=Lists!$D$6,G108&lt;&gt;""),AND(AND(H108=J108,G108&lt;&gt;"",I108&lt;&gt;""),OR(H108&lt;&gt;"Unspecified",J108&lt;&gt;"Unspecified"),J108&lt;&gt;""),AND(OR(H108=Lists!$D$4,H108=Lists!$D$5),OR(J108=Lists!$D$4,J108=Lists!$D$5),AND(G108&lt;&gt;"",I108&lt;&gt;""))),"YES","")</f>
        <v/>
      </c>
      <c r="L108" s="83"/>
      <c r="M108" s="25"/>
      <c r="N108" s="25"/>
      <c r="O108" s="11"/>
      <c r="P108" s="25"/>
      <c r="Q108" s="25"/>
      <c r="R108" s="25"/>
      <c r="S108" s="118"/>
      <c r="T108" s="117"/>
      <c r="U108"/>
      <c r="V108" s="2"/>
      <c r="W108" s="10"/>
      <c r="X108" s="10"/>
      <c r="Y108" s="10"/>
      <c r="AF108"/>
      <c r="AG108"/>
      <c r="AH108"/>
      <c r="AI108"/>
      <c r="AJ108"/>
      <c r="AK108"/>
    </row>
    <row r="109" spans="2:37" x14ac:dyDescent="0.3">
      <c r="B109" s="12"/>
      <c r="C109" s="12"/>
      <c r="D109" s="121"/>
      <c r="E109" s="121"/>
      <c r="F109" s="124"/>
      <c r="G109" s="25"/>
      <c r="H109" s="11"/>
      <c r="I109" s="12"/>
      <c r="J109" s="11"/>
      <c r="K109" s="82" t="str">
        <f>IF(OR(AND(H109=Lists!$D$6,G109&lt;&gt;""),AND(AND(H109=J109,G109&lt;&gt;"",I109&lt;&gt;""),OR(H109&lt;&gt;"Unspecified",J109&lt;&gt;"Unspecified"),J109&lt;&gt;""),AND(OR(H109=Lists!$D$4,H109=Lists!$D$5),OR(J109=Lists!$D$4,J109=Lists!$D$5),AND(G109&lt;&gt;"",I109&lt;&gt;""))),"YES","")</f>
        <v/>
      </c>
      <c r="L109" s="83"/>
      <c r="M109" s="25"/>
      <c r="N109" s="25"/>
      <c r="O109" s="11"/>
      <c r="P109" s="25"/>
      <c r="Q109" s="25"/>
      <c r="R109" s="25"/>
      <c r="S109" s="118"/>
      <c r="T109" s="117"/>
      <c r="U109"/>
      <c r="V109" s="2"/>
      <c r="W109" s="10"/>
      <c r="X109" s="10"/>
      <c r="Y109" s="10"/>
      <c r="AF109"/>
      <c r="AG109"/>
      <c r="AH109"/>
      <c r="AI109"/>
      <c r="AJ109"/>
      <c r="AK109"/>
    </row>
    <row r="110" spans="2:37" x14ac:dyDescent="0.3">
      <c r="B110" s="12"/>
      <c r="C110" s="12"/>
      <c r="D110" s="121"/>
      <c r="E110" s="121"/>
      <c r="F110" s="124"/>
      <c r="G110" s="25"/>
      <c r="H110" s="11"/>
      <c r="I110" s="12"/>
      <c r="J110" s="11"/>
      <c r="K110" s="82" t="str">
        <f>IF(OR(AND(H110=Lists!$D$6,G110&lt;&gt;""),AND(AND(H110=J110,G110&lt;&gt;"",I110&lt;&gt;""),OR(H110&lt;&gt;"Unspecified",J110&lt;&gt;"Unspecified"),J110&lt;&gt;""),AND(OR(H110=Lists!$D$4,H110=Lists!$D$5),OR(J110=Lists!$D$4,J110=Lists!$D$5),AND(G110&lt;&gt;"",I110&lt;&gt;""))),"YES","")</f>
        <v/>
      </c>
      <c r="L110" s="83"/>
      <c r="M110" s="25"/>
      <c r="N110" s="25"/>
      <c r="O110" s="11"/>
      <c r="P110" s="25"/>
      <c r="Q110" s="25"/>
      <c r="R110" s="25"/>
      <c r="S110" s="118"/>
      <c r="T110" s="117"/>
      <c r="U110"/>
      <c r="V110" s="2"/>
      <c r="W110" s="10"/>
      <c r="X110" s="10"/>
      <c r="Y110" s="10"/>
      <c r="AF110"/>
      <c r="AG110"/>
      <c r="AH110"/>
      <c r="AI110"/>
      <c r="AJ110"/>
      <c r="AK110"/>
    </row>
    <row r="111" spans="2:37" x14ac:dyDescent="0.3">
      <c r="B111" s="12"/>
      <c r="C111" s="12"/>
      <c r="D111" s="121"/>
      <c r="E111" s="121"/>
      <c r="F111" s="124"/>
      <c r="G111" s="25"/>
      <c r="H111" s="11"/>
      <c r="I111" s="12"/>
      <c r="J111" s="11"/>
      <c r="K111" s="82" t="str">
        <f>IF(OR(AND(H111=Lists!$D$6,G111&lt;&gt;""),AND(AND(H111=J111,G111&lt;&gt;"",I111&lt;&gt;""),OR(H111&lt;&gt;"Unspecified",J111&lt;&gt;"Unspecified"),J111&lt;&gt;""),AND(OR(H111=Lists!$D$4,H111=Lists!$D$5),OR(J111=Lists!$D$4,J111=Lists!$D$5),AND(G111&lt;&gt;"",I111&lt;&gt;""))),"YES","")</f>
        <v/>
      </c>
      <c r="L111" s="83"/>
      <c r="M111" s="25"/>
      <c r="N111" s="25"/>
      <c r="O111" s="11"/>
      <c r="P111" s="25"/>
      <c r="Q111" s="25"/>
      <c r="R111" s="25"/>
      <c r="S111" s="118"/>
      <c r="T111" s="117"/>
      <c r="U111"/>
      <c r="V111" s="2"/>
      <c r="W111" s="10"/>
      <c r="X111" s="10"/>
      <c r="Y111" s="10"/>
      <c r="AF111"/>
      <c r="AG111"/>
      <c r="AH111"/>
      <c r="AI111"/>
      <c r="AJ111"/>
      <c r="AK111"/>
    </row>
    <row r="112" spans="2:37" x14ac:dyDescent="0.3">
      <c r="B112" s="12"/>
      <c r="C112" s="12"/>
      <c r="D112" s="121"/>
      <c r="E112" s="121"/>
      <c r="F112" s="124"/>
      <c r="G112" s="25"/>
      <c r="H112" s="11"/>
      <c r="I112" s="12"/>
      <c r="J112" s="11"/>
      <c r="K112" s="82" t="str">
        <f>IF(OR(AND(H112=Lists!$D$6,G112&lt;&gt;""),AND(AND(H112=J112,G112&lt;&gt;"",I112&lt;&gt;""),OR(H112&lt;&gt;"Unspecified",J112&lt;&gt;"Unspecified"),J112&lt;&gt;""),AND(OR(H112=Lists!$D$4,H112=Lists!$D$5),OR(J112=Lists!$D$4,J112=Lists!$D$5),AND(G112&lt;&gt;"",I112&lt;&gt;""))),"YES","")</f>
        <v/>
      </c>
      <c r="L112" s="83"/>
      <c r="M112" s="25"/>
      <c r="N112" s="25"/>
      <c r="O112" s="11"/>
      <c r="P112" s="25"/>
      <c r="Q112" s="25"/>
      <c r="R112" s="25"/>
      <c r="S112" s="118"/>
      <c r="T112" s="117"/>
      <c r="U112"/>
      <c r="V112" s="2"/>
      <c r="W112" s="10"/>
      <c r="X112" s="10"/>
      <c r="Y112" s="10"/>
      <c r="AF112"/>
      <c r="AG112"/>
      <c r="AH112"/>
      <c r="AI112"/>
      <c r="AJ112"/>
      <c r="AK112"/>
    </row>
    <row r="113" spans="2:37" x14ac:dyDescent="0.3">
      <c r="B113" s="12"/>
      <c r="C113" s="12"/>
      <c r="D113" s="121"/>
      <c r="E113" s="121"/>
      <c r="F113" s="124"/>
      <c r="G113" s="25"/>
      <c r="H113" s="11"/>
      <c r="I113" s="12"/>
      <c r="J113" s="11"/>
      <c r="K113" s="82" t="str">
        <f>IF(OR(AND(H113=Lists!$D$6,G113&lt;&gt;""),AND(AND(H113=J113,G113&lt;&gt;"",I113&lt;&gt;""),OR(H113&lt;&gt;"Unspecified",J113&lt;&gt;"Unspecified"),J113&lt;&gt;""),AND(OR(H113=Lists!$D$4,H113=Lists!$D$5),OR(J113=Lists!$D$4,J113=Lists!$D$5),AND(G113&lt;&gt;"",I113&lt;&gt;""))),"YES","")</f>
        <v/>
      </c>
      <c r="L113" s="83"/>
      <c r="M113" s="25"/>
      <c r="N113" s="25"/>
      <c r="O113" s="11"/>
      <c r="P113" s="25"/>
      <c r="Q113" s="25"/>
      <c r="R113" s="25"/>
      <c r="S113" s="118"/>
      <c r="T113" s="117"/>
      <c r="U113"/>
      <c r="V113" s="2"/>
      <c r="W113" s="10"/>
      <c r="X113" s="10"/>
      <c r="Y113" s="10"/>
      <c r="AF113"/>
      <c r="AG113"/>
      <c r="AH113"/>
      <c r="AI113"/>
      <c r="AJ113"/>
      <c r="AK113"/>
    </row>
    <row r="114" spans="2:37" x14ac:dyDescent="0.3">
      <c r="B114" s="12"/>
      <c r="C114" s="12"/>
      <c r="D114" s="121"/>
      <c r="E114" s="121"/>
      <c r="F114" s="124"/>
      <c r="G114" s="25"/>
      <c r="H114" s="11"/>
      <c r="I114" s="12"/>
      <c r="J114" s="11"/>
      <c r="K114" s="82" t="str">
        <f>IF(OR(AND(H114=Lists!$D$6,G114&lt;&gt;""),AND(AND(H114=J114,G114&lt;&gt;"",I114&lt;&gt;""),OR(H114&lt;&gt;"Unspecified",J114&lt;&gt;"Unspecified"),J114&lt;&gt;""),AND(OR(H114=Lists!$D$4,H114=Lists!$D$5),OR(J114=Lists!$D$4,J114=Lists!$D$5),AND(G114&lt;&gt;"",I114&lt;&gt;""))),"YES","")</f>
        <v/>
      </c>
      <c r="L114" s="83"/>
      <c r="M114" s="25"/>
      <c r="N114" s="25"/>
      <c r="O114" s="11"/>
      <c r="P114" s="25"/>
      <c r="Q114" s="25"/>
      <c r="R114" s="25"/>
      <c r="S114" s="118"/>
      <c r="T114" s="117"/>
      <c r="U114"/>
      <c r="V114" s="2"/>
      <c r="W114" s="10"/>
      <c r="X114" s="10"/>
      <c r="Y114" s="10"/>
      <c r="AF114"/>
      <c r="AG114"/>
      <c r="AH114"/>
      <c r="AI114"/>
      <c r="AJ114"/>
      <c r="AK114"/>
    </row>
    <row r="115" spans="2:37" x14ac:dyDescent="0.3">
      <c r="B115" s="12"/>
      <c r="C115" s="12"/>
      <c r="D115" s="121"/>
      <c r="E115" s="121"/>
      <c r="F115" s="124"/>
      <c r="G115" s="25"/>
      <c r="H115" s="11"/>
      <c r="I115" s="12"/>
      <c r="J115" s="11"/>
      <c r="K115" s="82" t="str">
        <f>IF(OR(AND(H115=Lists!$D$6,G115&lt;&gt;""),AND(AND(H115=J115,G115&lt;&gt;"",I115&lt;&gt;""),OR(H115&lt;&gt;"Unspecified",J115&lt;&gt;"Unspecified"),J115&lt;&gt;""),AND(OR(H115=Lists!$D$4,H115=Lists!$D$5),OR(J115=Lists!$D$4,J115=Lists!$D$5),AND(G115&lt;&gt;"",I115&lt;&gt;""))),"YES","")</f>
        <v/>
      </c>
      <c r="L115" s="83"/>
      <c r="M115" s="25"/>
      <c r="N115" s="25"/>
      <c r="O115" s="11"/>
      <c r="P115" s="25"/>
      <c r="Q115" s="25"/>
      <c r="R115" s="25"/>
      <c r="S115" s="118"/>
      <c r="T115" s="117"/>
      <c r="U115"/>
      <c r="V115" s="2"/>
      <c r="W115" s="10"/>
      <c r="X115" s="10"/>
      <c r="Y115" s="10"/>
      <c r="AF115"/>
      <c r="AG115"/>
      <c r="AH115"/>
      <c r="AI115"/>
      <c r="AJ115"/>
      <c r="AK115"/>
    </row>
    <row r="116" spans="2:37" x14ac:dyDescent="0.3">
      <c r="B116" s="12"/>
      <c r="C116" s="12"/>
      <c r="D116" s="121"/>
      <c r="E116" s="121"/>
      <c r="F116" s="124"/>
      <c r="G116" s="25"/>
      <c r="H116" s="11"/>
      <c r="I116" s="12"/>
      <c r="J116" s="11"/>
      <c r="K116" s="82" t="str">
        <f>IF(OR(AND(H116=Lists!$D$6,G116&lt;&gt;""),AND(AND(H116=J116,G116&lt;&gt;"",I116&lt;&gt;""),OR(H116&lt;&gt;"Unspecified",J116&lt;&gt;"Unspecified"),J116&lt;&gt;""),AND(OR(H116=Lists!$D$4,H116=Lists!$D$5),OR(J116=Lists!$D$4,J116=Lists!$D$5),AND(G116&lt;&gt;"",I116&lt;&gt;""))),"YES","")</f>
        <v/>
      </c>
      <c r="L116" s="83"/>
      <c r="M116" s="25"/>
      <c r="N116" s="25"/>
      <c r="O116" s="11"/>
      <c r="P116" s="25"/>
      <c r="Q116" s="25"/>
      <c r="R116" s="25"/>
      <c r="S116" s="118"/>
      <c r="T116" s="117"/>
      <c r="U116"/>
      <c r="V116" s="2"/>
      <c r="W116" s="10"/>
      <c r="X116" s="10"/>
      <c r="Y116" s="10"/>
      <c r="AF116"/>
      <c r="AG116"/>
      <c r="AH116"/>
      <c r="AI116"/>
      <c r="AJ116"/>
      <c r="AK116"/>
    </row>
    <row r="117" spans="2:37" x14ac:dyDescent="0.3">
      <c r="B117" s="12"/>
      <c r="C117" s="12"/>
      <c r="D117" s="121"/>
      <c r="E117" s="121"/>
      <c r="F117" s="124"/>
      <c r="G117" s="25"/>
      <c r="H117" s="11"/>
      <c r="I117" s="12"/>
      <c r="J117" s="11"/>
      <c r="K117" s="82" t="str">
        <f>IF(OR(AND(H117=Lists!$D$6,G117&lt;&gt;""),AND(AND(H117=J117,G117&lt;&gt;"",I117&lt;&gt;""),OR(H117&lt;&gt;"Unspecified",J117&lt;&gt;"Unspecified"),J117&lt;&gt;""),AND(OR(H117=Lists!$D$4,H117=Lists!$D$5),OR(J117=Lists!$D$4,J117=Lists!$D$5),AND(G117&lt;&gt;"",I117&lt;&gt;""))),"YES","")</f>
        <v/>
      </c>
      <c r="L117" s="83"/>
      <c r="M117" s="25"/>
      <c r="N117" s="25"/>
      <c r="O117" s="11"/>
      <c r="P117" s="25"/>
      <c r="Q117" s="25"/>
      <c r="R117" s="25"/>
      <c r="S117" s="118"/>
      <c r="T117" s="117"/>
      <c r="U117"/>
      <c r="V117" s="2"/>
      <c r="W117" s="10"/>
      <c r="X117" s="10"/>
      <c r="Y117" s="10"/>
      <c r="AF117"/>
      <c r="AG117"/>
      <c r="AH117"/>
      <c r="AI117"/>
      <c r="AJ117"/>
      <c r="AK117"/>
    </row>
    <row r="118" spans="2:37" x14ac:dyDescent="0.3">
      <c r="B118" s="12"/>
      <c r="C118" s="12"/>
      <c r="D118" s="121"/>
      <c r="E118" s="121"/>
      <c r="F118" s="124"/>
      <c r="G118" s="25"/>
      <c r="H118" s="11"/>
      <c r="I118" s="12"/>
      <c r="J118" s="11"/>
      <c r="K118" s="82" t="str">
        <f>IF(OR(AND(H118=Lists!$D$6,G118&lt;&gt;""),AND(AND(H118=J118,G118&lt;&gt;"",I118&lt;&gt;""),OR(H118&lt;&gt;"Unspecified",J118&lt;&gt;"Unspecified"),J118&lt;&gt;""),AND(OR(H118=Lists!$D$4,H118=Lists!$D$5),OR(J118=Lists!$D$4,J118=Lists!$D$5),AND(G118&lt;&gt;"",I118&lt;&gt;""))),"YES","")</f>
        <v/>
      </c>
      <c r="L118" s="83"/>
      <c r="M118" s="25"/>
      <c r="N118" s="25"/>
      <c r="O118" s="11"/>
      <c r="P118" s="25"/>
      <c r="Q118" s="25"/>
      <c r="R118" s="25"/>
      <c r="S118" s="118"/>
      <c r="T118" s="117"/>
      <c r="U118"/>
      <c r="V118" s="2"/>
      <c r="W118" s="10"/>
      <c r="X118" s="10"/>
      <c r="Y118" s="10"/>
      <c r="AF118"/>
      <c r="AG118"/>
      <c r="AH118"/>
      <c r="AI118"/>
      <c r="AJ118"/>
      <c r="AK118"/>
    </row>
    <row r="119" spans="2:37" x14ac:dyDescent="0.3">
      <c r="B119" s="12"/>
      <c r="C119" s="12"/>
      <c r="D119" s="121"/>
      <c r="E119" s="121"/>
      <c r="F119" s="124"/>
      <c r="G119" s="25"/>
      <c r="H119" s="11"/>
      <c r="I119" s="12"/>
      <c r="J119" s="11"/>
      <c r="K119" s="82" t="str">
        <f>IF(OR(AND(H119=Lists!$D$6,G119&lt;&gt;""),AND(AND(H119=J119,G119&lt;&gt;"",I119&lt;&gt;""),OR(H119&lt;&gt;"Unspecified",J119&lt;&gt;"Unspecified"),J119&lt;&gt;""),AND(OR(H119=Lists!$D$4,H119=Lists!$D$5),OR(J119=Lists!$D$4,J119=Lists!$D$5),AND(G119&lt;&gt;"",I119&lt;&gt;""))),"YES","")</f>
        <v/>
      </c>
      <c r="L119" s="83"/>
      <c r="M119" s="25"/>
      <c r="N119" s="25"/>
      <c r="O119" s="11"/>
      <c r="P119" s="25"/>
      <c r="Q119" s="25"/>
      <c r="R119" s="25"/>
      <c r="S119" s="118"/>
      <c r="T119" s="117"/>
      <c r="U119"/>
      <c r="V119" s="2"/>
      <c r="W119" s="10"/>
      <c r="X119" s="10"/>
      <c r="Y119" s="10"/>
      <c r="AF119"/>
      <c r="AG119"/>
      <c r="AH119"/>
      <c r="AI119"/>
      <c r="AJ119"/>
      <c r="AK119"/>
    </row>
    <row r="120" spans="2:37" x14ac:dyDescent="0.3">
      <c r="B120" s="12"/>
      <c r="C120" s="12"/>
      <c r="D120" s="121"/>
      <c r="E120" s="121"/>
      <c r="F120" s="124"/>
      <c r="G120" s="25"/>
      <c r="H120" s="11"/>
      <c r="I120" s="12"/>
      <c r="J120" s="11"/>
      <c r="K120" s="82" t="str">
        <f>IF(OR(AND(H120=Lists!$D$6,G120&lt;&gt;""),AND(AND(H120=J120,G120&lt;&gt;"",I120&lt;&gt;""),OR(H120&lt;&gt;"Unspecified",J120&lt;&gt;"Unspecified"),J120&lt;&gt;""),AND(OR(H120=Lists!$D$4,H120=Lists!$D$5),OR(J120=Lists!$D$4,J120=Lists!$D$5),AND(G120&lt;&gt;"",I120&lt;&gt;""))),"YES","")</f>
        <v/>
      </c>
      <c r="L120" s="83"/>
      <c r="M120" s="25"/>
      <c r="N120" s="25"/>
      <c r="O120" s="11"/>
      <c r="P120" s="25"/>
      <c r="Q120" s="25"/>
      <c r="R120" s="25"/>
      <c r="S120" s="118"/>
      <c r="T120" s="117"/>
      <c r="U120"/>
      <c r="V120" s="2"/>
      <c r="W120" s="10"/>
      <c r="X120" s="10"/>
      <c r="Y120" s="10"/>
      <c r="AF120"/>
      <c r="AG120"/>
      <c r="AH120"/>
      <c r="AI120"/>
      <c r="AJ120"/>
      <c r="AK120"/>
    </row>
    <row r="121" spans="2:37" x14ac:dyDescent="0.3">
      <c r="B121" s="12"/>
      <c r="C121" s="12"/>
      <c r="D121" s="121"/>
      <c r="E121" s="121"/>
      <c r="F121" s="124"/>
      <c r="G121" s="25"/>
      <c r="H121" s="11"/>
      <c r="I121" s="12"/>
      <c r="J121" s="11"/>
      <c r="K121" s="82" t="str">
        <f>IF(OR(AND(H121=Lists!$D$6,G121&lt;&gt;""),AND(AND(H121=J121,G121&lt;&gt;"",I121&lt;&gt;""),OR(H121&lt;&gt;"Unspecified",J121&lt;&gt;"Unspecified"),J121&lt;&gt;""),AND(OR(H121=Lists!$D$4,H121=Lists!$D$5),OR(J121=Lists!$D$4,J121=Lists!$D$5),AND(G121&lt;&gt;"",I121&lt;&gt;""))),"YES","")</f>
        <v/>
      </c>
      <c r="L121" s="83"/>
      <c r="M121" s="25"/>
      <c r="N121" s="25"/>
      <c r="O121" s="11"/>
      <c r="P121" s="25"/>
      <c r="Q121" s="25"/>
      <c r="R121" s="25"/>
      <c r="S121" s="118"/>
      <c r="T121" s="117"/>
      <c r="U121"/>
      <c r="V121" s="2"/>
      <c r="W121" s="10"/>
      <c r="X121" s="10"/>
      <c r="Y121" s="10"/>
      <c r="AF121"/>
      <c r="AG121"/>
      <c r="AH121"/>
      <c r="AI121"/>
      <c r="AJ121"/>
      <c r="AK121"/>
    </row>
    <row r="122" spans="2:37" x14ac:dyDescent="0.3">
      <c r="B122" s="12"/>
      <c r="C122" s="12"/>
      <c r="D122" s="121"/>
      <c r="E122" s="121"/>
      <c r="F122" s="124"/>
      <c r="G122" s="25"/>
      <c r="H122" s="11"/>
      <c r="I122" s="12"/>
      <c r="J122" s="11"/>
      <c r="K122" s="82" t="str">
        <f>IF(OR(AND(H122=Lists!$D$6,G122&lt;&gt;""),AND(AND(H122=J122,G122&lt;&gt;"",I122&lt;&gt;""),OR(H122&lt;&gt;"Unspecified",J122&lt;&gt;"Unspecified"),J122&lt;&gt;""),AND(OR(H122=Lists!$D$4,H122=Lists!$D$5),OR(J122=Lists!$D$4,J122=Lists!$D$5),AND(G122&lt;&gt;"",I122&lt;&gt;""))),"YES","")</f>
        <v/>
      </c>
      <c r="L122" s="83"/>
      <c r="M122" s="25"/>
      <c r="N122" s="25"/>
      <c r="O122" s="11"/>
      <c r="P122" s="25"/>
      <c r="Q122" s="25"/>
      <c r="R122" s="25"/>
      <c r="S122" s="118"/>
      <c r="T122" s="117"/>
      <c r="U122"/>
      <c r="V122" s="2"/>
      <c r="W122" s="10"/>
      <c r="X122" s="10"/>
      <c r="Y122" s="10"/>
      <c r="AF122"/>
      <c r="AG122"/>
      <c r="AH122"/>
      <c r="AI122"/>
      <c r="AJ122"/>
      <c r="AK122"/>
    </row>
    <row r="123" spans="2:37" x14ac:dyDescent="0.3">
      <c r="B123" s="12"/>
      <c r="C123" s="12"/>
      <c r="D123" s="121"/>
      <c r="E123" s="121"/>
      <c r="F123" s="124"/>
      <c r="G123" s="25"/>
      <c r="H123" s="11"/>
      <c r="I123" s="12"/>
      <c r="J123" s="11"/>
      <c r="K123" s="82" t="str">
        <f>IF(OR(AND(H123=Lists!$D$6,G123&lt;&gt;""),AND(AND(H123=J123,G123&lt;&gt;"",I123&lt;&gt;""),OR(H123&lt;&gt;"Unspecified",J123&lt;&gt;"Unspecified"),J123&lt;&gt;""),AND(OR(H123=Lists!$D$4,H123=Lists!$D$5),OR(J123=Lists!$D$4,J123=Lists!$D$5),AND(G123&lt;&gt;"",I123&lt;&gt;""))),"YES","")</f>
        <v/>
      </c>
      <c r="L123" s="83"/>
      <c r="M123" s="25"/>
      <c r="N123" s="25"/>
      <c r="O123" s="11"/>
      <c r="P123" s="25"/>
      <c r="Q123" s="25"/>
      <c r="R123" s="25"/>
      <c r="S123" s="118"/>
      <c r="T123" s="117"/>
      <c r="U123"/>
      <c r="V123" s="2"/>
      <c r="W123" s="10"/>
      <c r="X123" s="10"/>
      <c r="Y123" s="10"/>
      <c r="AF123"/>
      <c r="AG123"/>
      <c r="AH123"/>
      <c r="AI123"/>
      <c r="AJ123"/>
      <c r="AK123"/>
    </row>
    <row r="124" spans="2:37" x14ac:dyDescent="0.3">
      <c r="B124" s="12"/>
      <c r="C124" s="12"/>
      <c r="D124" s="121"/>
      <c r="E124" s="121"/>
      <c r="F124" s="124"/>
      <c r="G124" s="25"/>
      <c r="H124" s="11"/>
      <c r="I124" s="12"/>
      <c r="J124" s="11"/>
      <c r="K124" s="82" t="str">
        <f>IF(OR(AND(H124=Lists!$D$6,G124&lt;&gt;""),AND(AND(H124=J124,G124&lt;&gt;"",I124&lt;&gt;""),OR(H124&lt;&gt;"Unspecified",J124&lt;&gt;"Unspecified"),J124&lt;&gt;""),AND(OR(H124=Lists!$D$4,H124=Lists!$D$5),OR(J124=Lists!$D$4,J124=Lists!$D$5),AND(G124&lt;&gt;"",I124&lt;&gt;""))),"YES","")</f>
        <v/>
      </c>
      <c r="L124" s="83"/>
      <c r="M124" s="25"/>
      <c r="N124" s="25"/>
      <c r="O124" s="11"/>
      <c r="P124" s="25"/>
      <c r="Q124" s="25"/>
      <c r="R124" s="25"/>
      <c r="S124" s="118"/>
      <c r="T124" s="117"/>
      <c r="U124"/>
      <c r="V124" s="2"/>
      <c r="W124" s="10"/>
      <c r="X124" s="10"/>
      <c r="Y124" s="10"/>
      <c r="AF124"/>
      <c r="AG124"/>
      <c r="AH124"/>
      <c r="AI124"/>
      <c r="AJ124"/>
      <c r="AK124"/>
    </row>
    <row r="125" spans="2:37" x14ac:dyDescent="0.3">
      <c r="B125" s="12"/>
      <c r="C125" s="12"/>
      <c r="D125" s="121"/>
      <c r="E125" s="121"/>
      <c r="F125" s="124"/>
      <c r="G125" s="25"/>
      <c r="H125" s="11"/>
      <c r="I125" s="12"/>
      <c r="J125" s="11"/>
      <c r="K125" s="82" t="str">
        <f>IF(OR(AND(H125=Lists!$D$6,G125&lt;&gt;""),AND(AND(H125=J125,G125&lt;&gt;"",I125&lt;&gt;""),OR(H125&lt;&gt;"Unspecified",J125&lt;&gt;"Unspecified"),J125&lt;&gt;""),AND(OR(H125=Lists!$D$4,H125=Lists!$D$5),OR(J125=Lists!$D$4,J125=Lists!$D$5),AND(G125&lt;&gt;"",I125&lt;&gt;""))),"YES","")</f>
        <v/>
      </c>
      <c r="L125" s="83"/>
      <c r="M125" s="25"/>
      <c r="N125" s="25"/>
      <c r="O125" s="11"/>
      <c r="P125" s="25"/>
      <c r="Q125" s="25"/>
      <c r="R125" s="25"/>
      <c r="S125" s="118"/>
      <c r="T125" s="117"/>
      <c r="U125"/>
      <c r="V125" s="2"/>
      <c r="W125" s="10"/>
      <c r="X125" s="10"/>
      <c r="Y125" s="10"/>
      <c r="AF125"/>
      <c r="AG125"/>
      <c r="AH125"/>
      <c r="AI125"/>
      <c r="AJ125"/>
      <c r="AK125"/>
    </row>
    <row r="126" spans="2:37" x14ac:dyDescent="0.3">
      <c r="B126" s="12"/>
      <c r="C126" s="12"/>
      <c r="D126" s="121"/>
      <c r="E126" s="121"/>
      <c r="F126" s="124"/>
      <c r="G126" s="25"/>
      <c r="H126" s="11"/>
      <c r="I126" s="12"/>
      <c r="J126" s="11"/>
      <c r="K126" s="82" t="str">
        <f>IF(OR(AND(H126=Lists!$D$6,G126&lt;&gt;""),AND(AND(H126=J126,G126&lt;&gt;"",I126&lt;&gt;""),OR(H126&lt;&gt;"Unspecified",J126&lt;&gt;"Unspecified"),J126&lt;&gt;""),AND(OR(H126=Lists!$D$4,H126=Lists!$D$5),OR(J126=Lists!$D$4,J126=Lists!$D$5),AND(G126&lt;&gt;"",I126&lt;&gt;""))),"YES","")</f>
        <v/>
      </c>
      <c r="L126" s="83"/>
      <c r="M126" s="25"/>
      <c r="N126" s="25"/>
      <c r="O126" s="11"/>
      <c r="P126" s="25"/>
      <c r="Q126" s="25"/>
      <c r="R126" s="25"/>
      <c r="S126" s="118"/>
      <c r="T126" s="117"/>
      <c r="U126"/>
      <c r="V126" s="2"/>
      <c r="W126" s="10"/>
      <c r="X126" s="10"/>
      <c r="Y126" s="10"/>
      <c r="AF126"/>
      <c r="AG126"/>
      <c r="AH126"/>
      <c r="AI126"/>
      <c r="AJ126"/>
      <c r="AK126"/>
    </row>
    <row r="127" spans="2:37" x14ac:dyDescent="0.3">
      <c r="B127" s="12"/>
      <c r="C127" s="12"/>
      <c r="D127" s="121"/>
      <c r="E127" s="121"/>
      <c r="F127" s="124"/>
      <c r="G127" s="25"/>
      <c r="H127" s="11"/>
      <c r="I127" s="12"/>
      <c r="J127" s="11"/>
      <c r="K127" s="82" t="str">
        <f>IF(OR(AND(H127=Lists!$D$6,G127&lt;&gt;""),AND(AND(H127=J127,G127&lt;&gt;"",I127&lt;&gt;""),OR(H127&lt;&gt;"Unspecified",J127&lt;&gt;"Unspecified"),J127&lt;&gt;""),AND(OR(H127=Lists!$D$4,H127=Lists!$D$5),OR(J127=Lists!$D$4,J127=Lists!$D$5),AND(G127&lt;&gt;"",I127&lt;&gt;""))),"YES","")</f>
        <v/>
      </c>
      <c r="L127" s="83"/>
      <c r="M127" s="25"/>
      <c r="N127" s="25"/>
      <c r="O127" s="11"/>
      <c r="P127" s="25"/>
      <c r="Q127" s="25"/>
      <c r="R127" s="25"/>
      <c r="S127" s="118"/>
      <c r="T127" s="117"/>
      <c r="U127"/>
      <c r="V127" s="2"/>
      <c r="W127" s="10"/>
      <c r="X127" s="10"/>
      <c r="Y127" s="10"/>
      <c r="AF127"/>
      <c r="AG127"/>
      <c r="AH127"/>
      <c r="AI127"/>
      <c r="AJ127"/>
      <c r="AK127"/>
    </row>
    <row r="128" spans="2:37" x14ac:dyDescent="0.3">
      <c r="B128" s="12"/>
      <c r="C128" s="12"/>
      <c r="D128" s="121"/>
      <c r="E128" s="121"/>
      <c r="F128" s="124"/>
      <c r="G128" s="25"/>
      <c r="H128" s="11"/>
      <c r="I128" s="12"/>
      <c r="J128" s="11"/>
      <c r="K128" s="82" t="str">
        <f>IF(OR(AND(H128=Lists!$D$6,G128&lt;&gt;""),AND(AND(H128=J128,G128&lt;&gt;"",I128&lt;&gt;""),OR(H128&lt;&gt;"Unspecified",J128&lt;&gt;"Unspecified"),J128&lt;&gt;""),AND(OR(H128=Lists!$D$4,H128=Lists!$D$5),OR(J128=Lists!$D$4,J128=Lists!$D$5),AND(G128&lt;&gt;"",I128&lt;&gt;""))),"YES","")</f>
        <v/>
      </c>
      <c r="L128" s="83"/>
      <c r="M128" s="25"/>
      <c r="N128" s="25"/>
      <c r="O128" s="11"/>
      <c r="P128" s="25"/>
      <c r="Q128" s="25"/>
      <c r="R128" s="25"/>
      <c r="S128" s="118"/>
      <c r="T128" s="117"/>
      <c r="U128"/>
      <c r="V128" s="2"/>
      <c r="W128" s="10"/>
      <c r="X128" s="10"/>
      <c r="Y128" s="10"/>
      <c r="AF128"/>
      <c r="AG128"/>
      <c r="AH128"/>
      <c r="AI128"/>
      <c r="AJ128"/>
      <c r="AK128"/>
    </row>
    <row r="129" spans="2:37" x14ac:dyDescent="0.3">
      <c r="B129" s="12"/>
      <c r="C129" s="12"/>
      <c r="D129" s="121"/>
      <c r="E129" s="121"/>
      <c r="F129" s="124"/>
      <c r="G129" s="25"/>
      <c r="H129" s="11"/>
      <c r="I129" s="12"/>
      <c r="J129" s="11"/>
      <c r="K129" s="82" t="str">
        <f>IF(OR(AND(H129=Lists!$D$6,G129&lt;&gt;""),AND(AND(H129=J129,G129&lt;&gt;"",I129&lt;&gt;""),OR(H129&lt;&gt;"Unspecified",J129&lt;&gt;"Unspecified"),J129&lt;&gt;""),AND(OR(H129=Lists!$D$4,H129=Lists!$D$5),OR(J129=Lists!$D$4,J129=Lists!$D$5),AND(G129&lt;&gt;"",I129&lt;&gt;""))),"YES","")</f>
        <v/>
      </c>
      <c r="L129" s="83"/>
      <c r="M129" s="25"/>
      <c r="N129" s="25"/>
      <c r="O129" s="11"/>
      <c r="P129" s="25"/>
      <c r="Q129" s="25"/>
      <c r="R129" s="25"/>
      <c r="S129" s="118"/>
      <c r="T129" s="117"/>
      <c r="U129"/>
      <c r="V129" s="2"/>
      <c r="W129" s="10"/>
      <c r="X129" s="10"/>
      <c r="Y129" s="10"/>
      <c r="AF129"/>
      <c r="AG129"/>
      <c r="AH129"/>
      <c r="AI129"/>
      <c r="AJ129"/>
      <c r="AK129"/>
    </row>
    <row r="130" spans="2:37" x14ac:dyDescent="0.3">
      <c r="B130" s="12"/>
      <c r="C130" s="12"/>
      <c r="D130" s="121"/>
      <c r="E130" s="121"/>
      <c r="F130" s="124"/>
      <c r="G130" s="25"/>
      <c r="H130" s="11"/>
      <c r="I130" s="12"/>
      <c r="J130" s="11"/>
      <c r="K130" s="82" t="str">
        <f>IF(OR(AND(H130=Lists!$D$6,G130&lt;&gt;""),AND(AND(H130=J130,G130&lt;&gt;"",I130&lt;&gt;""),OR(H130&lt;&gt;"Unspecified",J130&lt;&gt;"Unspecified"),J130&lt;&gt;""),AND(OR(H130=Lists!$D$4,H130=Lists!$D$5),OR(J130=Lists!$D$4,J130=Lists!$D$5),AND(G130&lt;&gt;"",I130&lt;&gt;""))),"YES","")</f>
        <v/>
      </c>
      <c r="L130" s="83"/>
      <c r="M130" s="25"/>
      <c r="N130" s="25"/>
      <c r="O130" s="11"/>
      <c r="P130" s="25"/>
      <c r="Q130" s="25"/>
      <c r="R130" s="25"/>
      <c r="S130" s="118"/>
      <c r="T130" s="117"/>
      <c r="U130"/>
      <c r="V130" s="2"/>
      <c r="W130" s="10"/>
      <c r="X130" s="10"/>
      <c r="Y130" s="10"/>
      <c r="AF130"/>
      <c r="AG130"/>
      <c r="AH130"/>
      <c r="AI130"/>
      <c r="AJ130"/>
      <c r="AK130"/>
    </row>
    <row r="131" spans="2:37" x14ac:dyDescent="0.3">
      <c r="B131" s="12"/>
      <c r="C131" s="12"/>
      <c r="D131" s="121"/>
      <c r="E131" s="121"/>
      <c r="F131" s="124"/>
      <c r="G131" s="25"/>
      <c r="H131" s="11"/>
      <c r="I131" s="12"/>
      <c r="J131" s="11"/>
      <c r="K131" s="82" t="str">
        <f>IF(OR(AND(H131=Lists!$D$6,G131&lt;&gt;""),AND(AND(H131=J131,G131&lt;&gt;"",I131&lt;&gt;""),OR(H131&lt;&gt;"Unspecified",J131&lt;&gt;"Unspecified"),J131&lt;&gt;""),AND(OR(H131=Lists!$D$4,H131=Lists!$D$5),OR(J131=Lists!$D$4,J131=Lists!$D$5),AND(G131&lt;&gt;"",I131&lt;&gt;""))),"YES","")</f>
        <v/>
      </c>
      <c r="L131" s="83"/>
      <c r="M131" s="25"/>
      <c r="N131" s="25"/>
      <c r="O131" s="11"/>
      <c r="P131" s="25"/>
      <c r="Q131" s="25"/>
      <c r="R131" s="25"/>
      <c r="S131" s="118"/>
      <c r="T131" s="117"/>
      <c r="U131"/>
      <c r="V131" s="2"/>
      <c r="W131" s="10"/>
      <c r="X131" s="10"/>
      <c r="Y131" s="10"/>
      <c r="AF131"/>
      <c r="AG131"/>
      <c r="AH131"/>
      <c r="AI131"/>
      <c r="AJ131"/>
      <c r="AK131"/>
    </row>
    <row r="132" spans="2:37" x14ac:dyDescent="0.3">
      <c r="B132" s="12"/>
      <c r="C132" s="12"/>
      <c r="D132" s="121"/>
      <c r="E132" s="121"/>
      <c r="F132" s="124"/>
      <c r="G132" s="25"/>
      <c r="H132" s="11"/>
      <c r="I132" s="12"/>
      <c r="J132" s="11"/>
      <c r="K132" s="82" t="str">
        <f>IF(OR(AND(H132=Lists!$D$6,G132&lt;&gt;""),AND(AND(H132=J132,G132&lt;&gt;"",I132&lt;&gt;""),OR(H132&lt;&gt;"Unspecified",J132&lt;&gt;"Unspecified"),J132&lt;&gt;""),AND(OR(H132=Lists!$D$4,H132=Lists!$D$5),OR(J132=Lists!$D$4,J132=Lists!$D$5),AND(G132&lt;&gt;"",I132&lt;&gt;""))),"YES","")</f>
        <v/>
      </c>
      <c r="L132" s="83"/>
      <c r="M132" s="25"/>
      <c r="N132" s="25"/>
      <c r="O132" s="11"/>
      <c r="P132" s="25"/>
      <c r="Q132" s="25"/>
      <c r="R132" s="25"/>
      <c r="S132" s="118"/>
      <c r="T132" s="117"/>
      <c r="U132"/>
      <c r="V132" s="2"/>
      <c r="W132" s="10"/>
      <c r="X132" s="10"/>
      <c r="Y132" s="10"/>
      <c r="AF132"/>
      <c r="AG132"/>
      <c r="AH132"/>
      <c r="AI132"/>
      <c r="AJ132"/>
      <c r="AK132"/>
    </row>
    <row r="133" spans="2:37" x14ac:dyDescent="0.3">
      <c r="B133" s="12"/>
      <c r="C133" s="12"/>
      <c r="D133" s="121"/>
      <c r="E133" s="121"/>
      <c r="F133" s="124"/>
      <c r="G133" s="25"/>
      <c r="H133" s="11"/>
      <c r="I133" s="12"/>
      <c r="J133" s="11"/>
      <c r="K133" s="82" t="str">
        <f>IF(OR(AND(H133=Lists!$D$6,G133&lt;&gt;""),AND(AND(H133=J133,G133&lt;&gt;"",I133&lt;&gt;""),OR(H133&lt;&gt;"Unspecified",J133&lt;&gt;"Unspecified"),J133&lt;&gt;""),AND(OR(H133=Lists!$D$4,H133=Lists!$D$5),OR(J133=Lists!$D$4,J133=Lists!$D$5),AND(G133&lt;&gt;"",I133&lt;&gt;""))),"YES","")</f>
        <v/>
      </c>
      <c r="L133" s="83"/>
      <c r="M133" s="25"/>
      <c r="N133" s="25"/>
      <c r="O133" s="11"/>
      <c r="P133" s="25"/>
      <c r="Q133" s="25"/>
      <c r="R133" s="25"/>
      <c r="S133" s="118"/>
      <c r="T133" s="117"/>
      <c r="U133"/>
      <c r="V133" s="2"/>
      <c r="W133" s="10"/>
      <c r="X133" s="10"/>
      <c r="Y133" s="10"/>
      <c r="AF133"/>
      <c r="AG133"/>
      <c r="AH133"/>
      <c r="AI133"/>
      <c r="AJ133"/>
      <c r="AK133"/>
    </row>
    <row r="134" spans="2:37" x14ac:dyDescent="0.3">
      <c r="B134" s="12"/>
      <c r="C134" s="12"/>
      <c r="D134" s="121"/>
      <c r="E134" s="121"/>
      <c r="F134" s="124"/>
      <c r="G134" s="25"/>
      <c r="H134" s="11"/>
      <c r="I134" s="12"/>
      <c r="J134" s="11"/>
      <c r="K134" s="82" t="str">
        <f>IF(OR(AND(H134=Lists!$D$6,G134&lt;&gt;""),AND(AND(H134=J134,G134&lt;&gt;"",I134&lt;&gt;""),OR(H134&lt;&gt;"Unspecified",J134&lt;&gt;"Unspecified"),J134&lt;&gt;""),AND(OR(H134=Lists!$D$4,H134=Lists!$D$5),OR(J134=Lists!$D$4,J134=Lists!$D$5),AND(G134&lt;&gt;"",I134&lt;&gt;""))),"YES","")</f>
        <v/>
      </c>
      <c r="L134" s="83"/>
      <c r="M134" s="25"/>
      <c r="N134" s="25"/>
      <c r="O134" s="11"/>
      <c r="P134" s="25"/>
      <c r="Q134" s="25"/>
      <c r="R134" s="25"/>
      <c r="S134" s="118"/>
      <c r="T134" s="117"/>
      <c r="U134"/>
      <c r="V134" s="2"/>
      <c r="W134" s="10"/>
      <c r="X134" s="10"/>
      <c r="Y134" s="10"/>
      <c r="AF134"/>
      <c r="AG134"/>
      <c r="AH134"/>
      <c r="AI134"/>
      <c r="AJ134"/>
      <c r="AK134"/>
    </row>
    <row r="135" spans="2:37" x14ac:dyDescent="0.3">
      <c r="B135" s="12"/>
      <c r="C135" s="12"/>
      <c r="D135" s="121"/>
      <c r="E135" s="121"/>
      <c r="F135" s="124"/>
      <c r="G135" s="25"/>
      <c r="H135" s="11"/>
      <c r="I135" s="12"/>
      <c r="J135" s="11"/>
      <c r="K135" s="82" t="str">
        <f>IF(OR(AND(H135=Lists!$D$6,G135&lt;&gt;""),AND(AND(H135=J135,G135&lt;&gt;"",I135&lt;&gt;""),OR(H135&lt;&gt;"Unspecified",J135&lt;&gt;"Unspecified"),J135&lt;&gt;""),AND(OR(H135=Lists!$D$4,H135=Lists!$D$5),OR(J135=Lists!$D$4,J135=Lists!$D$5),AND(G135&lt;&gt;"",I135&lt;&gt;""))),"YES","")</f>
        <v/>
      </c>
      <c r="L135" s="83"/>
      <c r="M135" s="25"/>
      <c r="N135" s="25"/>
      <c r="O135" s="11"/>
      <c r="P135" s="25"/>
      <c r="Q135" s="25"/>
      <c r="R135" s="25"/>
      <c r="S135" s="118"/>
      <c r="T135" s="117"/>
      <c r="U135"/>
      <c r="V135" s="2"/>
      <c r="W135" s="10"/>
      <c r="X135" s="10"/>
      <c r="Y135" s="10"/>
      <c r="AF135"/>
      <c r="AG135"/>
      <c r="AH135"/>
      <c r="AI135"/>
      <c r="AJ135"/>
      <c r="AK135"/>
    </row>
    <row r="136" spans="2:37" x14ac:dyDescent="0.3">
      <c r="B136" s="12"/>
      <c r="C136" s="12"/>
      <c r="D136" s="121"/>
      <c r="E136" s="121"/>
      <c r="F136" s="124"/>
      <c r="G136" s="25"/>
      <c r="H136" s="11"/>
      <c r="I136" s="12"/>
      <c r="J136" s="11"/>
      <c r="K136" s="82" t="str">
        <f>IF(OR(AND(H136=Lists!$D$6,G136&lt;&gt;""),AND(AND(H136=J136,G136&lt;&gt;"",I136&lt;&gt;""),OR(H136&lt;&gt;"Unspecified",J136&lt;&gt;"Unspecified"),J136&lt;&gt;""),AND(OR(H136=Lists!$D$4,H136=Lists!$D$5),OR(J136=Lists!$D$4,J136=Lists!$D$5),AND(G136&lt;&gt;"",I136&lt;&gt;""))),"YES","")</f>
        <v/>
      </c>
      <c r="L136" s="83"/>
      <c r="M136" s="25"/>
      <c r="N136" s="25"/>
      <c r="O136" s="11"/>
      <c r="P136" s="25"/>
      <c r="Q136" s="25"/>
      <c r="R136" s="25"/>
      <c r="S136" s="118"/>
      <c r="T136" s="117"/>
      <c r="U136"/>
      <c r="V136" s="2"/>
      <c r="W136" s="10"/>
      <c r="X136" s="10"/>
      <c r="Y136" s="10"/>
      <c r="AF136"/>
      <c r="AG136"/>
      <c r="AH136"/>
      <c r="AI136"/>
      <c r="AJ136"/>
      <c r="AK136"/>
    </row>
    <row r="137" spans="2:37" x14ac:dyDescent="0.3">
      <c r="B137" s="12"/>
      <c r="C137" s="12"/>
      <c r="D137" s="121"/>
      <c r="E137" s="121"/>
      <c r="F137" s="124"/>
      <c r="G137" s="25"/>
      <c r="H137" s="11"/>
      <c r="I137" s="12"/>
      <c r="J137" s="11"/>
      <c r="K137" s="82" t="str">
        <f>IF(OR(AND(H137=Lists!$D$6,G137&lt;&gt;""),AND(AND(H137=J137,G137&lt;&gt;"",I137&lt;&gt;""),OR(H137&lt;&gt;"Unspecified",J137&lt;&gt;"Unspecified"),J137&lt;&gt;""),AND(OR(H137=Lists!$D$4,H137=Lists!$D$5),OR(J137=Lists!$D$4,J137=Lists!$D$5),AND(G137&lt;&gt;"",I137&lt;&gt;""))),"YES","")</f>
        <v/>
      </c>
      <c r="L137" s="83"/>
      <c r="M137" s="25"/>
      <c r="N137" s="25"/>
      <c r="O137" s="11"/>
      <c r="P137" s="25"/>
      <c r="Q137" s="25"/>
      <c r="R137" s="25"/>
      <c r="S137" s="118"/>
      <c r="T137" s="117"/>
      <c r="U137"/>
      <c r="V137" s="2"/>
      <c r="W137" s="10"/>
      <c r="X137" s="10"/>
      <c r="Y137" s="10"/>
      <c r="AF137"/>
      <c r="AG137"/>
      <c r="AH137"/>
      <c r="AI137"/>
      <c r="AJ137"/>
      <c r="AK137"/>
    </row>
    <row r="138" spans="2:37" x14ac:dyDescent="0.3">
      <c r="B138" s="12"/>
      <c r="C138" s="12"/>
      <c r="D138" s="121"/>
      <c r="E138" s="121"/>
      <c r="F138" s="124"/>
      <c r="G138" s="25"/>
      <c r="H138" s="11"/>
      <c r="I138" s="12"/>
      <c r="J138" s="11"/>
      <c r="K138" s="82" t="str">
        <f>IF(OR(AND(H138=Lists!$D$6,G138&lt;&gt;""),AND(AND(H138=J138,G138&lt;&gt;"",I138&lt;&gt;""),OR(H138&lt;&gt;"Unspecified",J138&lt;&gt;"Unspecified"),J138&lt;&gt;""),AND(OR(H138=Lists!$D$4,H138=Lists!$D$5),OR(J138=Lists!$D$4,J138=Lists!$D$5),AND(G138&lt;&gt;"",I138&lt;&gt;""))),"YES","")</f>
        <v/>
      </c>
      <c r="L138" s="83"/>
      <c r="M138" s="25"/>
      <c r="N138" s="25"/>
      <c r="O138" s="11"/>
      <c r="P138" s="25"/>
      <c r="Q138" s="25"/>
      <c r="R138" s="25"/>
      <c r="S138" s="118"/>
      <c r="T138" s="117"/>
      <c r="U138"/>
      <c r="V138" s="2"/>
      <c r="W138" s="10"/>
      <c r="X138" s="10"/>
      <c r="Y138" s="10"/>
      <c r="AF138"/>
      <c r="AG138"/>
      <c r="AH138"/>
      <c r="AI138"/>
      <c r="AJ138"/>
      <c r="AK138"/>
    </row>
    <row r="139" spans="2:37" x14ac:dyDescent="0.3">
      <c r="B139" s="12"/>
      <c r="C139" s="12"/>
      <c r="D139" s="121"/>
      <c r="E139" s="121"/>
      <c r="F139" s="124"/>
      <c r="G139" s="25"/>
      <c r="H139" s="11"/>
      <c r="I139" s="12"/>
      <c r="J139" s="11"/>
      <c r="K139" s="82" t="str">
        <f>IF(OR(AND(H139=Lists!$D$6,G139&lt;&gt;""),AND(AND(H139=J139,G139&lt;&gt;"",I139&lt;&gt;""),OR(H139&lt;&gt;"Unspecified",J139&lt;&gt;"Unspecified"),J139&lt;&gt;""),AND(OR(H139=Lists!$D$4,H139=Lists!$D$5),OR(J139=Lists!$D$4,J139=Lists!$D$5),AND(G139&lt;&gt;"",I139&lt;&gt;""))),"YES","")</f>
        <v/>
      </c>
      <c r="L139" s="83"/>
      <c r="M139" s="25"/>
      <c r="N139" s="25"/>
      <c r="O139" s="11"/>
      <c r="P139" s="25"/>
      <c r="Q139" s="25"/>
      <c r="R139" s="25"/>
      <c r="S139" s="118"/>
      <c r="T139" s="117"/>
      <c r="U139"/>
      <c r="V139" s="2"/>
      <c r="W139" s="10"/>
      <c r="X139" s="10"/>
      <c r="Y139" s="10"/>
      <c r="AF139"/>
      <c r="AG139"/>
      <c r="AH139"/>
      <c r="AI139"/>
      <c r="AJ139"/>
      <c r="AK139"/>
    </row>
    <row r="140" spans="2:37" x14ac:dyDescent="0.3">
      <c r="B140" s="12"/>
      <c r="C140" s="12"/>
      <c r="D140" s="121"/>
      <c r="E140" s="121"/>
      <c r="F140" s="124"/>
      <c r="G140" s="25"/>
      <c r="H140" s="11"/>
      <c r="I140" s="12"/>
      <c r="J140" s="11"/>
      <c r="K140" s="82" t="str">
        <f>IF(OR(AND(H140=Lists!$D$6,G140&lt;&gt;""),AND(AND(H140=J140,G140&lt;&gt;"",I140&lt;&gt;""),OR(H140&lt;&gt;"Unspecified",J140&lt;&gt;"Unspecified"),J140&lt;&gt;""),AND(OR(H140=Lists!$D$4,H140=Lists!$D$5),OR(J140=Lists!$D$4,J140=Lists!$D$5),AND(G140&lt;&gt;"",I140&lt;&gt;""))),"YES","")</f>
        <v/>
      </c>
      <c r="L140" s="83"/>
      <c r="M140" s="25"/>
      <c r="N140" s="25"/>
      <c r="O140" s="11"/>
      <c r="P140" s="25"/>
      <c r="Q140" s="25"/>
      <c r="R140" s="25"/>
      <c r="S140" s="118"/>
      <c r="T140" s="117"/>
      <c r="U140"/>
      <c r="V140" s="2"/>
      <c r="W140" s="10"/>
      <c r="X140" s="10"/>
      <c r="Y140" s="10"/>
      <c r="AF140"/>
      <c r="AG140"/>
      <c r="AH140"/>
      <c r="AI140"/>
      <c r="AJ140"/>
      <c r="AK140"/>
    </row>
    <row r="141" spans="2:37" x14ac:dyDescent="0.3">
      <c r="B141" s="12"/>
      <c r="C141" s="12"/>
      <c r="D141" s="121"/>
      <c r="E141" s="121"/>
      <c r="F141" s="124"/>
      <c r="G141" s="25"/>
      <c r="H141" s="11"/>
      <c r="I141" s="12"/>
      <c r="J141" s="11"/>
      <c r="K141" s="82" t="str">
        <f>IF(OR(AND(H141=Lists!$D$6,G141&lt;&gt;""),AND(AND(H141=J141,G141&lt;&gt;"",I141&lt;&gt;""),OR(H141&lt;&gt;"Unspecified",J141&lt;&gt;"Unspecified"),J141&lt;&gt;""),AND(OR(H141=Lists!$D$4,H141=Lists!$D$5),OR(J141=Lists!$D$4,J141=Lists!$D$5),AND(G141&lt;&gt;"",I141&lt;&gt;""))),"YES","")</f>
        <v/>
      </c>
      <c r="L141" s="83"/>
      <c r="M141" s="25"/>
      <c r="N141" s="25"/>
      <c r="O141" s="11"/>
      <c r="P141" s="25"/>
      <c r="Q141" s="25"/>
      <c r="R141" s="25"/>
      <c r="S141" s="118"/>
      <c r="T141" s="117"/>
      <c r="U141"/>
      <c r="V141" s="2"/>
      <c r="W141" s="10"/>
      <c r="X141" s="10"/>
      <c r="Y141" s="10"/>
      <c r="AF141"/>
      <c r="AG141"/>
      <c r="AH141"/>
      <c r="AI141"/>
      <c r="AJ141"/>
      <c r="AK141"/>
    </row>
    <row r="142" spans="2:37" x14ac:dyDescent="0.3">
      <c r="B142" s="12"/>
      <c r="C142" s="12"/>
      <c r="D142" s="121"/>
      <c r="E142" s="121"/>
      <c r="F142" s="124"/>
      <c r="G142" s="25"/>
      <c r="H142" s="11"/>
      <c r="I142" s="12"/>
      <c r="J142" s="11"/>
      <c r="K142" s="82" t="str">
        <f>IF(OR(AND(H142=Lists!$D$6,G142&lt;&gt;""),AND(AND(H142=J142,G142&lt;&gt;"",I142&lt;&gt;""),OR(H142&lt;&gt;"Unspecified",J142&lt;&gt;"Unspecified"),J142&lt;&gt;""),AND(OR(H142=Lists!$D$4,H142=Lists!$D$5),OR(J142=Lists!$D$4,J142=Lists!$D$5),AND(G142&lt;&gt;"",I142&lt;&gt;""))),"YES","")</f>
        <v/>
      </c>
      <c r="L142" s="83"/>
      <c r="M142" s="25"/>
      <c r="N142" s="25"/>
      <c r="O142" s="11"/>
      <c r="P142" s="25"/>
      <c r="Q142" s="25"/>
      <c r="R142" s="25"/>
      <c r="S142" s="118"/>
      <c r="T142" s="117"/>
      <c r="U142"/>
      <c r="V142" s="2"/>
      <c r="W142" s="10"/>
      <c r="X142" s="10"/>
      <c r="Y142" s="10"/>
      <c r="AF142"/>
      <c r="AG142"/>
      <c r="AH142"/>
      <c r="AI142"/>
      <c r="AJ142"/>
      <c r="AK142"/>
    </row>
    <row r="143" spans="2:37" x14ac:dyDescent="0.3">
      <c r="B143" s="12"/>
      <c r="C143" s="12"/>
      <c r="D143" s="121"/>
      <c r="E143" s="121"/>
      <c r="F143" s="124"/>
      <c r="G143" s="25"/>
      <c r="H143" s="11"/>
      <c r="I143" s="12"/>
      <c r="J143" s="11"/>
      <c r="K143" s="82" t="str">
        <f>IF(OR(AND(H143=Lists!$D$6,G143&lt;&gt;""),AND(AND(H143=J143,G143&lt;&gt;"",I143&lt;&gt;""),OR(H143&lt;&gt;"Unspecified",J143&lt;&gt;"Unspecified"),J143&lt;&gt;""),AND(OR(H143=Lists!$D$4,H143=Lists!$D$5),OR(J143=Lists!$D$4,J143=Lists!$D$5),AND(G143&lt;&gt;"",I143&lt;&gt;""))),"YES","")</f>
        <v/>
      </c>
      <c r="L143" s="83"/>
      <c r="M143" s="25"/>
      <c r="N143" s="25"/>
      <c r="O143" s="11"/>
      <c r="P143" s="25"/>
      <c r="Q143" s="25"/>
      <c r="R143" s="25"/>
      <c r="S143" s="118"/>
      <c r="T143" s="117"/>
      <c r="U143"/>
      <c r="V143" s="2"/>
      <c r="W143" s="10"/>
      <c r="X143" s="10"/>
      <c r="Y143" s="10"/>
      <c r="AF143"/>
      <c r="AG143"/>
      <c r="AH143"/>
      <c r="AI143"/>
      <c r="AJ143"/>
      <c r="AK143"/>
    </row>
    <row r="144" spans="2:37" x14ac:dyDescent="0.3">
      <c r="B144" s="12"/>
      <c r="C144" s="12"/>
      <c r="D144" s="121"/>
      <c r="E144" s="121"/>
      <c r="F144" s="124"/>
      <c r="G144" s="25"/>
      <c r="H144" s="11"/>
      <c r="I144" s="12"/>
      <c r="J144" s="11"/>
      <c r="K144" s="82" t="str">
        <f>IF(OR(AND(H144=Lists!$D$6,G144&lt;&gt;""),AND(AND(H144=J144,G144&lt;&gt;"",I144&lt;&gt;""),OR(H144&lt;&gt;"Unspecified",J144&lt;&gt;"Unspecified"),J144&lt;&gt;""),AND(OR(H144=Lists!$D$4,H144=Lists!$D$5),OR(J144=Lists!$D$4,J144=Lists!$D$5),AND(G144&lt;&gt;"",I144&lt;&gt;""))),"YES","")</f>
        <v/>
      </c>
      <c r="L144" s="83"/>
      <c r="M144" s="25"/>
      <c r="N144" s="25"/>
      <c r="O144" s="11"/>
      <c r="P144" s="25"/>
      <c r="Q144" s="25"/>
      <c r="R144" s="25"/>
      <c r="S144" s="118"/>
      <c r="T144" s="117"/>
      <c r="U144"/>
      <c r="V144" s="2"/>
      <c r="W144" s="10"/>
      <c r="X144" s="10"/>
      <c r="Y144" s="10"/>
      <c r="AF144"/>
      <c r="AG144"/>
      <c r="AH144"/>
      <c r="AI144"/>
      <c r="AJ144"/>
      <c r="AK144"/>
    </row>
    <row r="145" spans="2:37" x14ac:dyDescent="0.3">
      <c r="B145" s="12"/>
      <c r="C145" s="12"/>
      <c r="D145" s="121"/>
      <c r="E145" s="121"/>
      <c r="F145" s="124"/>
      <c r="G145" s="25"/>
      <c r="H145" s="11"/>
      <c r="I145" s="12"/>
      <c r="J145" s="11"/>
      <c r="K145" s="82" t="str">
        <f>IF(OR(AND(H145=Lists!$D$6,G145&lt;&gt;""),AND(AND(H145=J145,G145&lt;&gt;"",I145&lt;&gt;""),OR(H145&lt;&gt;"Unspecified",J145&lt;&gt;"Unspecified"),J145&lt;&gt;""),AND(OR(H145=Lists!$D$4,H145=Lists!$D$5),OR(J145=Lists!$D$4,J145=Lists!$D$5),AND(G145&lt;&gt;"",I145&lt;&gt;""))),"YES","")</f>
        <v/>
      </c>
      <c r="L145" s="83"/>
      <c r="M145" s="25"/>
      <c r="N145" s="25"/>
      <c r="O145" s="11"/>
      <c r="P145" s="25"/>
      <c r="Q145" s="25"/>
      <c r="R145" s="25"/>
      <c r="S145" s="118"/>
      <c r="T145" s="117"/>
      <c r="U145"/>
      <c r="V145" s="2"/>
      <c r="W145" s="10"/>
      <c r="X145" s="10"/>
      <c r="Y145" s="10"/>
      <c r="AF145"/>
      <c r="AG145"/>
      <c r="AH145"/>
      <c r="AI145"/>
      <c r="AJ145"/>
      <c r="AK145"/>
    </row>
    <row r="146" spans="2:37" x14ac:dyDescent="0.3">
      <c r="B146" s="12"/>
      <c r="C146" s="12"/>
      <c r="D146" s="121"/>
      <c r="E146" s="121"/>
      <c r="F146" s="124"/>
      <c r="G146" s="25"/>
      <c r="H146" s="11"/>
      <c r="I146" s="12"/>
      <c r="J146" s="11"/>
      <c r="K146" s="82" t="str">
        <f>IF(OR(AND(H146=Lists!$D$6,G146&lt;&gt;""),AND(AND(H146=J146,G146&lt;&gt;"",I146&lt;&gt;""),OR(H146&lt;&gt;"Unspecified",J146&lt;&gt;"Unspecified"),J146&lt;&gt;""),AND(OR(H146=Lists!$D$4,H146=Lists!$D$5),OR(J146=Lists!$D$4,J146=Lists!$D$5),AND(G146&lt;&gt;"",I146&lt;&gt;""))),"YES","")</f>
        <v/>
      </c>
      <c r="L146" s="83"/>
      <c r="M146" s="25"/>
      <c r="N146" s="25"/>
      <c r="O146" s="11"/>
      <c r="P146" s="25"/>
      <c r="Q146" s="25"/>
      <c r="R146" s="25"/>
      <c r="S146" s="118"/>
      <c r="T146" s="117"/>
      <c r="U146"/>
      <c r="V146" s="2"/>
      <c r="W146" s="10"/>
      <c r="X146" s="10"/>
      <c r="Y146" s="10"/>
      <c r="AF146"/>
      <c r="AG146"/>
      <c r="AH146"/>
      <c r="AI146"/>
      <c r="AJ146"/>
      <c r="AK146"/>
    </row>
    <row r="147" spans="2:37" x14ac:dyDescent="0.3">
      <c r="B147" s="12"/>
      <c r="C147" s="12"/>
      <c r="D147" s="121"/>
      <c r="E147" s="121"/>
      <c r="F147" s="124"/>
      <c r="G147" s="25"/>
      <c r="H147" s="11"/>
      <c r="I147" s="12"/>
      <c r="J147" s="11"/>
      <c r="K147" s="82" t="str">
        <f>IF(OR(AND(H147=Lists!$D$6,G147&lt;&gt;""),AND(AND(H147=J147,G147&lt;&gt;"",I147&lt;&gt;""),OR(H147&lt;&gt;"Unspecified",J147&lt;&gt;"Unspecified"),J147&lt;&gt;""),AND(OR(H147=Lists!$D$4,H147=Lists!$D$5),OR(J147=Lists!$D$4,J147=Lists!$D$5),AND(G147&lt;&gt;"",I147&lt;&gt;""))),"YES","")</f>
        <v/>
      </c>
      <c r="L147" s="83"/>
      <c r="M147" s="25"/>
      <c r="N147" s="25"/>
      <c r="O147" s="11"/>
      <c r="P147" s="25"/>
      <c r="Q147" s="25"/>
      <c r="R147" s="25"/>
      <c r="S147" s="118"/>
      <c r="T147" s="117"/>
      <c r="U147"/>
      <c r="V147" s="2"/>
      <c r="W147" s="10"/>
      <c r="X147" s="10"/>
      <c r="Y147" s="10"/>
      <c r="AF147"/>
      <c r="AG147"/>
      <c r="AH147"/>
      <c r="AI147"/>
      <c r="AJ147"/>
      <c r="AK147"/>
    </row>
    <row r="148" spans="2:37" x14ac:dyDescent="0.3">
      <c r="B148" s="12"/>
      <c r="C148" s="12"/>
      <c r="D148" s="121"/>
      <c r="E148" s="121"/>
      <c r="F148" s="124"/>
      <c r="G148" s="25"/>
      <c r="H148" s="11"/>
      <c r="I148" s="12"/>
      <c r="J148" s="11"/>
      <c r="K148" s="82" t="str">
        <f>IF(OR(AND(H148=Lists!$D$6,G148&lt;&gt;""),AND(AND(H148=J148,G148&lt;&gt;"",I148&lt;&gt;""),OR(H148&lt;&gt;"Unspecified",J148&lt;&gt;"Unspecified"),J148&lt;&gt;""),AND(OR(H148=Lists!$D$4,H148=Lists!$D$5),OR(J148=Lists!$D$4,J148=Lists!$D$5),AND(G148&lt;&gt;"",I148&lt;&gt;""))),"YES","")</f>
        <v/>
      </c>
      <c r="L148" s="83"/>
      <c r="M148" s="25"/>
      <c r="N148" s="25"/>
      <c r="O148" s="11"/>
      <c r="P148" s="25"/>
      <c r="Q148" s="25"/>
      <c r="R148" s="25"/>
      <c r="S148" s="118"/>
      <c r="T148" s="117"/>
      <c r="U148"/>
      <c r="V148" s="2"/>
      <c r="W148" s="10"/>
      <c r="X148" s="10"/>
      <c r="Y148" s="10"/>
      <c r="AF148"/>
      <c r="AG148"/>
      <c r="AH148"/>
      <c r="AI148"/>
      <c r="AJ148"/>
      <c r="AK148"/>
    </row>
    <row r="149" spans="2:37" x14ac:dyDescent="0.3">
      <c r="B149" s="12"/>
      <c r="C149" s="12"/>
      <c r="D149" s="121"/>
      <c r="E149" s="121"/>
      <c r="F149" s="124"/>
      <c r="G149" s="25"/>
      <c r="H149" s="11"/>
      <c r="I149" s="12"/>
      <c r="J149" s="11"/>
      <c r="K149" s="82" t="str">
        <f>IF(OR(AND(H149=Lists!$D$6,G149&lt;&gt;""),AND(AND(H149=J149,G149&lt;&gt;"",I149&lt;&gt;""),OR(H149&lt;&gt;"Unspecified",J149&lt;&gt;"Unspecified"),J149&lt;&gt;""),AND(OR(H149=Lists!$D$4,H149=Lists!$D$5),OR(J149=Lists!$D$4,J149=Lists!$D$5),AND(G149&lt;&gt;"",I149&lt;&gt;""))),"YES","")</f>
        <v/>
      </c>
      <c r="L149" s="83"/>
      <c r="M149" s="25"/>
      <c r="N149" s="25"/>
      <c r="O149" s="11"/>
      <c r="P149" s="25"/>
      <c r="Q149" s="25"/>
      <c r="R149" s="25"/>
      <c r="S149" s="118"/>
      <c r="T149" s="117"/>
      <c r="U149"/>
      <c r="V149" s="2"/>
      <c r="W149" s="10"/>
      <c r="X149" s="10"/>
      <c r="Y149" s="10"/>
      <c r="AF149"/>
      <c r="AG149"/>
      <c r="AH149"/>
      <c r="AI149"/>
      <c r="AJ149"/>
      <c r="AK149"/>
    </row>
    <row r="150" spans="2:37" x14ac:dyDescent="0.3">
      <c r="B150" s="12"/>
      <c r="C150" s="12"/>
      <c r="D150" s="121"/>
      <c r="E150" s="121"/>
      <c r="F150" s="124"/>
      <c r="G150" s="25"/>
      <c r="H150" s="11"/>
      <c r="I150" s="12"/>
      <c r="J150" s="11"/>
      <c r="K150" s="82" t="str">
        <f>IF(OR(AND(H150=Lists!$D$6,G150&lt;&gt;""),AND(AND(H150=J150,G150&lt;&gt;"",I150&lt;&gt;""),OR(H150&lt;&gt;"Unspecified",J150&lt;&gt;"Unspecified"),J150&lt;&gt;""),AND(OR(H150=Lists!$D$4,H150=Lists!$D$5),OR(J150=Lists!$D$4,J150=Lists!$D$5),AND(G150&lt;&gt;"",I150&lt;&gt;""))),"YES","")</f>
        <v/>
      </c>
      <c r="L150" s="83"/>
      <c r="M150" s="25"/>
      <c r="N150" s="25"/>
      <c r="O150" s="11"/>
      <c r="P150" s="25"/>
      <c r="Q150" s="25"/>
      <c r="R150" s="25"/>
      <c r="S150" s="118"/>
      <c r="T150" s="117"/>
      <c r="U150"/>
      <c r="V150" s="2"/>
      <c r="W150" s="10"/>
      <c r="X150" s="10"/>
      <c r="Y150" s="10"/>
      <c r="AF150"/>
      <c r="AG150"/>
      <c r="AH150"/>
      <c r="AI150"/>
      <c r="AJ150"/>
      <c r="AK150"/>
    </row>
    <row r="151" spans="2:37" x14ac:dyDescent="0.3">
      <c r="B151" s="12"/>
      <c r="C151" s="12"/>
      <c r="D151" s="121"/>
      <c r="E151" s="121"/>
      <c r="F151" s="124"/>
      <c r="G151" s="25"/>
      <c r="H151" s="11"/>
      <c r="I151" s="12"/>
      <c r="J151" s="11"/>
      <c r="K151" s="82" t="str">
        <f>IF(OR(AND(H151=Lists!$D$6,G151&lt;&gt;""),AND(AND(H151=J151,G151&lt;&gt;"",I151&lt;&gt;""),OR(H151&lt;&gt;"Unspecified",J151&lt;&gt;"Unspecified"),J151&lt;&gt;""),AND(OR(H151=Lists!$D$4,H151=Lists!$D$5),OR(J151=Lists!$D$4,J151=Lists!$D$5),AND(G151&lt;&gt;"",I151&lt;&gt;""))),"YES","")</f>
        <v/>
      </c>
      <c r="L151" s="83"/>
      <c r="M151" s="25"/>
      <c r="N151" s="25"/>
      <c r="O151" s="11"/>
      <c r="P151" s="25"/>
      <c r="Q151" s="25"/>
      <c r="R151" s="25"/>
      <c r="S151" s="118"/>
      <c r="T151" s="117"/>
      <c r="U151"/>
      <c r="V151" s="2"/>
      <c r="W151" s="10"/>
      <c r="X151" s="10"/>
      <c r="Y151" s="10"/>
      <c r="AF151"/>
      <c r="AG151"/>
      <c r="AH151"/>
      <c r="AI151"/>
      <c r="AJ151"/>
      <c r="AK151"/>
    </row>
    <row r="152" spans="2:37" x14ac:dyDescent="0.3">
      <c r="B152" s="12"/>
      <c r="C152" s="12"/>
      <c r="D152" s="121"/>
      <c r="E152" s="121"/>
      <c r="F152" s="124"/>
      <c r="G152" s="25"/>
      <c r="H152" s="11"/>
      <c r="I152" s="12"/>
      <c r="J152" s="11"/>
      <c r="K152" s="82" t="str">
        <f>IF(OR(AND(H152=Lists!$D$6,G152&lt;&gt;""),AND(AND(H152=J152,G152&lt;&gt;"",I152&lt;&gt;""),OR(H152&lt;&gt;"Unspecified",J152&lt;&gt;"Unspecified"),J152&lt;&gt;""),AND(OR(H152=Lists!$D$4,H152=Lists!$D$5),OR(J152=Lists!$D$4,J152=Lists!$D$5),AND(G152&lt;&gt;"",I152&lt;&gt;""))),"YES","")</f>
        <v/>
      </c>
      <c r="L152" s="83"/>
      <c r="M152" s="25"/>
      <c r="N152" s="25"/>
      <c r="O152" s="11"/>
      <c r="P152" s="25"/>
      <c r="Q152" s="25"/>
      <c r="R152" s="25"/>
      <c r="S152" s="118"/>
      <c r="T152" s="117"/>
      <c r="U152"/>
      <c r="V152" s="2"/>
      <c r="W152" s="10"/>
      <c r="X152" s="10"/>
      <c r="Y152" s="10"/>
      <c r="AF152"/>
      <c r="AG152"/>
      <c r="AH152"/>
      <c r="AI152"/>
      <c r="AJ152"/>
      <c r="AK152"/>
    </row>
    <row r="153" spans="2:37" x14ac:dyDescent="0.3">
      <c r="B153" s="12"/>
      <c r="C153" s="12"/>
      <c r="D153" s="121"/>
      <c r="E153" s="121"/>
      <c r="F153" s="124"/>
      <c r="G153" s="25"/>
      <c r="H153" s="11"/>
      <c r="I153" s="12"/>
      <c r="J153" s="11"/>
      <c r="K153" s="82" t="str">
        <f>IF(OR(AND(H153=Lists!$D$6,G153&lt;&gt;""),AND(AND(H153=J153,G153&lt;&gt;"",I153&lt;&gt;""),OR(H153&lt;&gt;"Unspecified",J153&lt;&gt;"Unspecified"),J153&lt;&gt;""),AND(OR(H153=Lists!$D$4,H153=Lists!$D$5),OR(J153=Lists!$D$4,J153=Lists!$D$5),AND(G153&lt;&gt;"",I153&lt;&gt;""))),"YES","")</f>
        <v/>
      </c>
      <c r="L153" s="83"/>
      <c r="M153" s="25"/>
      <c r="N153" s="25"/>
      <c r="O153" s="11"/>
      <c r="P153" s="25"/>
      <c r="Q153" s="25"/>
      <c r="R153" s="25"/>
      <c r="S153" s="118"/>
      <c r="T153" s="117"/>
      <c r="U153"/>
      <c r="V153" s="2"/>
      <c r="W153" s="10"/>
      <c r="X153" s="10"/>
      <c r="Y153" s="10"/>
      <c r="AF153"/>
      <c r="AG153"/>
      <c r="AH153"/>
      <c r="AI153"/>
      <c r="AJ153"/>
      <c r="AK153"/>
    </row>
    <row r="154" spans="2:37" x14ac:dyDescent="0.3">
      <c r="B154" s="12"/>
      <c r="C154" s="12"/>
      <c r="D154" s="121"/>
      <c r="E154" s="121"/>
      <c r="F154" s="124"/>
      <c r="G154" s="25"/>
      <c r="H154" s="11"/>
      <c r="I154" s="12"/>
      <c r="J154" s="11"/>
      <c r="K154" s="82" t="str">
        <f>IF(OR(AND(H154=Lists!$D$6,G154&lt;&gt;""),AND(AND(H154=J154,G154&lt;&gt;"",I154&lt;&gt;""),OR(H154&lt;&gt;"Unspecified",J154&lt;&gt;"Unspecified"),J154&lt;&gt;""),AND(OR(H154=Lists!$D$4,H154=Lists!$D$5),OR(J154=Lists!$D$4,J154=Lists!$D$5),AND(G154&lt;&gt;"",I154&lt;&gt;""))),"YES","")</f>
        <v/>
      </c>
      <c r="L154" s="83"/>
      <c r="M154" s="25"/>
      <c r="N154" s="25"/>
      <c r="O154" s="11"/>
      <c r="P154" s="25"/>
      <c r="Q154" s="25"/>
      <c r="R154" s="25"/>
      <c r="S154" s="118"/>
      <c r="T154" s="117"/>
      <c r="U154"/>
      <c r="V154" s="2"/>
      <c r="W154" s="10"/>
      <c r="X154" s="10"/>
      <c r="Y154" s="10"/>
      <c r="AF154"/>
      <c r="AG154"/>
      <c r="AH154"/>
      <c r="AI154"/>
      <c r="AJ154"/>
      <c r="AK154"/>
    </row>
    <row r="155" spans="2:37" x14ac:dyDescent="0.3">
      <c r="B155" s="12"/>
      <c r="C155" s="12"/>
      <c r="D155" s="121"/>
      <c r="E155" s="121"/>
      <c r="F155" s="124"/>
      <c r="G155" s="25"/>
      <c r="H155" s="11"/>
      <c r="I155" s="12"/>
      <c r="J155" s="11"/>
      <c r="K155" s="82" t="str">
        <f>IF(OR(AND(H155=Lists!$D$6,G155&lt;&gt;""),AND(AND(H155=J155,G155&lt;&gt;"",I155&lt;&gt;""),OR(H155&lt;&gt;"Unspecified",J155&lt;&gt;"Unspecified"),J155&lt;&gt;""),AND(OR(H155=Lists!$D$4,H155=Lists!$D$5),OR(J155=Lists!$D$4,J155=Lists!$D$5),AND(G155&lt;&gt;"",I155&lt;&gt;""))),"YES","")</f>
        <v/>
      </c>
      <c r="L155" s="83"/>
      <c r="M155" s="25"/>
      <c r="N155" s="25"/>
      <c r="O155" s="11"/>
      <c r="P155" s="25"/>
      <c r="Q155" s="25"/>
      <c r="R155" s="25"/>
      <c r="S155" s="118"/>
      <c r="T155" s="117"/>
      <c r="U155"/>
      <c r="V155" s="2"/>
      <c r="W155" s="10"/>
      <c r="X155" s="10"/>
      <c r="Y155" s="10"/>
      <c r="AF155"/>
      <c r="AG155"/>
      <c r="AH155"/>
      <c r="AI155"/>
      <c r="AJ155"/>
      <c r="AK155"/>
    </row>
    <row r="156" spans="2:37" x14ac:dyDescent="0.3">
      <c r="B156" s="12"/>
      <c r="C156" s="12"/>
      <c r="D156" s="121"/>
      <c r="E156" s="121"/>
      <c r="F156" s="124"/>
      <c r="G156" s="25"/>
      <c r="H156" s="11"/>
      <c r="I156" s="12"/>
      <c r="J156" s="11"/>
      <c r="K156" s="82" t="str">
        <f>IF(OR(AND(H156=Lists!$D$6,G156&lt;&gt;""),AND(AND(H156=J156,G156&lt;&gt;"",I156&lt;&gt;""),OR(H156&lt;&gt;"Unspecified",J156&lt;&gt;"Unspecified"),J156&lt;&gt;""),AND(OR(H156=Lists!$D$4,H156=Lists!$D$5),OR(J156=Lists!$D$4,J156=Lists!$D$5),AND(G156&lt;&gt;"",I156&lt;&gt;""))),"YES","")</f>
        <v/>
      </c>
      <c r="L156" s="83"/>
      <c r="M156" s="25"/>
      <c r="N156" s="25"/>
      <c r="O156" s="11"/>
      <c r="P156" s="25"/>
      <c r="Q156" s="25"/>
      <c r="R156" s="25"/>
      <c r="S156" s="118"/>
      <c r="T156" s="117"/>
      <c r="U156"/>
      <c r="V156" s="2"/>
      <c r="W156" s="10"/>
      <c r="X156" s="10"/>
      <c r="Y156" s="10"/>
      <c r="AF156"/>
      <c r="AG156"/>
      <c r="AH156"/>
      <c r="AI156"/>
      <c r="AJ156"/>
      <c r="AK156"/>
    </row>
    <row r="157" spans="2:37" x14ac:dyDescent="0.3">
      <c r="B157" s="12"/>
      <c r="C157" s="12"/>
      <c r="D157" s="121"/>
      <c r="E157" s="121"/>
      <c r="F157" s="124"/>
      <c r="G157" s="25"/>
      <c r="H157" s="11"/>
      <c r="I157" s="12"/>
      <c r="J157" s="11"/>
      <c r="K157" s="82" t="str">
        <f>IF(OR(AND(H157=Lists!$D$6,G157&lt;&gt;""),AND(AND(H157=J157,G157&lt;&gt;"",I157&lt;&gt;""),OR(H157&lt;&gt;"Unspecified",J157&lt;&gt;"Unspecified"),J157&lt;&gt;""),AND(OR(H157=Lists!$D$4,H157=Lists!$D$5),OR(J157=Lists!$D$4,J157=Lists!$D$5),AND(G157&lt;&gt;"",I157&lt;&gt;""))),"YES","")</f>
        <v/>
      </c>
      <c r="L157" s="83"/>
      <c r="M157" s="25"/>
      <c r="N157" s="25"/>
      <c r="O157" s="11"/>
      <c r="P157" s="25"/>
      <c r="Q157" s="25"/>
      <c r="R157" s="25"/>
      <c r="S157" s="118"/>
      <c r="T157" s="117"/>
      <c r="U157"/>
      <c r="V157" s="2"/>
      <c r="W157" s="10"/>
      <c r="X157" s="10"/>
      <c r="Y157" s="10"/>
      <c r="AF157"/>
      <c r="AG157"/>
      <c r="AH157"/>
      <c r="AI157"/>
      <c r="AJ157"/>
      <c r="AK157"/>
    </row>
    <row r="158" spans="2:37" x14ac:dyDescent="0.3">
      <c r="B158" s="12"/>
      <c r="C158" s="12"/>
      <c r="D158" s="121"/>
      <c r="E158" s="121"/>
      <c r="F158" s="124"/>
      <c r="G158" s="25"/>
      <c r="H158" s="11"/>
      <c r="I158" s="12"/>
      <c r="J158" s="11"/>
      <c r="K158" s="82" t="str">
        <f>IF(OR(AND(H158=Lists!$D$6,G158&lt;&gt;""),AND(AND(H158=J158,G158&lt;&gt;"",I158&lt;&gt;""),OR(H158&lt;&gt;"Unspecified",J158&lt;&gt;"Unspecified"),J158&lt;&gt;""),AND(OR(H158=Lists!$D$4,H158=Lists!$D$5),OR(J158=Lists!$D$4,J158=Lists!$D$5),AND(G158&lt;&gt;"",I158&lt;&gt;""))),"YES","")</f>
        <v/>
      </c>
      <c r="L158" s="83"/>
      <c r="M158" s="25"/>
      <c r="N158" s="25"/>
      <c r="O158" s="11"/>
      <c r="P158" s="25"/>
      <c r="Q158" s="25"/>
      <c r="R158" s="25"/>
      <c r="S158" s="118"/>
      <c r="T158" s="117"/>
      <c r="U158"/>
      <c r="V158" s="2"/>
      <c r="W158" s="10"/>
      <c r="X158" s="10"/>
      <c r="Y158" s="10"/>
      <c r="AF158"/>
      <c r="AG158"/>
      <c r="AH158"/>
      <c r="AI158"/>
      <c r="AJ158"/>
      <c r="AK158"/>
    </row>
    <row r="159" spans="2:37" x14ac:dyDescent="0.3">
      <c r="B159" s="12"/>
      <c r="C159" s="12"/>
      <c r="D159" s="121"/>
      <c r="E159" s="121"/>
      <c r="F159" s="124"/>
      <c r="G159" s="25"/>
      <c r="H159" s="11"/>
      <c r="I159" s="12"/>
      <c r="J159" s="11"/>
      <c r="K159" s="82" t="str">
        <f>IF(OR(AND(H159=Lists!$D$6,G159&lt;&gt;""),AND(AND(H159=J159,G159&lt;&gt;"",I159&lt;&gt;""),OR(H159&lt;&gt;"Unspecified",J159&lt;&gt;"Unspecified"),J159&lt;&gt;""),AND(OR(H159=Lists!$D$4,H159=Lists!$D$5),OR(J159=Lists!$D$4,J159=Lists!$D$5),AND(G159&lt;&gt;"",I159&lt;&gt;""))),"YES","")</f>
        <v/>
      </c>
      <c r="L159" s="83"/>
      <c r="M159" s="25"/>
      <c r="N159" s="25"/>
      <c r="O159" s="11"/>
      <c r="P159" s="25"/>
      <c r="Q159" s="25"/>
      <c r="R159" s="25"/>
      <c r="S159" s="118"/>
      <c r="T159" s="117"/>
      <c r="U159"/>
      <c r="V159" s="2"/>
      <c r="W159" s="10"/>
      <c r="X159" s="10"/>
      <c r="Y159" s="10"/>
      <c r="AF159"/>
      <c r="AG159"/>
      <c r="AH159"/>
      <c r="AI159"/>
      <c r="AJ159"/>
      <c r="AK159"/>
    </row>
    <row r="160" spans="2:37" x14ac:dyDescent="0.3">
      <c r="B160" s="12"/>
      <c r="C160" s="12"/>
      <c r="D160" s="121"/>
      <c r="E160" s="121"/>
      <c r="F160" s="124"/>
      <c r="G160" s="25"/>
      <c r="H160" s="11"/>
      <c r="I160" s="12"/>
      <c r="J160" s="11"/>
      <c r="K160" s="82" t="str">
        <f>IF(OR(AND(H160=Lists!$D$6,G160&lt;&gt;""),AND(AND(H160=J160,G160&lt;&gt;"",I160&lt;&gt;""),OR(H160&lt;&gt;"Unspecified",J160&lt;&gt;"Unspecified"),J160&lt;&gt;""),AND(OR(H160=Lists!$D$4,H160=Lists!$D$5),OR(J160=Lists!$D$4,J160=Lists!$D$5),AND(G160&lt;&gt;"",I160&lt;&gt;""))),"YES","")</f>
        <v/>
      </c>
      <c r="L160" s="83"/>
      <c r="M160" s="25"/>
      <c r="N160" s="25"/>
      <c r="O160" s="11"/>
      <c r="P160" s="25"/>
      <c r="Q160" s="25"/>
      <c r="R160" s="25"/>
      <c r="S160" s="118"/>
      <c r="T160" s="117"/>
      <c r="U160"/>
      <c r="V160" s="2"/>
      <c r="W160" s="10"/>
      <c r="X160" s="10"/>
      <c r="Y160" s="10"/>
      <c r="AF160"/>
      <c r="AG160"/>
      <c r="AH160"/>
      <c r="AI160"/>
      <c r="AJ160"/>
      <c r="AK160"/>
    </row>
    <row r="161" spans="2:37" x14ac:dyDescent="0.3">
      <c r="B161" s="12"/>
      <c r="C161" s="12"/>
      <c r="D161" s="121"/>
      <c r="E161" s="121"/>
      <c r="F161" s="124"/>
      <c r="G161" s="25"/>
      <c r="H161" s="11"/>
      <c r="I161" s="12"/>
      <c r="J161" s="11"/>
      <c r="K161" s="82" t="str">
        <f>IF(OR(AND(H161=Lists!$D$6,G161&lt;&gt;""),AND(AND(H161=J161,G161&lt;&gt;"",I161&lt;&gt;""),OR(H161&lt;&gt;"Unspecified",J161&lt;&gt;"Unspecified"),J161&lt;&gt;""),AND(OR(H161=Lists!$D$4,H161=Lists!$D$5),OR(J161=Lists!$D$4,J161=Lists!$D$5),AND(G161&lt;&gt;"",I161&lt;&gt;""))),"YES","")</f>
        <v/>
      </c>
      <c r="L161" s="83"/>
      <c r="M161" s="25"/>
      <c r="N161" s="25"/>
      <c r="O161" s="11"/>
      <c r="P161" s="25"/>
      <c r="Q161" s="25"/>
      <c r="R161" s="25"/>
      <c r="S161" s="118"/>
      <c r="T161" s="117"/>
      <c r="U161"/>
      <c r="V161" s="2"/>
      <c r="W161" s="10"/>
      <c r="X161" s="10"/>
      <c r="Y161" s="10"/>
      <c r="AF161"/>
      <c r="AG161"/>
      <c r="AH161"/>
      <c r="AI161"/>
      <c r="AJ161"/>
      <c r="AK161"/>
    </row>
    <row r="162" spans="2:37" x14ac:dyDescent="0.3">
      <c r="B162" s="12"/>
      <c r="C162" s="12"/>
      <c r="D162" s="121"/>
      <c r="E162" s="121"/>
      <c r="F162" s="124"/>
      <c r="G162" s="25"/>
      <c r="H162" s="11"/>
      <c r="I162" s="12"/>
      <c r="J162" s="11"/>
      <c r="K162" s="82" t="str">
        <f>IF(OR(AND(H162=Lists!$D$6,G162&lt;&gt;""),AND(AND(H162=J162,G162&lt;&gt;"",I162&lt;&gt;""),OR(H162&lt;&gt;"Unspecified",J162&lt;&gt;"Unspecified"),J162&lt;&gt;""),AND(OR(H162=Lists!$D$4,H162=Lists!$D$5),OR(J162=Lists!$D$4,J162=Lists!$D$5),AND(G162&lt;&gt;"",I162&lt;&gt;""))),"YES","")</f>
        <v/>
      </c>
      <c r="L162" s="83"/>
      <c r="M162" s="25"/>
      <c r="N162" s="25"/>
      <c r="O162" s="11"/>
      <c r="P162" s="25"/>
      <c r="Q162" s="25"/>
      <c r="R162" s="25"/>
      <c r="S162" s="118"/>
      <c r="T162" s="117"/>
      <c r="U162"/>
      <c r="V162" s="2"/>
      <c r="W162" s="10"/>
      <c r="X162" s="10"/>
      <c r="Y162" s="10"/>
      <c r="AF162"/>
      <c r="AG162"/>
      <c r="AH162"/>
      <c r="AI162"/>
      <c r="AJ162"/>
      <c r="AK162"/>
    </row>
    <row r="163" spans="2:37" x14ac:dyDescent="0.3">
      <c r="B163" s="12"/>
      <c r="C163" s="12"/>
      <c r="D163" s="121"/>
      <c r="E163" s="121"/>
      <c r="F163" s="124"/>
      <c r="G163" s="25"/>
      <c r="H163" s="11"/>
      <c r="I163" s="12"/>
      <c r="J163" s="11"/>
      <c r="K163" s="82" t="str">
        <f>IF(OR(AND(H163=Lists!$D$6,G163&lt;&gt;""),AND(AND(H163=J163,G163&lt;&gt;"",I163&lt;&gt;""),OR(H163&lt;&gt;"Unspecified",J163&lt;&gt;"Unspecified"),J163&lt;&gt;""),AND(OR(H163=Lists!$D$4,H163=Lists!$D$5),OR(J163=Lists!$D$4,J163=Lists!$D$5),AND(G163&lt;&gt;"",I163&lt;&gt;""))),"YES","")</f>
        <v/>
      </c>
      <c r="L163" s="83"/>
      <c r="M163" s="25"/>
      <c r="N163" s="25"/>
      <c r="O163" s="11"/>
      <c r="P163" s="25"/>
      <c r="Q163" s="25"/>
      <c r="R163" s="25"/>
      <c r="S163" s="118"/>
      <c r="T163" s="117"/>
      <c r="U163"/>
      <c r="V163" s="2"/>
      <c r="W163" s="10"/>
      <c r="X163" s="10"/>
      <c r="Y163" s="10"/>
      <c r="AF163"/>
      <c r="AG163"/>
      <c r="AH163"/>
      <c r="AI163"/>
      <c r="AJ163"/>
      <c r="AK163"/>
    </row>
    <row r="164" spans="2:37" x14ac:dyDescent="0.3">
      <c r="B164" s="12"/>
      <c r="C164" s="12"/>
      <c r="D164" s="121"/>
      <c r="E164" s="121"/>
      <c r="F164" s="124"/>
      <c r="G164" s="25"/>
      <c r="H164" s="11"/>
      <c r="I164" s="12"/>
      <c r="J164" s="11"/>
      <c r="K164" s="82" t="str">
        <f>IF(OR(AND(H164=Lists!$D$6,G164&lt;&gt;""),AND(AND(H164=J164,G164&lt;&gt;"",I164&lt;&gt;""),OR(H164&lt;&gt;"Unspecified",J164&lt;&gt;"Unspecified"),J164&lt;&gt;""),AND(OR(H164=Lists!$D$4,H164=Lists!$D$5),OR(J164=Lists!$D$4,J164=Lists!$D$5),AND(G164&lt;&gt;"",I164&lt;&gt;""))),"YES","")</f>
        <v/>
      </c>
      <c r="L164" s="83"/>
      <c r="M164" s="25"/>
      <c r="N164" s="25"/>
      <c r="O164" s="11"/>
      <c r="P164" s="25"/>
      <c r="Q164" s="25"/>
      <c r="R164" s="25"/>
      <c r="S164" s="118"/>
      <c r="T164" s="117"/>
      <c r="U164"/>
      <c r="V164" s="2"/>
      <c r="W164" s="10"/>
      <c r="X164" s="10"/>
      <c r="Y164" s="10"/>
      <c r="AF164"/>
      <c r="AG164"/>
      <c r="AH164"/>
      <c r="AI164"/>
      <c r="AJ164"/>
      <c r="AK164"/>
    </row>
    <row r="165" spans="2:37" x14ac:dyDescent="0.3">
      <c r="B165" s="12"/>
      <c r="C165" s="12"/>
      <c r="D165" s="121"/>
      <c r="E165" s="121"/>
      <c r="F165" s="124"/>
      <c r="G165" s="25"/>
      <c r="H165" s="11"/>
      <c r="I165" s="12"/>
      <c r="J165" s="11"/>
      <c r="K165" s="82" t="str">
        <f>IF(OR(AND(H165=Lists!$D$6,G165&lt;&gt;""),AND(AND(H165=J165,G165&lt;&gt;"",I165&lt;&gt;""),OR(H165&lt;&gt;"Unspecified",J165&lt;&gt;"Unspecified"),J165&lt;&gt;""),AND(OR(H165=Lists!$D$4,H165=Lists!$D$5),OR(J165=Lists!$D$4,J165=Lists!$D$5),AND(G165&lt;&gt;"",I165&lt;&gt;""))),"YES","")</f>
        <v/>
      </c>
      <c r="L165" s="83"/>
      <c r="M165" s="25"/>
      <c r="N165" s="25"/>
      <c r="O165" s="11"/>
      <c r="P165" s="25"/>
      <c r="Q165" s="25"/>
      <c r="R165" s="25"/>
      <c r="S165" s="118"/>
      <c r="T165" s="117"/>
      <c r="U165"/>
      <c r="V165" s="2"/>
      <c r="W165" s="10"/>
      <c r="X165" s="10"/>
      <c r="Y165" s="10"/>
      <c r="AF165"/>
      <c r="AG165"/>
      <c r="AH165"/>
      <c r="AI165"/>
      <c r="AJ165"/>
      <c r="AK165"/>
    </row>
    <row r="166" spans="2:37" x14ac:dyDescent="0.3">
      <c r="B166" s="12"/>
      <c r="C166" s="12"/>
      <c r="D166" s="121"/>
      <c r="E166" s="121"/>
      <c r="F166" s="124"/>
      <c r="G166" s="25"/>
      <c r="H166" s="11"/>
      <c r="I166" s="12"/>
      <c r="J166" s="11"/>
      <c r="K166" s="82" t="str">
        <f>IF(OR(AND(H166=Lists!$D$6,G166&lt;&gt;""),AND(AND(H166=J166,G166&lt;&gt;"",I166&lt;&gt;""),OR(H166&lt;&gt;"Unspecified",J166&lt;&gt;"Unspecified"),J166&lt;&gt;""),AND(OR(H166=Lists!$D$4,H166=Lists!$D$5),OR(J166=Lists!$D$4,J166=Lists!$D$5),AND(G166&lt;&gt;"",I166&lt;&gt;""))),"YES","")</f>
        <v/>
      </c>
      <c r="L166" s="83"/>
      <c r="M166" s="25"/>
      <c r="N166" s="25"/>
      <c r="O166" s="11"/>
      <c r="P166" s="25"/>
      <c r="Q166" s="25"/>
      <c r="R166" s="25"/>
      <c r="S166" s="118"/>
      <c r="T166" s="117"/>
      <c r="U166"/>
      <c r="V166" s="2"/>
      <c r="W166" s="10"/>
      <c r="X166" s="10"/>
      <c r="Y166" s="10"/>
      <c r="AF166"/>
      <c r="AG166"/>
      <c r="AH166"/>
      <c r="AI166"/>
      <c r="AJ166"/>
      <c r="AK166"/>
    </row>
    <row r="167" spans="2:37" x14ac:dyDescent="0.3">
      <c r="B167" s="12"/>
      <c r="C167" s="12"/>
      <c r="D167" s="121"/>
      <c r="E167" s="121"/>
      <c r="F167" s="124"/>
      <c r="G167" s="25"/>
      <c r="H167" s="11"/>
      <c r="I167" s="12"/>
      <c r="J167" s="11"/>
      <c r="K167" s="82" t="str">
        <f>IF(OR(AND(H167=Lists!$D$6,G167&lt;&gt;""),AND(AND(H167=J167,G167&lt;&gt;"",I167&lt;&gt;""),OR(H167&lt;&gt;"Unspecified",J167&lt;&gt;"Unspecified"),J167&lt;&gt;""),AND(OR(H167=Lists!$D$4,H167=Lists!$D$5),OR(J167=Lists!$D$4,J167=Lists!$D$5),AND(G167&lt;&gt;"",I167&lt;&gt;""))),"YES","")</f>
        <v/>
      </c>
      <c r="L167" s="83"/>
      <c r="M167" s="25"/>
      <c r="N167" s="25"/>
      <c r="O167" s="11"/>
      <c r="P167" s="25"/>
      <c r="Q167" s="25"/>
      <c r="R167" s="25"/>
      <c r="S167" s="118"/>
      <c r="T167" s="117"/>
      <c r="U167"/>
      <c r="V167" s="2"/>
      <c r="W167" s="10"/>
      <c r="X167" s="10"/>
      <c r="Y167" s="10"/>
      <c r="AF167"/>
      <c r="AG167"/>
      <c r="AH167"/>
      <c r="AI167"/>
      <c r="AJ167"/>
      <c r="AK167"/>
    </row>
    <row r="168" spans="2:37" x14ac:dyDescent="0.3">
      <c r="B168" s="12"/>
      <c r="C168" s="12"/>
      <c r="D168" s="121"/>
      <c r="E168" s="121"/>
      <c r="F168" s="124"/>
      <c r="G168" s="25"/>
      <c r="H168" s="11"/>
      <c r="I168" s="12"/>
      <c r="J168" s="11"/>
      <c r="K168" s="82" t="str">
        <f>IF(OR(AND(H168=Lists!$D$6,G168&lt;&gt;""),AND(AND(H168=J168,G168&lt;&gt;"",I168&lt;&gt;""),OR(H168&lt;&gt;"Unspecified",J168&lt;&gt;"Unspecified"),J168&lt;&gt;""),AND(OR(H168=Lists!$D$4,H168=Lists!$D$5),OR(J168=Lists!$D$4,J168=Lists!$D$5),AND(G168&lt;&gt;"",I168&lt;&gt;""))),"YES","")</f>
        <v/>
      </c>
      <c r="L168" s="83"/>
      <c r="M168" s="25"/>
      <c r="N168" s="25"/>
      <c r="O168" s="11"/>
      <c r="P168" s="25"/>
      <c r="Q168" s="25"/>
      <c r="R168" s="25"/>
      <c r="S168" s="118"/>
      <c r="T168" s="117"/>
      <c r="U168"/>
      <c r="V168" s="2"/>
      <c r="W168" s="10"/>
      <c r="X168" s="10"/>
      <c r="Y168" s="10"/>
      <c r="AF168"/>
      <c r="AG168"/>
      <c r="AH168"/>
      <c r="AI168"/>
      <c r="AJ168"/>
      <c r="AK168"/>
    </row>
    <row r="169" spans="2:37" x14ac:dyDescent="0.3">
      <c r="B169" s="12"/>
      <c r="C169" s="12"/>
      <c r="D169" s="121"/>
      <c r="E169" s="121"/>
      <c r="F169" s="124"/>
      <c r="G169" s="25"/>
      <c r="H169" s="11"/>
      <c r="I169" s="12"/>
      <c r="J169" s="11"/>
      <c r="K169" s="82" t="str">
        <f>IF(OR(AND(H169=Lists!$D$6,G169&lt;&gt;""),AND(AND(H169=J169,G169&lt;&gt;"",I169&lt;&gt;""),OR(H169&lt;&gt;"Unspecified",J169&lt;&gt;"Unspecified"),J169&lt;&gt;""),AND(OR(H169=Lists!$D$4,H169=Lists!$D$5),OR(J169=Lists!$D$4,J169=Lists!$D$5),AND(G169&lt;&gt;"",I169&lt;&gt;""))),"YES","")</f>
        <v/>
      </c>
      <c r="L169" s="83"/>
      <c r="M169" s="25"/>
      <c r="N169" s="25"/>
      <c r="O169" s="11"/>
      <c r="P169" s="25"/>
      <c r="Q169" s="25"/>
      <c r="R169" s="25"/>
      <c r="S169" s="118"/>
      <c r="T169" s="117"/>
      <c r="U169"/>
      <c r="V169" s="2"/>
      <c r="W169" s="10"/>
      <c r="X169" s="10"/>
      <c r="Y169" s="10"/>
      <c r="AF169"/>
      <c r="AG169"/>
      <c r="AH169"/>
      <c r="AI169"/>
      <c r="AJ169"/>
      <c r="AK169"/>
    </row>
    <row r="170" spans="2:37" x14ac:dyDescent="0.3">
      <c r="B170" s="12"/>
      <c r="C170" s="12"/>
      <c r="D170" s="121"/>
      <c r="E170" s="121"/>
      <c r="F170" s="124"/>
      <c r="G170" s="25"/>
      <c r="H170" s="11"/>
      <c r="I170" s="12"/>
      <c r="J170" s="11"/>
      <c r="K170" s="82" t="str">
        <f>IF(OR(AND(H170=Lists!$D$6,G170&lt;&gt;""),AND(AND(H170=J170,G170&lt;&gt;"",I170&lt;&gt;""),OR(H170&lt;&gt;"Unspecified",J170&lt;&gt;"Unspecified"),J170&lt;&gt;""),AND(OR(H170=Lists!$D$4,H170=Lists!$D$5),OR(J170=Lists!$D$4,J170=Lists!$D$5),AND(G170&lt;&gt;"",I170&lt;&gt;""))),"YES","")</f>
        <v/>
      </c>
      <c r="L170" s="83"/>
      <c r="M170" s="25"/>
      <c r="N170" s="25"/>
      <c r="O170" s="11"/>
      <c r="P170" s="25"/>
      <c r="Q170" s="25"/>
      <c r="R170" s="25"/>
      <c r="S170" s="118"/>
      <c r="T170" s="117"/>
      <c r="U170"/>
      <c r="V170" s="2"/>
      <c r="W170" s="10"/>
      <c r="X170" s="10"/>
      <c r="Y170" s="10"/>
      <c r="AF170"/>
      <c r="AG170"/>
      <c r="AH170"/>
      <c r="AI170"/>
      <c r="AJ170"/>
      <c r="AK170"/>
    </row>
    <row r="171" spans="2:37" x14ac:dyDescent="0.3">
      <c r="B171" s="12"/>
      <c r="C171" s="12"/>
      <c r="D171" s="121"/>
      <c r="E171" s="121"/>
      <c r="F171" s="124"/>
      <c r="G171" s="25"/>
      <c r="H171" s="11"/>
      <c r="I171" s="12"/>
      <c r="J171" s="11"/>
      <c r="K171" s="82" t="str">
        <f>IF(OR(AND(H171=Lists!$D$6,G171&lt;&gt;""),AND(AND(H171=J171,G171&lt;&gt;"",I171&lt;&gt;""),OR(H171&lt;&gt;"Unspecified",J171&lt;&gt;"Unspecified"),J171&lt;&gt;""),AND(OR(H171=Lists!$D$4,H171=Lists!$D$5),OR(J171=Lists!$D$4,J171=Lists!$D$5),AND(G171&lt;&gt;"",I171&lt;&gt;""))),"YES","")</f>
        <v/>
      </c>
      <c r="L171" s="83"/>
      <c r="M171" s="25"/>
      <c r="N171" s="25"/>
      <c r="O171" s="11"/>
      <c r="P171" s="25"/>
      <c r="Q171" s="25"/>
      <c r="R171" s="25"/>
      <c r="S171" s="118"/>
      <c r="T171" s="117"/>
      <c r="U171"/>
      <c r="V171" s="2"/>
      <c r="W171" s="10"/>
      <c r="X171" s="10"/>
      <c r="Y171" s="10"/>
      <c r="AF171"/>
      <c r="AG171"/>
      <c r="AH171"/>
      <c r="AI171"/>
      <c r="AJ171"/>
      <c r="AK171"/>
    </row>
    <row r="172" spans="2:37" x14ac:dyDescent="0.3">
      <c r="B172" s="12"/>
      <c r="C172" s="12"/>
      <c r="D172" s="121"/>
      <c r="E172" s="121"/>
      <c r="F172" s="124"/>
      <c r="G172" s="25"/>
      <c r="H172" s="11"/>
      <c r="I172" s="12"/>
      <c r="J172" s="11"/>
      <c r="K172" s="82" t="str">
        <f>IF(OR(AND(H172=Lists!$D$6,G172&lt;&gt;""),AND(AND(H172=J172,G172&lt;&gt;"",I172&lt;&gt;""),OR(H172&lt;&gt;"Unspecified",J172&lt;&gt;"Unspecified"),J172&lt;&gt;""),AND(OR(H172=Lists!$D$4,H172=Lists!$D$5),OR(J172=Lists!$D$4,J172=Lists!$D$5),AND(G172&lt;&gt;"",I172&lt;&gt;""))),"YES","")</f>
        <v/>
      </c>
      <c r="L172" s="83"/>
      <c r="M172" s="25"/>
      <c r="N172" s="25"/>
      <c r="O172" s="11"/>
      <c r="P172" s="25"/>
      <c r="Q172" s="25"/>
      <c r="R172" s="25"/>
      <c r="S172" s="118"/>
      <c r="T172" s="117"/>
      <c r="U172"/>
      <c r="V172" s="2"/>
      <c r="W172" s="10"/>
      <c r="X172" s="10"/>
      <c r="Y172" s="10"/>
      <c r="AF172"/>
      <c r="AG172"/>
      <c r="AH172"/>
      <c r="AI172"/>
      <c r="AJ172"/>
      <c r="AK172"/>
    </row>
    <row r="173" spans="2:37" x14ac:dyDescent="0.3">
      <c r="B173" s="12"/>
      <c r="C173" s="12"/>
      <c r="D173" s="121"/>
      <c r="E173" s="121"/>
      <c r="F173" s="124"/>
      <c r="G173" s="25"/>
      <c r="H173" s="11"/>
      <c r="I173" s="12"/>
      <c r="J173" s="11"/>
      <c r="K173" s="82" t="str">
        <f>IF(OR(AND(H173=Lists!$D$6,G173&lt;&gt;""),AND(AND(H173=J173,G173&lt;&gt;"",I173&lt;&gt;""),OR(H173&lt;&gt;"Unspecified",J173&lt;&gt;"Unspecified"),J173&lt;&gt;""),AND(OR(H173=Lists!$D$4,H173=Lists!$D$5),OR(J173=Lists!$D$4,J173=Lists!$D$5),AND(G173&lt;&gt;"",I173&lt;&gt;""))),"YES","")</f>
        <v/>
      </c>
      <c r="L173" s="83"/>
      <c r="M173" s="25"/>
      <c r="N173" s="25"/>
      <c r="O173" s="11"/>
      <c r="P173" s="25"/>
      <c r="Q173" s="25"/>
      <c r="R173" s="25"/>
      <c r="S173" s="118"/>
      <c r="T173" s="117"/>
      <c r="U173"/>
      <c r="V173" s="2"/>
      <c r="W173" s="10"/>
      <c r="X173" s="10"/>
      <c r="Y173" s="10"/>
      <c r="AF173"/>
      <c r="AG173"/>
      <c r="AH173"/>
      <c r="AI173"/>
      <c r="AJ173"/>
      <c r="AK173"/>
    </row>
    <row r="174" spans="2:37" x14ac:dyDescent="0.3">
      <c r="B174" s="12"/>
      <c r="C174" s="12"/>
      <c r="D174" s="121"/>
      <c r="E174" s="121"/>
      <c r="F174" s="124"/>
      <c r="G174" s="25"/>
      <c r="H174" s="11"/>
      <c r="I174" s="12"/>
      <c r="J174" s="11"/>
      <c r="K174" s="82" t="str">
        <f>IF(OR(AND(H174=Lists!$D$6,G174&lt;&gt;""),AND(AND(H174=J174,G174&lt;&gt;"",I174&lt;&gt;""),OR(H174&lt;&gt;"Unspecified",J174&lt;&gt;"Unspecified"),J174&lt;&gt;""),AND(OR(H174=Lists!$D$4,H174=Lists!$D$5),OR(J174=Lists!$D$4,J174=Lists!$D$5),AND(G174&lt;&gt;"",I174&lt;&gt;""))),"YES","")</f>
        <v/>
      </c>
      <c r="L174" s="83"/>
      <c r="M174" s="25"/>
      <c r="N174" s="25"/>
      <c r="O174" s="11"/>
      <c r="P174" s="25"/>
      <c r="Q174" s="25"/>
      <c r="R174" s="25"/>
      <c r="S174" s="118"/>
      <c r="T174" s="117"/>
      <c r="U174"/>
      <c r="V174" s="2"/>
      <c r="W174" s="10"/>
      <c r="X174" s="10"/>
      <c r="Y174" s="10"/>
      <c r="AF174"/>
      <c r="AG174"/>
      <c r="AH174"/>
      <c r="AI174"/>
      <c r="AJ174"/>
      <c r="AK174"/>
    </row>
    <row r="175" spans="2:37" x14ac:dyDescent="0.3">
      <c r="B175" s="12"/>
      <c r="C175" s="12"/>
      <c r="D175" s="121"/>
      <c r="E175" s="121"/>
      <c r="F175" s="124"/>
      <c r="G175" s="25"/>
      <c r="H175" s="11"/>
      <c r="I175" s="12"/>
      <c r="J175" s="11"/>
      <c r="K175" s="82" t="str">
        <f>IF(OR(AND(H175=Lists!$D$6,G175&lt;&gt;""),AND(AND(H175=J175,G175&lt;&gt;"",I175&lt;&gt;""),OR(H175&lt;&gt;"Unspecified",J175&lt;&gt;"Unspecified"),J175&lt;&gt;""),AND(OR(H175=Lists!$D$4,H175=Lists!$D$5),OR(J175=Lists!$D$4,J175=Lists!$D$5),AND(G175&lt;&gt;"",I175&lt;&gt;""))),"YES","")</f>
        <v/>
      </c>
      <c r="L175" s="83"/>
      <c r="M175" s="25"/>
      <c r="N175" s="25"/>
      <c r="O175" s="11"/>
      <c r="P175" s="25"/>
      <c r="Q175" s="25"/>
      <c r="R175" s="25"/>
      <c r="S175" s="118"/>
      <c r="T175" s="117"/>
      <c r="U175"/>
      <c r="V175" s="2"/>
      <c r="W175" s="10"/>
      <c r="X175" s="10"/>
      <c r="Y175" s="10"/>
      <c r="AF175"/>
      <c r="AG175"/>
      <c r="AH175"/>
      <c r="AI175"/>
      <c r="AJ175"/>
      <c r="AK175"/>
    </row>
    <row r="176" spans="2:37" x14ac:dyDescent="0.3">
      <c r="B176" s="12"/>
      <c r="C176" s="12"/>
      <c r="D176" s="121"/>
      <c r="E176" s="121"/>
      <c r="F176" s="124"/>
      <c r="G176" s="25"/>
      <c r="H176" s="11"/>
      <c r="I176" s="12"/>
      <c r="J176" s="11"/>
      <c r="K176" s="82" t="str">
        <f>IF(OR(AND(H176=Lists!$D$6,G176&lt;&gt;""),AND(AND(H176=J176,G176&lt;&gt;"",I176&lt;&gt;""),OR(H176&lt;&gt;"Unspecified",J176&lt;&gt;"Unspecified"),J176&lt;&gt;""),AND(OR(H176=Lists!$D$4,H176=Lists!$D$5),OR(J176=Lists!$D$4,J176=Lists!$D$5),AND(G176&lt;&gt;"",I176&lt;&gt;""))),"YES","")</f>
        <v/>
      </c>
      <c r="L176" s="83"/>
      <c r="M176" s="25"/>
      <c r="N176" s="25"/>
      <c r="O176" s="11"/>
      <c r="P176" s="25"/>
      <c r="Q176" s="25"/>
      <c r="R176" s="25"/>
      <c r="S176" s="118"/>
      <c r="T176" s="117"/>
      <c r="U176"/>
      <c r="V176" s="2"/>
      <c r="W176" s="10"/>
      <c r="X176" s="10"/>
      <c r="Y176" s="10"/>
      <c r="AF176"/>
      <c r="AG176"/>
      <c r="AH176"/>
      <c r="AI176"/>
      <c r="AJ176"/>
      <c r="AK176"/>
    </row>
    <row r="177" spans="2:37" x14ac:dyDescent="0.3">
      <c r="B177" s="12"/>
      <c r="C177" s="12"/>
      <c r="D177" s="121"/>
      <c r="E177" s="121"/>
      <c r="F177" s="124"/>
      <c r="G177" s="25"/>
      <c r="H177" s="11"/>
      <c r="I177" s="12"/>
      <c r="J177" s="11"/>
      <c r="K177" s="82" t="str">
        <f>IF(OR(AND(H177=Lists!$D$6,G177&lt;&gt;""),AND(AND(H177=J177,G177&lt;&gt;"",I177&lt;&gt;""),OR(H177&lt;&gt;"Unspecified",J177&lt;&gt;"Unspecified"),J177&lt;&gt;""),AND(OR(H177=Lists!$D$4,H177=Lists!$D$5),OR(J177=Lists!$D$4,J177=Lists!$D$5),AND(G177&lt;&gt;"",I177&lt;&gt;""))),"YES","")</f>
        <v/>
      </c>
      <c r="L177" s="83"/>
      <c r="M177" s="25"/>
      <c r="N177" s="25"/>
      <c r="O177" s="11"/>
      <c r="P177" s="25"/>
      <c r="Q177" s="25"/>
      <c r="R177" s="25"/>
      <c r="S177" s="118"/>
      <c r="T177" s="117"/>
      <c r="U177"/>
      <c r="V177" s="2"/>
      <c r="W177" s="10"/>
      <c r="X177" s="10"/>
      <c r="Y177" s="10"/>
      <c r="AF177"/>
      <c r="AG177"/>
      <c r="AH177"/>
      <c r="AI177"/>
      <c r="AJ177"/>
      <c r="AK177"/>
    </row>
    <row r="178" spans="2:37" x14ac:dyDescent="0.3">
      <c r="B178" s="12"/>
      <c r="C178" s="12"/>
      <c r="D178" s="121"/>
      <c r="E178" s="121"/>
      <c r="F178" s="124"/>
      <c r="G178" s="25"/>
      <c r="H178" s="11"/>
      <c r="I178" s="12"/>
      <c r="J178" s="11"/>
      <c r="K178" s="82" t="str">
        <f>IF(OR(AND(H178=Lists!$D$6,G178&lt;&gt;""),AND(AND(H178=J178,G178&lt;&gt;"",I178&lt;&gt;""),OR(H178&lt;&gt;"Unspecified",J178&lt;&gt;"Unspecified"),J178&lt;&gt;""),AND(OR(H178=Lists!$D$4,H178=Lists!$D$5),OR(J178=Lists!$D$4,J178=Lists!$D$5),AND(G178&lt;&gt;"",I178&lt;&gt;""))),"YES","")</f>
        <v/>
      </c>
      <c r="L178" s="83"/>
      <c r="M178" s="25"/>
      <c r="N178" s="25"/>
      <c r="O178" s="11"/>
      <c r="P178" s="25"/>
      <c r="Q178" s="25"/>
      <c r="R178" s="25"/>
      <c r="S178" s="118"/>
      <c r="T178" s="117"/>
      <c r="U178"/>
      <c r="V178" s="2"/>
      <c r="W178" s="10"/>
      <c r="X178" s="10"/>
      <c r="Y178" s="10"/>
      <c r="AF178"/>
      <c r="AG178"/>
      <c r="AH178"/>
      <c r="AI178"/>
      <c r="AJ178"/>
      <c r="AK178"/>
    </row>
    <row r="179" spans="2:37" x14ac:dyDescent="0.3">
      <c r="B179" s="12"/>
      <c r="C179" s="12"/>
      <c r="D179" s="121"/>
      <c r="E179" s="121"/>
      <c r="F179" s="124"/>
      <c r="G179" s="25"/>
      <c r="H179" s="11"/>
      <c r="I179" s="12"/>
      <c r="J179" s="11"/>
      <c r="K179" s="82" t="str">
        <f>IF(OR(AND(H179=Lists!$D$6,G179&lt;&gt;""),AND(AND(H179=J179,G179&lt;&gt;"",I179&lt;&gt;""),OR(H179&lt;&gt;"Unspecified",J179&lt;&gt;"Unspecified"),J179&lt;&gt;""),AND(OR(H179=Lists!$D$4,H179=Lists!$D$5),OR(J179=Lists!$D$4,J179=Lists!$D$5),AND(G179&lt;&gt;"",I179&lt;&gt;""))),"YES","")</f>
        <v/>
      </c>
      <c r="L179" s="83"/>
      <c r="M179" s="25"/>
      <c r="N179" s="25"/>
      <c r="O179" s="11"/>
      <c r="P179" s="25"/>
      <c r="Q179" s="25"/>
      <c r="R179" s="25"/>
      <c r="S179" s="118"/>
      <c r="T179" s="117"/>
      <c r="U179"/>
      <c r="V179" s="2"/>
      <c r="W179" s="10"/>
      <c r="X179" s="10"/>
      <c r="Y179" s="10"/>
      <c r="AF179"/>
      <c r="AG179"/>
      <c r="AH179"/>
      <c r="AI179"/>
      <c r="AJ179"/>
      <c r="AK179"/>
    </row>
    <row r="180" spans="2:37" x14ac:dyDescent="0.3">
      <c r="B180" s="12"/>
      <c r="C180" s="12"/>
      <c r="D180" s="121"/>
      <c r="E180" s="121"/>
      <c r="F180" s="124"/>
      <c r="G180" s="25"/>
      <c r="H180" s="11"/>
      <c r="I180" s="12"/>
      <c r="J180" s="11"/>
      <c r="K180" s="82" t="str">
        <f>IF(OR(AND(H180=Lists!$D$6,G180&lt;&gt;""),AND(AND(H180=J180,G180&lt;&gt;"",I180&lt;&gt;""),OR(H180&lt;&gt;"Unspecified",J180&lt;&gt;"Unspecified"),J180&lt;&gt;""),AND(OR(H180=Lists!$D$4,H180=Lists!$D$5),OR(J180=Lists!$D$4,J180=Lists!$D$5),AND(G180&lt;&gt;"",I180&lt;&gt;""))),"YES","")</f>
        <v/>
      </c>
      <c r="L180" s="83"/>
      <c r="M180" s="25"/>
      <c r="N180" s="25"/>
      <c r="O180" s="11"/>
      <c r="P180" s="25"/>
      <c r="Q180" s="25"/>
      <c r="R180" s="25"/>
      <c r="S180" s="118"/>
      <c r="T180" s="117"/>
      <c r="U180"/>
      <c r="V180" s="2"/>
      <c r="W180" s="10"/>
      <c r="X180" s="10"/>
      <c r="Y180" s="10"/>
      <c r="AF180"/>
      <c r="AG180"/>
      <c r="AH180"/>
      <c r="AI180"/>
      <c r="AJ180"/>
      <c r="AK180"/>
    </row>
    <row r="181" spans="2:37" x14ac:dyDescent="0.3">
      <c r="B181" s="12"/>
      <c r="C181" s="12"/>
      <c r="D181" s="121"/>
      <c r="E181" s="121"/>
      <c r="F181" s="124"/>
      <c r="G181" s="25"/>
      <c r="H181" s="11"/>
      <c r="I181" s="12"/>
      <c r="J181" s="11"/>
      <c r="K181" s="82" t="str">
        <f>IF(OR(AND(H181=Lists!$D$6,G181&lt;&gt;""),AND(AND(H181=J181,G181&lt;&gt;"",I181&lt;&gt;""),OR(H181&lt;&gt;"Unspecified",J181&lt;&gt;"Unspecified"),J181&lt;&gt;""),AND(OR(H181=Lists!$D$4,H181=Lists!$D$5),OR(J181=Lists!$D$4,J181=Lists!$D$5),AND(G181&lt;&gt;"",I181&lt;&gt;""))),"YES","")</f>
        <v/>
      </c>
      <c r="L181" s="83"/>
      <c r="M181" s="25"/>
      <c r="N181" s="25"/>
      <c r="O181" s="11"/>
      <c r="P181" s="25"/>
      <c r="Q181" s="25"/>
      <c r="R181" s="25"/>
      <c r="S181" s="118"/>
      <c r="T181" s="117"/>
      <c r="U181"/>
      <c r="V181" s="2"/>
      <c r="W181" s="10"/>
      <c r="X181" s="10"/>
      <c r="Y181" s="10"/>
      <c r="AF181"/>
      <c r="AG181"/>
      <c r="AH181"/>
      <c r="AI181"/>
      <c r="AJ181"/>
      <c r="AK181"/>
    </row>
    <row r="182" spans="2:37" x14ac:dyDescent="0.3">
      <c r="B182" s="12"/>
      <c r="C182" s="12"/>
      <c r="D182" s="121"/>
      <c r="E182" s="121"/>
      <c r="F182" s="124"/>
      <c r="G182" s="25"/>
      <c r="H182" s="11"/>
      <c r="I182" s="12"/>
      <c r="J182" s="11"/>
      <c r="K182" s="82" t="str">
        <f>IF(OR(AND(H182=Lists!$D$6,G182&lt;&gt;""),AND(AND(H182=J182,G182&lt;&gt;"",I182&lt;&gt;""),OR(H182&lt;&gt;"Unspecified",J182&lt;&gt;"Unspecified"),J182&lt;&gt;""),AND(OR(H182=Lists!$D$4,H182=Lists!$D$5),OR(J182=Lists!$D$4,J182=Lists!$D$5),AND(G182&lt;&gt;"",I182&lt;&gt;""))),"YES","")</f>
        <v/>
      </c>
      <c r="L182" s="83"/>
      <c r="M182" s="25"/>
      <c r="N182" s="25"/>
      <c r="O182" s="11"/>
      <c r="P182" s="25"/>
      <c r="Q182" s="25"/>
      <c r="R182" s="25"/>
      <c r="S182" s="118"/>
      <c r="T182" s="117"/>
      <c r="U182"/>
      <c r="V182" s="2"/>
      <c r="W182" s="10"/>
      <c r="X182" s="10"/>
      <c r="Y182" s="10"/>
      <c r="AF182"/>
      <c r="AG182"/>
      <c r="AH182"/>
      <c r="AI182"/>
      <c r="AJ182"/>
      <c r="AK182"/>
    </row>
    <row r="183" spans="2:37" x14ac:dyDescent="0.3">
      <c r="B183" s="12"/>
      <c r="C183" s="12"/>
      <c r="D183" s="121"/>
      <c r="E183" s="121"/>
      <c r="F183" s="124"/>
      <c r="G183" s="25"/>
      <c r="H183" s="11"/>
      <c r="I183" s="12"/>
      <c r="J183" s="11"/>
      <c r="K183" s="82" t="str">
        <f>IF(OR(AND(H183=Lists!$D$6,G183&lt;&gt;""),AND(AND(H183=J183,G183&lt;&gt;"",I183&lt;&gt;""),OR(H183&lt;&gt;"Unspecified",J183&lt;&gt;"Unspecified"),J183&lt;&gt;""),AND(OR(H183=Lists!$D$4,H183=Lists!$D$5),OR(J183=Lists!$D$4,J183=Lists!$D$5),AND(G183&lt;&gt;"",I183&lt;&gt;""))),"YES","")</f>
        <v/>
      </c>
      <c r="L183" s="83"/>
      <c r="M183" s="25"/>
      <c r="N183" s="25"/>
      <c r="O183" s="11"/>
      <c r="P183" s="25"/>
      <c r="Q183" s="25"/>
      <c r="R183" s="25"/>
      <c r="S183" s="118"/>
      <c r="T183" s="117"/>
      <c r="U183"/>
      <c r="V183" s="2"/>
      <c r="W183" s="10"/>
      <c r="X183" s="10"/>
      <c r="Y183" s="10"/>
      <c r="AF183"/>
      <c r="AG183"/>
      <c r="AH183"/>
      <c r="AI183"/>
      <c r="AJ183"/>
      <c r="AK183"/>
    </row>
    <row r="184" spans="2:37" x14ac:dyDescent="0.3">
      <c r="B184" s="12"/>
      <c r="C184" s="12"/>
      <c r="D184" s="121"/>
      <c r="E184" s="121"/>
      <c r="F184" s="124"/>
      <c r="G184" s="25"/>
      <c r="H184" s="11"/>
      <c r="I184" s="12"/>
      <c r="J184" s="11"/>
      <c r="K184" s="82" t="str">
        <f>IF(OR(AND(H184=Lists!$D$6,G184&lt;&gt;""),AND(AND(H184=J184,G184&lt;&gt;"",I184&lt;&gt;""),OR(H184&lt;&gt;"Unspecified",J184&lt;&gt;"Unspecified"),J184&lt;&gt;""),AND(OR(H184=Lists!$D$4,H184=Lists!$D$5),OR(J184=Lists!$D$4,J184=Lists!$D$5),AND(G184&lt;&gt;"",I184&lt;&gt;""))),"YES","")</f>
        <v/>
      </c>
      <c r="L184" s="83"/>
      <c r="M184" s="25"/>
      <c r="N184" s="25"/>
      <c r="O184" s="11"/>
      <c r="P184" s="25"/>
      <c r="Q184" s="25"/>
      <c r="R184" s="25"/>
      <c r="S184" s="118"/>
      <c r="T184" s="117"/>
      <c r="U184"/>
      <c r="V184" s="2"/>
      <c r="W184" s="10"/>
      <c r="X184" s="10"/>
      <c r="Y184" s="10"/>
      <c r="AF184"/>
      <c r="AG184"/>
      <c r="AH184"/>
      <c r="AI184"/>
      <c r="AJ184"/>
      <c r="AK184"/>
    </row>
    <row r="185" spans="2:37" x14ac:dyDescent="0.3">
      <c r="B185" s="12"/>
      <c r="C185" s="12"/>
      <c r="D185" s="121"/>
      <c r="E185" s="121"/>
      <c r="F185" s="124"/>
      <c r="G185" s="25"/>
      <c r="H185" s="11"/>
      <c r="I185" s="12"/>
      <c r="J185" s="11"/>
      <c r="K185" s="82" t="str">
        <f>IF(OR(AND(H185=Lists!$D$6,G185&lt;&gt;""),AND(AND(H185=J185,G185&lt;&gt;"",I185&lt;&gt;""),OR(H185&lt;&gt;"Unspecified",J185&lt;&gt;"Unspecified"),J185&lt;&gt;""),AND(OR(H185=Lists!$D$4,H185=Lists!$D$5),OR(J185=Lists!$D$4,J185=Lists!$D$5),AND(G185&lt;&gt;"",I185&lt;&gt;""))),"YES","")</f>
        <v/>
      </c>
      <c r="L185" s="83"/>
      <c r="M185" s="25"/>
      <c r="N185" s="25"/>
      <c r="O185" s="11"/>
      <c r="P185" s="25"/>
      <c r="Q185" s="25"/>
      <c r="R185" s="25"/>
      <c r="S185" s="118"/>
      <c r="T185" s="117"/>
      <c r="U185"/>
      <c r="V185" s="2"/>
      <c r="W185" s="10"/>
      <c r="X185" s="10"/>
      <c r="Y185" s="10"/>
      <c r="AF185"/>
      <c r="AG185"/>
      <c r="AH185"/>
      <c r="AI185"/>
      <c r="AJ185"/>
      <c r="AK185"/>
    </row>
    <row r="186" spans="2:37" x14ac:dyDescent="0.3">
      <c r="B186" s="12"/>
      <c r="C186" s="12"/>
      <c r="D186" s="121"/>
      <c r="E186" s="121"/>
      <c r="F186" s="124"/>
      <c r="G186" s="25"/>
      <c r="H186" s="11"/>
      <c r="I186" s="12"/>
      <c r="J186" s="11"/>
      <c r="K186" s="82" t="str">
        <f>IF(OR(AND(H186=Lists!$D$6,G186&lt;&gt;""),AND(AND(H186=J186,G186&lt;&gt;"",I186&lt;&gt;""),OR(H186&lt;&gt;"Unspecified",J186&lt;&gt;"Unspecified"),J186&lt;&gt;""),AND(OR(H186=Lists!$D$4,H186=Lists!$D$5),OR(J186=Lists!$D$4,J186=Lists!$D$5),AND(G186&lt;&gt;"",I186&lt;&gt;""))),"YES","")</f>
        <v/>
      </c>
      <c r="L186" s="83"/>
      <c r="M186" s="25"/>
      <c r="N186" s="25"/>
      <c r="O186" s="11"/>
      <c r="P186" s="25"/>
      <c r="Q186" s="25"/>
      <c r="R186" s="25"/>
      <c r="S186" s="118"/>
      <c r="T186" s="117"/>
      <c r="U186"/>
      <c r="V186" s="2"/>
      <c r="W186" s="10"/>
      <c r="X186" s="10"/>
      <c r="Y186" s="10"/>
      <c r="AF186"/>
      <c r="AG186"/>
      <c r="AH186"/>
      <c r="AI186"/>
      <c r="AJ186"/>
      <c r="AK186"/>
    </row>
    <row r="187" spans="2:37" x14ac:dyDescent="0.3">
      <c r="B187" s="12"/>
      <c r="C187" s="12"/>
      <c r="D187" s="121"/>
      <c r="E187" s="121"/>
      <c r="F187" s="124"/>
      <c r="G187" s="25"/>
      <c r="H187" s="11"/>
      <c r="I187" s="12"/>
      <c r="J187" s="11"/>
      <c r="K187" s="82" t="str">
        <f>IF(OR(AND(H187=Lists!$D$6,G187&lt;&gt;""),AND(AND(H187=J187,G187&lt;&gt;"",I187&lt;&gt;""),OR(H187&lt;&gt;"Unspecified",J187&lt;&gt;"Unspecified"),J187&lt;&gt;""),AND(OR(H187=Lists!$D$4,H187=Lists!$D$5),OR(J187=Lists!$D$4,J187=Lists!$D$5),AND(G187&lt;&gt;"",I187&lt;&gt;""))),"YES","")</f>
        <v/>
      </c>
      <c r="L187" s="83"/>
      <c r="M187" s="25"/>
      <c r="N187" s="25"/>
      <c r="O187" s="11"/>
      <c r="P187" s="25"/>
      <c r="Q187" s="25"/>
      <c r="R187" s="25"/>
      <c r="S187" s="118"/>
      <c r="T187" s="117"/>
      <c r="U187"/>
      <c r="V187" s="2"/>
      <c r="W187" s="10"/>
      <c r="X187" s="10"/>
      <c r="Y187" s="10"/>
      <c r="AF187"/>
      <c r="AG187"/>
      <c r="AH187"/>
      <c r="AI187"/>
      <c r="AJ187"/>
      <c r="AK187"/>
    </row>
    <row r="188" spans="2:37" x14ac:dyDescent="0.3">
      <c r="B188" s="12"/>
      <c r="C188" s="12"/>
      <c r="D188" s="121"/>
      <c r="E188" s="121"/>
      <c r="F188" s="124"/>
      <c r="G188" s="25"/>
      <c r="H188" s="11"/>
      <c r="I188" s="12"/>
      <c r="J188" s="11"/>
      <c r="K188" s="82" t="str">
        <f>IF(OR(AND(H188=Lists!$D$6,G188&lt;&gt;""),AND(AND(H188=J188,G188&lt;&gt;"",I188&lt;&gt;""),OR(H188&lt;&gt;"Unspecified",J188&lt;&gt;"Unspecified"),J188&lt;&gt;""),AND(OR(H188=Lists!$D$4,H188=Lists!$D$5),OR(J188=Lists!$D$4,J188=Lists!$D$5),AND(G188&lt;&gt;"",I188&lt;&gt;""))),"YES","")</f>
        <v/>
      </c>
      <c r="L188" s="83"/>
      <c r="M188" s="25"/>
      <c r="N188" s="25"/>
      <c r="O188" s="11"/>
      <c r="P188" s="25"/>
      <c r="Q188" s="25"/>
      <c r="R188" s="25"/>
      <c r="S188" s="118"/>
      <c r="T188" s="117"/>
      <c r="U188"/>
      <c r="V188" s="2"/>
      <c r="W188" s="10"/>
      <c r="X188" s="10"/>
      <c r="Y188" s="10"/>
      <c r="AF188"/>
      <c r="AG188"/>
      <c r="AH188"/>
      <c r="AI188"/>
      <c r="AJ188"/>
      <c r="AK188"/>
    </row>
    <row r="189" spans="2:37" x14ac:dyDescent="0.3">
      <c r="B189" s="12"/>
      <c r="C189" s="12"/>
      <c r="D189" s="121"/>
      <c r="E189" s="121"/>
      <c r="F189" s="124"/>
      <c r="G189" s="25"/>
      <c r="H189" s="11"/>
      <c r="I189" s="12"/>
      <c r="J189" s="11"/>
      <c r="K189" s="82" t="str">
        <f>IF(OR(AND(H189=Lists!$D$6,G189&lt;&gt;""),AND(AND(H189=J189,G189&lt;&gt;"",I189&lt;&gt;""),OR(H189&lt;&gt;"Unspecified",J189&lt;&gt;"Unspecified"),J189&lt;&gt;""),AND(OR(H189=Lists!$D$4,H189=Lists!$D$5),OR(J189=Lists!$D$4,J189=Lists!$D$5),AND(G189&lt;&gt;"",I189&lt;&gt;""))),"YES","")</f>
        <v/>
      </c>
      <c r="L189" s="83"/>
      <c r="M189" s="25"/>
      <c r="N189" s="25"/>
      <c r="O189" s="11"/>
      <c r="P189" s="25"/>
      <c r="Q189" s="25"/>
      <c r="R189" s="25"/>
      <c r="S189" s="118"/>
      <c r="T189" s="117"/>
      <c r="U189"/>
      <c r="V189" s="2"/>
      <c r="W189" s="10"/>
      <c r="X189" s="10"/>
      <c r="Y189" s="10"/>
      <c r="AF189"/>
      <c r="AG189"/>
      <c r="AH189"/>
      <c r="AI189"/>
      <c r="AJ189"/>
      <c r="AK189"/>
    </row>
    <row r="190" spans="2:37" x14ac:dyDescent="0.3">
      <c r="B190" s="12"/>
      <c r="C190" s="12"/>
      <c r="D190" s="121"/>
      <c r="E190" s="121"/>
      <c r="F190" s="124"/>
      <c r="G190" s="25"/>
      <c r="H190" s="11"/>
      <c r="I190" s="12"/>
      <c r="J190" s="11"/>
      <c r="K190" s="82" t="str">
        <f>IF(OR(AND(H190=Lists!$D$6,G190&lt;&gt;""),AND(AND(H190=J190,G190&lt;&gt;"",I190&lt;&gt;""),OR(H190&lt;&gt;"Unspecified",J190&lt;&gt;"Unspecified"),J190&lt;&gt;""),AND(OR(H190=Lists!$D$4,H190=Lists!$D$5),OR(J190=Lists!$D$4,J190=Lists!$D$5),AND(G190&lt;&gt;"",I190&lt;&gt;""))),"YES","")</f>
        <v/>
      </c>
      <c r="L190" s="83"/>
      <c r="M190" s="25"/>
      <c r="N190" s="25"/>
      <c r="O190" s="11"/>
      <c r="P190" s="25"/>
      <c r="Q190" s="25"/>
      <c r="R190" s="25"/>
      <c r="S190" s="118"/>
      <c r="T190" s="117"/>
      <c r="U190"/>
      <c r="V190" s="2"/>
      <c r="W190" s="10"/>
      <c r="X190" s="10"/>
      <c r="Y190" s="10"/>
      <c r="AF190"/>
      <c r="AG190"/>
      <c r="AH190"/>
      <c r="AI190"/>
      <c r="AJ190"/>
      <c r="AK190"/>
    </row>
    <row r="191" spans="2:37" x14ac:dyDescent="0.3">
      <c r="B191" s="12"/>
      <c r="C191" s="12"/>
      <c r="D191" s="121"/>
      <c r="E191" s="121"/>
      <c r="F191" s="124"/>
      <c r="G191" s="25"/>
      <c r="H191" s="11"/>
      <c r="I191" s="12"/>
      <c r="J191" s="11"/>
      <c r="K191" s="82" t="str">
        <f>IF(OR(AND(H191=Lists!$D$6,G191&lt;&gt;""),AND(AND(H191=J191,G191&lt;&gt;"",I191&lt;&gt;""),OR(H191&lt;&gt;"Unspecified",J191&lt;&gt;"Unspecified"),J191&lt;&gt;""),AND(OR(H191=Lists!$D$4,H191=Lists!$D$5),OR(J191=Lists!$D$4,J191=Lists!$D$5),AND(G191&lt;&gt;"",I191&lt;&gt;""))),"YES","")</f>
        <v/>
      </c>
      <c r="L191" s="83"/>
      <c r="M191" s="25"/>
      <c r="N191" s="25"/>
      <c r="O191" s="11"/>
      <c r="P191" s="25"/>
      <c r="Q191" s="25"/>
      <c r="R191" s="25"/>
      <c r="S191" s="118"/>
      <c r="T191" s="117"/>
      <c r="U191"/>
      <c r="V191" s="2"/>
      <c r="W191" s="10"/>
      <c r="X191" s="10"/>
      <c r="Y191" s="10"/>
      <c r="AF191"/>
      <c r="AG191"/>
      <c r="AH191"/>
      <c r="AI191"/>
      <c r="AJ191"/>
      <c r="AK191"/>
    </row>
    <row r="192" spans="2:37" x14ac:dyDescent="0.3">
      <c r="B192" s="12"/>
      <c r="C192" s="12"/>
      <c r="D192" s="121"/>
      <c r="E192" s="121"/>
      <c r="F192" s="124"/>
      <c r="G192" s="25"/>
      <c r="H192" s="11"/>
      <c r="I192" s="12"/>
      <c r="J192" s="11"/>
      <c r="K192" s="82" t="str">
        <f>IF(OR(AND(H192=Lists!$D$6,G192&lt;&gt;""),AND(AND(H192=J192,G192&lt;&gt;"",I192&lt;&gt;""),OR(H192&lt;&gt;"Unspecified",J192&lt;&gt;"Unspecified"),J192&lt;&gt;""),AND(OR(H192=Lists!$D$4,H192=Lists!$D$5),OR(J192=Lists!$D$4,J192=Lists!$D$5),AND(G192&lt;&gt;"",I192&lt;&gt;""))),"YES","")</f>
        <v/>
      </c>
      <c r="L192" s="83"/>
      <c r="M192" s="25"/>
      <c r="N192" s="25"/>
      <c r="O192" s="11"/>
      <c r="P192" s="25"/>
      <c r="Q192" s="25"/>
      <c r="R192" s="25"/>
      <c r="S192" s="118"/>
      <c r="T192" s="117"/>
      <c r="U192"/>
      <c r="V192" s="2"/>
      <c r="W192" s="10"/>
      <c r="X192" s="10"/>
      <c r="Y192" s="10"/>
      <c r="AF192"/>
      <c r="AG192"/>
      <c r="AH192"/>
      <c r="AI192"/>
      <c r="AJ192"/>
      <c r="AK192"/>
    </row>
    <row r="193" spans="2:37" x14ac:dyDescent="0.3">
      <c r="B193" s="12"/>
      <c r="C193" s="12"/>
      <c r="D193" s="121"/>
      <c r="E193" s="121"/>
      <c r="F193" s="124"/>
      <c r="G193" s="25"/>
      <c r="H193" s="11"/>
      <c r="I193" s="12"/>
      <c r="J193" s="11"/>
      <c r="K193" s="82" t="str">
        <f>IF(OR(AND(H193=Lists!$D$6,G193&lt;&gt;""),AND(AND(H193=J193,G193&lt;&gt;"",I193&lt;&gt;""),OR(H193&lt;&gt;"Unspecified",J193&lt;&gt;"Unspecified"),J193&lt;&gt;""),AND(OR(H193=Lists!$D$4,H193=Lists!$D$5),OR(J193=Lists!$D$4,J193=Lists!$D$5),AND(G193&lt;&gt;"",I193&lt;&gt;""))),"YES","")</f>
        <v/>
      </c>
      <c r="L193" s="83"/>
      <c r="M193" s="25"/>
      <c r="N193" s="25"/>
      <c r="O193" s="11"/>
      <c r="P193" s="25"/>
      <c r="Q193" s="25"/>
      <c r="R193" s="25"/>
      <c r="S193" s="118"/>
      <c r="T193" s="117"/>
      <c r="U193"/>
      <c r="V193" s="2"/>
      <c r="W193" s="10"/>
      <c r="X193" s="10"/>
      <c r="Y193" s="10"/>
      <c r="AF193"/>
      <c r="AG193"/>
      <c r="AH193"/>
      <c r="AI193"/>
      <c r="AJ193"/>
      <c r="AK193"/>
    </row>
    <row r="194" spans="2:37" x14ac:dyDescent="0.3">
      <c r="B194" s="12"/>
      <c r="C194" s="12"/>
      <c r="D194" s="121"/>
      <c r="E194" s="121"/>
      <c r="F194" s="124"/>
      <c r="G194" s="25"/>
      <c r="H194" s="11"/>
      <c r="I194" s="12"/>
      <c r="J194" s="11"/>
      <c r="K194" s="82" t="str">
        <f>IF(OR(AND(H194=Lists!$D$6,G194&lt;&gt;""),AND(AND(H194=J194,G194&lt;&gt;"",I194&lt;&gt;""),OR(H194&lt;&gt;"Unspecified",J194&lt;&gt;"Unspecified"),J194&lt;&gt;""),AND(OR(H194=Lists!$D$4,H194=Lists!$D$5),OR(J194=Lists!$D$4,J194=Lists!$D$5),AND(G194&lt;&gt;"",I194&lt;&gt;""))),"YES","")</f>
        <v/>
      </c>
      <c r="L194" s="83"/>
      <c r="M194" s="25"/>
      <c r="N194" s="25"/>
      <c r="O194" s="11"/>
      <c r="P194" s="25"/>
      <c r="Q194" s="25"/>
      <c r="R194" s="25"/>
      <c r="S194" s="118"/>
      <c r="T194" s="117"/>
      <c r="U194"/>
      <c r="V194" s="2"/>
      <c r="W194" s="10"/>
      <c r="X194" s="10"/>
      <c r="Y194" s="10"/>
      <c r="AF194"/>
      <c r="AG194"/>
      <c r="AH194"/>
      <c r="AI194"/>
      <c r="AJ194"/>
      <c r="AK194"/>
    </row>
    <row r="195" spans="2:37" x14ac:dyDescent="0.3">
      <c r="B195" s="12"/>
      <c r="C195" s="12"/>
      <c r="D195" s="121"/>
      <c r="E195" s="121"/>
      <c r="F195" s="124"/>
      <c r="G195" s="25"/>
      <c r="H195" s="11"/>
      <c r="I195" s="12"/>
      <c r="J195" s="11"/>
      <c r="K195" s="82" t="str">
        <f>IF(OR(AND(H195=Lists!$D$6,G195&lt;&gt;""),AND(AND(H195=J195,G195&lt;&gt;"",I195&lt;&gt;""),OR(H195&lt;&gt;"Unspecified",J195&lt;&gt;"Unspecified"),J195&lt;&gt;""),AND(OR(H195=Lists!$D$4,H195=Lists!$D$5),OR(J195=Lists!$D$4,J195=Lists!$D$5),AND(G195&lt;&gt;"",I195&lt;&gt;""))),"YES","")</f>
        <v/>
      </c>
      <c r="L195" s="83"/>
      <c r="M195" s="25"/>
      <c r="N195" s="25"/>
      <c r="O195" s="11"/>
      <c r="P195" s="25"/>
      <c r="Q195" s="25"/>
      <c r="R195" s="25"/>
      <c r="S195" s="118"/>
      <c r="T195" s="117"/>
      <c r="U195"/>
      <c r="V195" s="2"/>
      <c r="W195" s="10"/>
      <c r="X195" s="10"/>
      <c r="Y195" s="10"/>
      <c r="AF195"/>
      <c r="AG195"/>
      <c r="AH195"/>
      <c r="AI195"/>
      <c r="AJ195"/>
      <c r="AK195"/>
    </row>
    <row r="196" spans="2:37" x14ac:dyDescent="0.3">
      <c r="B196" s="12"/>
      <c r="C196" s="12"/>
      <c r="D196" s="121"/>
      <c r="E196" s="121"/>
      <c r="F196" s="124"/>
      <c r="G196" s="25"/>
      <c r="H196" s="11"/>
      <c r="I196" s="12"/>
      <c r="J196" s="11"/>
      <c r="K196" s="82" t="str">
        <f>IF(OR(AND(H196=Lists!$D$6,G196&lt;&gt;""),AND(AND(H196=J196,G196&lt;&gt;"",I196&lt;&gt;""),OR(H196&lt;&gt;"Unspecified",J196&lt;&gt;"Unspecified"),J196&lt;&gt;""),AND(OR(H196=Lists!$D$4,H196=Lists!$D$5),OR(J196=Lists!$D$4,J196=Lists!$D$5),AND(G196&lt;&gt;"",I196&lt;&gt;""))),"YES","")</f>
        <v/>
      </c>
      <c r="L196" s="83"/>
      <c r="M196" s="25"/>
      <c r="N196" s="25"/>
      <c r="O196" s="11"/>
      <c r="P196" s="25"/>
      <c r="Q196" s="25"/>
      <c r="R196" s="25"/>
      <c r="S196" s="118"/>
      <c r="T196" s="117"/>
      <c r="U196"/>
      <c r="V196" s="2"/>
      <c r="W196" s="10"/>
      <c r="X196" s="10"/>
      <c r="Y196" s="10"/>
      <c r="AF196"/>
      <c r="AG196"/>
      <c r="AH196"/>
      <c r="AI196"/>
      <c r="AJ196"/>
      <c r="AK196"/>
    </row>
    <row r="197" spans="2:37" x14ac:dyDescent="0.3">
      <c r="B197" s="12"/>
      <c r="C197" s="12"/>
      <c r="D197" s="121"/>
      <c r="E197" s="121"/>
      <c r="F197" s="124"/>
      <c r="G197" s="25"/>
      <c r="H197" s="11"/>
      <c r="I197" s="12"/>
      <c r="J197" s="11"/>
      <c r="K197" s="82" t="str">
        <f>IF(OR(AND(H197=Lists!$D$6,G197&lt;&gt;""),AND(AND(H197=J197,G197&lt;&gt;"",I197&lt;&gt;""),OR(H197&lt;&gt;"Unspecified",J197&lt;&gt;"Unspecified"),J197&lt;&gt;""),AND(OR(H197=Lists!$D$4,H197=Lists!$D$5),OR(J197=Lists!$D$4,J197=Lists!$D$5),AND(G197&lt;&gt;"",I197&lt;&gt;""))),"YES","")</f>
        <v/>
      </c>
      <c r="L197" s="83"/>
      <c r="M197" s="25"/>
      <c r="N197" s="25"/>
      <c r="O197" s="11"/>
      <c r="P197" s="25"/>
      <c r="Q197" s="25"/>
      <c r="R197" s="25"/>
      <c r="S197" s="118"/>
      <c r="T197" s="117"/>
      <c r="U197"/>
      <c r="V197" s="2"/>
      <c r="W197" s="10"/>
      <c r="X197" s="10"/>
      <c r="Y197" s="10"/>
      <c r="AF197"/>
      <c r="AG197"/>
      <c r="AH197"/>
      <c r="AI197"/>
      <c r="AJ197"/>
      <c r="AK197"/>
    </row>
    <row r="198" spans="2:37" x14ac:dyDescent="0.3">
      <c r="B198" s="12"/>
      <c r="C198" s="12"/>
      <c r="D198" s="121"/>
      <c r="E198" s="121"/>
      <c r="F198" s="124"/>
      <c r="G198" s="25"/>
      <c r="H198" s="11"/>
      <c r="I198" s="12"/>
      <c r="J198" s="11"/>
      <c r="K198" s="82" t="str">
        <f>IF(OR(AND(H198=Lists!$D$6,G198&lt;&gt;""),AND(AND(H198=J198,G198&lt;&gt;"",I198&lt;&gt;""),OR(H198&lt;&gt;"Unspecified",J198&lt;&gt;"Unspecified"),J198&lt;&gt;""),AND(OR(H198=Lists!$D$4,H198=Lists!$D$5),OR(J198=Lists!$D$4,J198=Lists!$D$5),AND(G198&lt;&gt;"",I198&lt;&gt;""))),"YES","")</f>
        <v/>
      </c>
      <c r="L198" s="83"/>
      <c r="M198" s="25"/>
      <c r="N198" s="25"/>
      <c r="O198" s="11"/>
      <c r="P198" s="25"/>
      <c r="Q198" s="25"/>
      <c r="R198" s="25"/>
      <c r="S198" s="118"/>
      <c r="T198" s="117"/>
      <c r="U198"/>
      <c r="V198" s="2"/>
      <c r="W198" s="10"/>
      <c r="X198" s="10"/>
      <c r="Y198" s="10"/>
      <c r="AF198"/>
      <c r="AG198"/>
      <c r="AH198"/>
      <c r="AI198"/>
      <c r="AJ198"/>
      <c r="AK198"/>
    </row>
    <row r="199" spans="2:37" x14ac:dyDescent="0.3">
      <c r="B199" s="12"/>
      <c r="C199" s="12"/>
      <c r="D199" s="121"/>
      <c r="E199" s="121"/>
      <c r="F199" s="124"/>
      <c r="G199" s="25"/>
      <c r="H199" s="11"/>
      <c r="I199" s="12"/>
      <c r="J199" s="11"/>
      <c r="K199" s="82" t="str">
        <f>IF(OR(AND(H199=Lists!$D$6,G199&lt;&gt;""),AND(AND(H199=J199,G199&lt;&gt;"",I199&lt;&gt;""),OR(H199&lt;&gt;"Unspecified",J199&lt;&gt;"Unspecified"),J199&lt;&gt;""),AND(OR(H199=Lists!$D$4,H199=Lists!$D$5),OR(J199=Lists!$D$4,J199=Lists!$D$5),AND(G199&lt;&gt;"",I199&lt;&gt;""))),"YES","")</f>
        <v/>
      </c>
      <c r="L199" s="83"/>
      <c r="M199" s="25"/>
      <c r="N199" s="25"/>
      <c r="O199" s="11"/>
      <c r="P199" s="25"/>
      <c r="Q199" s="25"/>
      <c r="R199" s="25"/>
      <c r="S199" s="118"/>
      <c r="T199" s="117"/>
      <c r="U199"/>
      <c r="V199" s="2"/>
      <c r="W199" s="10"/>
      <c r="X199" s="10"/>
      <c r="Y199" s="10"/>
      <c r="AF199"/>
      <c r="AG199"/>
      <c r="AH199"/>
      <c r="AI199"/>
      <c r="AJ199"/>
      <c r="AK199"/>
    </row>
    <row r="200" spans="2:37" x14ac:dyDescent="0.3">
      <c r="B200" s="12"/>
      <c r="C200" s="12"/>
      <c r="D200" s="121"/>
      <c r="E200" s="121"/>
      <c r="F200" s="124"/>
      <c r="G200" s="25"/>
      <c r="H200" s="11"/>
      <c r="I200" s="12"/>
      <c r="J200" s="11"/>
      <c r="K200" s="82" t="str">
        <f>IF(OR(AND(H200=Lists!$D$6,G200&lt;&gt;""),AND(AND(H200=J200,G200&lt;&gt;"",I200&lt;&gt;""),OR(H200&lt;&gt;"Unspecified",J200&lt;&gt;"Unspecified"),J200&lt;&gt;""),AND(OR(H200=Lists!$D$4,H200=Lists!$D$5),OR(J200=Lists!$D$4,J200=Lists!$D$5),AND(G200&lt;&gt;"",I200&lt;&gt;""))),"YES","")</f>
        <v/>
      </c>
      <c r="L200" s="83"/>
      <c r="M200" s="25"/>
      <c r="N200" s="25"/>
      <c r="O200" s="11"/>
      <c r="P200" s="25"/>
      <c r="Q200" s="25"/>
      <c r="R200" s="25"/>
      <c r="S200" s="118"/>
      <c r="T200" s="117"/>
      <c r="U200"/>
      <c r="V200" s="2"/>
      <c r="W200" s="10"/>
      <c r="X200" s="10"/>
      <c r="Y200" s="10"/>
      <c r="AF200"/>
      <c r="AG200"/>
      <c r="AH200"/>
      <c r="AI200"/>
      <c r="AJ200"/>
      <c r="AK200"/>
    </row>
    <row r="201" spans="2:37" x14ac:dyDescent="0.3">
      <c r="B201" s="12"/>
      <c r="C201" s="12"/>
      <c r="D201" s="121"/>
      <c r="E201" s="121"/>
      <c r="F201" s="124"/>
      <c r="G201" s="25"/>
      <c r="H201" s="11"/>
      <c r="I201" s="12"/>
      <c r="J201" s="11"/>
      <c r="K201" s="82" t="str">
        <f>IF(OR(AND(H201=Lists!$D$6,G201&lt;&gt;""),AND(AND(H201=J201,G201&lt;&gt;"",I201&lt;&gt;""),OR(H201&lt;&gt;"Unspecified",J201&lt;&gt;"Unspecified"),J201&lt;&gt;""),AND(OR(H201=Lists!$D$4,H201=Lists!$D$5),OR(J201=Lists!$D$4,J201=Lists!$D$5),AND(G201&lt;&gt;"",I201&lt;&gt;""))),"YES","")</f>
        <v/>
      </c>
      <c r="L201" s="83"/>
      <c r="M201" s="25"/>
      <c r="N201" s="25"/>
      <c r="O201" s="11"/>
      <c r="P201" s="25"/>
      <c r="Q201" s="25"/>
      <c r="R201" s="25"/>
      <c r="S201" s="118"/>
      <c r="T201" s="117"/>
      <c r="U201"/>
      <c r="V201" s="2"/>
      <c r="W201" s="10"/>
      <c r="X201" s="10"/>
      <c r="Y201" s="10"/>
      <c r="AF201"/>
      <c r="AG201"/>
      <c r="AH201"/>
      <c r="AI201"/>
      <c r="AJ201"/>
      <c r="AK201"/>
    </row>
    <row r="202" spans="2:37" x14ac:dyDescent="0.3">
      <c r="B202" s="12"/>
      <c r="C202" s="12"/>
      <c r="D202" s="121"/>
      <c r="E202" s="121"/>
      <c r="F202" s="124"/>
      <c r="G202" s="25"/>
      <c r="H202" s="11"/>
      <c r="I202" s="12"/>
      <c r="J202" s="11"/>
      <c r="K202" s="82" t="str">
        <f>IF(OR(AND(H202=Lists!$D$6,G202&lt;&gt;""),AND(AND(H202=J202,G202&lt;&gt;"",I202&lt;&gt;""),OR(H202&lt;&gt;"Unspecified",J202&lt;&gt;"Unspecified"),J202&lt;&gt;""),AND(OR(H202=Lists!$D$4,H202=Lists!$D$5),OR(J202=Lists!$D$4,J202=Lists!$D$5),AND(G202&lt;&gt;"",I202&lt;&gt;""))),"YES","")</f>
        <v/>
      </c>
      <c r="L202" s="83"/>
      <c r="M202" s="25"/>
      <c r="N202" s="25"/>
      <c r="O202" s="11"/>
      <c r="P202" s="25"/>
      <c r="Q202" s="25"/>
      <c r="R202" s="25"/>
      <c r="S202" s="118"/>
      <c r="T202" s="117"/>
      <c r="U202"/>
      <c r="V202" s="2"/>
      <c r="W202" s="10"/>
      <c r="X202" s="10"/>
      <c r="Y202" s="10"/>
      <c r="AF202"/>
      <c r="AG202"/>
      <c r="AH202"/>
      <c r="AI202"/>
      <c r="AJ202"/>
      <c r="AK202"/>
    </row>
    <row r="203" spans="2:37" x14ac:dyDescent="0.3">
      <c r="B203" s="12"/>
      <c r="C203" s="12"/>
      <c r="D203" s="121"/>
      <c r="E203" s="121"/>
      <c r="F203" s="124"/>
      <c r="G203" s="25"/>
      <c r="H203" s="11"/>
      <c r="I203" s="12"/>
      <c r="J203" s="11"/>
      <c r="K203" s="82" t="str">
        <f>IF(OR(AND(H203=Lists!$D$6,G203&lt;&gt;""),AND(AND(H203=J203,G203&lt;&gt;"",I203&lt;&gt;""),OR(H203&lt;&gt;"Unspecified",J203&lt;&gt;"Unspecified"),J203&lt;&gt;""),AND(OR(H203=Lists!$D$4,H203=Lists!$D$5),OR(J203=Lists!$D$4,J203=Lists!$D$5),AND(G203&lt;&gt;"",I203&lt;&gt;""))),"YES","")</f>
        <v/>
      </c>
      <c r="L203" s="83"/>
      <c r="M203" s="25"/>
      <c r="N203" s="25"/>
      <c r="O203" s="11"/>
      <c r="P203" s="25"/>
      <c r="Q203" s="25"/>
      <c r="R203" s="25"/>
      <c r="S203" s="118"/>
      <c r="T203" s="117"/>
      <c r="U203"/>
      <c r="V203" s="2"/>
      <c r="W203" s="10"/>
      <c r="X203" s="10"/>
      <c r="Y203" s="10"/>
      <c r="AF203"/>
      <c r="AG203"/>
      <c r="AH203"/>
      <c r="AI203"/>
      <c r="AJ203"/>
      <c r="AK203"/>
    </row>
    <row r="204" spans="2:37" x14ac:dyDescent="0.3">
      <c r="B204" s="12"/>
      <c r="C204" s="12"/>
      <c r="D204" s="121"/>
      <c r="E204" s="121"/>
      <c r="F204" s="124"/>
      <c r="G204" s="25"/>
      <c r="H204" s="11"/>
      <c r="I204" s="12"/>
      <c r="J204" s="11"/>
      <c r="K204" s="82" t="str">
        <f>IF(OR(AND(H204=Lists!$D$6,G204&lt;&gt;""),AND(AND(H204=J204,G204&lt;&gt;"",I204&lt;&gt;""),OR(H204&lt;&gt;"Unspecified",J204&lt;&gt;"Unspecified"),J204&lt;&gt;""),AND(OR(H204=Lists!$D$4,H204=Lists!$D$5),OR(J204=Lists!$D$4,J204=Lists!$D$5),AND(G204&lt;&gt;"",I204&lt;&gt;""))),"YES","")</f>
        <v/>
      </c>
      <c r="L204" s="83"/>
      <c r="M204" s="25"/>
      <c r="N204" s="25"/>
      <c r="O204" s="11"/>
      <c r="P204" s="25"/>
      <c r="Q204" s="25"/>
      <c r="R204" s="25"/>
      <c r="S204" s="118"/>
      <c r="T204" s="117"/>
      <c r="U204"/>
      <c r="V204" s="2"/>
      <c r="W204" s="10"/>
      <c r="X204" s="10"/>
      <c r="Y204" s="10"/>
      <c r="AF204"/>
      <c r="AG204"/>
      <c r="AH204"/>
      <c r="AI204"/>
      <c r="AJ204"/>
      <c r="AK204"/>
    </row>
    <row r="205" spans="2:37" x14ac:dyDescent="0.3">
      <c r="B205" s="12"/>
      <c r="C205" s="12"/>
      <c r="D205" s="121"/>
      <c r="E205" s="121"/>
      <c r="F205" s="124"/>
      <c r="G205" s="25"/>
      <c r="H205" s="11"/>
      <c r="I205" s="12"/>
      <c r="J205" s="11"/>
      <c r="K205" s="82" t="str">
        <f>IF(OR(AND(H205=Lists!$D$6,G205&lt;&gt;""),AND(AND(H205=J205,G205&lt;&gt;"",I205&lt;&gt;""),OR(H205&lt;&gt;"Unspecified",J205&lt;&gt;"Unspecified"),J205&lt;&gt;""),AND(OR(H205=Lists!$D$4,H205=Lists!$D$5),OR(J205=Lists!$D$4,J205=Lists!$D$5),AND(G205&lt;&gt;"",I205&lt;&gt;""))),"YES","")</f>
        <v/>
      </c>
      <c r="L205" s="83"/>
      <c r="M205" s="25"/>
      <c r="N205" s="25"/>
      <c r="O205" s="11"/>
      <c r="P205" s="25"/>
      <c r="Q205" s="25"/>
      <c r="R205" s="25"/>
      <c r="S205" s="118"/>
      <c r="T205" s="117"/>
      <c r="U205"/>
      <c r="V205" s="2"/>
      <c r="W205" s="10"/>
      <c r="X205" s="10"/>
      <c r="Y205" s="10"/>
      <c r="AF205"/>
      <c r="AG205"/>
      <c r="AH205"/>
      <c r="AI205"/>
      <c r="AJ205"/>
      <c r="AK205"/>
    </row>
    <row r="206" spans="2:37" x14ac:dyDescent="0.3">
      <c r="B206" s="12"/>
      <c r="C206" s="12"/>
      <c r="D206" s="121"/>
      <c r="E206" s="121"/>
      <c r="F206" s="124"/>
      <c r="G206" s="25"/>
      <c r="H206" s="11"/>
      <c r="I206" s="12"/>
      <c r="J206" s="11"/>
      <c r="K206" s="82" t="str">
        <f>IF(OR(AND(H206=Lists!$D$6,G206&lt;&gt;""),AND(AND(H206=J206,G206&lt;&gt;"",I206&lt;&gt;""),OR(H206&lt;&gt;"Unspecified",J206&lt;&gt;"Unspecified"),J206&lt;&gt;""),AND(OR(H206=Lists!$D$4,H206=Lists!$D$5),OR(J206=Lists!$D$4,J206=Lists!$D$5),AND(G206&lt;&gt;"",I206&lt;&gt;""))),"YES","")</f>
        <v/>
      </c>
      <c r="L206" s="83"/>
      <c r="M206" s="25"/>
      <c r="N206" s="25"/>
      <c r="O206" s="11"/>
      <c r="P206" s="25"/>
      <c r="Q206" s="25"/>
      <c r="R206" s="25"/>
      <c r="S206" s="118"/>
      <c r="T206" s="117"/>
      <c r="U206"/>
      <c r="V206" s="2"/>
      <c r="W206" s="10"/>
      <c r="X206" s="10"/>
      <c r="Y206" s="10"/>
      <c r="AF206"/>
      <c r="AG206"/>
      <c r="AH206"/>
      <c r="AI206"/>
      <c r="AJ206"/>
      <c r="AK206"/>
    </row>
    <row r="207" spans="2:37" x14ac:dyDescent="0.3">
      <c r="B207" s="12"/>
      <c r="C207" s="12"/>
      <c r="D207" s="121"/>
      <c r="E207" s="121"/>
      <c r="F207" s="124"/>
      <c r="G207" s="25"/>
      <c r="H207" s="11"/>
      <c r="I207" s="12"/>
      <c r="J207" s="11"/>
      <c r="K207" s="82" t="str">
        <f>IF(OR(AND(H207=Lists!$D$6,G207&lt;&gt;""),AND(AND(H207=J207,G207&lt;&gt;"",I207&lt;&gt;""),OR(H207&lt;&gt;"Unspecified",J207&lt;&gt;"Unspecified"),J207&lt;&gt;""),AND(OR(H207=Lists!$D$4,H207=Lists!$D$5),OR(J207=Lists!$D$4,J207=Lists!$D$5),AND(G207&lt;&gt;"",I207&lt;&gt;""))),"YES","")</f>
        <v/>
      </c>
      <c r="L207" s="83"/>
      <c r="M207" s="25"/>
      <c r="N207" s="25"/>
      <c r="O207" s="11"/>
      <c r="P207" s="25"/>
      <c r="Q207" s="25"/>
      <c r="R207" s="25"/>
      <c r="S207" s="118"/>
      <c r="T207" s="117"/>
      <c r="U207"/>
      <c r="V207" s="2"/>
      <c r="W207" s="10"/>
      <c r="X207" s="10"/>
      <c r="Y207" s="10"/>
      <c r="AF207"/>
      <c r="AG207"/>
      <c r="AH207"/>
      <c r="AI207"/>
      <c r="AJ207"/>
      <c r="AK207"/>
    </row>
    <row r="208" spans="2:37" x14ac:dyDescent="0.3">
      <c r="B208" s="12"/>
      <c r="C208" s="12"/>
      <c r="D208" s="121"/>
      <c r="E208" s="121"/>
      <c r="F208" s="124"/>
      <c r="G208" s="25"/>
      <c r="H208" s="11"/>
      <c r="I208" s="12"/>
      <c r="J208" s="11"/>
      <c r="K208" s="82" t="str">
        <f>IF(OR(AND(H208=Lists!$D$6,G208&lt;&gt;""),AND(AND(H208=J208,G208&lt;&gt;"",I208&lt;&gt;""),OR(H208&lt;&gt;"Unspecified",J208&lt;&gt;"Unspecified"),J208&lt;&gt;""),AND(OR(H208=Lists!$D$4,H208=Lists!$D$5),OR(J208=Lists!$D$4,J208=Lists!$D$5),AND(G208&lt;&gt;"",I208&lt;&gt;""))),"YES","")</f>
        <v/>
      </c>
      <c r="L208" s="83"/>
      <c r="M208" s="25"/>
      <c r="N208" s="25"/>
      <c r="O208" s="11"/>
      <c r="P208" s="25"/>
      <c r="Q208" s="25"/>
      <c r="R208" s="25"/>
      <c r="S208" s="118"/>
      <c r="T208" s="117"/>
      <c r="U208"/>
      <c r="V208" s="2"/>
      <c r="W208" s="10"/>
      <c r="X208" s="10"/>
      <c r="Y208" s="10"/>
      <c r="AF208"/>
      <c r="AG208"/>
      <c r="AH208"/>
      <c r="AI208"/>
      <c r="AJ208"/>
      <c r="AK208"/>
    </row>
    <row r="209" spans="2:37" x14ac:dyDescent="0.3">
      <c r="B209" s="12"/>
      <c r="C209" s="12"/>
      <c r="D209" s="121"/>
      <c r="E209" s="121"/>
      <c r="F209" s="124"/>
      <c r="G209" s="25"/>
      <c r="H209" s="11"/>
      <c r="I209" s="12"/>
      <c r="J209" s="11"/>
      <c r="K209" s="82" t="str">
        <f>IF(OR(AND(H209=Lists!$D$6,G209&lt;&gt;""),AND(AND(H209=J209,G209&lt;&gt;"",I209&lt;&gt;""),OR(H209&lt;&gt;"Unspecified",J209&lt;&gt;"Unspecified"),J209&lt;&gt;""),AND(OR(H209=Lists!$D$4,H209=Lists!$D$5),OR(J209=Lists!$D$4,J209=Lists!$D$5),AND(G209&lt;&gt;"",I209&lt;&gt;""))),"YES","")</f>
        <v/>
      </c>
      <c r="L209" s="83"/>
      <c r="M209" s="25"/>
      <c r="N209" s="25"/>
      <c r="O209" s="11"/>
      <c r="P209" s="25"/>
      <c r="Q209" s="25"/>
      <c r="R209" s="25"/>
      <c r="S209" s="118"/>
      <c r="T209" s="117"/>
      <c r="U209"/>
      <c r="V209" s="2"/>
      <c r="W209" s="10"/>
      <c r="X209" s="10"/>
      <c r="Y209" s="10"/>
      <c r="AF209"/>
      <c r="AG209"/>
      <c r="AH209"/>
      <c r="AI209"/>
      <c r="AJ209"/>
      <c r="AK209"/>
    </row>
    <row r="210" spans="2:37" x14ac:dyDescent="0.3">
      <c r="B210" s="12"/>
      <c r="C210" s="12"/>
      <c r="D210" s="121"/>
      <c r="E210" s="121"/>
      <c r="F210" s="124"/>
      <c r="G210" s="25"/>
      <c r="H210" s="11"/>
      <c r="I210" s="12"/>
      <c r="J210" s="11"/>
      <c r="K210" s="82" t="str">
        <f>IF(OR(AND(H210=Lists!$D$6,G210&lt;&gt;""),AND(AND(H210=J210,G210&lt;&gt;"",I210&lt;&gt;""),OR(H210&lt;&gt;"Unspecified",J210&lt;&gt;"Unspecified"),J210&lt;&gt;""),AND(OR(H210=Lists!$D$4,H210=Lists!$D$5),OR(J210=Lists!$D$4,J210=Lists!$D$5),AND(G210&lt;&gt;"",I210&lt;&gt;""))),"YES","")</f>
        <v/>
      </c>
      <c r="L210" s="83"/>
      <c r="M210" s="25"/>
      <c r="N210" s="25"/>
      <c r="O210" s="11"/>
      <c r="P210" s="25"/>
      <c r="Q210" s="25"/>
      <c r="R210" s="25"/>
      <c r="S210" s="118"/>
      <c r="T210" s="117"/>
      <c r="U210"/>
      <c r="V210" s="2"/>
      <c r="W210" s="10"/>
      <c r="X210" s="10"/>
      <c r="Y210" s="10"/>
      <c r="AF210"/>
      <c r="AG210"/>
      <c r="AH210"/>
      <c r="AI210"/>
      <c r="AJ210"/>
      <c r="AK210"/>
    </row>
    <row r="211" spans="2:37" x14ac:dyDescent="0.3">
      <c r="B211" s="12"/>
      <c r="C211" s="12"/>
      <c r="D211" s="121"/>
      <c r="E211" s="121"/>
      <c r="F211" s="124"/>
      <c r="G211" s="25"/>
      <c r="H211" s="11"/>
      <c r="I211" s="12"/>
      <c r="J211" s="11"/>
      <c r="K211" s="82" t="str">
        <f>IF(OR(AND(H211=Lists!$D$6,G211&lt;&gt;""),AND(AND(H211=J211,G211&lt;&gt;"",I211&lt;&gt;""),OR(H211&lt;&gt;"Unspecified",J211&lt;&gt;"Unspecified"),J211&lt;&gt;""),AND(OR(H211=Lists!$D$4,H211=Lists!$D$5),OR(J211=Lists!$D$4,J211=Lists!$D$5),AND(G211&lt;&gt;"",I211&lt;&gt;""))),"YES","")</f>
        <v/>
      </c>
      <c r="L211" s="83"/>
      <c r="M211" s="25"/>
      <c r="N211" s="25"/>
      <c r="O211" s="11"/>
      <c r="P211" s="25"/>
      <c r="Q211" s="25"/>
      <c r="R211" s="25"/>
      <c r="S211" s="118"/>
      <c r="T211" s="117"/>
      <c r="U211"/>
      <c r="V211" s="2"/>
      <c r="W211" s="10"/>
      <c r="X211" s="10"/>
      <c r="Y211" s="10"/>
      <c r="AF211"/>
      <c r="AG211"/>
      <c r="AH211"/>
      <c r="AI211"/>
      <c r="AJ211"/>
      <c r="AK211"/>
    </row>
    <row r="212" spans="2:37" x14ac:dyDescent="0.3">
      <c r="B212" s="12"/>
      <c r="C212" s="12"/>
      <c r="D212" s="121"/>
      <c r="E212" s="121"/>
      <c r="F212" s="124"/>
      <c r="G212" s="25"/>
      <c r="H212" s="11"/>
      <c r="I212" s="12"/>
      <c r="J212" s="11"/>
      <c r="K212" s="82" t="str">
        <f>IF(OR(AND(H212=Lists!$D$6,G212&lt;&gt;""),AND(AND(H212=J212,G212&lt;&gt;"",I212&lt;&gt;""),OR(H212&lt;&gt;"Unspecified",J212&lt;&gt;"Unspecified"),J212&lt;&gt;""),AND(OR(H212=Lists!$D$4,H212=Lists!$D$5),OR(J212=Lists!$D$4,J212=Lists!$D$5),AND(G212&lt;&gt;"",I212&lt;&gt;""))),"YES","")</f>
        <v/>
      </c>
      <c r="L212" s="83"/>
      <c r="M212" s="25"/>
      <c r="N212" s="25"/>
      <c r="O212" s="11"/>
      <c r="P212" s="25"/>
      <c r="Q212" s="25"/>
      <c r="R212" s="25"/>
      <c r="S212" s="118"/>
      <c r="T212" s="117"/>
      <c r="U212"/>
      <c r="V212" s="2"/>
      <c r="W212" s="10"/>
      <c r="X212" s="10"/>
      <c r="Y212" s="10"/>
      <c r="AF212"/>
      <c r="AG212"/>
      <c r="AH212"/>
      <c r="AI212"/>
      <c r="AJ212"/>
      <c r="AK212"/>
    </row>
    <row r="213" spans="2:37" x14ac:dyDescent="0.3">
      <c r="B213" s="12"/>
      <c r="C213" s="12"/>
      <c r="D213" s="121"/>
      <c r="E213" s="121"/>
      <c r="F213" s="124"/>
      <c r="G213" s="25"/>
      <c r="H213" s="11"/>
      <c r="I213" s="12"/>
      <c r="J213" s="11"/>
      <c r="K213" s="82" t="str">
        <f>IF(OR(AND(H213=Lists!$D$6,G213&lt;&gt;""),AND(AND(H213=J213,G213&lt;&gt;"",I213&lt;&gt;""),OR(H213&lt;&gt;"Unspecified",J213&lt;&gt;"Unspecified"),J213&lt;&gt;""),AND(OR(H213=Lists!$D$4,H213=Lists!$D$5),OR(J213=Lists!$D$4,J213=Lists!$D$5),AND(G213&lt;&gt;"",I213&lt;&gt;""))),"YES","")</f>
        <v/>
      </c>
      <c r="L213" s="83"/>
      <c r="M213" s="25"/>
      <c r="N213" s="25"/>
      <c r="O213" s="11"/>
      <c r="P213" s="25"/>
      <c r="Q213" s="25"/>
      <c r="R213" s="25"/>
      <c r="S213" s="118"/>
      <c r="T213" s="117"/>
      <c r="U213"/>
      <c r="V213" s="2"/>
      <c r="W213" s="10"/>
      <c r="X213" s="10"/>
      <c r="Y213" s="10"/>
      <c r="AF213"/>
      <c r="AG213"/>
      <c r="AH213"/>
      <c r="AI213"/>
      <c r="AJ213"/>
      <c r="AK213"/>
    </row>
    <row r="214" spans="2:37" x14ac:dyDescent="0.3">
      <c r="B214" s="12"/>
      <c r="C214" s="12"/>
      <c r="D214" s="121"/>
      <c r="E214" s="121"/>
      <c r="F214" s="124"/>
      <c r="G214" s="25"/>
      <c r="H214" s="11"/>
      <c r="I214" s="12"/>
      <c r="J214" s="11"/>
      <c r="K214" s="82" t="str">
        <f>IF(OR(AND(H214=Lists!$D$6,G214&lt;&gt;""),AND(AND(H214=J214,G214&lt;&gt;"",I214&lt;&gt;""),OR(H214&lt;&gt;"Unspecified",J214&lt;&gt;"Unspecified"),J214&lt;&gt;""),AND(OR(H214=Lists!$D$4,H214=Lists!$D$5),OR(J214=Lists!$D$4,J214=Lists!$D$5),AND(G214&lt;&gt;"",I214&lt;&gt;""))),"YES","")</f>
        <v/>
      </c>
      <c r="L214" s="83"/>
      <c r="M214" s="25"/>
      <c r="N214" s="25"/>
      <c r="O214" s="11"/>
      <c r="P214" s="25"/>
      <c r="Q214" s="25"/>
      <c r="R214" s="25"/>
      <c r="S214" s="118"/>
      <c r="T214" s="117"/>
      <c r="U214"/>
      <c r="V214" s="2"/>
      <c r="W214" s="10"/>
      <c r="X214" s="10"/>
      <c r="Y214" s="10"/>
      <c r="AF214"/>
      <c r="AG214"/>
      <c r="AH214"/>
      <c r="AI214"/>
      <c r="AJ214"/>
      <c r="AK214"/>
    </row>
    <row r="215" spans="2:37" x14ac:dyDescent="0.3">
      <c r="B215" s="12"/>
      <c r="C215" s="12"/>
      <c r="D215" s="121"/>
      <c r="E215" s="121"/>
      <c r="F215" s="124"/>
      <c r="G215" s="25"/>
      <c r="H215" s="11"/>
      <c r="I215" s="12"/>
      <c r="J215" s="11"/>
      <c r="K215" s="82" t="str">
        <f>IF(OR(AND(H215=Lists!$D$6,G215&lt;&gt;""),AND(AND(H215=J215,G215&lt;&gt;"",I215&lt;&gt;""),OR(H215&lt;&gt;"Unspecified",J215&lt;&gt;"Unspecified"),J215&lt;&gt;""),AND(OR(H215=Lists!$D$4,H215=Lists!$D$5),OR(J215=Lists!$D$4,J215=Lists!$D$5),AND(G215&lt;&gt;"",I215&lt;&gt;""))),"YES","")</f>
        <v/>
      </c>
      <c r="L215" s="83"/>
      <c r="M215" s="25"/>
      <c r="N215" s="25"/>
      <c r="O215" s="11"/>
      <c r="P215" s="25"/>
      <c r="Q215" s="25"/>
      <c r="R215" s="25"/>
      <c r="S215" s="118"/>
      <c r="T215" s="117"/>
      <c r="U215"/>
      <c r="V215" s="2"/>
      <c r="W215" s="10"/>
      <c r="X215" s="10"/>
      <c r="Y215" s="10"/>
      <c r="AF215"/>
      <c r="AG215"/>
      <c r="AH215"/>
      <c r="AI215"/>
      <c r="AJ215"/>
      <c r="AK215"/>
    </row>
    <row r="216" spans="2:37" x14ac:dyDescent="0.3">
      <c r="B216" s="12"/>
      <c r="C216" s="12"/>
      <c r="D216" s="121"/>
      <c r="E216" s="121"/>
      <c r="F216" s="124"/>
      <c r="G216" s="25"/>
      <c r="H216" s="11"/>
      <c r="I216" s="12"/>
      <c r="J216" s="11"/>
      <c r="K216" s="82" t="str">
        <f>IF(OR(AND(H216=Lists!$D$6,G216&lt;&gt;""),AND(AND(H216=J216,G216&lt;&gt;"",I216&lt;&gt;""),OR(H216&lt;&gt;"Unspecified",J216&lt;&gt;"Unspecified"),J216&lt;&gt;""),AND(OR(H216=Lists!$D$4,H216=Lists!$D$5),OR(J216=Lists!$D$4,J216=Lists!$D$5),AND(G216&lt;&gt;"",I216&lt;&gt;""))),"YES","")</f>
        <v/>
      </c>
      <c r="L216" s="83"/>
      <c r="M216" s="25"/>
      <c r="N216" s="25"/>
      <c r="O216" s="11"/>
      <c r="P216" s="25"/>
      <c r="Q216" s="25"/>
      <c r="R216" s="25"/>
      <c r="S216" s="118"/>
      <c r="T216" s="117"/>
      <c r="U216"/>
      <c r="V216" s="2"/>
      <c r="W216" s="10"/>
      <c r="X216" s="10"/>
      <c r="Y216" s="10"/>
      <c r="AF216"/>
      <c r="AG216"/>
      <c r="AH216"/>
      <c r="AI216"/>
      <c r="AJ216"/>
      <c r="AK216"/>
    </row>
    <row r="217" spans="2:37" x14ac:dyDescent="0.3">
      <c r="B217" s="12"/>
      <c r="C217" s="12"/>
      <c r="D217" s="121"/>
      <c r="E217" s="121"/>
      <c r="F217" s="124"/>
      <c r="G217" s="25"/>
      <c r="H217" s="11"/>
      <c r="I217" s="12"/>
      <c r="J217" s="11"/>
      <c r="K217" s="82" t="str">
        <f>IF(OR(AND(H217=Lists!$D$6,G217&lt;&gt;""),AND(AND(H217=J217,G217&lt;&gt;"",I217&lt;&gt;""),OR(H217&lt;&gt;"Unspecified",J217&lt;&gt;"Unspecified"),J217&lt;&gt;""),AND(OR(H217=Lists!$D$4,H217=Lists!$D$5),OR(J217=Lists!$D$4,J217=Lists!$D$5),AND(G217&lt;&gt;"",I217&lt;&gt;""))),"YES","")</f>
        <v/>
      </c>
      <c r="L217" s="83"/>
      <c r="M217" s="25"/>
      <c r="N217" s="25"/>
      <c r="O217" s="11"/>
      <c r="P217" s="25"/>
      <c r="Q217" s="25"/>
      <c r="R217" s="25"/>
      <c r="S217" s="118"/>
      <c r="T217" s="117"/>
      <c r="U217"/>
      <c r="V217" s="2"/>
      <c r="W217" s="10"/>
      <c r="X217" s="10"/>
      <c r="Y217" s="10"/>
      <c r="AF217"/>
      <c r="AG217"/>
      <c r="AH217"/>
      <c r="AI217"/>
      <c r="AJ217"/>
      <c r="AK217"/>
    </row>
    <row r="218" spans="2:37" x14ac:dyDescent="0.3">
      <c r="B218" s="12"/>
      <c r="C218" s="12"/>
      <c r="D218" s="121"/>
      <c r="E218" s="121"/>
      <c r="F218" s="124"/>
      <c r="G218" s="25"/>
      <c r="H218" s="11"/>
      <c r="I218" s="12"/>
      <c r="J218" s="11"/>
      <c r="K218" s="82" t="str">
        <f>IF(OR(AND(H218=Lists!$D$6,G218&lt;&gt;""),AND(AND(H218=J218,G218&lt;&gt;"",I218&lt;&gt;""),OR(H218&lt;&gt;"Unspecified",J218&lt;&gt;"Unspecified"),J218&lt;&gt;""),AND(OR(H218=Lists!$D$4,H218=Lists!$D$5),OR(J218=Lists!$D$4,J218=Lists!$D$5),AND(G218&lt;&gt;"",I218&lt;&gt;""))),"YES","")</f>
        <v/>
      </c>
      <c r="L218" s="83"/>
      <c r="M218" s="25"/>
      <c r="N218" s="25"/>
      <c r="O218" s="11"/>
      <c r="P218" s="25"/>
      <c r="Q218" s="25"/>
      <c r="R218" s="25"/>
      <c r="S218" s="118"/>
      <c r="T218" s="117"/>
      <c r="U218"/>
      <c r="V218" s="2"/>
      <c r="W218" s="10"/>
      <c r="X218" s="10"/>
      <c r="Y218" s="10"/>
      <c r="AF218"/>
      <c r="AG218"/>
      <c r="AH218"/>
      <c r="AI218"/>
      <c r="AJ218"/>
      <c r="AK218"/>
    </row>
    <row r="219" spans="2:37" x14ac:dyDescent="0.3">
      <c r="B219" s="12"/>
      <c r="C219" s="12"/>
      <c r="D219" s="121"/>
      <c r="E219" s="121"/>
      <c r="F219" s="124"/>
      <c r="G219" s="25"/>
      <c r="H219" s="11"/>
      <c r="I219" s="12"/>
      <c r="J219" s="11"/>
      <c r="K219" s="82" t="str">
        <f>IF(OR(AND(H219=Lists!$D$6,G219&lt;&gt;""),AND(AND(H219=J219,G219&lt;&gt;"",I219&lt;&gt;""),OR(H219&lt;&gt;"Unspecified",J219&lt;&gt;"Unspecified"),J219&lt;&gt;""),AND(OR(H219=Lists!$D$4,H219=Lists!$D$5),OR(J219=Lists!$D$4,J219=Lists!$D$5),AND(G219&lt;&gt;"",I219&lt;&gt;""))),"YES","")</f>
        <v/>
      </c>
      <c r="L219" s="83"/>
      <c r="M219" s="25"/>
      <c r="N219" s="25"/>
      <c r="O219" s="11"/>
      <c r="P219" s="25"/>
      <c r="Q219" s="25"/>
      <c r="R219" s="25"/>
      <c r="S219" s="118"/>
      <c r="T219" s="117"/>
      <c r="U219"/>
      <c r="V219" s="2"/>
      <c r="W219" s="10"/>
      <c r="X219" s="10"/>
      <c r="Y219" s="10"/>
      <c r="AF219"/>
      <c r="AG219"/>
      <c r="AH219"/>
      <c r="AI219"/>
      <c r="AJ219"/>
      <c r="AK219"/>
    </row>
    <row r="220" spans="2:37" x14ac:dyDescent="0.3">
      <c r="B220" s="12"/>
      <c r="C220" s="12"/>
      <c r="D220" s="121"/>
      <c r="E220" s="121"/>
      <c r="F220" s="124"/>
      <c r="G220" s="25"/>
      <c r="H220" s="11"/>
      <c r="I220" s="12"/>
      <c r="J220" s="11"/>
      <c r="K220" s="82" t="str">
        <f>IF(OR(AND(H220=Lists!$D$6,G220&lt;&gt;""),AND(AND(H220=J220,G220&lt;&gt;"",I220&lt;&gt;""),OR(H220&lt;&gt;"Unspecified",J220&lt;&gt;"Unspecified"),J220&lt;&gt;""),AND(OR(H220=Lists!$D$4,H220=Lists!$D$5),OR(J220=Lists!$D$4,J220=Lists!$D$5),AND(G220&lt;&gt;"",I220&lt;&gt;""))),"YES","")</f>
        <v/>
      </c>
      <c r="L220" s="83"/>
      <c r="M220" s="25"/>
      <c r="N220" s="25"/>
      <c r="O220" s="11"/>
      <c r="P220" s="25"/>
      <c r="Q220" s="25"/>
      <c r="R220" s="25"/>
      <c r="S220" s="118"/>
      <c r="T220" s="117"/>
      <c r="U220"/>
      <c r="V220" s="2"/>
      <c r="W220" s="10"/>
      <c r="X220" s="10"/>
      <c r="Y220" s="10"/>
      <c r="AF220"/>
      <c r="AG220"/>
      <c r="AH220"/>
      <c r="AI220"/>
      <c r="AJ220"/>
      <c r="AK220"/>
    </row>
    <row r="221" spans="2:37" x14ac:dyDescent="0.3">
      <c r="B221" s="12"/>
      <c r="C221" s="12"/>
      <c r="D221" s="121"/>
      <c r="E221" s="121"/>
      <c r="F221" s="124"/>
      <c r="G221" s="25"/>
      <c r="H221" s="11"/>
      <c r="I221" s="12"/>
      <c r="J221" s="11"/>
      <c r="K221" s="82" t="str">
        <f>IF(OR(AND(H221=Lists!$D$6,G221&lt;&gt;""),AND(AND(H221=J221,G221&lt;&gt;"",I221&lt;&gt;""),OR(H221&lt;&gt;"Unspecified",J221&lt;&gt;"Unspecified"),J221&lt;&gt;""),AND(OR(H221=Lists!$D$4,H221=Lists!$D$5),OR(J221=Lists!$D$4,J221=Lists!$D$5),AND(G221&lt;&gt;"",I221&lt;&gt;""))),"YES","")</f>
        <v/>
      </c>
      <c r="L221" s="83"/>
      <c r="M221" s="25"/>
      <c r="N221" s="25"/>
      <c r="O221" s="11"/>
      <c r="P221" s="25"/>
      <c r="Q221" s="25"/>
      <c r="R221" s="25"/>
      <c r="S221" s="118"/>
      <c r="T221" s="117"/>
      <c r="U221"/>
      <c r="V221" s="2"/>
      <c r="W221" s="10"/>
      <c r="X221" s="10"/>
      <c r="Y221" s="10"/>
      <c r="AF221"/>
      <c r="AG221"/>
      <c r="AH221"/>
      <c r="AI221"/>
      <c r="AJ221"/>
      <c r="AK221"/>
    </row>
    <row r="222" spans="2:37" x14ac:dyDescent="0.3">
      <c r="B222" s="12"/>
      <c r="C222" s="12"/>
      <c r="D222" s="121"/>
      <c r="E222" s="121"/>
      <c r="F222" s="124"/>
      <c r="G222" s="25"/>
      <c r="H222" s="11"/>
      <c r="I222" s="12"/>
      <c r="J222" s="11"/>
      <c r="K222" s="82" t="str">
        <f>IF(OR(AND(H222=Lists!$D$6,G222&lt;&gt;""),AND(AND(H222=J222,G222&lt;&gt;"",I222&lt;&gt;""),OR(H222&lt;&gt;"Unspecified",J222&lt;&gt;"Unspecified"),J222&lt;&gt;""),AND(OR(H222=Lists!$D$4,H222=Lists!$D$5),OR(J222=Lists!$D$4,J222=Lists!$D$5),AND(G222&lt;&gt;"",I222&lt;&gt;""))),"YES","")</f>
        <v/>
      </c>
      <c r="L222" s="83"/>
      <c r="M222" s="25"/>
      <c r="N222" s="25"/>
      <c r="O222" s="11"/>
      <c r="P222" s="25"/>
      <c r="Q222" s="25"/>
      <c r="R222" s="25"/>
      <c r="S222" s="118"/>
      <c r="T222" s="117"/>
      <c r="U222"/>
      <c r="V222" s="2"/>
      <c r="W222" s="10"/>
      <c r="X222" s="10"/>
      <c r="Y222" s="10"/>
      <c r="AF222"/>
      <c r="AG222"/>
      <c r="AH222"/>
      <c r="AI222"/>
      <c r="AJ222"/>
      <c r="AK222"/>
    </row>
    <row r="223" spans="2:37" x14ac:dyDescent="0.3">
      <c r="B223" s="12"/>
      <c r="C223" s="12"/>
      <c r="D223" s="121"/>
      <c r="E223" s="121"/>
      <c r="F223" s="124"/>
      <c r="G223" s="25"/>
      <c r="H223" s="11"/>
      <c r="I223" s="12"/>
      <c r="J223" s="11"/>
      <c r="K223" s="82" t="str">
        <f>IF(OR(AND(H223=Lists!$D$6,G223&lt;&gt;""),AND(AND(H223=J223,G223&lt;&gt;"",I223&lt;&gt;""),OR(H223&lt;&gt;"Unspecified",J223&lt;&gt;"Unspecified"),J223&lt;&gt;""),AND(OR(H223=Lists!$D$4,H223=Lists!$D$5),OR(J223=Lists!$D$4,J223=Lists!$D$5),AND(G223&lt;&gt;"",I223&lt;&gt;""))),"YES","")</f>
        <v/>
      </c>
      <c r="L223" s="83"/>
      <c r="M223" s="25"/>
      <c r="N223" s="25"/>
      <c r="O223" s="11"/>
      <c r="P223" s="25"/>
      <c r="Q223" s="25"/>
      <c r="R223" s="25"/>
      <c r="S223" s="118"/>
      <c r="T223" s="117"/>
      <c r="U223"/>
      <c r="V223" s="2"/>
      <c r="W223" s="10"/>
      <c r="X223" s="10"/>
      <c r="Y223" s="10"/>
      <c r="AF223"/>
      <c r="AG223"/>
      <c r="AH223"/>
      <c r="AI223"/>
      <c r="AJ223"/>
      <c r="AK223"/>
    </row>
    <row r="224" spans="2:37" x14ac:dyDescent="0.3">
      <c r="B224" s="12"/>
      <c r="C224" s="12"/>
      <c r="D224" s="121"/>
      <c r="E224" s="121"/>
      <c r="F224" s="124"/>
      <c r="G224" s="25"/>
      <c r="H224" s="11"/>
      <c r="I224" s="12"/>
      <c r="J224" s="11"/>
      <c r="K224" s="82" t="str">
        <f>IF(OR(AND(H224=Lists!$D$6,G224&lt;&gt;""),AND(AND(H224=J224,G224&lt;&gt;"",I224&lt;&gt;""),OR(H224&lt;&gt;"Unspecified",J224&lt;&gt;"Unspecified"),J224&lt;&gt;""),AND(OR(H224=Lists!$D$4,H224=Lists!$D$5),OR(J224=Lists!$D$4,J224=Lists!$D$5),AND(G224&lt;&gt;"",I224&lt;&gt;""))),"YES","")</f>
        <v/>
      </c>
      <c r="L224" s="83"/>
      <c r="M224" s="25"/>
      <c r="N224" s="25"/>
      <c r="O224" s="11"/>
      <c r="P224" s="25"/>
      <c r="Q224" s="25"/>
      <c r="R224" s="25"/>
      <c r="S224" s="118"/>
      <c r="T224" s="117"/>
      <c r="U224"/>
      <c r="V224" s="2"/>
      <c r="W224" s="10"/>
      <c r="X224" s="10"/>
      <c r="Y224" s="10"/>
      <c r="AF224"/>
      <c r="AG224"/>
      <c r="AH224"/>
      <c r="AI224"/>
      <c r="AJ224"/>
      <c r="AK224"/>
    </row>
    <row r="225" spans="2:37" x14ac:dyDescent="0.3">
      <c r="B225" s="12"/>
      <c r="C225" s="12"/>
      <c r="D225" s="121"/>
      <c r="E225" s="121"/>
      <c r="F225" s="124"/>
      <c r="G225" s="25"/>
      <c r="H225" s="11"/>
      <c r="I225" s="12"/>
      <c r="J225" s="11"/>
      <c r="K225" s="82" t="str">
        <f>IF(OR(AND(H225=Lists!$D$6,G225&lt;&gt;""),AND(AND(H225=J225,G225&lt;&gt;"",I225&lt;&gt;""),OR(H225&lt;&gt;"Unspecified",J225&lt;&gt;"Unspecified"),J225&lt;&gt;""),AND(OR(H225=Lists!$D$4,H225=Lists!$D$5),OR(J225=Lists!$D$4,J225=Lists!$D$5),AND(G225&lt;&gt;"",I225&lt;&gt;""))),"YES","")</f>
        <v/>
      </c>
      <c r="L225" s="83"/>
      <c r="M225" s="25"/>
      <c r="N225" s="25"/>
      <c r="O225" s="11"/>
      <c r="P225" s="25"/>
      <c r="Q225" s="25"/>
      <c r="R225" s="25"/>
      <c r="S225" s="118"/>
      <c r="T225" s="117"/>
      <c r="U225"/>
      <c r="V225" s="2"/>
      <c r="W225" s="10"/>
      <c r="X225" s="10"/>
      <c r="Y225" s="10"/>
      <c r="AF225"/>
      <c r="AG225"/>
      <c r="AH225"/>
      <c r="AI225"/>
      <c r="AJ225"/>
      <c r="AK225"/>
    </row>
    <row r="226" spans="2:37" x14ac:dyDescent="0.3">
      <c r="B226" s="12"/>
      <c r="C226" s="12"/>
      <c r="D226" s="121"/>
      <c r="E226" s="121"/>
      <c r="F226" s="124"/>
      <c r="G226" s="25"/>
      <c r="H226" s="11"/>
      <c r="I226" s="12"/>
      <c r="J226" s="11"/>
      <c r="K226" s="82" t="str">
        <f>IF(OR(AND(H226=Lists!$D$6,G226&lt;&gt;""),AND(AND(H226=J226,G226&lt;&gt;"",I226&lt;&gt;""),OR(H226&lt;&gt;"Unspecified",J226&lt;&gt;"Unspecified"),J226&lt;&gt;""),AND(OR(H226=Lists!$D$4,H226=Lists!$D$5),OR(J226=Lists!$D$4,J226=Lists!$D$5),AND(G226&lt;&gt;"",I226&lt;&gt;""))),"YES","")</f>
        <v/>
      </c>
      <c r="L226" s="83"/>
      <c r="M226" s="25"/>
      <c r="N226" s="25"/>
      <c r="O226" s="11"/>
      <c r="P226" s="25"/>
      <c r="Q226" s="25"/>
      <c r="R226" s="25"/>
      <c r="S226" s="118"/>
      <c r="T226" s="117"/>
      <c r="U226"/>
      <c r="V226" s="2"/>
      <c r="W226" s="10"/>
      <c r="X226" s="10"/>
      <c r="Y226" s="10"/>
      <c r="AF226"/>
      <c r="AG226"/>
      <c r="AH226"/>
      <c r="AI226"/>
      <c r="AJ226"/>
      <c r="AK226"/>
    </row>
    <row r="227" spans="2:37" x14ac:dyDescent="0.3">
      <c r="B227" s="12"/>
      <c r="C227" s="12"/>
      <c r="D227" s="121"/>
      <c r="E227" s="121"/>
      <c r="F227" s="124"/>
      <c r="G227" s="25"/>
      <c r="H227" s="11"/>
      <c r="I227" s="12"/>
      <c r="J227" s="11"/>
      <c r="K227" s="82" t="str">
        <f>IF(OR(AND(H227=Lists!$D$6,G227&lt;&gt;""),AND(AND(H227=J227,G227&lt;&gt;"",I227&lt;&gt;""),OR(H227&lt;&gt;"Unspecified",J227&lt;&gt;"Unspecified"),J227&lt;&gt;""),AND(OR(H227=Lists!$D$4,H227=Lists!$D$5),OR(J227=Lists!$D$4,J227=Lists!$D$5),AND(G227&lt;&gt;"",I227&lt;&gt;""))),"YES","")</f>
        <v/>
      </c>
      <c r="L227" s="83"/>
      <c r="M227" s="25"/>
      <c r="N227" s="25"/>
      <c r="O227" s="11"/>
      <c r="P227" s="25"/>
      <c r="Q227" s="25"/>
      <c r="R227" s="25"/>
      <c r="S227" s="118"/>
      <c r="T227" s="117"/>
      <c r="U227"/>
      <c r="V227" s="2"/>
      <c r="W227" s="10"/>
      <c r="X227" s="10"/>
      <c r="Y227" s="10"/>
      <c r="AF227"/>
      <c r="AG227"/>
      <c r="AH227"/>
      <c r="AI227"/>
      <c r="AJ227"/>
      <c r="AK227"/>
    </row>
    <row r="228" spans="2:37" x14ac:dyDescent="0.3">
      <c r="B228" s="12"/>
      <c r="C228" s="12"/>
      <c r="D228" s="121"/>
      <c r="E228" s="121"/>
      <c r="F228" s="124"/>
      <c r="G228" s="25"/>
      <c r="H228" s="11"/>
      <c r="I228" s="12"/>
      <c r="J228" s="11"/>
      <c r="K228" s="82" t="str">
        <f>IF(OR(AND(H228=Lists!$D$6,G228&lt;&gt;""),AND(AND(H228=J228,G228&lt;&gt;"",I228&lt;&gt;""),OR(H228&lt;&gt;"Unspecified",J228&lt;&gt;"Unspecified"),J228&lt;&gt;""),AND(OR(H228=Lists!$D$4,H228=Lists!$D$5),OR(J228=Lists!$D$4,J228=Lists!$D$5),AND(G228&lt;&gt;"",I228&lt;&gt;""))),"YES","")</f>
        <v/>
      </c>
      <c r="L228" s="83"/>
      <c r="M228" s="25"/>
      <c r="N228" s="25"/>
      <c r="O228" s="11"/>
      <c r="P228" s="25"/>
      <c r="Q228" s="25"/>
      <c r="R228" s="25"/>
      <c r="S228" s="118"/>
      <c r="T228" s="117"/>
      <c r="U228"/>
      <c r="V228" s="2"/>
      <c r="W228" s="10"/>
      <c r="X228" s="10"/>
      <c r="Y228" s="10"/>
      <c r="AF228"/>
      <c r="AG228"/>
      <c r="AH228"/>
      <c r="AI228"/>
      <c r="AJ228"/>
      <c r="AK228"/>
    </row>
    <row r="229" spans="2:37" x14ac:dyDescent="0.3">
      <c r="B229" s="12"/>
      <c r="C229" s="12"/>
      <c r="D229" s="121"/>
      <c r="E229" s="121"/>
      <c r="F229" s="124"/>
      <c r="G229" s="25"/>
      <c r="H229" s="11"/>
      <c r="I229" s="12"/>
      <c r="J229" s="11"/>
      <c r="K229" s="82" t="str">
        <f>IF(OR(AND(H229=Lists!$D$6,G229&lt;&gt;""),AND(AND(H229=J229,G229&lt;&gt;"",I229&lt;&gt;""),OR(H229&lt;&gt;"Unspecified",J229&lt;&gt;"Unspecified"),J229&lt;&gt;""),AND(OR(H229=Lists!$D$4,H229=Lists!$D$5),OR(J229=Lists!$D$4,J229=Lists!$D$5),AND(G229&lt;&gt;"",I229&lt;&gt;""))),"YES","")</f>
        <v/>
      </c>
      <c r="L229" s="83"/>
      <c r="M229" s="25"/>
      <c r="N229" s="25"/>
      <c r="O229" s="11"/>
      <c r="P229" s="25"/>
      <c r="Q229" s="25"/>
      <c r="R229" s="25"/>
      <c r="S229" s="118"/>
      <c r="T229" s="117"/>
      <c r="U229"/>
      <c r="V229" s="2"/>
      <c r="W229" s="10"/>
      <c r="X229" s="10"/>
      <c r="Y229" s="10"/>
      <c r="AF229"/>
      <c r="AG229"/>
      <c r="AH229"/>
      <c r="AI229"/>
      <c r="AJ229"/>
      <c r="AK229"/>
    </row>
    <row r="230" spans="2:37" x14ac:dyDescent="0.3">
      <c r="B230" s="12"/>
      <c r="C230" s="12"/>
      <c r="D230" s="121"/>
      <c r="E230" s="121"/>
      <c r="F230" s="124"/>
      <c r="G230" s="25"/>
      <c r="H230" s="11"/>
      <c r="I230" s="12"/>
      <c r="J230" s="11"/>
      <c r="K230" s="82" t="str">
        <f>IF(OR(AND(H230=Lists!$D$6,G230&lt;&gt;""),AND(AND(H230=J230,G230&lt;&gt;"",I230&lt;&gt;""),OR(H230&lt;&gt;"Unspecified",J230&lt;&gt;"Unspecified"),J230&lt;&gt;""),AND(OR(H230=Lists!$D$4,H230=Lists!$D$5),OR(J230=Lists!$D$4,J230=Lists!$D$5),AND(G230&lt;&gt;"",I230&lt;&gt;""))),"YES","")</f>
        <v/>
      </c>
      <c r="L230" s="83"/>
      <c r="M230" s="25"/>
      <c r="N230" s="25"/>
      <c r="O230" s="11"/>
      <c r="P230" s="25"/>
      <c r="Q230" s="25"/>
      <c r="R230" s="25"/>
      <c r="S230" s="118"/>
      <c r="T230" s="117"/>
      <c r="U230"/>
      <c r="V230" s="2"/>
      <c r="W230" s="10"/>
      <c r="X230" s="10"/>
      <c r="Y230" s="10"/>
      <c r="AF230"/>
      <c r="AG230"/>
      <c r="AH230"/>
      <c r="AI230"/>
      <c r="AJ230"/>
      <c r="AK230"/>
    </row>
    <row r="231" spans="2:37" x14ac:dyDescent="0.3">
      <c r="B231" s="12"/>
      <c r="C231" s="12"/>
      <c r="D231" s="121"/>
      <c r="E231" s="121"/>
      <c r="F231" s="124"/>
      <c r="G231" s="25"/>
      <c r="H231" s="11"/>
      <c r="I231" s="12"/>
      <c r="J231" s="11"/>
      <c r="K231" s="82" t="str">
        <f>IF(OR(AND(H231=Lists!$D$6,G231&lt;&gt;""),AND(AND(H231=J231,G231&lt;&gt;"",I231&lt;&gt;""),OR(H231&lt;&gt;"Unspecified",J231&lt;&gt;"Unspecified"),J231&lt;&gt;""),AND(OR(H231=Lists!$D$4,H231=Lists!$D$5),OR(J231=Lists!$D$4,J231=Lists!$D$5),AND(G231&lt;&gt;"",I231&lt;&gt;""))),"YES","")</f>
        <v/>
      </c>
      <c r="L231" s="83"/>
      <c r="M231" s="25"/>
      <c r="N231" s="25"/>
      <c r="O231" s="11"/>
      <c r="P231" s="25"/>
      <c r="Q231" s="25"/>
      <c r="R231" s="25"/>
      <c r="S231" s="118"/>
      <c r="T231" s="117"/>
      <c r="U231"/>
      <c r="V231" s="2"/>
      <c r="W231" s="10"/>
      <c r="X231" s="10"/>
      <c r="Y231" s="10"/>
      <c r="AF231"/>
      <c r="AG231"/>
      <c r="AH231"/>
      <c r="AI231"/>
      <c r="AJ231"/>
      <c r="AK231"/>
    </row>
    <row r="232" spans="2:37" x14ac:dyDescent="0.3">
      <c r="B232" s="12"/>
      <c r="C232" s="12"/>
      <c r="D232" s="121"/>
      <c r="E232" s="121"/>
      <c r="F232" s="124"/>
      <c r="G232" s="25"/>
      <c r="H232" s="11"/>
      <c r="I232" s="12"/>
      <c r="J232" s="11"/>
      <c r="K232" s="82" t="str">
        <f>IF(OR(AND(H232=Lists!$D$6,G232&lt;&gt;""),AND(AND(H232=J232,G232&lt;&gt;"",I232&lt;&gt;""),OR(H232&lt;&gt;"Unspecified",J232&lt;&gt;"Unspecified"),J232&lt;&gt;""),AND(OR(H232=Lists!$D$4,H232=Lists!$D$5),OR(J232=Lists!$D$4,J232=Lists!$D$5),AND(G232&lt;&gt;"",I232&lt;&gt;""))),"YES","")</f>
        <v/>
      </c>
      <c r="L232" s="83"/>
      <c r="M232" s="25"/>
      <c r="N232" s="25"/>
      <c r="O232" s="11"/>
      <c r="P232" s="25"/>
      <c r="Q232" s="25"/>
      <c r="R232" s="25"/>
      <c r="S232" s="118"/>
      <c r="T232" s="117"/>
      <c r="U232"/>
      <c r="V232" s="2"/>
      <c r="W232" s="10"/>
      <c r="X232" s="10"/>
      <c r="Y232" s="10"/>
      <c r="AF232"/>
      <c r="AG232"/>
      <c r="AH232"/>
      <c r="AI232"/>
      <c r="AJ232"/>
      <c r="AK232"/>
    </row>
    <row r="233" spans="2:37" x14ac:dyDescent="0.3">
      <c r="B233" s="12"/>
      <c r="C233" s="12"/>
      <c r="D233" s="121"/>
      <c r="E233" s="121"/>
      <c r="F233" s="124"/>
      <c r="G233" s="25"/>
      <c r="H233" s="11"/>
      <c r="I233" s="12"/>
      <c r="J233" s="11"/>
      <c r="K233" s="82" t="str">
        <f>IF(OR(AND(H233=Lists!$D$6,G233&lt;&gt;""),AND(AND(H233=J233,G233&lt;&gt;"",I233&lt;&gt;""),OR(H233&lt;&gt;"Unspecified",J233&lt;&gt;"Unspecified"),J233&lt;&gt;""),AND(OR(H233=Lists!$D$4,H233=Lists!$D$5),OR(J233=Lists!$D$4,J233=Lists!$D$5),AND(G233&lt;&gt;"",I233&lt;&gt;""))),"YES","")</f>
        <v/>
      </c>
      <c r="L233" s="83"/>
      <c r="M233" s="25"/>
      <c r="N233" s="25"/>
      <c r="O233" s="11"/>
      <c r="P233" s="25"/>
      <c r="Q233" s="25"/>
      <c r="R233" s="25"/>
      <c r="S233" s="118"/>
      <c r="T233" s="117"/>
      <c r="U233"/>
      <c r="V233" s="2"/>
      <c r="W233" s="10"/>
      <c r="X233" s="10"/>
      <c r="Y233" s="10"/>
      <c r="AF233"/>
      <c r="AG233"/>
      <c r="AH233"/>
      <c r="AI233"/>
      <c r="AJ233"/>
      <c r="AK233"/>
    </row>
    <row r="234" spans="2:37" x14ac:dyDescent="0.3">
      <c r="B234" s="12"/>
      <c r="C234" s="12"/>
      <c r="D234" s="121"/>
      <c r="E234" s="121"/>
      <c r="F234" s="124"/>
      <c r="G234" s="25"/>
      <c r="H234" s="11"/>
      <c r="I234" s="12"/>
      <c r="J234" s="11"/>
      <c r="K234" s="82" t="str">
        <f>IF(OR(AND(H234=Lists!$D$6,G234&lt;&gt;""),AND(AND(H234=J234,G234&lt;&gt;"",I234&lt;&gt;""),OR(H234&lt;&gt;"Unspecified",J234&lt;&gt;"Unspecified"),J234&lt;&gt;""),AND(OR(H234=Lists!$D$4,H234=Lists!$D$5),OR(J234=Lists!$D$4,J234=Lists!$D$5),AND(G234&lt;&gt;"",I234&lt;&gt;""))),"YES","")</f>
        <v/>
      </c>
      <c r="L234" s="83"/>
      <c r="M234" s="25"/>
      <c r="N234" s="25"/>
      <c r="O234" s="11"/>
      <c r="P234" s="25"/>
      <c r="Q234" s="25"/>
      <c r="R234" s="25"/>
      <c r="S234" s="118"/>
      <c r="T234" s="117"/>
      <c r="U234"/>
      <c r="V234" s="2"/>
      <c r="W234" s="10"/>
      <c r="X234" s="10"/>
      <c r="Y234" s="10"/>
      <c r="AF234"/>
      <c r="AG234"/>
      <c r="AH234"/>
      <c r="AI234"/>
      <c r="AJ234"/>
      <c r="AK234"/>
    </row>
    <row r="235" spans="2:37" x14ac:dyDescent="0.3">
      <c r="B235" s="12"/>
      <c r="C235" s="12"/>
      <c r="D235" s="121"/>
      <c r="E235" s="121"/>
      <c r="F235" s="124"/>
      <c r="G235" s="25"/>
      <c r="H235" s="11"/>
      <c r="I235" s="12"/>
      <c r="J235" s="11"/>
      <c r="K235" s="82" t="str">
        <f>IF(OR(AND(H235=Lists!$D$6,G235&lt;&gt;""),AND(AND(H235=J235,G235&lt;&gt;"",I235&lt;&gt;""),OR(H235&lt;&gt;"Unspecified",J235&lt;&gt;"Unspecified"),J235&lt;&gt;""),AND(OR(H235=Lists!$D$4,H235=Lists!$D$5),OR(J235=Lists!$D$4,J235=Lists!$D$5),AND(G235&lt;&gt;"",I235&lt;&gt;""))),"YES","")</f>
        <v/>
      </c>
      <c r="L235" s="83"/>
      <c r="M235" s="25"/>
      <c r="N235" s="25"/>
      <c r="O235" s="11"/>
      <c r="P235" s="25"/>
      <c r="Q235" s="25"/>
      <c r="R235" s="25"/>
      <c r="S235" s="118"/>
      <c r="T235" s="117"/>
      <c r="U235"/>
      <c r="V235" s="2"/>
      <c r="W235" s="10"/>
      <c r="X235" s="10"/>
      <c r="Y235" s="10"/>
      <c r="AF235"/>
      <c r="AG235"/>
      <c r="AH235"/>
      <c r="AI235"/>
      <c r="AJ235"/>
      <c r="AK235"/>
    </row>
    <row r="236" spans="2:37" x14ac:dyDescent="0.3">
      <c r="B236" s="12"/>
      <c r="C236" s="12"/>
      <c r="D236" s="121"/>
      <c r="E236" s="121"/>
      <c r="F236" s="124"/>
      <c r="G236" s="25"/>
      <c r="H236" s="11"/>
      <c r="I236" s="12"/>
      <c r="J236" s="11"/>
      <c r="K236" s="82" t="str">
        <f>IF(OR(AND(H236=Lists!$D$6,G236&lt;&gt;""),AND(AND(H236=J236,G236&lt;&gt;"",I236&lt;&gt;""),OR(H236&lt;&gt;"Unspecified",J236&lt;&gt;"Unspecified"),J236&lt;&gt;""),AND(OR(H236=Lists!$D$4,H236=Lists!$D$5),OR(J236=Lists!$D$4,J236=Lists!$D$5),AND(G236&lt;&gt;"",I236&lt;&gt;""))),"YES","")</f>
        <v/>
      </c>
      <c r="L236" s="83"/>
      <c r="M236" s="25"/>
      <c r="N236" s="25"/>
      <c r="O236" s="11"/>
      <c r="P236" s="25"/>
      <c r="Q236" s="25"/>
      <c r="R236" s="25"/>
      <c r="S236" s="118"/>
      <c r="T236" s="117"/>
      <c r="U236"/>
      <c r="V236" s="2"/>
      <c r="W236" s="10"/>
      <c r="X236" s="10"/>
      <c r="Y236" s="10"/>
      <c r="AF236"/>
      <c r="AG236"/>
      <c r="AH236"/>
      <c r="AI236"/>
      <c r="AJ236"/>
      <c r="AK236"/>
    </row>
    <row r="237" spans="2:37" x14ac:dyDescent="0.3">
      <c r="B237" s="12"/>
      <c r="C237" s="12"/>
      <c r="D237" s="121"/>
      <c r="E237" s="121"/>
      <c r="F237" s="124"/>
      <c r="G237" s="25"/>
      <c r="H237" s="11"/>
      <c r="I237" s="12"/>
      <c r="J237" s="11"/>
      <c r="K237" s="82" t="str">
        <f>IF(OR(AND(H237=Lists!$D$6,G237&lt;&gt;""),AND(AND(H237=J237,G237&lt;&gt;"",I237&lt;&gt;""),OR(H237&lt;&gt;"Unspecified",J237&lt;&gt;"Unspecified"),J237&lt;&gt;""),AND(OR(H237=Lists!$D$4,H237=Lists!$D$5),OR(J237=Lists!$D$4,J237=Lists!$D$5),AND(G237&lt;&gt;"",I237&lt;&gt;""))),"YES","")</f>
        <v/>
      </c>
      <c r="L237" s="83"/>
      <c r="M237" s="25"/>
      <c r="N237" s="25"/>
      <c r="O237" s="11"/>
      <c r="P237" s="25"/>
      <c r="Q237" s="25"/>
      <c r="R237" s="25"/>
      <c r="S237" s="118"/>
      <c r="T237" s="117"/>
      <c r="U237"/>
      <c r="V237" s="2"/>
      <c r="W237" s="10"/>
      <c r="X237" s="10"/>
      <c r="Y237" s="10"/>
      <c r="AF237"/>
      <c r="AG237"/>
      <c r="AH237"/>
      <c r="AI237"/>
      <c r="AJ237"/>
      <c r="AK237"/>
    </row>
    <row r="238" spans="2:37" x14ac:dyDescent="0.3">
      <c r="B238" s="12"/>
      <c r="C238" s="12"/>
      <c r="D238" s="121"/>
      <c r="E238" s="121"/>
      <c r="F238" s="124"/>
      <c r="G238" s="25"/>
      <c r="H238" s="11"/>
      <c r="I238" s="12"/>
      <c r="J238" s="11"/>
      <c r="K238" s="82" t="str">
        <f>IF(OR(AND(H238=Lists!$D$6,G238&lt;&gt;""),AND(AND(H238=J238,G238&lt;&gt;"",I238&lt;&gt;""),OR(H238&lt;&gt;"Unspecified",J238&lt;&gt;"Unspecified"),J238&lt;&gt;""),AND(OR(H238=Lists!$D$4,H238=Lists!$D$5),OR(J238=Lists!$D$4,J238=Lists!$D$5),AND(G238&lt;&gt;"",I238&lt;&gt;""))),"YES","")</f>
        <v/>
      </c>
      <c r="L238" s="83"/>
      <c r="M238" s="25"/>
      <c r="N238" s="25"/>
      <c r="O238" s="11"/>
      <c r="P238" s="25"/>
      <c r="Q238" s="25"/>
      <c r="R238" s="25"/>
      <c r="S238" s="118"/>
      <c r="T238" s="117"/>
      <c r="U238"/>
      <c r="V238" s="2"/>
      <c r="W238" s="10"/>
      <c r="X238" s="10"/>
      <c r="Y238" s="10"/>
      <c r="AF238"/>
      <c r="AG238"/>
      <c r="AH238"/>
      <c r="AI238"/>
      <c r="AJ238"/>
      <c r="AK238"/>
    </row>
    <row r="239" spans="2:37" x14ac:dyDescent="0.3">
      <c r="B239" s="12"/>
      <c r="C239" s="12"/>
      <c r="D239" s="121"/>
      <c r="E239" s="121"/>
      <c r="F239" s="124"/>
      <c r="G239" s="25"/>
      <c r="H239" s="11"/>
      <c r="I239" s="12"/>
      <c r="J239" s="11"/>
      <c r="K239" s="82" t="str">
        <f>IF(OR(AND(H239=Lists!$D$6,G239&lt;&gt;""),AND(AND(H239=J239,G239&lt;&gt;"",I239&lt;&gt;""),OR(H239&lt;&gt;"Unspecified",J239&lt;&gt;"Unspecified"),J239&lt;&gt;""),AND(OR(H239=Lists!$D$4,H239=Lists!$D$5),OR(J239=Lists!$D$4,J239=Lists!$D$5),AND(G239&lt;&gt;"",I239&lt;&gt;""))),"YES","")</f>
        <v/>
      </c>
      <c r="L239" s="83"/>
      <c r="M239" s="25"/>
      <c r="N239" s="25"/>
      <c r="O239" s="11"/>
      <c r="P239" s="25"/>
      <c r="Q239" s="25"/>
      <c r="R239" s="25"/>
      <c r="S239" s="118"/>
      <c r="T239" s="117"/>
      <c r="U239"/>
      <c r="V239" s="2"/>
      <c r="W239" s="10"/>
      <c r="X239" s="10"/>
      <c r="Y239" s="10"/>
      <c r="AF239"/>
      <c r="AG239"/>
      <c r="AH239"/>
      <c r="AI239"/>
      <c r="AJ239"/>
      <c r="AK239"/>
    </row>
    <row r="240" spans="2:37" x14ac:dyDescent="0.3">
      <c r="B240" s="12"/>
      <c r="C240" s="12"/>
      <c r="D240" s="121"/>
      <c r="E240" s="121"/>
      <c r="F240" s="124"/>
      <c r="G240" s="25"/>
      <c r="H240" s="11"/>
      <c r="I240" s="12"/>
      <c r="J240" s="11"/>
      <c r="K240" s="82" t="str">
        <f>IF(OR(AND(H240=Lists!$D$6,G240&lt;&gt;""),AND(AND(H240=J240,G240&lt;&gt;"",I240&lt;&gt;""),OR(H240&lt;&gt;"Unspecified",J240&lt;&gt;"Unspecified"),J240&lt;&gt;""),AND(OR(H240=Lists!$D$4,H240=Lists!$D$5),OR(J240=Lists!$D$4,J240=Lists!$D$5),AND(G240&lt;&gt;"",I240&lt;&gt;""))),"YES","")</f>
        <v/>
      </c>
      <c r="L240" s="83"/>
      <c r="M240" s="25"/>
      <c r="N240" s="25"/>
      <c r="O240" s="11"/>
      <c r="P240" s="25"/>
      <c r="Q240" s="25"/>
      <c r="R240" s="25"/>
      <c r="S240" s="118"/>
      <c r="T240" s="117"/>
      <c r="U240"/>
      <c r="V240" s="2"/>
      <c r="W240" s="10"/>
      <c r="X240" s="10"/>
      <c r="Y240" s="10"/>
      <c r="AF240"/>
      <c r="AG240"/>
      <c r="AH240"/>
      <c r="AI240"/>
      <c r="AJ240"/>
      <c r="AK240"/>
    </row>
    <row r="241" spans="2:37" x14ac:dyDescent="0.3">
      <c r="B241" s="12"/>
      <c r="C241" s="12"/>
      <c r="D241" s="121"/>
      <c r="E241" s="121"/>
      <c r="F241" s="124"/>
      <c r="G241" s="25"/>
      <c r="H241" s="11"/>
      <c r="I241" s="12"/>
      <c r="J241" s="11"/>
      <c r="K241" s="82" t="str">
        <f>IF(OR(AND(H241=Lists!$D$6,G241&lt;&gt;""),AND(AND(H241=J241,G241&lt;&gt;"",I241&lt;&gt;""),OR(H241&lt;&gt;"Unspecified",J241&lt;&gt;"Unspecified"),J241&lt;&gt;""),AND(OR(H241=Lists!$D$4,H241=Lists!$D$5),OR(J241=Lists!$D$4,J241=Lists!$D$5),AND(G241&lt;&gt;"",I241&lt;&gt;""))),"YES","")</f>
        <v/>
      </c>
      <c r="L241" s="83"/>
      <c r="M241" s="25"/>
      <c r="N241" s="25"/>
      <c r="O241" s="11"/>
      <c r="P241" s="25"/>
      <c r="Q241" s="25"/>
      <c r="R241" s="25"/>
      <c r="S241" s="118"/>
      <c r="T241" s="117"/>
      <c r="U241"/>
      <c r="V241" s="2"/>
      <c r="W241" s="10"/>
      <c r="X241" s="10"/>
      <c r="Y241" s="10"/>
      <c r="AF241"/>
      <c r="AG241"/>
      <c r="AH241"/>
      <c r="AI241"/>
      <c r="AJ241"/>
      <c r="AK241"/>
    </row>
    <row r="242" spans="2:37" x14ac:dyDescent="0.3">
      <c r="B242" s="12"/>
      <c r="C242" s="12"/>
      <c r="D242" s="121"/>
      <c r="E242" s="121"/>
      <c r="F242" s="124"/>
      <c r="G242" s="25"/>
      <c r="H242" s="11"/>
      <c r="I242" s="12"/>
      <c r="J242" s="11"/>
      <c r="K242" s="82" t="str">
        <f>IF(OR(AND(H242=Lists!$D$6,G242&lt;&gt;""),AND(AND(H242=J242,G242&lt;&gt;"",I242&lt;&gt;""),OR(H242&lt;&gt;"Unspecified",J242&lt;&gt;"Unspecified"),J242&lt;&gt;""),AND(OR(H242=Lists!$D$4,H242=Lists!$D$5),OR(J242=Lists!$D$4,J242=Lists!$D$5),AND(G242&lt;&gt;"",I242&lt;&gt;""))),"YES","")</f>
        <v/>
      </c>
      <c r="L242" s="83"/>
      <c r="M242" s="25"/>
      <c r="N242" s="25"/>
      <c r="O242" s="11"/>
      <c r="P242" s="25"/>
      <c r="Q242" s="25"/>
      <c r="R242" s="25"/>
      <c r="S242" s="118"/>
      <c r="T242" s="117"/>
      <c r="U242"/>
      <c r="V242" s="2"/>
      <c r="W242" s="10"/>
      <c r="X242" s="10"/>
      <c r="Y242" s="10"/>
      <c r="AF242"/>
      <c r="AG242"/>
      <c r="AH242"/>
      <c r="AI242"/>
      <c r="AJ242"/>
      <c r="AK242"/>
    </row>
    <row r="243" spans="2:37" x14ac:dyDescent="0.3">
      <c r="B243" s="12"/>
      <c r="C243" s="12"/>
      <c r="D243" s="121"/>
      <c r="E243" s="121"/>
      <c r="F243" s="124"/>
      <c r="G243" s="25"/>
      <c r="H243" s="11"/>
      <c r="I243" s="12"/>
      <c r="J243" s="11"/>
      <c r="K243" s="82" t="str">
        <f>IF(OR(AND(H243=Lists!$D$6,G243&lt;&gt;""),AND(AND(H243=J243,G243&lt;&gt;"",I243&lt;&gt;""),OR(H243&lt;&gt;"Unspecified",J243&lt;&gt;"Unspecified"),J243&lt;&gt;""),AND(OR(H243=Lists!$D$4,H243=Lists!$D$5),OR(J243=Lists!$D$4,J243=Lists!$D$5),AND(G243&lt;&gt;"",I243&lt;&gt;""))),"YES","")</f>
        <v/>
      </c>
      <c r="L243" s="83"/>
      <c r="M243" s="25"/>
      <c r="N243" s="25"/>
      <c r="O243" s="11"/>
      <c r="P243" s="25"/>
      <c r="Q243" s="25"/>
      <c r="R243" s="25"/>
      <c r="S243" s="118"/>
      <c r="T243" s="117"/>
      <c r="U243"/>
      <c r="V243" s="2"/>
      <c r="W243" s="10"/>
      <c r="X243" s="10"/>
      <c r="Y243" s="10"/>
      <c r="AF243"/>
      <c r="AG243"/>
      <c r="AH243"/>
      <c r="AI243"/>
      <c r="AJ243"/>
      <c r="AK243"/>
    </row>
    <row r="244" spans="2:37" x14ac:dyDescent="0.3">
      <c r="B244" s="12"/>
      <c r="C244" s="12"/>
      <c r="D244" s="121"/>
      <c r="E244" s="121"/>
      <c r="F244" s="124"/>
      <c r="G244" s="25"/>
      <c r="H244" s="11"/>
      <c r="I244" s="12"/>
      <c r="J244" s="11"/>
      <c r="K244" s="82" t="str">
        <f>IF(OR(AND(H244=Lists!$D$6,G244&lt;&gt;""),AND(AND(H244=J244,G244&lt;&gt;"",I244&lt;&gt;""),OR(H244&lt;&gt;"Unspecified",J244&lt;&gt;"Unspecified"),J244&lt;&gt;""),AND(OR(H244=Lists!$D$4,H244=Lists!$D$5),OR(J244=Lists!$D$4,J244=Lists!$D$5),AND(G244&lt;&gt;"",I244&lt;&gt;""))),"YES","")</f>
        <v/>
      </c>
      <c r="L244" s="83"/>
      <c r="M244" s="25"/>
      <c r="N244" s="25"/>
      <c r="O244" s="11"/>
      <c r="P244" s="25"/>
      <c r="Q244" s="25"/>
      <c r="R244" s="25"/>
      <c r="S244" s="118"/>
      <c r="T244" s="117"/>
      <c r="U244"/>
      <c r="V244" s="2"/>
      <c r="W244" s="10"/>
      <c r="X244" s="10"/>
      <c r="Y244" s="10"/>
      <c r="AF244"/>
      <c r="AG244"/>
      <c r="AH244"/>
      <c r="AI244"/>
      <c r="AJ244"/>
      <c r="AK244"/>
    </row>
    <row r="245" spans="2:37" x14ac:dyDescent="0.3">
      <c r="B245" s="12"/>
      <c r="C245" s="12"/>
      <c r="D245" s="121"/>
      <c r="E245" s="121"/>
      <c r="F245" s="124"/>
      <c r="G245" s="25"/>
      <c r="H245" s="11"/>
      <c r="I245" s="12"/>
      <c r="J245" s="11"/>
      <c r="K245" s="82" t="str">
        <f>IF(OR(AND(H245=Lists!$D$6,G245&lt;&gt;""),AND(AND(H245=J245,G245&lt;&gt;"",I245&lt;&gt;""),OR(H245&lt;&gt;"Unspecified",J245&lt;&gt;"Unspecified"),J245&lt;&gt;""),AND(OR(H245=Lists!$D$4,H245=Lists!$D$5),OR(J245=Lists!$D$4,J245=Lists!$D$5),AND(G245&lt;&gt;"",I245&lt;&gt;""))),"YES","")</f>
        <v/>
      </c>
      <c r="L245" s="83"/>
      <c r="M245" s="25"/>
      <c r="N245" s="25"/>
      <c r="O245" s="11"/>
      <c r="P245" s="25"/>
      <c r="Q245" s="25"/>
      <c r="R245" s="25"/>
      <c r="S245" s="118"/>
      <c r="T245" s="117"/>
      <c r="U245"/>
      <c r="V245" s="2"/>
      <c r="W245" s="10"/>
      <c r="X245" s="10"/>
      <c r="Y245" s="10"/>
      <c r="AF245"/>
      <c r="AG245"/>
      <c r="AH245"/>
      <c r="AI245"/>
      <c r="AJ245"/>
      <c r="AK245"/>
    </row>
    <row r="246" spans="2:37" x14ac:dyDescent="0.3">
      <c r="B246" s="12"/>
      <c r="C246" s="12"/>
      <c r="D246" s="121"/>
      <c r="E246" s="121"/>
      <c r="F246" s="124"/>
      <c r="G246" s="25"/>
      <c r="H246" s="11"/>
      <c r="I246" s="12"/>
      <c r="J246" s="11"/>
      <c r="K246" s="82" t="str">
        <f>IF(OR(AND(H246=Lists!$D$6,G246&lt;&gt;""),AND(AND(H246=J246,G246&lt;&gt;"",I246&lt;&gt;""),OR(H246&lt;&gt;"Unspecified",J246&lt;&gt;"Unspecified"),J246&lt;&gt;""),AND(OR(H246=Lists!$D$4,H246=Lists!$D$5),OR(J246=Lists!$D$4,J246=Lists!$D$5),AND(G246&lt;&gt;"",I246&lt;&gt;""))),"YES","")</f>
        <v/>
      </c>
      <c r="L246" s="83"/>
      <c r="M246" s="25"/>
      <c r="N246" s="25"/>
      <c r="O246" s="11"/>
      <c r="P246" s="25"/>
      <c r="Q246" s="25"/>
      <c r="R246" s="25"/>
      <c r="S246" s="118"/>
      <c r="T246" s="117"/>
      <c r="U246"/>
      <c r="V246" s="2"/>
      <c r="W246" s="10"/>
      <c r="X246" s="10"/>
      <c r="Y246" s="10"/>
      <c r="AF246"/>
      <c r="AG246"/>
      <c r="AH246"/>
      <c r="AI246"/>
      <c r="AJ246"/>
      <c r="AK246"/>
    </row>
    <row r="247" spans="2:37" x14ac:dyDescent="0.3">
      <c r="B247" s="12"/>
      <c r="C247" s="12"/>
      <c r="D247" s="121"/>
      <c r="E247" s="121"/>
      <c r="F247" s="124"/>
      <c r="G247" s="25"/>
      <c r="H247" s="11"/>
      <c r="I247" s="12"/>
      <c r="J247" s="11"/>
      <c r="K247" s="82" t="str">
        <f>IF(OR(AND(H247=Lists!$D$6,G247&lt;&gt;""),AND(AND(H247=J247,G247&lt;&gt;"",I247&lt;&gt;""),OR(H247&lt;&gt;"Unspecified",J247&lt;&gt;"Unspecified"),J247&lt;&gt;""),AND(OR(H247=Lists!$D$4,H247=Lists!$D$5),OR(J247=Lists!$D$4,J247=Lists!$D$5),AND(G247&lt;&gt;"",I247&lt;&gt;""))),"YES","")</f>
        <v/>
      </c>
      <c r="L247" s="83"/>
      <c r="M247" s="25"/>
      <c r="N247" s="25"/>
      <c r="O247" s="11"/>
      <c r="P247" s="25"/>
      <c r="Q247" s="25"/>
      <c r="R247" s="25"/>
      <c r="S247" s="118"/>
      <c r="T247" s="117"/>
      <c r="U247"/>
      <c r="V247" s="2"/>
      <c r="W247" s="10"/>
      <c r="X247" s="10"/>
      <c r="Y247" s="10"/>
      <c r="AF247"/>
      <c r="AG247"/>
      <c r="AH247"/>
      <c r="AI247"/>
      <c r="AJ247"/>
      <c r="AK247"/>
    </row>
    <row r="248" spans="2:37" x14ac:dyDescent="0.3">
      <c r="B248" s="12"/>
      <c r="C248" s="12"/>
      <c r="D248" s="121"/>
      <c r="E248" s="121"/>
      <c r="F248" s="124"/>
      <c r="G248" s="25"/>
      <c r="H248" s="11"/>
      <c r="I248" s="12"/>
      <c r="J248" s="11"/>
      <c r="K248" s="82" t="str">
        <f>IF(OR(AND(H248=Lists!$D$6,G248&lt;&gt;""),AND(AND(H248=J248,G248&lt;&gt;"",I248&lt;&gt;""),OR(H248&lt;&gt;"Unspecified",J248&lt;&gt;"Unspecified"),J248&lt;&gt;""),AND(OR(H248=Lists!$D$4,H248=Lists!$D$5),OR(J248=Lists!$D$4,J248=Lists!$D$5),AND(G248&lt;&gt;"",I248&lt;&gt;""))),"YES","")</f>
        <v/>
      </c>
      <c r="L248" s="83"/>
      <c r="M248" s="25"/>
      <c r="N248" s="25"/>
      <c r="O248" s="11"/>
      <c r="P248" s="25"/>
      <c r="Q248" s="25"/>
      <c r="R248" s="25"/>
      <c r="S248" s="118"/>
      <c r="T248" s="117"/>
      <c r="U248"/>
      <c r="V248" s="2"/>
      <c r="W248" s="10"/>
      <c r="X248" s="10"/>
      <c r="Y248" s="10"/>
      <c r="AF248"/>
      <c r="AG248"/>
      <c r="AH248"/>
      <c r="AI248"/>
      <c r="AJ248"/>
      <c r="AK248"/>
    </row>
    <row r="249" spans="2:37" x14ac:dyDescent="0.3">
      <c r="B249" s="12"/>
      <c r="C249" s="12"/>
      <c r="D249" s="121"/>
      <c r="E249" s="121"/>
      <c r="F249" s="124"/>
      <c r="G249" s="25"/>
      <c r="H249" s="11"/>
      <c r="I249" s="12"/>
      <c r="J249" s="11"/>
      <c r="K249" s="82" t="str">
        <f>IF(OR(AND(H249=Lists!$D$6,G249&lt;&gt;""),AND(AND(H249=J249,G249&lt;&gt;"",I249&lt;&gt;""),OR(H249&lt;&gt;"Unspecified",J249&lt;&gt;"Unspecified"),J249&lt;&gt;""),AND(OR(H249=Lists!$D$4,H249=Lists!$D$5),OR(J249=Lists!$D$4,J249=Lists!$D$5),AND(G249&lt;&gt;"",I249&lt;&gt;""))),"YES","")</f>
        <v/>
      </c>
      <c r="L249" s="83"/>
      <c r="M249" s="25"/>
      <c r="N249" s="25"/>
      <c r="O249" s="11"/>
      <c r="P249" s="25"/>
      <c r="Q249" s="25"/>
      <c r="R249" s="25"/>
      <c r="S249" s="118"/>
      <c r="T249" s="117"/>
      <c r="U249"/>
      <c r="V249" s="2"/>
      <c r="W249" s="10"/>
      <c r="X249" s="10"/>
      <c r="Y249" s="10"/>
      <c r="AF249"/>
      <c r="AG249"/>
      <c r="AH249"/>
      <c r="AI249"/>
      <c r="AJ249"/>
      <c r="AK249"/>
    </row>
    <row r="250" spans="2:37" x14ac:dyDescent="0.3">
      <c r="B250" s="12"/>
      <c r="C250" s="12"/>
      <c r="D250" s="121"/>
      <c r="E250" s="121"/>
      <c r="F250" s="124"/>
      <c r="G250" s="25"/>
      <c r="H250" s="11"/>
      <c r="I250" s="12"/>
      <c r="J250" s="11"/>
      <c r="K250" s="82" t="str">
        <f>IF(OR(AND(H250=Lists!$D$6,G250&lt;&gt;""),AND(AND(H250=J250,G250&lt;&gt;"",I250&lt;&gt;""),OR(H250&lt;&gt;"Unspecified",J250&lt;&gt;"Unspecified"),J250&lt;&gt;""),AND(OR(H250=Lists!$D$4,H250=Lists!$D$5),OR(J250=Lists!$D$4,J250=Lists!$D$5),AND(G250&lt;&gt;"",I250&lt;&gt;""))),"YES","")</f>
        <v/>
      </c>
      <c r="L250" s="83"/>
      <c r="M250" s="25"/>
      <c r="N250" s="25"/>
      <c r="O250" s="11"/>
      <c r="P250" s="25"/>
      <c r="Q250" s="25"/>
      <c r="R250" s="25"/>
      <c r="S250" s="118"/>
      <c r="T250" s="117"/>
      <c r="U250"/>
      <c r="V250" s="2"/>
      <c r="W250" s="10"/>
      <c r="X250" s="10"/>
      <c r="Y250" s="10"/>
      <c r="AF250"/>
      <c r="AG250"/>
      <c r="AH250"/>
      <c r="AI250"/>
      <c r="AJ250"/>
      <c r="AK250"/>
    </row>
    <row r="251" spans="2:37" x14ac:dyDescent="0.3">
      <c r="B251" s="12"/>
      <c r="C251" s="12"/>
      <c r="D251" s="121"/>
      <c r="E251" s="121"/>
      <c r="F251" s="124"/>
      <c r="G251" s="25"/>
      <c r="H251" s="11"/>
      <c r="I251" s="12"/>
      <c r="J251" s="11"/>
      <c r="K251" s="82" t="str">
        <f>IF(OR(AND(H251=Lists!$D$6,G251&lt;&gt;""),AND(AND(H251=J251,G251&lt;&gt;"",I251&lt;&gt;""),OR(H251&lt;&gt;"Unspecified",J251&lt;&gt;"Unspecified"),J251&lt;&gt;""),AND(OR(H251=Lists!$D$4,H251=Lists!$D$5),OR(J251=Lists!$D$4,J251=Lists!$D$5),AND(G251&lt;&gt;"",I251&lt;&gt;""))),"YES","")</f>
        <v/>
      </c>
      <c r="L251" s="83"/>
      <c r="M251" s="25"/>
      <c r="N251" s="25"/>
      <c r="O251" s="11"/>
      <c r="P251" s="25"/>
      <c r="Q251" s="25"/>
      <c r="R251" s="25"/>
      <c r="S251" s="118"/>
      <c r="T251" s="117"/>
      <c r="U251"/>
      <c r="V251" s="2"/>
      <c r="W251" s="10"/>
      <c r="X251" s="10"/>
      <c r="Y251" s="10"/>
      <c r="AF251"/>
      <c r="AG251"/>
      <c r="AH251"/>
      <c r="AI251"/>
      <c r="AJ251"/>
      <c r="AK251"/>
    </row>
    <row r="252" spans="2:37" x14ac:dyDescent="0.3">
      <c r="B252" s="12"/>
      <c r="C252" s="12"/>
      <c r="D252" s="121"/>
      <c r="E252" s="121"/>
      <c r="F252" s="124"/>
      <c r="G252" s="25"/>
      <c r="H252" s="11"/>
      <c r="I252" s="12"/>
      <c r="J252" s="11"/>
      <c r="K252" s="82" t="str">
        <f>IF(OR(AND(H252=Lists!$D$6,G252&lt;&gt;""),AND(AND(H252=J252,G252&lt;&gt;"",I252&lt;&gt;""),OR(H252&lt;&gt;"Unspecified",J252&lt;&gt;"Unspecified"),J252&lt;&gt;""),AND(OR(H252=Lists!$D$4,H252=Lists!$D$5),OR(J252=Lists!$D$4,J252=Lists!$D$5),AND(G252&lt;&gt;"",I252&lt;&gt;""))),"YES","")</f>
        <v/>
      </c>
      <c r="L252" s="83"/>
      <c r="M252" s="25"/>
      <c r="N252" s="25"/>
      <c r="O252" s="11"/>
      <c r="P252" s="25"/>
      <c r="Q252" s="25"/>
      <c r="R252" s="25"/>
      <c r="S252" s="118"/>
      <c r="T252" s="117"/>
      <c r="U252"/>
      <c r="V252" s="2"/>
      <c r="W252" s="10"/>
      <c r="X252" s="10"/>
      <c r="Y252" s="10"/>
      <c r="AF252"/>
      <c r="AG252"/>
      <c r="AH252"/>
      <c r="AI252"/>
      <c r="AJ252"/>
      <c r="AK252"/>
    </row>
    <row r="253" spans="2:37" x14ac:dyDescent="0.3">
      <c r="B253" s="12"/>
      <c r="C253" s="12"/>
      <c r="D253" s="121"/>
      <c r="E253" s="121"/>
      <c r="F253" s="124"/>
      <c r="G253" s="25"/>
      <c r="H253" s="11"/>
      <c r="I253" s="12"/>
      <c r="J253" s="11"/>
      <c r="K253" s="82" t="str">
        <f>IF(OR(AND(H253=Lists!$D$6,G253&lt;&gt;""),AND(AND(H253=J253,G253&lt;&gt;"",I253&lt;&gt;""),OR(H253&lt;&gt;"Unspecified",J253&lt;&gt;"Unspecified"),J253&lt;&gt;""),AND(OR(H253=Lists!$D$4,H253=Lists!$D$5),OR(J253=Lists!$D$4,J253=Lists!$D$5),AND(G253&lt;&gt;"",I253&lt;&gt;""))),"YES","")</f>
        <v/>
      </c>
      <c r="L253" s="83"/>
      <c r="M253" s="25"/>
      <c r="N253" s="25"/>
      <c r="O253" s="11"/>
      <c r="P253" s="25"/>
      <c r="Q253" s="25"/>
      <c r="R253" s="25"/>
      <c r="S253" s="118"/>
      <c r="T253" s="117"/>
      <c r="U253"/>
      <c r="V253" s="2"/>
      <c r="W253" s="10"/>
      <c r="X253" s="10"/>
      <c r="Y253" s="10"/>
      <c r="AF253"/>
      <c r="AG253"/>
      <c r="AH253"/>
      <c r="AI253"/>
      <c r="AJ253"/>
      <c r="AK253"/>
    </row>
    <row r="254" spans="2:37" x14ac:dyDescent="0.3">
      <c r="B254" s="12"/>
      <c r="C254" s="12"/>
      <c r="D254" s="121"/>
      <c r="E254" s="121"/>
      <c r="F254" s="124"/>
      <c r="G254" s="25"/>
      <c r="H254" s="11"/>
      <c r="I254" s="12"/>
      <c r="J254" s="11"/>
      <c r="K254" s="82" t="str">
        <f>IF(OR(AND(H254=Lists!$D$6,G254&lt;&gt;""),AND(AND(H254=J254,G254&lt;&gt;"",I254&lt;&gt;""),OR(H254&lt;&gt;"Unspecified",J254&lt;&gt;"Unspecified"),J254&lt;&gt;""),AND(OR(H254=Lists!$D$4,H254=Lists!$D$5),OR(J254=Lists!$D$4,J254=Lists!$D$5),AND(G254&lt;&gt;"",I254&lt;&gt;""))),"YES","")</f>
        <v/>
      </c>
      <c r="L254" s="83"/>
      <c r="M254" s="25"/>
      <c r="N254" s="25"/>
      <c r="O254" s="11"/>
      <c r="P254" s="25"/>
      <c r="Q254" s="25"/>
      <c r="R254" s="25"/>
      <c r="S254" s="118"/>
      <c r="T254" s="117"/>
      <c r="U254"/>
      <c r="V254" s="2"/>
      <c r="W254" s="10"/>
      <c r="X254" s="10"/>
      <c r="Y254" s="10"/>
      <c r="AF254"/>
      <c r="AG254"/>
      <c r="AH254"/>
      <c r="AI254"/>
      <c r="AJ254"/>
      <c r="AK254"/>
    </row>
    <row r="255" spans="2:37" x14ac:dyDescent="0.3">
      <c r="B255" s="12"/>
      <c r="C255" s="12"/>
      <c r="D255" s="121"/>
      <c r="E255" s="121"/>
      <c r="F255" s="124"/>
      <c r="G255" s="25"/>
      <c r="H255" s="11"/>
      <c r="I255" s="12"/>
      <c r="J255" s="11"/>
      <c r="K255" s="82" t="str">
        <f>IF(OR(AND(H255=Lists!$D$6,G255&lt;&gt;""),AND(AND(H255=J255,G255&lt;&gt;"",I255&lt;&gt;""),OR(H255&lt;&gt;"Unspecified",J255&lt;&gt;"Unspecified"),J255&lt;&gt;""),AND(OR(H255=Lists!$D$4,H255=Lists!$D$5),OR(J255=Lists!$D$4,J255=Lists!$D$5),AND(G255&lt;&gt;"",I255&lt;&gt;""))),"YES","")</f>
        <v/>
      </c>
      <c r="L255" s="83"/>
      <c r="M255" s="25"/>
      <c r="N255" s="25"/>
      <c r="O255" s="11"/>
      <c r="P255" s="25"/>
      <c r="Q255" s="25"/>
      <c r="R255" s="25"/>
      <c r="S255" s="118"/>
      <c r="T255" s="117"/>
      <c r="U255"/>
      <c r="V255" s="2"/>
      <c r="W255" s="10"/>
      <c r="X255" s="10"/>
      <c r="Y255" s="10"/>
      <c r="AF255"/>
      <c r="AG255"/>
      <c r="AH255"/>
      <c r="AI255"/>
      <c r="AJ255"/>
      <c r="AK255"/>
    </row>
    <row r="256" spans="2:37" x14ac:dyDescent="0.3">
      <c r="B256" s="12"/>
      <c r="C256" s="12"/>
      <c r="D256" s="121"/>
      <c r="E256" s="121"/>
      <c r="F256" s="124"/>
      <c r="G256" s="25"/>
      <c r="H256" s="11"/>
      <c r="I256" s="12"/>
      <c r="J256" s="11"/>
      <c r="K256" s="82" t="str">
        <f>IF(OR(AND(H256=Lists!$D$6,G256&lt;&gt;""),AND(AND(H256=J256,G256&lt;&gt;"",I256&lt;&gt;""),OR(H256&lt;&gt;"Unspecified",J256&lt;&gt;"Unspecified"),J256&lt;&gt;""),AND(OR(H256=Lists!$D$4,H256=Lists!$D$5),OR(J256=Lists!$D$4,J256=Lists!$D$5),AND(G256&lt;&gt;"",I256&lt;&gt;""))),"YES","")</f>
        <v/>
      </c>
      <c r="L256" s="83"/>
      <c r="M256" s="25"/>
      <c r="N256" s="25"/>
      <c r="O256" s="11"/>
      <c r="P256" s="25"/>
      <c r="Q256" s="25"/>
      <c r="R256" s="25"/>
      <c r="S256" s="118"/>
      <c r="T256" s="117"/>
      <c r="U256"/>
      <c r="V256" s="2"/>
      <c r="W256" s="10"/>
      <c r="X256" s="10"/>
      <c r="Y256" s="10"/>
      <c r="AF256"/>
      <c r="AG256"/>
      <c r="AH256"/>
      <c r="AI256"/>
      <c r="AJ256"/>
      <c r="AK256"/>
    </row>
    <row r="257" spans="2:37" x14ac:dyDescent="0.3">
      <c r="B257" s="12"/>
      <c r="C257" s="12"/>
      <c r="D257" s="121"/>
      <c r="E257" s="121"/>
      <c r="F257" s="124"/>
      <c r="G257" s="25"/>
      <c r="H257" s="11"/>
      <c r="I257" s="12"/>
      <c r="J257" s="11"/>
      <c r="K257" s="82" t="str">
        <f>IF(OR(AND(H257=Lists!$D$6,G257&lt;&gt;""),AND(AND(H257=J257,G257&lt;&gt;"",I257&lt;&gt;""),OR(H257&lt;&gt;"Unspecified",J257&lt;&gt;"Unspecified"),J257&lt;&gt;""),AND(OR(H257=Lists!$D$4,H257=Lists!$D$5),OR(J257=Lists!$D$4,J257=Lists!$D$5),AND(G257&lt;&gt;"",I257&lt;&gt;""))),"YES","")</f>
        <v/>
      </c>
      <c r="L257" s="83"/>
      <c r="M257" s="25"/>
      <c r="N257" s="25"/>
      <c r="O257" s="11"/>
      <c r="P257" s="25"/>
      <c r="Q257" s="25"/>
      <c r="R257" s="25"/>
      <c r="S257" s="118"/>
      <c r="T257" s="117"/>
      <c r="U257"/>
      <c r="V257" s="2"/>
      <c r="W257" s="10"/>
      <c r="X257" s="10"/>
      <c r="Y257" s="10"/>
      <c r="AF257"/>
      <c r="AG257"/>
      <c r="AH257"/>
      <c r="AI257"/>
      <c r="AJ257"/>
      <c r="AK257"/>
    </row>
    <row r="258" spans="2:37" x14ac:dyDescent="0.3">
      <c r="B258" s="12"/>
      <c r="C258" s="12"/>
      <c r="D258" s="121"/>
      <c r="E258" s="121"/>
      <c r="F258" s="124"/>
      <c r="G258" s="25"/>
      <c r="H258" s="11"/>
      <c r="I258" s="12"/>
      <c r="J258" s="11"/>
      <c r="K258" s="82" t="str">
        <f>IF(OR(AND(H258=Lists!$D$6,G258&lt;&gt;""),AND(AND(H258=J258,G258&lt;&gt;"",I258&lt;&gt;""),OR(H258&lt;&gt;"Unspecified",J258&lt;&gt;"Unspecified"),J258&lt;&gt;""),AND(OR(H258=Lists!$D$4,H258=Lists!$D$5),OR(J258=Lists!$D$4,J258=Lists!$D$5),AND(G258&lt;&gt;"",I258&lt;&gt;""))),"YES","")</f>
        <v/>
      </c>
      <c r="L258" s="83"/>
      <c r="M258" s="25"/>
      <c r="N258" s="25"/>
      <c r="O258" s="11"/>
      <c r="P258" s="25"/>
      <c r="Q258" s="25"/>
      <c r="R258" s="25"/>
      <c r="S258" s="118"/>
      <c r="T258" s="117"/>
      <c r="U258"/>
      <c r="V258" s="2"/>
      <c r="W258" s="10"/>
      <c r="X258" s="10"/>
      <c r="Y258" s="10"/>
      <c r="AF258"/>
      <c r="AG258"/>
      <c r="AH258"/>
      <c r="AI258"/>
      <c r="AJ258"/>
      <c r="AK258"/>
    </row>
    <row r="259" spans="2:37" x14ac:dyDescent="0.3">
      <c r="B259" s="12"/>
      <c r="C259" s="12"/>
      <c r="D259" s="121"/>
      <c r="E259" s="121"/>
      <c r="F259" s="124"/>
      <c r="G259" s="25"/>
      <c r="H259" s="11"/>
      <c r="I259" s="12"/>
      <c r="J259" s="11"/>
      <c r="K259" s="82" t="str">
        <f>IF(OR(AND(H259=Lists!$D$6,G259&lt;&gt;""),AND(AND(H259=J259,G259&lt;&gt;"",I259&lt;&gt;""),OR(H259&lt;&gt;"Unspecified",J259&lt;&gt;"Unspecified"),J259&lt;&gt;""),AND(OR(H259=Lists!$D$4,H259=Lists!$D$5),OR(J259=Lists!$D$4,J259=Lists!$D$5),AND(G259&lt;&gt;"",I259&lt;&gt;""))),"YES","")</f>
        <v/>
      </c>
      <c r="L259" s="83"/>
      <c r="M259" s="25"/>
      <c r="N259" s="25"/>
      <c r="O259" s="11"/>
      <c r="P259" s="25"/>
      <c r="Q259" s="25"/>
      <c r="R259" s="25"/>
      <c r="S259" s="118"/>
      <c r="T259" s="117"/>
      <c r="U259"/>
      <c r="V259" s="2"/>
      <c r="W259" s="10"/>
      <c r="X259" s="10"/>
      <c r="Y259" s="10"/>
      <c r="AF259"/>
      <c r="AG259"/>
      <c r="AH259"/>
      <c r="AI259"/>
      <c r="AJ259"/>
      <c r="AK259"/>
    </row>
    <row r="260" spans="2:37" x14ac:dyDescent="0.3">
      <c r="B260" s="12"/>
      <c r="C260" s="12"/>
      <c r="D260" s="121"/>
      <c r="E260" s="121"/>
      <c r="F260" s="124"/>
      <c r="G260" s="25"/>
      <c r="H260" s="11"/>
      <c r="I260" s="12"/>
      <c r="J260" s="11"/>
      <c r="K260" s="82" t="str">
        <f>IF(OR(AND(H260=Lists!$D$6,G260&lt;&gt;""),AND(AND(H260=J260,G260&lt;&gt;"",I260&lt;&gt;""),OR(H260&lt;&gt;"Unspecified",J260&lt;&gt;"Unspecified"),J260&lt;&gt;""),AND(OR(H260=Lists!$D$4,H260=Lists!$D$5),OR(J260=Lists!$D$4,J260=Lists!$D$5),AND(G260&lt;&gt;"",I260&lt;&gt;""))),"YES","")</f>
        <v/>
      </c>
      <c r="L260" s="83"/>
      <c r="M260" s="25"/>
      <c r="N260" s="25"/>
      <c r="O260" s="11"/>
      <c r="P260" s="25"/>
      <c r="Q260" s="25"/>
      <c r="R260" s="25"/>
      <c r="S260" s="118"/>
      <c r="T260" s="117"/>
      <c r="U260"/>
      <c r="V260" s="2"/>
      <c r="W260" s="10"/>
      <c r="X260" s="10"/>
      <c r="Y260" s="10"/>
      <c r="AF260"/>
      <c r="AG260"/>
      <c r="AH260"/>
      <c r="AI260"/>
      <c r="AJ260"/>
      <c r="AK260"/>
    </row>
    <row r="261" spans="2:37" x14ac:dyDescent="0.3">
      <c r="B261" s="12"/>
      <c r="C261" s="12"/>
      <c r="D261" s="121"/>
      <c r="E261" s="121"/>
      <c r="F261" s="124"/>
      <c r="G261" s="25"/>
      <c r="H261" s="11"/>
      <c r="I261" s="12"/>
      <c r="J261" s="11"/>
      <c r="K261" s="82" t="str">
        <f>IF(OR(AND(H261=Lists!$D$6,G261&lt;&gt;""),AND(AND(H261=J261,G261&lt;&gt;"",I261&lt;&gt;""),OR(H261&lt;&gt;"Unspecified",J261&lt;&gt;"Unspecified"),J261&lt;&gt;""),AND(OR(H261=Lists!$D$4,H261=Lists!$D$5),OR(J261=Lists!$D$4,J261=Lists!$D$5),AND(G261&lt;&gt;"",I261&lt;&gt;""))),"YES","")</f>
        <v/>
      </c>
      <c r="L261" s="83"/>
      <c r="M261" s="25"/>
      <c r="N261" s="25"/>
      <c r="O261" s="11"/>
      <c r="P261" s="25"/>
      <c r="Q261" s="25"/>
      <c r="R261" s="25"/>
      <c r="S261" s="118"/>
      <c r="T261" s="117"/>
      <c r="U261"/>
      <c r="V261" s="2"/>
      <c r="W261" s="10"/>
      <c r="X261" s="10"/>
      <c r="Y261" s="10"/>
      <c r="AF261"/>
      <c r="AG261"/>
      <c r="AH261"/>
      <c r="AI261"/>
      <c r="AJ261"/>
      <c r="AK261"/>
    </row>
    <row r="262" spans="2:37" x14ac:dyDescent="0.3">
      <c r="B262" s="12"/>
      <c r="C262" s="12"/>
      <c r="D262" s="121"/>
      <c r="E262" s="121"/>
      <c r="F262" s="124"/>
      <c r="G262" s="25"/>
      <c r="H262" s="11"/>
      <c r="I262" s="12"/>
      <c r="J262" s="11"/>
      <c r="K262" s="82" t="str">
        <f>IF(OR(AND(H262=Lists!$D$6,G262&lt;&gt;""),AND(AND(H262=J262,G262&lt;&gt;"",I262&lt;&gt;""),OR(H262&lt;&gt;"Unspecified",J262&lt;&gt;"Unspecified"),J262&lt;&gt;""),AND(OR(H262=Lists!$D$4,H262=Lists!$D$5),OR(J262=Lists!$D$4,J262=Lists!$D$5),AND(G262&lt;&gt;"",I262&lt;&gt;""))),"YES","")</f>
        <v/>
      </c>
      <c r="L262" s="83"/>
      <c r="M262" s="25"/>
      <c r="N262" s="25"/>
      <c r="O262" s="11"/>
      <c r="P262" s="25"/>
      <c r="Q262" s="25"/>
      <c r="R262" s="25"/>
      <c r="S262" s="118"/>
      <c r="T262" s="117"/>
      <c r="U262"/>
      <c r="V262" s="2"/>
      <c r="W262" s="10"/>
      <c r="X262" s="10"/>
      <c r="Y262" s="10"/>
      <c r="AF262"/>
      <c r="AG262"/>
      <c r="AH262"/>
      <c r="AI262"/>
      <c r="AJ262"/>
      <c r="AK262"/>
    </row>
    <row r="263" spans="2:37" x14ac:dyDescent="0.3">
      <c r="B263" s="12"/>
      <c r="C263" s="12"/>
      <c r="D263" s="121"/>
      <c r="E263" s="121"/>
      <c r="F263" s="124"/>
      <c r="G263" s="25"/>
      <c r="H263" s="11"/>
      <c r="I263" s="12"/>
      <c r="J263" s="11"/>
      <c r="K263" s="82" t="str">
        <f>IF(OR(AND(H263=Lists!$D$6,G263&lt;&gt;""),AND(AND(H263=J263,G263&lt;&gt;"",I263&lt;&gt;""),OR(H263&lt;&gt;"Unspecified",J263&lt;&gt;"Unspecified"),J263&lt;&gt;""),AND(OR(H263=Lists!$D$4,H263=Lists!$D$5),OR(J263=Lists!$D$4,J263=Lists!$D$5),AND(G263&lt;&gt;"",I263&lt;&gt;""))),"YES","")</f>
        <v/>
      </c>
      <c r="L263" s="83"/>
      <c r="M263" s="25"/>
      <c r="N263" s="25"/>
      <c r="O263" s="11"/>
      <c r="P263" s="25"/>
      <c r="Q263" s="25"/>
      <c r="R263" s="25"/>
      <c r="S263" s="118"/>
      <c r="T263" s="117"/>
      <c r="U263"/>
      <c r="V263" s="2"/>
      <c r="W263" s="10"/>
      <c r="X263" s="10"/>
      <c r="Y263" s="10"/>
      <c r="AF263"/>
      <c r="AG263"/>
      <c r="AH263"/>
      <c r="AI263"/>
      <c r="AJ263"/>
      <c r="AK263"/>
    </row>
    <row r="264" spans="2:37" x14ac:dyDescent="0.3">
      <c r="B264" s="12"/>
      <c r="C264" s="12"/>
      <c r="D264" s="121"/>
      <c r="E264" s="121"/>
      <c r="F264" s="124"/>
      <c r="G264" s="25"/>
      <c r="H264" s="11"/>
      <c r="I264" s="12"/>
      <c r="J264" s="11"/>
      <c r="K264" s="82" t="str">
        <f>IF(OR(AND(H264=Lists!$D$6,G264&lt;&gt;""),AND(AND(H264=J264,G264&lt;&gt;"",I264&lt;&gt;""),OR(H264&lt;&gt;"Unspecified",J264&lt;&gt;"Unspecified"),J264&lt;&gt;""),AND(OR(H264=Lists!$D$4,H264=Lists!$D$5),OR(J264=Lists!$D$4,J264=Lists!$D$5),AND(G264&lt;&gt;"",I264&lt;&gt;""))),"YES","")</f>
        <v/>
      </c>
      <c r="L264" s="83"/>
      <c r="M264" s="25"/>
      <c r="N264" s="25"/>
      <c r="O264" s="11"/>
      <c r="P264" s="25"/>
      <c r="Q264" s="25"/>
      <c r="R264" s="25"/>
      <c r="S264" s="118"/>
      <c r="T264" s="117"/>
      <c r="U264"/>
      <c r="V264" s="2"/>
      <c r="W264" s="10"/>
      <c r="X264" s="10"/>
      <c r="Y264" s="10"/>
      <c r="AF264"/>
      <c r="AG264"/>
      <c r="AH264"/>
      <c r="AI264"/>
      <c r="AJ264"/>
      <c r="AK264"/>
    </row>
    <row r="265" spans="2:37" x14ac:dyDescent="0.3">
      <c r="B265" s="12"/>
      <c r="C265" s="12"/>
      <c r="D265" s="121"/>
      <c r="E265" s="121"/>
      <c r="F265" s="124"/>
      <c r="G265" s="25"/>
      <c r="H265" s="11"/>
      <c r="I265" s="12"/>
      <c r="J265" s="11"/>
      <c r="K265" s="82" t="str">
        <f>IF(OR(AND(H265=Lists!$D$6,G265&lt;&gt;""),AND(AND(H265=J265,G265&lt;&gt;"",I265&lt;&gt;""),OR(H265&lt;&gt;"Unspecified",J265&lt;&gt;"Unspecified"),J265&lt;&gt;""),AND(OR(H265=Lists!$D$4,H265=Lists!$D$5),OR(J265=Lists!$D$4,J265=Lists!$D$5),AND(G265&lt;&gt;"",I265&lt;&gt;""))),"YES","")</f>
        <v/>
      </c>
      <c r="L265" s="83"/>
      <c r="M265" s="25"/>
      <c r="N265" s="25"/>
      <c r="O265" s="11"/>
      <c r="P265" s="25"/>
      <c r="Q265" s="25"/>
      <c r="R265" s="25"/>
      <c r="S265" s="118"/>
      <c r="T265" s="117"/>
      <c r="U265"/>
      <c r="V265" s="2"/>
      <c r="W265" s="10"/>
      <c r="X265" s="10"/>
      <c r="Y265" s="10"/>
      <c r="AF265"/>
      <c r="AG265"/>
      <c r="AH265"/>
      <c r="AI265"/>
      <c r="AJ265"/>
      <c r="AK265"/>
    </row>
    <row r="266" spans="2:37" x14ac:dyDescent="0.3">
      <c r="B266" s="12"/>
      <c r="C266" s="12"/>
      <c r="D266" s="121"/>
      <c r="E266" s="121"/>
      <c r="F266" s="124"/>
      <c r="G266" s="25"/>
      <c r="H266" s="11"/>
      <c r="I266" s="12"/>
      <c r="J266" s="11"/>
      <c r="K266" s="82" t="str">
        <f>IF(OR(AND(H266=Lists!$D$6,G266&lt;&gt;""),AND(AND(H266=J266,G266&lt;&gt;"",I266&lt;&gt;""),OR(H266&lt;&gt;"Unspecified",J266&lt;&gt;"Unspecified"),J266&lt;&gt;""),AND(OR(H266=Lists!$D$4,H266=Lists!$D$5),OR(J266=Lists!$D$4,J266=Lists!$D$5),AND(G266&lt;&gt;"",I266&lt;&gt;""))),"YES","")</f>
        <v/>
      </c>
      <c r="L266" s="83"/>
      <c r="M266" s="25"/>
      <c r="N266" s="25"/>
      <c r="O266" s="11"/>
      <c r="P266" s="25"/>
      <c r="Q266" s="25"/>
      <c r="R266" s="25"/>
      <c r="S266" s="118"/>
      <c r="T266" s="117"/>
      <c r="U266"/>
      <c r="V266" s="2"/>
      <c r="W266" s="10"/>
      <c r="X266" s="10"/>
      <c r="Y266" s="10"/>
      <c r="AF266"/>
      <c r="AG266"/>
      <c r="AH266"/>
      <c r="AI266"/>
      <c r="AJ266"/>
      <c r="AK266"/>
    </row>
    <row r="267" spans="2:37" x14ac:dyDescent="0.3">
      <c r="B267" s="12"/>
      <c r="C267" s="12"/>
      <c r="D267" s="121"/>
      <c r="E267" s="121"/>
      <c r="F267" s="124"/>
      <c r="G267" s="25"/>
      <c r="H267" s="11"/>
      <c r="I267" s="12"/>
      <c r="J267" s="11"/>
      <c r="K267" s="82" t="str">
        <f>IF(OR(AND(H267=Lists!$D$6,G267&lt;&gt;""),AND(AND(H267=J267,G267&lt;&gt;"",I267&lt;&gt;""),OR(H267&lt;&gt;"Unspecified",J267&lt;&gt;"Unspecified"),J267&lt;&gt;""),AND(OR(H267=Lists!$D$4,H267=Lists!$D$5),OR(J267=Lists!$D$4,J267=Lists!$D$5),AND(G267&lt;&gt;"",I267&lt;&gt;""))),"YES","")</f>
        <v/>
      </c>
      <c r="L267" s="83"/>
      <c r="M267" s="25"/>
      <c r="N267" s="25"/>
      <c r="O267" s="11"/>
      <c r="P267" s="25"/>
      <c r="Q267" s="25"/>
      <c r="R267" s="25"/>
      <c r="S267" s="118"/>
      <c r="T267" s="117"/>
      <c r="U267"/>
      <c r="V267" s="2"/>
      <c r="W267" s="10"/>
      <c r="X267" s="10"/>
      <c r="Y267" s="10"/>
      <c r="AF267"/>
      <c r="AG267"/>
      <c r="AH267"/>
      <c r="AI267"/>
      <c r="AJ267"/>
      <c r="AK267"/>
    </row>
    <row r="268" spans="2:37" x14ac:dyDescent="0.3">
      <c r="B268" s="12"/>
      <c r="C268" s="12"/>
      <c r="D268" s="121"/>
      <c r="E268" s="121"/>
      <c r="F268" s="124"/>
      <c r="G268" s="25"/>
      <c r="H268" s="11"/>
      <c r="I268" s="12"/>
      <c r="J268" s="11"/>
      <c r="K268" s="82" t="str">
        <f>IF(OR(AND(H268=Lists!$D$6,G268&lt;&gt;""),AND(AND(H268=J268,G268&lt;&gt;"",I268&lt;&gt;""),OR(H268&lt;&gt;"Unspecified",J268&lt;&gt;"Unspecified"),J268&lt;&gt;""),AND(OR(H268=Lists!$D$4,H268=Lists!$D$5),OR(J268=Lists!$D$4,J268=Lists!$D$5),AND(G268&lt;&gt;"",I268&lt;&gt;""))),"YES","")</f>
        <v/>
      </c>
      <c r="L268" s="83"/>
      <c r="M268" s="25"/>
      <c r="N268" s="25"/>
      <c r="O268" s="11"/>
      <c r="P268" s="25"/>
      <c r="Q268" s="25"/>
      <c r="R268" s="25"/>
      <c r="S268" s="118"/>
      <c r="T268" s="117"/>
      <c r="U268"/>
      <c r="V268" s="2"/>
      <c r="W268" s="10"/>
      <c r="X268" s="10"/>
      <c r="Y268" s="10"/>
      <c r="AF268"/>
      <c r="AG268"/>
      <c r="AH268"/>
      <c r="AI268"/>
      <c r="AJ268"/>
      <c r="AK268"/>
    </row>
    <row r="269" spans="2:37" x14ac:dyDescent="0.3">
      <c r="B269" s="12"/>
      <c r="C269" s="12"/>
      <c r="D269" s="121"/>
      <c r="E269" s="121"/>
      <c r="F269" s="124"/>
      <c r="G269" s="25"/>
      <c r="H269" s="11"/>
      <c r="I269" s="12"/>
      <c r="J269" s="11"/>
      <c r="K269" s="82" t="str">
        <f>IF(OR(AND(H269=Lists!$D$6,G269&lt;&gt;""),AND(AND(H269=J269,G269&lt;&gt;"",I269&lt;&gt;""),OR(H269&lt;&gt;"Unspecified",J269&lt;&gt;"Unspecified"),J269&lt;&gt;""),AND(OR(H269=Lists!$D$4,H269=Lists!$D$5),OR(J269=Lists!$D$4,J269=Lists!$D$5),AND(G269&lt;&gt;"",I269&lt;&gt;""))),"YES","")</f>
        <v/>
      </c>
      <c r="L269" s="83"/>
      <c r="M269" s="25"/>
      <c r="N269" s="25"/>
      <c r="O269" s="11"/>
      <c r="P269" s="25"/>
      <c r="Q269" s="25"/>
      <c r="R269" s="25"/>
      <c r="S269" s="118"/>
      <c r="T269" s="117"/>
      <c r="U269"/>
      <c r="V269" s="2"/>
      <c r="W269" s="10"/>
      <c r="X269" s="10"/>
      <c r="Y269" s="10"/>
      <c r="AF269"/>
      <c r="AG269"/>
      <c r="AH269"/>
      <c r="AI269"/>
      <c r="AJ269"/>
      <c r="AK269"/>
    </row>
    <row r="270" spans="2:37" x14ac:dyDescent="0.3">
      <c r="B270" s="12"/>
      <c r="C270" s="12"/>
      <c r="D270" s="121"/>
      <c r="E270" s="121"/>
      <c r="F270" s="124"/>
      <c r="G270" s="25"/>
      <c r="H270" s="11"/>
      <c r="I270" s="12"/>
      <c r="J270" s="11"/>
      <c r="K270" s="82" t="str">
        <f>IF(OR(AND(H270=Lists!$D$6,G270&lt;&gt;""),AND(AND(H270=J270,G270&lt;&gt;"",I270&lt;&gt;""),OR(H270&lt;&gt;"Unspecified",J270&lt;&gt;"Unspecified"),J270&lt;&gt;""),AND(OR(H270=Lists!$D$4,H270=Lists!$D$5),OR(J270=Lists!$D$4,J270=Lists!$D$5),AND(G270&lt;&gt;"",I270&lt;&gt;""))),"YES","")</f>
        <v/>
      </c>
      <c r="L270" s="83"/>
      <c r="M270" s="25"/>
      <c r="N270" s="25"/>
      <c r="O270" s="11"/>
      <c r="P270" s="25"/>
      <c r="Q270" s="25"/>
      <c r="R270" s="25"/>
      <c r="S270" s="118"/>
      <c r="T270" s="117"/>
      <c r="U270"/>
      <c r="V270" s="2"/>
      <c r="W270" s="10"/>
      <c r="X270" s="10"/>
      <c r="Y270" s="10"/>
      <c r="AF270"/>
      <c r="AG270"/>
      <c r="AH270"/>
      <c r="AI270"/>
      <c r="AJ270"/>
      <c r="AK270"/>
    </row>
    <row r="271" spans="2:37" x14ac:dyDescent="0.3">
      <c r="B271" s="12"/>
      <c r="C271" s="12"/>
      <c r="D271" s="121"/>
      <c r="E271" s="121"/>
      <c r="F271" s="124"/>
      <c r="G271" s="25"/>
      <c r="H271" s="11"/>
      <c r="I271" s="12"/>
      <c r="J271" s="11"/>
      <c r="K271" s="82" t="str">
        <f>IF(OR(AND(H271=Lists!$D$6,G271&lt;&gt;""),AND(AND(H271=J271,G271&lt;&gt;"",I271&lt;&gt;""),OR(H271&lt;&gt;"Unspecified",J271&lt;&gt;"Unspecified"),J271&lt;&gt;""),AND(OR(H271=Lists!$D$4,H271=Lists!$D$5),OR(J271=Lists!$D$4,J271=Lists!$D$5),AND(G271&lt;&gt;"",I271&lt;&gt;""))),"YES","")</f>
        <v/>
      </c>
      <c r="L271" s="83"/>
      <c r="M271" s="25"/>
      <c r="N271" s="25"/>
      <c r="O271" s="11"/>
      <c r="P271" s="25"/>
      <c r="Q271" s="25"/>
      <c r="R271" s="25"/>
      <c r="S271" s="118"/>
      <c r="T271" s="117"/>
      <c r="U271"/>
      <c r="V271" s="2"/>
      <c r="W271" s="10"/>
      <c r="X271" s="10"/>
      <c r="Y271" s="10"/>
      <c r="AF271"/>
      <c r="AG271"/>
      <c r="AH271"/>
      <c r="AI271"/>
      <c r="AJ271"/>
      <c r="AK271"/>
    </row>
    <row r="272" spans="2:37" x14ac:dyDescent="0.3">
      <c r="B272" s="12"/>
      <c r="C272" s="12"/>
      <c r="D272" s="121"/>
      <c r="E272" s="121"/>
      <c r="F272" s="124"/>
      <c r="G272" s="25"/>
      <c r="H272" s="11"/>
      <c r="I272" s="12"/>
      <c r="J272" s="11"/>
      <c r="K272" s="82" t="str">
        <f>IF(OR(AND(H272=Lists!$D$6,G272&lt;&gt;""),AND(AND(H272=J272,G272&lt;&gt;"",I272&lt;&gt;""),OR(H272&lt;&gt;"Unspecified",J272&lt;&gt;"Unspecified"),J272&lt;&gt;""),AND(OR(H272=Lists!$D$4,H272=Lists!$D$5),OR(J272=Lists!$D$4,J272=Lists!$D$5),AND(G272&lt;&gt;"",I272&lt;&gt;""))),"YES","")</f>
        <v/>
      </c>
      <c r="L272" s="83"/>
      <c r="M272" s="25"/>
      <c r="N272" s="25"/>
      <c r="O272" s="11"/>
      <c r="P272" s="25"/>
      <c r="Q272" s="25"/>
      <c r="R272" s="25"/>
      <c r="S272" s="118"/>
      <c r="T272" s="117"/>
      <c r="U272"/>
      <c r="V272" s="2"/>
      <c r="W272" s="10"/>
      <c r="X272" s="10"/>
      <c r="Y272" s="10"/>
      <c r="AF272"/>
      <c r="AG272"/>
      <c r="AH272"/>
      <c r="AI272"/>
      <c r="AJ272"/>
      <c r="AK272"/>
    </row>
    <row r="273" spans="2:37" x14ac:dyDescent="0.3">
      <c r="B273" s="12"/>
      <c r="C273" s="12"/>
      <c r="D273" s="121"/>
      <c r="E273" s="121"/>
      <c r="F273" s="124"/>
      <c r="G273" s="25"/>
      <c r="H273" s="11"/>
      <c r="I273" s="12"/>
      <c r="J273" s="11"/>
      <c r="K273" s="82" t="str">
        <f>IF(OR(AND(H273=Lists!$D$6,G273&lt;&gt;""),AND(AND(H273=J273,G273&lt;&gt;"",I273&lt;&gt;""),OR(H273&lt;&gt;"Unspecified",J273&lt;&gt;"Unspecified"),J273&lt;&gt;""),AND(OR(H273=Lists!$D$4,H273=Lists!$D$5),OR(J273=Lists!$D$4,J273=Lists!$D$5),AND(G273&lt;&gt;"",I273&lt;&gt;""))),"YES","")</f>
        <v/>
      </c>
      <c r="L273" s="83"/>
      <c r="M273" s="25"/>
      <c r="N273" s="25"/>
      <c r="O273" s="11"/>
      <c r="P273" s="25"/>
      <c r="Q273" s="25"/>
      <c r="R273" s="25"/>
      <c r="S273" s="118"/>
      <c r="T273" s="117"/>
      <c r="U273"/>
      <c r="V273" s="2"/>
      <c r="W273" s="10"/>
      <c r="X273" s="10"/>
      <c r="Y273" s="10"/>
      <c r="AF273"/>
      <c r="AG273"/>
      <c r="AH273"/>
      <c r="AI273"/>
      <c r="AJ273"/>
      <c r="AK273"/>
    </row>
    <row r="274" spans="2:37" x14ac:dyDescent="0.3">
      <c r="B274" s="12"/>
      <c r="C274" s="12"/>
      <c r="D274" s="121"/>
      <c r="E274" s="121"/>
      <c r="F274" s="124"/>
      <c r="G274" s="25"/>
      <c r="H274" s="11"/>
      <c r="I274" s="12"/>
      <c r="J274" s="11"/>
      <c r="K274" s="82" t="str">
        <f>IF(OR(AND(H274=Lists!$D$6,G274&lt;&gt;""),AND(AND(H274=J274,G274&lt;&gt;"",I274&lt;&gt;""),OR(H274&lt;&gt;"Unspecified",J274&lt;&gt;"Unspecified"),J274&lt;&gt;""),AND(OR(H274=Lists!$D$4,H274=Lists!$D$5),OR(J274=Lists!$D$4,J274=Lists!$D$5),AND(G274&lt;&gt;"",I274&lt;&gt;""))),"YES","")</f>
        <v/>
      </c>
      <c r="L274" s="83"/>
      <c r="M274" s="25"/>
      <c r="N274" s="25"/>
      <c r="O274" s="11"/>
      <c r="P274" s="25"/>
      <c r="Q274" s="25"/>
      <c r="R274" s="25"/>
      <c r="S274" s="118"/>
      <c r="T274" s="117"/>
      <c r="U274"/>
      <c r="V274" s="2"/>
      <c r="W274" s="10"/>
      <c r="X274" s="10"/>
      <c r="Y274" s="10"/>
      <c r="AF274"/>
      <c r="AG274"/>
      <c r="AH274"/>
      <c r="AI274"/>
      <c r="AJ274"/>
      <c r="AK274"/>
    </row>
    <row r="275" spans="2:37" x14ac:dyDescent="0.3">
      <c r="B275" s="12"/>
      <c r="C275" s="12"/>
      <c r="D275" s="121"/>
      <c r="E275" s="121"/>
      <c r="F275" s="124"/>
      <c r="G275" s="25"/>
      <c r="H275" s="11"/>
      <c r="I275" s="12"/>
      <c r="J275" s="11"/>
      <c r="K275" s="82" t="str">
        <f>IF(OR(AND(H275=Lists!$D$6,G275&lt;&gt;""),AND(AND(H275=J275,G275&lt;&gt;"",I275&lt;&gt;""),OR(H275&lt;&gt;"Unspecified",J275&lt;&gt;"Unspecified"),J275&lt;&gt;""),AND(OR(H275=Lists!$D$4,H275=Lists!$D$5),OR(J275=Lists!$D$4,J275=Lists!$D$5),AND(G275&lt;&gt;"",I275&lt;&gt;""))),"YES","")</f>
        <v/>
      </c>
      <c r="L275" s="83"/>
      <c r="M275" s="25"/>
      <c r="N275" s="25"/>
      <c r="O275" s="11"/>
      <c r="P275" s="25"/>
      <c r="Q275" s="25"/>
      <c r="R275" s="25"/>
      <c r="S275" s="118"/>
      <c r="T275" s="117"/>
      <c r="U275"/>
      <c r="V275" s="2"/>
      <c r="W275" s="10"/>
      <c r="X275" s="10"/>
      <c r="Y275" s="10"/>
      <c r="AF275"/>
      <c r="AG275"/>
      <c r="AH275"/>
      <c r="AI275"/>
      <c r="AJ275"/>
      <c r="AK275"/>
    </row>
    <row r="276" spans="2:37" x14ac:dyDescent="0.3">
      <c r="B276" s="12"/>
      <c r="C276" s="12"/>
      <c r="D276" s="121"/>
      <c r="E276" s="121"/>
      <c r="F276" s="124"/>
      <c r="G276" s="25"/>
      <c r="H276" s="11"/>
      <c r="I276" s="12"/>
      <c r="J276" s="11"/>
      <c r="K276" s="82" t="str">
        <f>IF(OR(AND(H276=Lists!$D$6,G276&lt;&gt;""),AND(AND(H276=J276,G276&lt;&gt;"",I276&lt;&gt;""),OR(H276&lt;&gt;"Unspecified",J276&lt;&gt;"Unspecified"),J276&lt;&gt;""),AND(OR(H276=Lists!$D$4,H276=Lists!$D$5),OR(J276=Lists!$D$4,J276=Lists!$D$5),AND(G276&lt;&gt;"",I276&lt;&gt;""))),"YES","")</f>
        <v/>
      </c>
      <c r="L276" s="83"/>
      <c r="M276" s="25"/>
      <c r="N276" s="25"/>
      <c r="O276" s="11"/>
      <c r="P276" s="25"/>
      <c r="Q276" s="25"/>
      <c r="R276" s="25"/>
      <c r="S276" s="118"/>
      <c r="T276" s="117"/>
      <c r="U276"/>
      <c r="V276" s="2"/>
      <c r="W276" s="10"/>
      <c r="X276" s="10"/>
      <c r="Y276" s="10"/>
      <c r="AF276"/>
      <c r="AG276"/>
      <c r="AH276"/>
      <c r="AI276"/>
      <c r="AJ276"/>
      <c r="AK276"/>
    </row>
    <row r="277" spans="2:37" x14ac:dyDescent="0.3">
      <c r="B277" s="12"/>
      <c r="C277" s="12"/>
      <c r="D277" s="121"/>
      <c r="E277" s="121"/>
      <c r="F277" s="124"/>
      <c r="G277" s="25"/>
      <c r="H277" s="11"/>
      <c r="I277" s="12"/>
      <c r="J277" s="11"/>
      <c r="K277" s="82" t="str">
        <f>IF(OR(AND(H277=Lists!$D$6,G277&lt;&gt;""),AND(AND(H277=J277,G277&lt;&gt;"",I277&lt;&gt;""),OR(H277&lt;&gt;"Unspecified",J277&lt;&gt;"Unspecified"),J277&lt;&gt;""),AND(OR(H277=Lists!$D$4,H277=Lists!$D$5),OR(J277=Lists!$D$4,J277=Lists!$D$5),AND(G277&lt;&gt;"",I277&lt;&gt;""))),"YES","")</f>
        <v/>
      </c>
      <c r="L277" s="83"/>
      <c r="M277" s="25"/>
      <c r="N277" s="25"/>
      <c r="O277" s="11"/>
      <c r="P277" s="25"/>
      <c r="Q277" s="25"/>
      <c r="R277" s="25"/>
      <c r="S277" s="118"/>
      <c r="T277" s="117"/>
      <c r="U277"/>
      <c r="V277" s="2"/>
      <c r="W277" s="10"/>
      <c r="X277" s="10"/>
      <c r="Y277" s="10"/>
      <c r="AF277"/>
      <c r="AG277"/>
      <c r="AH277"/>
      <c r="AI277"/>
      <c r="AJ277"/>
      <c r="AK277"/>
    </row>
    <row r="278" spans="2:37" x14ac:dyDescent="0.3">
      <c r="B278" s="12"/>
      <c r="C278" s="12"/>
      <c r="D278" s="121"/>
      <c r="E278" s="121"/>
      <c r="F278" s="124"/>
      <c r="G278" s="25"/>
      <c r="H278" s="11"/>
      <c r="I278" s="12"/>
      <c r="J278" s="11"/>
      <c r="K278" s="82" t="str">
        <f>IF(OR(AND(H278=Lists!$D$6,G278&lt;&gt;""),AND(AND(H278=J278,G278&lt;&gt;"",I278&lt;&gt;""),OR(H278&lt;&gt;"Unspecified",J278&lt;&gt;"Unspecified"),J278&lt;&gt;""),AND(OR(H278=Lists!$D$4,H278=Lists!$D$5),OR(J278=Lists!$D$4,J278=Lists!$D$5),AND(G278&lt;&gt;"",I278&lt;&gt;""))),"YES","")</f>
        <v/>
      </c>
      <c r="L278" s="83"/>
      <c r="M278" s="25"/>
      <c r="N278" s="25"/>
      <c r="O278" s="11"/>
      <c r="P278" s="25"/>
      <c r="Q278" s="25"/>
      <c r="R278" s="25"/>
      <c r="S278" s="118"/>
      <c r="T278" s="117"/>
      <c r="U278"/>
      <c r="V278" s="2"/>
      <c r="W278" s="10"/>
      <c r="X278" s="10"/>
      <c r="Y278" s="10"/>
      <c r="AF278"/>
      <c r="AG278"/>
      <c r="AH278"/>
      <c r="AI278"/>
      <c r="AJ278"/>
      <c r="AK278"/>
    </row>
    <row r="279" spans="2:37" x14ac:dyDescent="0.3">
      <c r="B279" s="12"/>
      <c r="C279" s="12"/>
      <c r="D279" s="121"/>
      <c r="E279" s="121"/>
      <c r="F279" s="124"/>
      <c r="G279" s="25"/>
      <c r="H279" s="11"/>
      <c r="I279" s="12"/>
      <c r="J279" s="11"/>
      <c r="K279" s="82" t="str">
        <f>IF(OR(AND(H279=Lists!$D$6,G279&lt;&gt;""),AND(AND(H279=J279,G279&lt;&gt;"",I279&lt;&gt;""),OR(H279&lt;&gt;"Unspecified",J279&lt;&gt;"Unspecified"),J279&lt;&gt;""),AND(OR(H279=Lists!$D$4,H279=Lists!$D$5),OR(J279=Lists!$D$4,J279=Lists!$D$5),AND(G279&lt;&gt;"",I279&lt;&gt;""))),"YES","")</f>
        <v/>
      </c>
      <c r="L279" s="83"/>
      <c r="M279" s="25"/>
      <c r="N279" s="25"/>
      <c r="O279" s="11"/>
      <c r="P279" s="25"/>
      <c r="Q279" s="25"/>
      <c r="R279" s="25"/>
      <c r="S279" s="118"/>
      <c r="T279" s="117"/>
      <c r="U279"/>
      <c r="V279" s="2"/>
      <c r="W279" s="10"/>
      <c r="X279" s="10"/>
      <c r="Y279" s="10"/>
      <c r="AF279"/>
      <c r="AG279"/>
      <c r="AH279"/>
      <c r="AI279"/>
      <c r="AJ279"/>
      <c r="AK279"/>
    </row>
    <row r="280" spans="2:37" x14ac:dyDescent="0.3">
      <c r="B280" s="12"/>
      <c r="C280" s="12"/>
      <c r="D280" s="121"/>
      <c r="E280" s="121"/>
      <c r="F280" s="124"/>
      <c r="G280" s="25"/>
      <c r="H280" s="11"/>
      <c r="I280" s="12"/>
      <c r="J280" s="11"/>
      <c r="K280" s="82" t="str">
        <f>IF(OR(AND(H280=Lists!$D$6,G280&lt;&gt;""),AND(AND(H280=J280,G280&lt;&gt;"",I280&lt;&gt;""),OR(H280&lt;&gt;"Unspecified",J280&lt;&gt;"Unspecified"),J280&lt;&gt;""),AND(OR(H280=Lists!$D$4,H280=Lists!$D$5),OR(J280=Lists!$D$4,J280=Lists!$D$5),AND(G280&lt;&gt;"",I280&lt;&gt;""))),"YES","")</f>
        <v/>
      </c>
      <c r="L280" s="83"/>
      <c r="M280" s="25"/>
      <c r="N280" s="25"/>
      <c r="O280" s="11"/>
      <c r="P280" s="25"/>
      <c r="Q280" s="25"/>
      <c r="R280" s="25"/>
      <c r="S280" s="118"/>
      <c r="T280" s="117"/>
      <c r="U280"/>
      <c r="V280" s="2"/>
      <c r="W280" s="10"/>
      <c r="X280" s="10"/>
      <c r="Y280" s="10"/>
      <c r="AF280"/>
      <c r="AG280"/>
      <c r="AH280"/>
      <c r="AI280"/>
      <c r="AJ280"/>
      <c r="AK280"/>
    </row>
    <row r="281" spans="2:37" x14ac:dyDescent="0.3">
      <c r="B281" s="12"/>
      <c r="C281" s="12"/>
      <c r="D281" s="121"/>
      <c r="E281" s="121"/>
      <c r="F281" s="124"/>
      <c r="G281" s="25"/>
      <c r="H281" s="11"/>
      <c r="I281" s="12"/>
      <c r="J281" s="11"/>
      <c r="K281" s="82" t="str">
        <f>IF(OR(AND(H281=Lists!$D$6,G281&lt;&gt;""),AND(AND(H281=J281,G281&lt;&gt;"",I281&lt;&gt;""),OR(H281&lt;&gt;"Unspecified",J281&lt;&gt;"Unspecified"),J281&lt;&gt;""),AND(OR(H281=Lists!$D$4,H281=Lists!$D$5),OR(J281=Lists!$D$4,J281=Lists!$D$5),AND(G281&lt;&gt;"",I281&lt;&gt;""))),"YES","")</f>
        <v/>
      </c>
      <c r="L281" s="83"/>
      <c r="M281" s="25"/>
      <c r="N281" s="25"/>
      <c r="O281" s="11"/>
      <c r="P281" s="25"/>
      <c r="Q281" s="25"/>
      <c r="R281" s="25"/>
      <c r="S281" s="118"/>
      <c r="T281" s="117"/>
      <c r="U281"/>
      <c r="V281" s="2"/>
      <c r="W281" s="10"/>
      <c r="X281" s="10"/>
      <c r="Y281" s="10"/>
      <c r="AF281"/>
      <c r="AG281"/>
      <c r="AH281"/>
      <c r="AI281"/>
      <c r="AJ281"/>
      <c r="AK281"/>
    </row>
    <row r="282" spans="2:37" x14ac:dyDescent="0.3">
      <c r="B282" s="12"/>
      <c r="C282" s="12"/>
      <c r="D282" s="121"/>
      <c r="E282" s="121"/>
      <c r="F282" s="124"/>
      <c r="G282" s="25"/>
      <c r="H282" s="11"/>
      <c r="I282" s="12"/>
      <c r="J282" s="11"/>
      <c r="K282" s="82" t="str">
        <f>IF(OR(AND(H282=Lists!$D$6,G282&lt;&gt;""),AND(AND(H282=J282,G282&lt;&gt;"",I282&lt;&gt;""),OR(H282&lt;&gt;"Unspecified",J282&lt;&gt;"Unspecified"),J282&lt;&gt;""),AND(OR(H282=Lists!$D$4,H282=Lists!$D$5),OR(J282=Lists!$D$4,J282=Lists!$D$5),AND(G282&lt;&gt;"",I282&lt;&gt;""))),"YES","")</f>
        <v/>
      </c>
      <c r="L282" s="83"/>
      <c r="M282" s="25"/>
      <c r="N282" s="25"/>
      <c r="O282" s="11"/>
      <c r="P282" s="25"/>
      <c r="Q282" s="25"/>
      <c r="R282" s="25"/>
      <c r="S282" s="118"/>
      <c r="T282" s="117"/>
      <c r="U282"/>
      <c r="V282" s="2"/>
      <c r="W282" s="10"/>
      <c r="X282" s="10"/>
      <c r="Y282" s="10"/>
      <c r="AF282"/>
      <c r="AG282"/>
      <c r="AH282"/>
      <c r="AI282"/>
      <c r="AJ282"/>
      <c r="AK282"/>
    </row>
    <row r="283" spans="2:37" x14ac:dyDescent="0.3">
      <c r="B283" s="12"/>
      <c r="C283" s="12"/>
      <c r="D283" s="121"/>
      <c r="E283" s="121"/>
      <c r="F283" s="124"/>
      <c r="G283" s="25"/>
      <c r="H283" s="11"/>
      <c r="I283" s="12"/>
      <c r="J283" s="11"/>
      <c r="K283" s="82" t="str">
        <f>IF(OR(AND(H283=Lists!$D$6,G283&lt;&gt;""),AND(AND(H283=J283,G283&lt;&gt;"",I283&lt;&gt;""),OR(H283&lt;&gt;"Unspecified",J283&lt;&gt;"Unspecified"),J283&lt;&gt;""),AND(OR(H283=Lists!$D$4,H283=Lists!$D$5),OR(J283=Lists!$D$4,J283=Lists!$D$5),AND(G283&lt;&gt;"",I283&lt;&gt;""))),"YES","")</f>
        <v/>
      </c>
      <c r="L283" s="83"/>
      <c r="M283" s="25"/>
      <c r="N283" s="25"/>
      <c r="O283" s="11"/>
      <c r="P283" s="25"/>
      <c r="Q283" s="25"/>
      <c r="R283" s="25"/>
      <c r="S283" s="118"/>
      <c r="T283" s="117"/>
      <c r="U283"/>
      <c r="V283" s="2"/>
      <c r="W283" s="10"/>
      <c r="X283" s="10"/>
      <c r="Y283" s="10"/>
      <c r="AF283"/>
      <c r="AG283"/>
      <c r="AH283"/>
      <c r="AI283"/>
      <c r="AJ283"/>
      <c r="AK283"/>
    </row>
    <row r="284" spans="2:37" x14ac:dyDescent="0.3">
      <c r="B284" s="12"/>
      <c r="C284" s="12"/>
      <c r="D284" s="121"/>
      <c r="E284" s="121"/>
      <c r="F284" s="124"/>
      <c r="G284" s="25"/>
      <c r="H284" s="11"/>
      <c r="I284" s="12"/>
      <c r="J284" s="11"/>
      <c r="K284" s="82" t="str">
        <f>IF(OR(AND(H284=Lists!$D$6,G284&lt;&gt;""),AND(AND(H284=J284,G284&lt;&gt;"",I284&lt;&gt;""),OR(H284&lt;&gt;"Unspecified",J284&lt;&gt;"Unspecified"),J284&lt;&gt;""),AND(OR(H284=Lists!$D$4,H284=Lists!$D$5),OR(J284=Lists!$D$4,J284=Lists!$D$5),AND(G284&lt;&gt;"",I284&lt;&gt;""))),"YES","")</f>
        <v/>
      </c>
      <c r="L284" s="83"/>
      <c r="M284" s="25"/>
      <c r="N284" s="25"/>
      <c r="O284" s="11"/>
      <c r="P284" s="25"/>
      <c r="Q284" s="25"/>
      <c r="R284" s="25"/>
      <c r="S284" s="118"/>
      <c r="T284" s="117"/>
      <c r="U284"/>
      <c r="V284" s="2"/>
      <c r="W284" s="10"/>
      <c r="X284" s="10"/>
      <c r="Y284" s="10"/>
      <c r="AF284"/>
      <c r="AG284"/>
      <c r="AH284"/>
      <c r="AI284"/>
      <c r="AJ284"/>
      <c r="AK284"/>
    </row>
    <row r="285" spans="2:37" x14ac:dyDescent="0.3">
      <c r="B285" s="12"/>
      <c r="C285" s="12"/>
      <c r="D285" s="121"/>
      <c r="E285" s="121"/>
      <c r="F285" s="124"/>
      <c r="G285" s="25"/>
      <c r="H285" s="11"/>
      <c r="I285" s="12"/>
      <c r="J285" s="11"/>
      <c r="K285" s="82" t="str">
        <f>IF(OR(AND(H285=Lists!$D$6,G285&lt;&gt;""),AND(AND(H285=J285,G285&lt;&gt;"",I285&lt;&gt;""),OR(H285&lt;&gt;"Unspecified",J285&lt;&gt;"Unspecified"),J285&lt;&gt;""),AND(OR(H285=Lists!$D$4,H285=Lists!$D$5),OR(J285=Lists!$D$4,J285=Lists!$D$5),AND(G285&lt;&gt;"",I285&lt;&gt;""))),"YES","")</f>
        <v/>
      </c>
      <c r="L285" s="83"/>
      <c r="M285" s="25"/>
      <c r="N285" s="25"/>
      <c r="O285" s="11"/>
      <c r="P285" s="25"/>
      <c r="Q285" s="25"/>
      <c r="R285" s="25"/>
      <c r="S285" s="118"/>
      <c r="T285" s="117"/>
      <c r="U285"/>
      <c r="V285" s="2"/>
      <c r="W285" s="10"/>
      <c r="X285" s="10"/>
      <c r="Y285" s="10"/>
      <c r="AF285"/>
      <c r="AG285"/>
      <c r="AH285"/>
      <c r="AI285"/>
      <c r="AJ285"/>
      <c r="AK285"/>
    </row>
    <row r="286" spans="2:37" x14ac:dyDescent="0.3">
      <c r="B286" s="12"/>
      <c r="C286" s="12"/>
      <c r="D286" s="121"/>
      <c r="E286" s="121"/>
      <c r="F286" s="124"/>
      <c r="G286" s="25"/>
      <c r="H286" s="11"/>
      <c r="I286" s="12"/>
      <c r="J286" s="11"/>
      <c r="K286" s="82" t="str">
        <f>IF(OR(AND(H286=Lists!$D$6,G286&lt;&gt;""),AND(AND(H286=J286,G286&lt;&gt;"",I286&lt;&gt;""),OR(H286&lt;&gt;"Unspecified",J286&lt;&gt;"Unspecified"),J286&lt;&gt;""),AND(OR(H286=Lists!$D$4,H286=Lists!$D$5),OR(J286=Lists!$D$4,J286=Lists!$D$5),AND(G286&lt;&gt;"",I286&lt;&gt;""))),"YES","")</f>
        <v/>
      </c>
      <c r="L286" s="83"/>
      <c r="M286" s="25"/>
      <c r="N286" s="25"/>
      <c r="O286" s="11"/>
      <c r="P286" s="25"/>
      <c r="Q286" s="25"/>
      <c r="R286" s="25"/>
      <c r="S286" s="118"/>
      <c r="T286" s="117"/>
      <c r="U286"/>
      <c r="V286" s="2"/>
      <c r="W286" s="10"/>
      <c r="X286" s="10"/>
      <c r="Y286" s="10"/>
      <c r="AF286"/>
      <c r="AG286"/>
      <c r="AH286"/>
      <c r="AI286"/>
      <c r="AJ286"/>
      <c r="AK286"/>
    </row>
    <row r="287" spans="2:37" x14ac:dyDescent="0.3">
      <c r="B287" s="12"/>
      <c r="C287" s="12"/>
      <c r="D287" s="121"/>
      <c r="E287" s="121"/>
      <c r="F287" s="124"/>
      <c r="G287" s="25"/>
      <c r="H287" s="11"/>
      <c r="I287" s="12"/>
      <c r="J287" s="11"/>
      <c r="K287" s="82" t="str">
        <f>IF(OR(AND(H287=Lists!$D$6,G287&lt;&gt;""),AND(AND(H287=J287,G287&lt;&gt;"",I287&lt;&gt;""),OR(H287&lt;&gt;"Unspecified",J287&lt;&gt;"Unspecified"),J287&lt;&gt;""),AND(OR(H287=Lists!$D$4,H287=Lists!$D$5),OR(J287=Lists!$D$4,J287=Lists!$D$5),AND(G287&lt;&gt;"",I287&lt;&gt;""))),"YES","")</f>
        <v/>
      </c>
      <c r="L287" s="83"/>
      <c r="M287" s="25"/>
      <c r="N287" s="25"/>
      <c r="O287" s="11"/>
      <c r="P287" s="25"/>
      <c r="Q287" s="25"/>
      <c r="R287" s="25"/>
      <c r="S287" s="118"/>
      <c r="T287" s="117"/>
      <c r="U287"/>
      <c r="V287" s="2"/>
      <c r="W287" s="10"/>
      <c r="X287" s="10"/>
      <c r="Y287" s="10"/>
      <c r="AF287"/>
      <c r="AG287"/>
      <c r="AH287"/>
      <c r="AI287"/>
      <c r="AJ287"/>
      <c r="AK287"/>
    </row>
    <row r="288" spans="2:37" x14ac:dyDescent="0.3">
      <c r="B288" s="12"/>
      <c r="C288" s="12"/>
      <c r="D288" s="121"/>
      <c r="E288" s="121"/>
      <c r="F288" s="124"/>
      <c r="G288" s="25"/>
      <c r="H288" s="11"/>
      <c r="I288" s="12"/>
      <c r="J288" s="11"/>
      <c r="K288" s="82" t="str">
        <f>IF(OR(AND(H288=Lists!$D$6,G288&lt;&gt;""),AND(AND(H288=J288,G288&lt;&gt;"",I288&lt;&gt;""),OR(H288&lt;&gt;"Unspecified",J288&lt;&gt;"Unspecified"),J288&lt;&gt;""),AND(OR(H288=Lists!$D$4,H288=Lists!$D$5),OR(J288=Lists!$D$4,J288=Lists!$D$5),AND(G288&lt;&gt;"",I288&lt;&gt;""))),"YES","")</f>
        <v/>
      </c>
      <c r="L288" s="83"/>
      <c r="M288" s="25"/>
      <c r="N288" s="25"/>
      <c r="O288" s="11"/>
      <c r="P288" s="25"/>
      <c r="Q288" s="25"/>
      <c r="R288" s="25"/>
      <c r="S288" s="118"/>
      <c r="T288" s="117"/>
      <c r="U288"/>
      <c r="V288" s="2"/>
      <c r="W288" s="10"/>
      <c r="X288" s="10"/>
      <c r="Y288" s="10"/>
      <c r="AF288"/>
      <c r="AG288"/>
      <c r="AH288"/>
      <c r="AI288"/>
      <c r="AJ288"/>
      <c r="AK288"/>
    </row>
    <row r="289" spans="2:37" x14ac:dyDescent="0.3">
      <c r="B289" s="12"/>
      <c r="C289" s="12"/>
      <c r="D289" s="121"/>
      <c r="E289" s="121"/>
      <c r="F289" s="124"/>
      <c r="G289" s="25"/>
      <c r="H289" s="11"/>
      <c r="I289" s="12"/>
      <c r="J289" s="11"/>
      <c r="K289" s="82" t="str">
        <f>IF(OR(AND(H289=Lists!$D$6,G289&lt;&gt;""),AND(AND(H289=J289,G289&lt;&gt;"",I289&lt;&gt;""),OR(H289&lt;&gt;"Unspecified",J289&lt;&gt;"Unspecified"),J289&lt;&gt;""),AND(OR(H289=Lists!$D$4,H289=Lists!$D$5),OR(J289=Lists!$D$4,J289=Lists!$D$5),AND(G289&lt;&gt;"",I289&lt;&gt;""))),"YES","")</f>
        <v/>
      </c>
      <c r="L289" s="83"/>
      <c r="M289" s="25"/>
      <c r="N289" s="25"/>
      <c r="O289" s="11"/>
      <c r="P289" s="25"/>
      <c r="Q289" s="25"/>
      <c r="R289" s="25"/>
      <c r="S289" s="118"/>
      <c r="T289" s="117"/>
      <c r="U289"/>
      <c r="V289" s="2"/>
      <c r="W289" s="10"/>
      <c r="X289" s="10"/>
      <c r="Y289" s="10"/>
      <c r="AF289"/>
      <c r="AG289"/>
      <c r="AH289"/>
      <c r="AI289"/>
      <c r="AJ289"/>
      <c r="AK289"/>
    </row>
    <row r="290" spans="2:37" x14ac:dyDescent="0.3">
      <c r="B290" s="12"/>
      <c r="C290" s="12"/>
      <c r="D290" s="121"/>
      <c r="E290" s="121"/>
      <c r="F290" s="124"/>
      <c r="G290" s="25"/>
      <c r="H290" s="11"/>
      <c r="I290" s="12"/>
      <c r="J290" s="11"/>
      <c r="K290" s="82" t="str">
        <f>IF(OR(AND(H290=Lists!$D$6,G290&lt;&gt;""),AND(AND(H290=J290,G290&lt;&gt;"",I290&lt;&gt;""),OR(H290&lt;&gt;"Unspecified",J290&lt;&gt;"Unspecified"),J290&lt;&gt;""),AND(OR(H290=Lists!$D$4,H290=Lists!$D$5),OR(J290=Lists!$D$4,J290=Lists!$D$5),AND(G290&lt;&gt;"",I290&lt;&gt;""))),"YES","")</f>
        <v/>
      </c>
      <c r="L290" s="83"/>
      <c r="M290" s="25"/>
      <c r="N290" s="25"/>
      <c r="O290" s="11"/>
      <c r="P290" s="25"/>
      <c r="Q290" s="25"/>
      <c r="R290" s="25"/>
      <c r="S290" s="118"/>
      <c r="T290" s="117"/>
      <c r="U290"/>
      <c r="V290" s="2"/>
      <c r="W290" s="10"/>
      <c r="X290" s="10"/>
      <c r="Y290" s="10"/>
      <c r="AF290"/>
      <c r="AG290"/>
      <c r="AH290"/>
      <c r="AI290"/>
      <c r="AJ290"/>
      <c r="AK290"/>
    </row>
    <row r="291" spans="2:37" x14ac:dyDescent="0.3">
      <c r="B291" s="12"/>
      <c r="C291" s="12"/>
      <c r="D291" s="121"/>
      <c r="E291" s="121"/>
      <c r="F291" s="124"/>
      <c r="G291" s="25"/>
      <c r="H291" s="11"/>
      <c r="I291" s="12"/>
      <c r="J291" s="11"/>
      <c r="K291" s="82" t="str">
        <f>IF(OR(AND(H291=Lists!$D$6,G291&lt;&gt;""),AND(AND(H291=J291,G291&lt;&gt;"",I291&lt;&gt;""),OR(H291&lt;&gt;"Unspecified",J291&lt;&gt;"Unspecified"),J291&lt;&gt;""),AND(OR(H291=Lists!$D$4,H291=Lists!$D$5),OR(J291=Lists!$D$4,J291=Lists!$D$5),AND(G291&lt;&gt;"",I291&lt;&gt;""))),"YES","")</f>
        <v/>
      </c>
      <c r="L291" s="83"/>
      <c r="M291" s="25"/>
      <c r="N291" s="25"/>
      <c r="O291" s="11"/>
      <c r="P291" s="25"/>
      <c r="Q291" s="25"/>
      <c r="R291" s="25"/>
      <c r="S291" s="118"/>
      <c r="T291" s="117"/>
      <c r="U291"/>
      <c r="V291" s="2"/>
      <c r="W291" s="10"/>
      <c r="X291" s="10"/>
      <c r="Y291" s="10"/>
      <c r="AF291"/>
      <c r="AG291"/>
      <c r="AH291"/>
      <c r="AI291"/>
      <c r="AJ291"/>
      <c r="AK291"/>
    </row>
    <row r="292" spans="2:37" x14ac:dyDescent="0.3">
      <c r="B292" s="12"/>
      <c r="C292" s="12"/>
      <c r="D292" s="121"/>
      <c r="E292" s="121"/>
      <c r="F292" s="124"/>
      <c r="G292" s="25"/>
      <c r="H292" s="11"/>
      <c r="I292" s="12"/>
      <c r="J292" s="11"/>
      <c r="K292" s="82" t="str">
        <f>IF(OR(AND(H292=Lists!$D$6,G292&lt;&gt;""),AND(AND(H292=J292,G292&lt;&gt;"",I292&lt;&gt;""),OR(H292&lt;&gt;"Unspecified",J292&lt;&gt;"Unspecified"),J292&lt;&gt;""),AND(OR(H292=Lists!$D$4,H292=Lists!$D$5),OR(J292=Lists!$D$4,J292=Lists!$D$5),AND(G292&lt;&gt;"",I292&lt;&gt;""))),"YES","")</f>
        <v/>
      </c>
      <c r="L292" s="83"/>
      <c r="M292" s="25"/>
      <c r="N292" s="25"/>
      <c r="O292" s="11"/>
      <c r="P292" s="25"/>
      <c r="Q292" s="25"/>
      <c r="R292" s="25"/>
      <c r="S292" s="118"/>
      <c r="T292" s="117"/>
      <c r="U292"/>
      <c r="V292" s="2"/>
      <c r="W292" s="10"/>
      <c r="X292" s="10"/>
      <c r="Y292" s="10"/>
      <c r="AF292"/>
      <c r="AG292"/>
      <c r="AH292"/>
      <c r="AI292"/>
      <c r="AJ292"/>
      <c r="AK292"/>
    </row>
    <row r="293" spans="2:37" x14ac:dyDescent="0.3">
      <c r="B293" s="12"/>
      <c r="C293" s="12"/>
      <c r="D293" s="121"/>
      <c r="E293" s="121"/>
      <c r="F293" s="124"/>
      <c r="G293" s="25"/>
      <c r="H293" s="11"/>
      <c r="I293" s="12"/>
      <c r="J293" s="11"/>
      <c r="K293" s="82" t="str">
        <f>IF(OR(AND(H293=Lists!$D$6,G293&lt;&gt;""),AND(AND(H293=J293,G293&lt;&gt;"",I293&lt;&gt;""),OR(H293&lt;&gt;"Unspecified",J293&lt;&gt;"Unspecified"),J293&lt;&gt;""),AND(OR(H293=Lists!$D$4,H293=Lists!$D$5),OR(J293=Lists!$D$4,J293=Lists!$D$5),AND(G293&lt;&gt;"",I293&lt;&gt;""))),"YES","")</f>
        <v/>
      </c>
      <c r="L293" s="83"/>
      <c r="M293" s="25"/>
      <c r="N293" s="25"/>
      <c r="O293" s="11"/>
      <c r="P293" s="25"/>
      <c r="Q293" s="25"/>
      <c r="R293" s="25"/>
      <c r="S293" s="118"/>
      <c r="T293" s="117"/>
      <c r="U293"/>
      <c r="V293" s="2"/>
      <c r="W293" s="10"/>
      <c r="X293" s="10"/>
      <c r="Y293" s="10"/>
      <c r="AF293"/>
      <c r="AG293"/>
      <c r="AH293"/>
      <c r="AI293"/>
      <c r="AJ293"/>
      <c r="AK293"/>
    </row>
    <row r="294" spans="2:37" x14ac:dyDescent="0.3">
      <c r="B294" s="12"/>
      <c r="C294" s="12"/>
      <c r="D294" s="121"/>
      <c r="E294" s="121"/>
      <c r="F294" s="124"/>
      <c r="G294" s="25"/>
      <c r="H294" s="11"/>
      <c r="I294" s="12"/>
      <c r="J294" s="11"/>
      <c r="K294" s="82" t="str">
        <f>IF(OR(AND(H294=Lists!$D$6,G294&lt;&gt;""),AND(AND(H294=J294,G294&lt;&gt;"",I294&lt;&gt;""),OR(H294&lt;&gt;"Unspecified",J294&lt;&gt;"Unspecified"),J294&lt;&gt;""),AND(OR(H294=Lists!$D$4,H294=Lists!$D$5),OR(J294=Lists!$D$4,J294=Lists!$D$5),AND(G294&lt;&gt;"",I294&lt;&gt;""))),"YES","")</f>
        <v/>
      </c>
      <c r="L294" s="83"/>
      <c r="M294" s="25"/>
      <c r="N294" s="25"/>
      <c r="O294" s="11"/>
      <c r="P294" s="25"/>
      <c r="Q294" s="25"/>
      <c r="R294" s="25"/>
      <c r="S294" s="118"/>
      <c r="T294" s="117"/>
      <c r="U294"/>
      <c r="V294" s="2"/>
      <c r="W294" s="10"/>
      <c r="X294" s="10"/>
      <c r="Y294" s="10"/>
      <c r="AF294"/>
      <c r="AG294"/>
      <c r="AH294"/>
      <c r="AI294"/>
      <c r="AJ294"/>
      <c r="AK294"/>
    </row>
    <row r="295" spans="2:37" x14ac:dyDescent="0.3">
      <c r="B295" s="12"/>
      <c r="C295" s="12"/>
      <c r="D295" s="121"/>
      <c r="E295" s="121"/>
      <c r="F295" s="124"/>
      <c r="G295" s="25"/>
      <c r="H295" s="11"/>
      <c r="I295" s="12"/>
      <c r="J295" s="11"/>
      <c r="K295" s="82" t="str">
        <f>IF(OR(AND(H295=Lists!$D$6,G295&lt;&gt;""),AND(AND(H295=J295,G295&lt;&gt;"",I295&lt;&gt;""),OR(H295&lt;&gt;"Unspecified",J295&lt;&gt;"Unspecified"),J295&lt;&gt;""),AND(OR(H295=Lists!$D$4,H295=Lists!$D$5),OR(J295=Lists!$D$4,J295=Lists!$D$5),AND(G295&lt;&gt;"",I295&lt;&gt;""))),"YES","")</f>
        <v/>
      </c>
      <c r="L295" s="83"/>
      <c r="M295" s="25"/>
      <c r="N295" s="25"/>
      <c r="O295" s="11"/>
      <c r="P295" s="25"/>
      <c r="Q295" s="25"/>
      <c r="R295" s="25"/>
      <c r="S295" s="118"/>
      <c r="T295" s="117"/>
      <c r="U295"/>
      <c r="V295" s="2"/>
      <c r="W295" s="10"/>
      <c r="X295" s="10"/>
      <c r="Y295" s="10"/>
      <c r="AF295"/>
      <c r="AG295"/>
      <c r="AH295"/>
      <c r="AI295"/>
      <c r="AJ295"/>
      <c r="AK295"/>
    </row>
    <row r="296" spans="2:37" x14ac:dyDescent="0.3">
      <c r="B296" s="12"/>
      <c r="C296" s="12"/>
      <c r="D296" s="121"/>
      <c r="E296" s="121"/>
      <c r="F296" s="124"/>
      <c r="G296" s="25"/>
      <c r="H296" s="11"/>
      <c r="I296" s="12"/>
      <c r="J296" s="11"/>
      <c r="K296" s="82" t="str">
        <f>IF(OR(AND(H296=Lists!$D$6,G296&lt;&gt;""),AND(AND(H296=J296,G296&lt;&gt;"",I296&lt;&gt;""),OR(H296&lt;&gt;"Unspecified",J296&lt;&gt;"Unspecified"),J296&lt;&gt;""),AND(OR(H296=Lists!$D$4,H296=Lists!$D$5),OR(J296=Lists!$D$4,J296=Lists!$D$5),AND(G296&lt;&gt;"",I296&lt;&gt;""))),"YES","")</f>
        <v/>
      </c>
      <c r="L296" s="83"/>
      <c r="M296" s="25"/>
      <c r="N296" s="25"/>
      <c r="O296" s="11"/>
      <c r="P296" s="25"/>
      <c r="Q296" s="25"/>
      <c r="R296" s="25"/>
      <c r="S296" s="118"/>
      <c r="T296" s="117"/>
      <c r="U296"/>
      <c r="V296" s="2"/>
      <c r="W296" s="10"/>
      <c r="X296" s="10"/>
      <c r="Y296" s="10"/>
      <c r="AF296"/>
      <c r="AG296"/>
      <c r="AH296"/>
      <c r="AI296"/>
      <c r="AJ296"/>
      <c r="AK296"/>
    </row>
    <row r="297" spans="2:37" x14ac:dyDescent="0.3">
      <c r="B297" s="12"/>
      <c r="C297" s="12"/>
      <c r="D297" s="121"/>
      <c r="E297" s="121"/>
      <c r="F297" s="124"/>
      <c r="G297" s="25"/>
      <c r="H297" s="11"/>
      <c r="I297" s="12"/>
      <c r="J297" s="11"/>
      <c r="K297" s="82" t="str">
        <f>IF(OR(AND(H297=Lists!$D$6,G297&lt;&gt;""),AND(AND(H297=J297,G297&lt;&gt;"",I297&lt;&gt;""),OR(H297&lt;&gt;"Unspecified",J297&lt;&gt;"Unspecified"),J297&lt;&gt;""),AND(OR(H297=Lists!$D$4,H297=Lists!$D$5),OR(J297=Lists!$D$4,J297=Lists!$D$5),AND(G297&lt;&gt;"",I297&lt;&gt;""))),"YES","")</f>
        <v/>
      </c>
      <c r="L297" s="83"/>
      <c r="M297" s="25"/>
      <c r="N297" s="25"/>
      <c r="O297" s="11"/>
      <c r="P297" s="25"/>
      <c r="Q297" s="25"/>
      <c r="R297" s="25"/>
      <c r="S297" s="118"/>
      <c r="T297" s="117"/>
      <c r="U297"/>
      <c r="V297" s="2"/>
      <c r="W297" s="10"/>
      <c r="X297" s="10"/>
      <c r="Y297" s="10"/>
      <c r="AF297"/>
      <c r="AG297"/>
      <c r="AH297"/>
      <c r="AI297"/>
      <c r="AJ297"/>
      <c r="AK297"/>
    </row>
    <row r="298" spans="2:37" x14ac:dyDescent="0.3">
      <c r="B298" s="12"/>
      <c r="C298" s="12"/>
      <c r="D298" s="121"/>
      <c r="E298" s="121"/>
      <c r="F298" s="124"/>
      <c r="G298" s="25"/>
      <c r="H298" s="11"/>
      <c r="I298" s="12"/>
      <c r="J298" s="11"/>
      <c r="K298" s="82" t="str">
        <f>IF(OR(AND(H298=Lists!$D$6,G298&lt;&gt;""),AND(AND(H298=J298,G298&lt;&gt;"",I298&lt;&gt;""),OR(H298&lt;&gt;"Unspecified",J298&lt;&gt;"Unspecified"),J298&lt;&gt;""),AND(OR(H298=Lists!$D$4,H298=Lists!$D$5),OR(J298=Lists!$D$4,J298=Lists!$D$5),AND(G298&lt;&gt;"",I298&lt;&gt;""))),"YES","")</f>
        <v/>
      </c>
      <c r="L298" s="83"/>
      <c r="M298" s="25"/>
      <c r="N298" s="25"/>
      <c r="O298" s="11"/>
      <c r="P298" s="25"/>
      <c r="Q298" s="25"/>
      <c r="R298" s="25"/>
      <c r="S298" s="118"/>
      <c r="T298" s="117"/>
      <c r="U298"/>
      <c r="V298" s="2"/>
      <c r="W298" s="10"/>
      <c r="X298" s="10"/>
      <c r="Y298" s="10"/>
      <c r="AF298"/>
      <c r="AG298"/>
      <c r="AH298"/>
      <c r="AI298"/>
      <c r="AJ298"/>
      <c r="AK298"/>
    </row>
    <row r="299" spans="2:37" x14ac:dyDescent="0.3">
      <c r="B299" s="12"/>
      <c r="C299" s="12"/>
      <c r="D299" s="121"/>
      <c r="E299" s="121"/>
      <c r="F299" s="124"/>
      <c r="G299" s="25"/>
      <c r="H299" s="11"/>
      <c r="I299" s="12"/>
      <c r="J299" s="11"/>
      <c r="K299" s="82" t="str">
        <f>IF(OR(AND(H299=Lists!$D$6,G299&lt;&gt;""),AND(AND(H299=J299,G299&lt;&gt;"",I299&lt;&gt;""),OR(H299&lt;&gt;"Unspecified",J299&lt;&gt;"Unspecified"),J299&lt;&gt;""),AND(OR(H299=Lists!$D$4,H299=Lists!$D$5),OR(J299=Lists!$D$4,J299=Lists!$D$5),AND(G299&lt;&gt;"",I299&lt;&gt;""))),"YES","")</f>
        <v/>
      </c>
      <c r="L299" s="83"/>
      <c r="M299" s="25"/>
      <c r="N299" s="25"/>
      <c r="O299" s="11"/>
      <c r="P299" s="25"/>
      <c r="Q299" s="25"/>
      <c r="R299" s="25"/>
      <c r="S299" s="118"/>
      <c r="T299" s="117"/>
      <c r="U299"/>
      <c r="V299" s="2"/>
      <c r="W299" s="10"/>
      <c r="X299" s="10"/>
      <c r="Y299" s="10"/>
      <c r="AF299"/>
      <c r="AG299"/>
      <c r="AH299"/>
      <c r="AI299"/>
      <c r="AJ299"/>
      <c r="AK299"/>
    </row>
    <row r="300" spans="2:37" x14ac:dyDescent="0.3">
      <c r="B300" s="12"/>
      <c r="C300" s="12"/>
      <c r="D300" s="121"/>
      <c r="E300" s="121"/>
      <c r="F300" s="124"/>
      <c r="G300" s="25"/>
      <c r="H300" s="11"/>
      <c r="I300" s="12"/>
      <c r="J300" s="11"/>
      <c r="K300" s="82" t="str">
        <f>IF(OR(AND(H300=Lists!$D$6,G300&lt;&gt;""),AND(AND(H300=J300,G300&lt;&gt;"",I300&lt;&gt;""),OR(H300&lt;&gt;"Unspecified",J300&lt;&gt;"Unspecified"),J300&lt;&gt;""),AND(OR(H300=Lists!$D$4,H300=Lists!$D$5),OR(J300=Lists!$D$4,J300=Lists!$D$5),AND(G300&lt;&gt;"",I300&lt;&gt;""))),"YES","")</f>
        <v/>
      </c>
      <c r="L300" s="83"/>
      <c r="M300" s="25"/>
      <c r="N300" s="25"/>
      <c r="O300" s="11"/>
      <c r="P300" s="25"/>
      <c r="Q300" s="25"/>
      <c r="R300" s="25"/>
      <c r="S300" s="118"/>
      <c r="T300" s="117"/>
      <c r="U300"/>
      <c r="V300" s="2"/>
      <c r="W300" s="10"/>
      <c r="X300" s="10"/>
      <c r="Y300" s="10"/>
      <c r="AF300"/>
      <c r="AG300"/>
      <c r="AH300"/>
      <c r="AI300"/>
      <c r="AJ300"/>
      <c r="AK300"/>
    </row>
    <row r="301" spans="2:37" x14ac:dyDescent="0.3">
      <c r="B301" s="12"/>
      <c r="C301" s="12"/>
      <c r="D301" s="121"/>
      <c r="E301" s="121"/>
      <c r="F301" s="124"/>
      <c r="G301" s="25"/>
      <c r="H301" s="11"/>
      <c r="I301" s="12"/>
      <c r="J301" s="11"/>
      <c r="K301" s="82" t="str">
        <f>IF(OR(AND(H301=Lists!$D$6,G301&lt;&gt;""),AND(AND(H301=J301,G301&lt;&gt;"",I301&lt;&gt;""),OR(H301&lt;&gt;"Unspecified",J301&lt;&gt;"Unspecified"),J301&lt;&gt;""),AND(OR(H301=Lists!$D$4,H301=Lists!$D$5),OR(J301=Lists!$D$4,J301=Lists!$D$5),AND(G301&lt;&gt;"",I301&lt;&gt;""))),"YES","")</f>
        <v/>
      </c>
      <c r="L301" s="83"/>
      <c r="M301" s="25"/>
      <c r="N301" s="25"/>
      <c r="O301" s="11"/>
      <c r="P301" s="25"/>
      <c r="Q301" s="25"/>
      <c r="R301" s="25"/>
      <c r="S301" s="118"/>
      <c r="T301" s="117"/>
      <c r="U301"/>
      <c r="V301" s="2"/>
      <c r="W301" s="10"/>
      <c r="X301" s="10"/>
      <c r="Y301" s="10"/>
      <c r="AF301"/>
      <c r="AG301"/>
      <c r="AH301"/>
      <c r="AI301"/>
      <c r="AJ301"/>
      <c r="AK301"/>
    </row>
    <row r="302" spans="2:37" x14ac:dyDescent="0.3">
      <c r="B302" s="12"/>
      <c r="C302" s="12"/>
      <c r="D302" s="121"/>
      <c r="E302" s="121"/>
      <c r="F302" s="124"/>
      <c r="G302" s="25"/>
      <c r="H302" s="11"/>
      <c r="I302" s="12"/>
      <c r="J302" s="11"/>
      <c r="K302" s="82" t="str">
        <f>IF(OR(AND(H302=Lists!$D$6,G302&lt;&gt;""),AND(AND(H302=J302,G302&lt;&gt;"",I302&lt;&gt;""),OR(H302&lt;&gt;"Unspecified",J302&lt;&gt;"Unspecified"),J302&lt;&gt;""),AND(OR(H302=Lists!$D$4,H302=Lists!$D$5),OR(J302=Lists!$D$4,J302=Lists!$D$5),AND(G302&lt;&gt;"",I302&lt;&gt;""))),"YES","")</f>
        <v/>
      </c>
      <c r="L302" s="83"/>
      <c r="M302" s="25"/>
      <c r="N302" s="25"/>
      <c r="O302" s="11"/>
      <c r="P302" s="25"/>
      <c r="Q302" s="25"/>
      <c r="R302" s="25"/>
      <c r="S302" s="118"/>
      <c r="T302" s="117"/>
      <c r="U302"/>
      <c r="V302" s="2"/>
      <c r="W302" s="10"/>
      <c r="X302" s="10"/>
      <c r="Y302" s="10"/>
      <c r="AF302"/>
      <c r="AG302"/>
      <c r="AH302"/>
      <c r="AI302"/>
      <c r="AJ302"/>
      <c r="AK302"/>
    </row>
    <row r="303" spans="2:37" x14ac:dyDescent="0.3">
      <c r="B303" s="12"/>
      <c r="C303" s="12"/>
      <c r="D303" s="121"/>
      <c r="E303" s="121"/>
      <c r="F303" s="124"/>
      <c r="G303" s="25"/>
      <c r="H303" s="11"/>
      <c r="I303" s="12"/>
      <c r="J303" s="11"/>
      <c r="K303" s="82" t="str">
        <f>IF(OR(AND(H303=Lists!$D$6,G303&lt;&gt;""),AND(AND(H303=J303,G303&lt;&gt;"",I303&lt;&gt;""),OR(H303&lt;&gt;"Unspecified",J303&lt;&gt;"Unspecified"),J303&lt;&gt;""),AND(OR(H303=Lists!$D$4,H303=Lists!$D$5),OR(J303=Lists!$D$4,J303=Lists!$D$5),AND(G303&lt;&gt;"",I303&lt;&gt;""))),"YES","")</f>
        <v/>
      </c>
      <c r="L303" s="83"/>
      <c r="M303" s="25"/>
      <c r="N303" s="25"/>
      <c r="O303" s="11"/>
      <c r="P303" s="25"/>
      <c r="Q303" s="25"/>
      <c r="R303" s="25"/>
      <c r="S303" s="118"/>
      <c r="T303" s="117"/>
      <c r="U303"/>
      <c r="V303" s="2"/>
      <c r="W303" s="10"/>
      <c r="X303" s="10"/>
      <c r="Y303" s="10"/>
      <c r="AF303"/>
      <c r="AG303"/>
      <c r="AH303"/>
      <c r="AI303"/>
      <c r="AJ303"/>
      <c r="AK303"/>
    </row>
    <row r="304" spans="2:37" x14ac:dyDescent="0.3">
      <c r="B304" s="12"/>
      <c r="C304" s="12"/>
      <c r="D304" s="121"/>
      <c r="E304" s="121"/>
      <c r="F304" s="124"/>
      <c r="G304" s="25"/>
      <c r="H304" s="11"/>
      <c r="I304" s="12"/>
      <c r="J304" s="11"/>
      <c r="K304" s="82" t="str">
        <f>IF(OR(AND(H304=Lists!$D$6,G304&lt;&gt;""),AND(AND(H304=J304,G304&lt;&gt;"",I304&lt;&gt;""),OR(H304&lt;&gt;"Unspecified",J304&lt;&gt;"Unspecified"),J304&lt;&gt;""),AND(OR(H304=Lists!$D$4,H304=Lists!$D$5),OR(J304=Lists!$D$4,J304=Lists!$D$5),AND(G304&lt;&gt;"",I304&lt;&gt;""))),"YES","")</f>
        <v/>
      </c>
      <c r="L304" s="83"/>
      <c r="M304" s="25"/>
      <c r="N304" s="25"/>
      <c r="O304" s="11"/>
      <c r="P304" s="25"/>
      <c r="Q304" s="25"/>
      <c r="R304" s="25"/>
      <c r="S304" s="118"/>
      <c r="T304" s="117"/>
      <c r="U304"/>
      <c r="V304" s="2"/>
      <c r="W304" s="10"/>
      <c r="X304" s="10"/>
      <c r="Y304" s="10"/>
      <c r="AF304"/>
      <c r="AG304"/>
      <c r="AH304"/>
      <c r="AI304"/>
      <c r="AJ304"/>
      <c r="AK304"/>
    </row>
    <row r="305" spans="2:37" x14ac:dyDescent="0.3">
      <c r="B305" s="12"/>
      <c r="C305" s="12"/>
      <c r="D305" s="121"/>
      <c r="E305" s="121"/>
      <c r="F305" s="124"/>
      <c r="G305" s="25"/>
      <c r="H305" s="11"/>
      <c r="I305" s="12"/>
      <c r="J305" s="11"/>
      <c r="K305" s="82" t="str">
        <f>IF(OR(AND(H305=Lists!$D$6,G305&lt;&gt;""),AND(AND(H305=J305,G305&lt;&gt;"",I305&lt;&gt;""),OR(H305&lt;&gt;"Unspecified",J305&lt;&gt;"Unspecified"),J305&lt;&gt;""),AND(OR(H305=Lists!$D$4,H305=Lists!$D$5),OR(J305=Lists!$D$4,J305=Lists!$D$5),AND(G305&lt;&gt;"",I305&lt;&gt;""))),"YES","")</f>
        <v/>
      </c>
      <c r="L305" s="83"/>
      <c r="M305" s="25"/>
      <c r="N305" s="25"/>
      <c r="O305" s="11"/>
      <c r="P305" s="25"/>
      <c r="Q305" s="25"/>
      <c r="R305" s="25"/>
      <c r="S305" s="118"/>
      <c r="T305" s="117"/>
      <c r="U305"/>
      <c r="V305" s="2"/>
      <c r="W305" s="10"/>
      <c r="X305" s="10"/>
      <c r="Y305" s="10"/>
      <c r="AF305"/>
      <c r="AG305"/>
      <c r="AH305"/>
      <c r="AI305"/>
      <c r="AJ305"/>
      <c r="AK305"/>
    </row>
    <row r="306" spans="2:37" x14ac:dyDescent="0.3">
      <c r="B306" s="12"/>
      <c r="C306" s="12"/>
      <c r="D306" s="121"/>
      <c r="E306" s="121"/>
      <c r="F306" s="124"/>
      <c r="G306" s="25"/>
      <c r="H306" s="11"/>
      <c r="I306" s="12"/>
      <c r="J306" s="11"/>
      <c r="K306" s="82" t="str">
        <f>IF(OR(AND(H306=Lists!$D$6,G306&lt;&gt;""),AND(AND(H306=J306,G306&lt;&gt;"",I306&lt;&gt;""),OR(H306&lt;&gt;"Unspecified",J306&lt;&gt;"Unspecified"),J306&lt;&gt;""),AND(OR(H306=Lists!$D$4,H306=Lists!$D$5),OR(J306=Lists!$D$4,J306=Lists!$D$5),AND(G306&lt;&gt;"",I306&lt;&gt;""))),"YES","")</f>
        <v/>
      </c>
      <c r="L306" s="83"/>
      <c r="M306" s="25"/>
      <c r="N306" s="25"/>
      <c r="O306" s="11"/>
      <c r="P306" s="25"/>
      <c r="Q306" s="25"/>
      <c r="R306" s="25"/>
      <c r="S306" s="118"/>
      <c r="T306" s="117"/>
      <c r="U306"/>
      <c r="V306" s="2"/>
      <c r="W306" s="10"/>
      <c r="X306" s="10"/>
      <c r="Y306" s="10"/>
      <c r="AF306"/>
      <c r="AG306"/>
      <c r="AH306"/>
      <c r="AI306"/>
      <c r="AJ306"/>
      <c r="AK306"/>
    </row>
    <row r="307" spans="2:37" x14ac:dyDescent="0.3">
      <c r="B307" s="12"/>
      <c r="C307" s="12"/>
      <c r="D307" s="121"/>
      <c r="E307" s="121"/>
      <c r="F307" s="124"/>
      <c r="G307" s="25"/>
      <c r="H307" s="11"/>
      <c r="I307" s="12"/>
      <c r="J307" s="11"/>
      <c r="K307" s="82" t="str">
        <f>IF(OR(AND(H307=Lists!$D$6,G307&lt;&gt;""),AND(AND(H307=J307,G307&lt;&gt;"",I307&lt;&gt;""),OR(H307&lt;&gt;"Unspecified",J307&lt;&gt;"Unspecified"),J307&lt;&gt;""),AND(OR(H307=Lists!$D$4,H307=Lists!$D$5),OR(J307=Lists!$D$4,J307=Lists!$D$5),AND(G307&lt;&gt;"",I307&lt;&gt;""))),"YES","")</f>
        <v/>
      </c>
      <c r="L307" s="83"/>
      <c r="M307" s="25"/>
      <c r="N307" s="25"/>
      <c r="O307" s="11"/>
      <c r="P307" s="25"/>
      <c r="Q307" s="25"/>
      <c r="R307" s="25"/>
      <c r="S307" s="118"/>
      <c r="T307" s="117"/>
      <c r="U307"/>
      <c r="V307" s="2"/>
      <c r="W307" s="10"/>
      <c r="X307" s="10"/>
      <c r="Y307" s="10"/>
      <c r="AF307"/>
      <c r="AG307"/>
      <c r="AH307"/>
      <c r="AI307"/>
      <c r="AJ307"/>
      <c r="AK307"/>
    </row>
    <row r="308" spans="2:37" x14ac:dyDescent="0.3">
      <c r="B308" s="12"/>
      <c r="C308" s="12"/>
      <c r="D308" s="121"/>
      <c r="E308" s="121"/>
      <c r="F308" s="124"/>
      <c r="G308" s="25"/>
      <c r="H308" s="11"/>
      <c r="I308" s="12"/>
      <c r="J308" s="11"/>
      <c r="K308" s="82" t="str">
        <f>IF(OR(AND(H308=Lists!$D$6,G308&lt;&gt;""),AND(AND(H308=J308,G308&lt;&gt;"",I308&lt;&gt;""),OR(H308&lt;&gt;"Unspecified",J308&lt;&gt;"Unspecified"),J308&lt;&gt;""),AND(OR(H308=Lists!$D$4,H308=Lists!$D$5),OR(J308=Lists!$D$4,J308=Lists!$D$5),AND(G308&lt;&gt;"",I308&lt;&gt;""))),"YES","")</f>
        <v/>
      </c>
      <c r="L308" s="83"/>
      <c r="M308" s="25"/>
      <c r="N308" s="25"/>
      <c r="O308" s="11"/>
      <c r="P308" s="25"/>
      <c r="Q308" s="25"/>
      <c r="R308" s="25"/>
      <c r="S308" s="118"/>
      <c r="T308" s="117"/>
      <c r="U308"/>
      <c r="V308" s="2"/>
      <c r="W308" s="10"/>
      <c r="X308" s="10"/>
      <c r="Y308" s="10"/>
      <c r="AF308"/>
      <c r="AG308"/>
      <c r="AH308"/>
      <c r="AI308"/>
      <c r="AJ308"/>
      <c r="AK308"/>
    </row>
    <row r="309" spans="2:37" x14ac:dyDescent="0.3">
      <c r="B309" s="12"/>
      <c r="C309" s="12"/>
      <c r="D309" s="121"/>
      <c r="E309" s="121"/>
      <c r="F309" s="124"/>
      <c r="G309" s="25"/>
      <c r="H309" s="11"/>
      <c r="I309" s="12"/>
      <c r="J309" s="11"/>
      <c r="K309" s="82" t="str">
        <f>IF(OR(AND(H309=Lists!$D$6,G309&lt;&gt;""),AND(AND(H309=J309,G309&lt;&gt;"",I309&lt;&gt;""),OR(H309&lt;&gt;"Unspecified",J309&lt;&gt;"Unspecified"),J309&lt;&gt;""),AND(OR(H309=Lists!$D$4,H309=Lists!$D$5),OR(J309=Lists!$D$4,J309=Lists!$D$5),AND(G309&lt;&gt;"",I309&lt;&gt;""))),"YES","")</f>
        <v/>
      </c>
      <c r="L309" s="83"/>
      <c r="M309" s="25"/>
      <c r="N309" s="25"/>
      <c r="O309" s="11"/>
      <c r="P309" s="25"/>
      <c r="Q309" s="25"/>
      <c r="R309" s="25"/>
      <c r="S309" s="118"/>
      <c r="T309" s="117"/>
      <c r="U309"/>
      <c r="V309" s="2"/>
      <c r="W309" s="10"/>
      <c r="X309" s="10"/>
      <c r="Y309" s="10"/>
      <c r="AF309"/>
      <c r="AG309"/>
      <c r="AH309"/>
      <c r="AI309"/>
      <c r="AJ309"/>
      <c r="AK309"/>
    </row>
    <row r="310" spans="2:37" x14ac:dyDescent="0.3">
      <c r="B310" s="12"/>
      <c r="C310" s="12"/>
      <c r="D310" s="121"/>
      <c r="E310" s="121"/>
      <c r="F310" s="124"/>
      <c r="G310" s="25"/>
      <c r="H310" s="11"/>
      <c r="I310" s="12"/>
      <c r="J310" s="11"/>
      <c r="K310" s="82" t="str">
        <f>IF(OR(AND(H310=Lists!$D$6,G310&lt;&gt;""),AND(AND(H310=J310,G310&lt;&gt;"",I310&lt;&gt;""),OR(H310&lt;&gt;"Unspecified",J310&lt;&gt;"Unspecified"),J310&lt;&gt;""),AND(OR(H310=Lists!$D$4,H310=Lists!$D$5),OR(J310=Lists!$D$4,J310=Lists!$D$5),AND(G310&lt;&gt;"",I310&lt;&gt;""))),"YES","")</f>
        <v/>
      </c>
      <c r="L310" s="83"/>
      <c r="M310" s="25"/>
      <c r="N310" s="25"/>
      <c r="O310" s="11"/>
      <c r="P310" s="25"/>
      <c r="Q310" s="25"/>
      <c r="R310" s="25"/>
      <c r="S310" s="118"/>
      <c r="T310" s="117"/>
      <c r="U310"/>
      <c r="V310" s="2"/>
      <c r="W310" s="10"/>
      <c r="X310" s="10"/>
      <c r="Y310" s="10"/>
      <c r="AF310"/>
      <c r="AG310"/>
      <c r="AH310"/>
      <c r="AI310"/>
      <c r="AJ310"/>
      <c r="AK310"/>
    </row>
    <row r="311" spans="2:37" x14ac:dyDescent="0.3">
      <c r="B311" s="12"/>
      <c r="C311" s="12"/>
      <c r="D311" s="121"/>
      <c r="E311" s="121"/>
      <c r="F311" s="124"/>
      <c r="G311" s="25"/>
      <c r="H311" s="11"/>
      <c r="I311" s="12"/>
      <c r="J311" s="11"/>
      <c r="K311" s="82" t="str">
        <f>IF(OR(AND(H311=Lists!$D$6,G311&lt;&gt;""),AND(AND(H311=J311,G311&lt;&gt;"",I311&lt;&gt;""),OR(H311&lt;&gt;"Unspecified",J311&lt;&gt;"Unspecified"),J311&lt;&gt;""),AND(OR(H311=Lists!$D$4,H311=Lists!$D$5),OR(J311=Lists!$D$4,J311=Lists!$D$5),AND(G311&lt;&gt;"",I311&lt;&gt;""))),"YES","")</f>
        <v/>
      </c>
      <c r="L311" s="83"/>
      <c r="M311" s="25"/>
      <c r="N311" s="25"/>
      <c r="O311" s="11"/>
      <c r="P311" s="25"/>
      <c r="Q311" s="25"/>
      <c r="R311" s="25"/>
      <c r="S311" s="118"/>
      <c r="T311" s="117"/>
      <c r="U311"/>
      <c r="V311" s="2"/>
      <c r="W311" s="10"/>
      <c r="X311" s="10"/>
      <c r="Y311" s="10"/>
      <c r="AF311"/>
      <c r="AG311"/>
      <c r="AH311"/>
      <c r="AI311"/>
      <c r="AJ311"/>
      <c r="AK311"/>
    </row>
    <row r="312" spans="2:37" x14ac:dyDescent="0.3">
      <c r="B312" s="12"/>
      <c r="C312" s="12"/>
      <c r="D312" s="121"/>
      <c r="E312" s="121"/>
      <c r="F312" s="124"/>
      <c r="G312" s="25"/>
      <c r="H312" s="11"/>
      <c r="I312" s="12"/>
      <c r="J312" s="11"/>
      <c r="K312" s="82" t="str">
        <f>IF(OR(AND(H312=Lists!$D$6,G312&lt;&gt;""),AND(AND(H312=J312,G312&lt;&gt;"",I312&lt;&gt;""),OR(H312&lt;&gt;"Unspecified",J312&lt;&gt;"Unspecified"),J312&lt;&gt;""),AND(OR(H312=Lists!$D$4,H312=Lists!$D$5),OR(J312=Lists!$D$4,J312=Lists!$D$5),AND(G312&lt;&gt;"",I312&lt;&gt;""))),"YES","")</f>
        <v/>
      </c>
      <c r="L312" s="83"/>
      <c r="M312" s="25"/>
      <c r="N312" s="25"/>
      <c r="O312" s="11"/>
      <c r="P312" s="25"/>
      <c r="Q312" s="25"/>
      <c r="R312" s="25"/>
      <c r="S312" s="118"/>
      <c r="T312" s="117"/>
      <c r="U312"/>
      <c r="V312" s="2"/>
      <c r="W312" s="10"/>
      <c r="X312" s="10"/>
      <c r="Y312" s="10"/>
      <c r="AF312"/>
      <c r="AG312"/>
      <c r="AH312"/>
      <c r="AI312"/>
      <c r="AJ312"/>
      <c r="AK312"/>
    </row>
    <row r="313" spans="2:37" x14ac:dyDescent="0.3">
      <c r="B313" s="12"/>
      <c r="C313" s="12"/>
      <c r="D313" s="121"/>
      <c r="E313" s="121"/>
      <c r="F313" s="124"/>
      <c r="G313" s="25"/>
      <c r="H313" s="11"/>
      <c r="I313" s="12"/>
      <c r="J313" s="11"/>
      <c r="K313" s="82" t="str">
        <f>IF(OR(AND(H313=Lists!$D$6,G313&lt;&gt;""),AND(AND(H313=J313,G313&lt;&gt;"",I313&lt;&gt;""),OR(H313&lt;&gt;"Unspecified",J313&lt;&gt;"Unspecified"),J313&lt;&gt;""),AND(OR(H313=Lists!$D$4,H313=Lists!$D$5),OR(J313=Lists!$D$4,J313=Lists!$D$5),AND(G313&lt;&gt;"",I313&lt;&gt;""))),"YES","")</f>
        <v/>
      </c>
      <c r="L313" s="83"/>
      <c r="M313" s="25"/>
      <c r="N313" s="25"/>
      <c r="O313" s="11"/>
      <c r="P313" s="25"/>
      <c r="Q313" s="25"/>
      <c r="R313" s="25"/>
      <c r="S313" s="118"/>
      <c r="T313" s="117"/>
      <c r="U313"/>
      <c r="V313" s="2"/>
      <c r="W313" s="10"/>
      <c r="X313" s="10"/>
      <c r="Y313" s="10"/>
      <c r="AF313"/>
      <c r="AG313"/>
      <c r="AH313"/>
      <c r="AI313"/>
      <c r="AJ313"/>
      <c r="AK313"/>
    </row>
    <row r="314" spans="2:37" x14ac:dyDescent="0.3">
      <c r="B314" s="12"/>
      <c r="C314" s="12"/>
      <c r="D314" s="121"/>
      <c r="E314" s="121"/>
      <c r="F314" s="124"/>
      <c r="G314" s="25"/>
      <c r="H314" s="11"/>
      <c r="I314" s="12"/>
      <c r="J314" s="11"/>
      <c r="K314" s="82" t="str">
        <f>IF(OR(AND(H314=Lists!$D$6,G314&lt;&gt;""),AND(AND(H314=J314,G314&lt;&gt;"",I314&lt;&gt;""),OR(H314&lt;&gt;"Unspecified",J314&lt;&gt;"Unspecified"),J314&lt;&gt;""),AND(OR(H314=Lists!$D$4,H314=Lists!$D$5),OR(J314=Lists!$D$4,J314=Lists!$D$5),AND(G314&lt;&gt;"",I314&lt;&gt;""))),"YES","")</f>
        <v/>
      </c>
      <c r="L314" s="83"/>
      <c r="M314" s="25"/>
      <c r="N314" s="25"/>
      <c r="O314" s="11"/>
      <c r="P314" s="25"/>
      <c r="Q314" s="25"/>
      <c r="R314" s="25"/>
      <c r="S314" s="118"/>
      <c r="T314" s="117"/>
      <c r="U314"/>
      <c r="V314" s="2"/>
      <c r="W314" s="10"/>
      <c r="X314" s="10"/>
      <c r="Y314" s="10"/>
      <c r="AF314"/>
      <c r="AG314"/>
      <c r="AH314"/>
      <c r="AI314"/>
      <c r="AJ314"/>
      <c r="AK314"/>
    </row>
    <row r="315" spans="2:37" x14ac:dyDescent="0.3">
      <c r="B315" s="12"/>
      <c r="C315" s="12"/>
      <c r="D315" s="121"/>
      <c r="E315" s="121"/>
      <c r="F315" s="124"/>
      <c r="G315" s="25"/>
      <c r="H315" s="11"/>
      <c r="I315" s="12"/>
      <c r="J315" s="11"/>
      <c r="K315" s="82" t="str">
        <f>IF(OR(AND(H315=Lists!$D$6,G315&lt;&gt;""),AND(AND(H315=J315,G315&lt;&gt;"",I315&lt;&gt;""),OR(H315&lt;&gt;"Unspecified",J315&lt;&gt;"Unspecified"),J315&lt;&gt;""),AND(OR(H315=Lists!$D$4,H315=Lists!$D$5),OR(J315=Lists!$D$4,J315=Lists!$D$5),AND(G315&lt;&gt;"",I315&lt;&gt;""))),"YES","")</f>
        <v/>
      </c>
      <c r="L315" s="83"/>
      <c r="M315" s="25"/>
      <c r="N315" s="25"/>
      <c r="O315" s="11"/>
      <c r="P315" s="25"/>
      <c r="Q315" s="25"/>
      <c r="R315" s="25"/>
      <c r="S315" s="118"/>
      <c r="T315" s="117"/>
      <c r="U315"/>
      <c r="V315" s="2"/>
      <c r="W315" s="10"/>
      <c r="X315" s="10"/>
      <c r="Y315" s="10"/>
      <c r="AF315"/>
      <c r="AG315"/>
      <c r="AH315"/>
      <c r="AI315"/>
      <c r="AJ315"/>
      <c r="AK315"/>
    </row>
    <row r="316" spans="2:37" x14ac:dyDescent="0.3">
      <c r="B316" s="12"/>
      <c r="C316" s="12"/>
      <c r="D316" s="121"/>
      <c r="E316" s="121"/>
      <c r="F316" s="124"/>
      <c r="G316" s="25"/>
      <c r="H316" s="11"/>
      <c r="I316" s="12"/>
      <c r="J316" s="11"/>
      <c r="K316" s="82" t="str">
        <f>IF(OR(AND(H316=Lists!$D$6,G316&lt;&gt;""),AND(AND(H316=J316,G316&lt;&gt;"",I316&lt;&gt;""),OR(H316&lt;&gt;"Unspecified",J316&lt;&gt;"Unspecified"),J316&lt;&gt;""),AND(OR(H316=Lists!$D$4,H316=Lists!$D$5),OR(J316=Lists!$D$4,J316=Lists!$D$5),AND(G316&lt;&gt;"",I316&lt;&gt;""))),"YES","")</f>
        <v/>
      </c>
      <c r="L316" s="83"/>
      <c r="M316" s="25"/>
      <c r="N316" s="25"/>
      <c r="O316" s="11"/>
      <c r="P316" s="25"/>
      <c r="Q316" s="25"/>
      <c r="R316" s="25"/>
      <c r="S316" s="118"/>
      <c r="T316" s="117"/>
      <c r="U316"/>
      <c r="V316" s="2"/>
      <c r="W316" s="10"/>
      <c r="X316" s="10"/>
      <c r="Y316" s="10"/>
      <c r="AF316"/>
      <c r="AG316"/>
      <c r="AH316"/>
      <c r="AI316"/>
      <c r="AJ316"/>
      <c r="AK316"/>
    </row>
    <row r="317" spans="2:37" x14ac:dyDescent="0.3">
      <c r="B317" s="12"/>
      <c r="C317" s="12"/>
      <c r="D317" s="121"/>
      <c r="E317" s="121"/>
      <c r="F317" s="124"/>
      <c r="G317" s="25"/>
      <c r="H317" s="11"/>
      <c r="I317" s="12"/>
      <c r="J317" s="11"/>
      <c r="K317" s="82" t="str">
        <f>IF(OR(AND(H317=Lists!$D$6,G317&lt;&gt;""),AND(AND(H317=J317,G317&lt;&gt;"",I317&lt;&gt;""),OR(H317&lt;&gt;"Unspecified",J317&lt;&gt;"Unspecified"),J317&lt;&gt;""),AND(OR(H317=Lists!$D$4,H317=Lists!$D$5),OR(J317=Lists!$D$4,J317=Lists!$D$5),AND(G317&lt;&gt;"",I317&lt;&gt;""))),"YES","")</f>
        <v/>
      </c>
      <c r="L317" s="83"/>
      <c r="M317" s="25"/>
      <c r="N317" s="25"/>
      <c r="O317" s="11"/>
      <c r="P317" s="25"/>
      <c r="Q317" s="25"/>
      <c r="R317" s="25"/>
      <c r="S317" s="118"/>
      <c r="T317" s="117"/>
      <c r="U317"/>
      <c r="V317" s="2"/>
      <c r="W317" s="10"/>
      <c r="X317" s="10"/>
      <c r="Y317" s="10"/>
      <c r="AF317"/>
      <c r="AG317"/>
      <c r="AH317"/>
      <c r="AI317"/>
      <c r="AJ317"/>
      <c r="AK317"/>
    </row>
    <row r="318" spans="2:37" x14ac:dyDescent="0.3">
      <c r="B318" s="12"/>
      <c r="C318" s="12"/>
      <c r="D318" s="121"/>
      <c r="E318" s="121"/>
      <c r="F318" s="124"/>
      <c r="G318" s="25"/>
      <c r="H318" s="11"/>
      <c r="I318" s="12"/>
      <c r="J318" s="11"/>
      <c r="K318" s="82" t="str">
        <f>IF(OR(AND(H318=Lists!$D$6,G318&lt;&gt;""),AND(AND(H318=J318,G318&lt;&gt;"",I318&lt;&gt;""),OR(H318&lt;&gt;"Unspecified",J318&lt;&gt;"Unspecified"),J318&lt;&gt;""),AND(OR(H318=Lists!$D$4,H318=Lists!$D$5),OR(J318=Lists!$D$4,J318=Lists!$D$5),AND(G318&lt;&gt;"",I318&lt;&gt;""))),"YES","")</f>
        <v/>
      </c>
      <c r="L318" s="83"/>
      <c r="M318" s="25"/>
      <c r="N318" s="25"/>
      <c r="O318" s="11"/>
      <c r="P318" s="25"/>
      <c r="Q318" s="25"/>
      <c r="R318" s="25"/>
      <c r="S318" s="118"/>
      <c r="T318" s="117"/>
      <c r="U318"/>
      <c r="V318" s="2"/>
      <c r="W318" s="10"/>
      <c r="X318" s="10"/>
      <c r="Y318" s="10"/>
      <c r="AF318"/>
      <c r="AG318"/>
      <c r="AH318"/>
      <c r="AI318"/>
      <c r="AJ318"/>
      <c r="AK318"/>
    </row>
    <row r="319" spans="2:37" x14ac:dyDescent="0.3">
      <c r="B319" s="12"/>
      <c r="C319" s="12"/>
      <c r="D319" s="121"/>
      <c r="E319" s="121"/>
      <c r="F319" s="124"/>
      <c r="G319" s="25"/>
      <c r="H319" s="11"/>
      <c r="I319" s="12"/>
      <c r="J319" s="11"/>
      <c r="K319" s="82" t="str">
        <f>IF(OR(AND(H319=Lists!$D$6,G319&lt;&gt;""),AND(AND(H319=J319,G319&lt;&gt;"",I319&lt;&gt;""),OR(H319&lt;&gt;"Unspecified",J319&lt;&gt;"Unspecified"),J319&lt;&gt;""),AND(OR(H319=Lists!$D$4,H319=Lists!$D$5),OR(J319=Lists!$D$4,J319=Lists!$D$5),AND(G319&lt;&gt;"",I319&lt;&gt;""))),"YES","")</f>
        <v/>
      </c>
      <c r="L319" s="83"/>
      <c r="M319" s="25"/>
      <c r="N319" s="25"/>
      <c r="O319" s="11"/>
      <c r="P319" s="25"/>
      <c r="Q319" s="25"/>
      <c r="R319" s="25"/>
      <c r="S319" s="118"/>
      <c r="T319" s="117"/>
      <c r="U319"/>
      <c r="V319" s="2"/>
      <c r="W319" s="10"/>
      <c r="X319" s="10"/>
      <c r="Y319" s="10"/>
      <c r="AF319"/>
      <c r="AG319"/>
      <c r="AH319"/>
      <c r="AI319"/>
      <c r="AJ319"/>
      <c r="AK319"/>
    </row>
    <row r="320" spans="2:37" x14ac:dyDescent="0.3">
      <c r="B320" s="12"/>
      <c r="C320" s="12"/>
      <c r="D320" s="121"/>
      <c r="E320" s="121"/>
      <c r="F320" s="124"/>
      <c r="G320" s="25"/>
      <c r="H320" s="11"/>
      <c r="I320" s="12"/>
      <c r="J320" s="11"/>
      <c r="K320" s="82" t="str">
        <f>IF(OR(AND(H320=Lists!$D$6,G320&lt;&gt;""),AND(AND(H320=J320,G320&lt;&gt;"",I320&lt;&gt;""),OR(H320&lt;&gt;"Unspecified",J320&lt;&gt;"Unspecified"),J320&lt;&gt;""),AND(OR(H320=Lists!$D$4,H320=Lists!$D$5),OR(J320=Lists!$D$4,J320=Lists!$D$5),AND(G320&lt;&gt;"",I320&lt;&gt;""))),"YES","")</f>
        <v/>
      </c>
      <c r="L320" s="83"/>
      <c r="M320" s="25"/>
      <c r="N320" s="25"/>
      <c r="O320" s="11"/>
      <c r="P320" s="25"/>
      <c r="Q320" s="25"/>
      <c r="R320" s="25"/>
      <c r="S320" s="118"/>
      <c r="T320" s="117"/>
      <c r="U320"/>
      <c r="V320" s="2"/>
      <c r="W320" s="10"/>
      <c r="X320" s="10"/>
      <c r="Y320" s="10"/>
      <c r="AF320"/>
      <c r="AG320"/>
      <c r="AH320"/>
      <c r="AI320"/>
      <c r="AJ320"/>
      <c r="AK320"/>
    </row>
    <row r="321" spans="2:37" x14ac:dyDescent="0.3">
      <c r="B321" s="12"/>
      <c r="C321" s="12"/>
      <c r="D321" s="121"/>
      <c r="E321" s="121"/>
      <c r="F321" s="124"/>
      <c r="G321" s="25"/>
      <c r="H321" s="11"/>
      <c r="I321" s="12"/>
      <c r="J321" s="11"/>
      <c r="K321" s="82" t="str">
        <f>IF(OR(AND(H321=Lists!$D$6,G321&lt;&gt;""),AND(AND(H321=J321,G321&lt;&gt;"",I321&lt;&gt;""),OR(H321&lt;&gt;"Unspecified",J321&lt;&gt;"Unspecified"),J321&lt;&gt;""),AND(OR(H321=Lists!$D$4,H321=Lists!$D$5),OR(J321=Lists!$D$4,J321=Lists!$D$5),AND(G321&lt;&gt;"",I321&lt;&gt;""))),"YES","")</f>
        <v/>
      </c>
      <c r="L321" s="83"/>
      <c r="M321" s="25"/>
      <c r="N321" s="25"/>
      <c r="O321" s="11"/>
      <c r="P321" s="25"/>
      <c r="Q321" s="25"/>
      <c r="R321" s="25"/>
      <c r="S321" s="118"/>
      <c r="T321" s="117"/>
      <c r="U321"/>
      <c r="V321" s="2"/>
      <c r="W321" s="10"/>
      <c r="X321" s="10"/>
      <c r="Y321" s="10"/>
      <c r="AF321"/>
      <c r="AG321"/>
      <c r="AH321"/>
      <c r="AI321"/>
      <c r="AJ321"/>
      <c r="AK321"/>
    </row>
    <row r="322" spans="2:37" x14ac:dyDescent="0.3">
      <c r="B322" s="12"/>
      <c r="C322" s="12"/>
      <c r="D322" s="121"/>
      <c r="E322" s="121"/>
      <c r="F322" s="124"/>
      <c r="G322" s="25"/>
      <c r="H322" s="11"/>
      <c r="I322" s="12"/>
      <c r="J322" s="11"/>
      <c r="K322" s="82" t="str">
        <f>IF(OR(AND(H322=Lists!$D$6,G322&lt;&gt;""),AND(AND(H322=J322,G322&lt;&gt;"",I322&lt;&gt;""),OR(H322&lt;&gt;"Unspecified",J322&lt;&gt;"Unspecified"),J322&lt;&gt;""),AND(OR(H322=Lists!$D$4,H322=Lists!$D$5),OR(J322=Lists!$D$4,J322=Lists!$D$5),AND(G322&lt;&gt;"",I322&lt;&gt;""))),"YES","")</f>
        <v/>
      </c>
      <c r="L322" s="83"/>
      <c r="M322" s="25"/>
      <c r="N322" s="25"/>
      <c r="O322" s="11"/>
      <c r="P322" s="25"/>
      <c r="Q322" s="25"/>
      <c r="R322" s="25"/>
      <c r="S322" s="118"/>
      <c r="T322" s="117"/>
      <c r="U322"/>
      <c r="V322" s="2"/>
      <c r="W322" s="10"/>
      <c r="X322" s="10"/>
      <c r="Y322" s="10"/>
      <c r="AF322"/>
      <c r="AG322"/>
      <c r="AH322"/>
      <c r="AI322"/>
      <c r="AJ322"/>
      <c r="AK322"/>
    </row>
    <row r="323" spans="2:37" x14ac:dyDescent="0.3">
      <c r="B323" s="12"/>
      <c r="C323" s="12"/>
      <c r="D323" s="121"/>
      <c r="E323" s="121"/>
      <c r="F323" s="124"/>
      <c r="G323" s="25"/>
      <c r="H323" s="11"/>
      <c r="I323" s="12"/>
      <c r="J323" s="11"/>
      <c r="K323" s="82" t="str">
        <f>IF(OR(AND(H323=Lists!$D$6,G323&lt;&gt;""),AND(AND(H323=J323,G323&lt;&gt;"",I323&lt;&gt;""),OR(H323&lt;&gt;"Unspecified",J323&lt;&gt;"Unspecified"),J323&lt;&gt;""),AND(OR(H323=Lists!$D$4,H323=Lists!$D$5),OR(J323=Lists!$D$4,J323=Lists!$D$5),AND(G323&lt;&gt;"",I323&lt;&gt;""))),"YES","")</f>
        <v/>
      </c>
      <c r="L323" s="83"/>
      <c r="M323" s="25"/>
      <c r="N323" s="25"/>
      <c r="O323" s="11"/>
      <c r="P323" s="25"/>
      <c r="Q323" s="25"/>
      <c r="R323" s="25"/>
      <c r="S323" s="118"/>
      <c r="T323" s="117"/>
      <c r="U323"/>
      <c r="V323" s="2"/>
      <c r="W323" s="10"/>
      <c r="X323" s="10"/>
      <c r="Y323" s="10"/>
      <c r="AF323"/>
      <c r="AG323"/>
      <c r="AH323"/>
      <c r="AI323"/>
      <c r="AJ323"/>
      <c r="AK323"/>
    </row>
    <row r="324" spans="2:37" x14ac:dyDescent="0.3">
      <c r="B324" s="12"/>
      <c r="C324" s="12"/>
      <c r="D324" s="121"/>
      <c r="E324" s="121"/>
      <c r="F324" s="124"/>
      <c r="G324" s="25"/>
      <c r="H324" s="11"/>
      <c r="I324" s="12"/>
      <c r="J324" s="11"/>
      <c r="K324" s="82" t="str">
        <f>IF(OR(AND(H324=Lists!$D$6,G324&lt;&gt;""),AND(AND(H324=J324,G324&lt;&gt;"",I324&lt;&gt;""),OR(H324&lt;&gt;"Unspecified",J324&lt;&gt;"Unspecified"),J324&lt;&gt;""),AND(OR(H324=Lists!$D$4,H324=Lists!$D$5),OR(J324=Lists!$D$4,J324=Lists!$D$5),AND(G324&lt;&gt;"",I324&lt;&gt;""))),"YES","")</f>
        <v/>
      </c>
      <c r="L324" s="83"/>
      <c r="M324" s="25"/>
      <c r="N324" s="25"/>
      <c r="O324" s="11"/>
      <c r="P324" s="25"/>
      <c r="Q324" s="25"/>
      <c r="R324" s="25"/>
      <c r="S324" s="118"/>
      <c r="T324" s="117"/>
      <c r="U324"/>
      <c r="V324" s="2"/>
      <c r="W324" s="10"/>
      <c r="X324" s="10"/>
      <c r="Y324" s="10"/>
      <c r="AF324"/>
      <c r="AG324"/>
      <c r="AH324"/>
      <c r="AI324"/>
      <c r="AJ324"/>
      <c r="AK324"/>
    </row>
    <row r="325" spans="2:37" x14ac:dyDescent="0.3">
      <c r="B325" s="12"/>
      <c r="C325" s="12"/>
      <c r="D325" s="121"/>
      <c r="E325" s="121"/>
      <c r="F325" s="124"/>
      <c r="G325" s="25"/>
      <c r="H325" s="11"/>
      <c r="I325" s="12"/>
      <c r="J325" s="11"/>
      <c r="K325" s="82" t="str">
        <f>IF(OR(AND(H325=Lists!$D$6,G325&lt;&gt;""),AND(AND(H325=J325,G325&lt;&gt;"",I325&lt;&gt;""),OR(H325&lt;&gt;"Unspecified",J325&lt;&gt;"Unspecified"),J325&lt;&gt;""),AND(OR(H325=Lists!$D$4,H325=Lists!$D$5),OR(J325=Lists!$D$4,J325=Lists!$D$5),AND(G325&lt;&gt;"",I325&lt;&gt;""))),"YES","")</f>
        <v/>
      </c>
      <c r="L325" s="83"/>
      <c r="M325" s="25"/>
      <c r="N325" s="25"/>
      <c r="O325" s="11"/>
      <c r="P325" s="25"/>
      <c r="Q325" s="25"/>
      <c r="R325" s="25"/>
      <c r="S325" s="118"/>
      <c r="T325" s="117"/>
      <c r="U325"/>
      <c r="V325" s="2"/>
      <c r="W325" s="10"/>
      <c r="X325" s="10"/>
      <c r="Y325" s="10"/>
      <c r="AF325"/>
      <c r="AG325"/>
      <c r="AH325"/>
      <c r="AI325"/>
      <c r="AJ325"/>
      <c r="AK325"/>
    </row>
    <row r="326" spans="2:37" x14ac:dyDescent="0.3">
      <c r="B326" s="12"/>
      <c r="C326" s="12"/>
      <c r="D326" s="121"/>
      <c r="E326" s="121"/>
      <c r="F326" s="124"/>
      <c r="G326" s="25"/>
      <c r="H326" s="11"/>
      <c r="I326" s="12"/>
      <c r="J326" s="11"/>
      <c r="K326" s="82" t="str">
        <f>IF(OR(AND(H326=Lists!$D$6,G326&lt;&gt;""),AND(AND(H326=J326,G326&lt;&gt;"",I326&lt;&gt;""),OR(H326&lt;&gt;"Unspecified",J326&lt;&gt;"Unspecified"),J326&lt;&gt;""),AND(OR(H326=Lists!$D$4,H326=Lists!$D$5),OR(J326=Lists!$D$4,J326=Lists!$D$5),AND(G326&lt;&gt;"",I326&lt;&gt;""))),"YES","")</f>
        <v/>
      </c>
      <c r="L326" s="83"/>
      <c r="M326" s="25"/>
      <c r="N326" s="25"/>
      <c r="O326" s="11"/>
      <c r="P326" s="25"/>
      <c r="Q326" s="25"/>
      <c r="R326" s="25"/>
      <c r="S326" s="118"/>
      <c r="T326" s="117"/>
      <c r="U326"/>
      <c r="V326" s="2"/>
      <c r="W326" s="10"/>
      <c r="X326" s="10"/>
      <c r="Y326" s="10"/>
      <c r="AF326"/>
      <c r="AG326"/>
      <c r="AH326"/>
      <c r="AI326"/>
      <c r="AJ326"/>
      <c r="AK326"/>
    </row>
    <row r="327" spans="2:37" x14ac:dyDescent="0.3">
      <c r="B327" s="12"/>
      <c r="C327" s="12"/>
      <c r="D327" s="121"/>
      <c r="E327" s="121"/>
      <c r="F327" s="124"/>
      <c r="G327" s="25"/>
      <c r="H327" s="11"/>
      <c r="I327" s="12"/>
      <c r="J327" s="11"/>
      <c r="K327" s="82" t="str">
        <f>IF(OR(AND(H327=Lists!$D$6,G327&lt;&gt;""),AND(AND(H327=J327,G327&lt;&gt;"",I327&lt;&gt;""),OR(H327&lt;&gt;"Unspecified",J327&lt;&gt;"Unspecified"),J327&lt;&gt;""),AND(OR(H327=Lists!$D$4,H327=Lists!$D$5),OR(J327=Lists!$D$4,J327=Lists!$D$5),AND(G327&lt;&gt;"",I327&lt;&gt;""))),"YES","")</f>
        <v/>
      </c>
      <c r="L327" s="83"/>
      <c r="M327" s="25"/>
      <c r="N327" s="25"/>
      <c r="O327" s="11"/>
      <c r="P327" s="25"/>
      <c r="Q327" s="25"/>
      <c r="R327" s="25"/>
      <c r="S327" s="118"/>
      <c r="T327" s="117"/>
      <c r="U327"/>
      <c r="V327" s="2"/>
      <c r="W327" s="10"/>
      <c r="X327" s="10"/>
      <c r="Y327" s="10"/>
      <c r="AF327"/>
      <c r="AG327"/>
      <c r="AH327"/>
      <c r="AI327"/>
      <c r="AJ327"/>
      <c r="AK327"/>
    </row>
    <row r="328" spans="2:37" x14ac:dyDescent="0.3">
      <c r="B328" s="12"/>
      <c r="C328" s="12"/>
      <c r="D328" s="121"/>
      <c r="E328" s="121"/>
      <c r="F328" s="124"/>
      <c r="G328" s="25"/>
      <c r="H328" s="11"/>
      <c r="I328" s="12"/>
      <c r="J328" s="11"/>
      <c r="K328" s="82" t="str">
        <f>IF(OR(AND(H328=Lists!$D$6,G328&lt;&gt;""),AND(AND(H328=J328,G328&lt;&gt;"",I328&lt;&gt;""),OR(H328&lt;&gt;"Unspecified",J328&lt;&gt;"Unspecified"),J328&lt;&gt;""),AND(OR(H328=Lists!$D$4,H328=Lists!$D$5),OR(J328=Lists!$D$4,J328=Lists!$D$5),AND(G328&lt;&gt;"",I328&lt;&gt;""))),"YES","")</f>
        <v/>
      </c>
      <c r="L328" s="83"/>
      <c r="M328" s="25"/>
      <c r="N328" s="25"/>
      <c r="O328" s="11"/>
      <c r="P328" s="25"/>
      <c r="Q328" s="25"/>
      <c r="R328" s="25"/>
      <c r="S328" s="118"/>
      <c r="T328" s="117"/>
      <c r="U328"/>
      <c r="V328" s="2"/>
      <c r="W328" s="10"/>
      <c r="X328" s="10"/>
      <c r="Y328" s="10"/>
      <c r="AF328"/>
      <c r="AG328"/>
      <c r="AH328"/>
      <c r="AI328"/>
      <c r="AJ328"/>
      <c r="AK328"/>
    </row>
    <row r="329" spans="2:37" x14ac:dyDescent="0.3">
      <c r="B329" s="12"/>
      <c r="C329" s="12"/>
      <c r="D329" s="121"/>
      <c r="E329" s="121"/>
      <c r="F329" s="124"/>
      <c r="G329" s="25"/>
      <c r="H329" s="11"/>
      <c r="I329" s="12"/>
      <c r="J329" s="11"/>
      <c r="K329" s="82" t="str">
        <f>IF(OR(AND(H329=Lists!$D$6,G329&lt;&gt;""),AND(AND(H329=J329,G329&lt;&gt;"",I329&lt;&gt;""),OR(H329&lt;&gt;"Unspecified",J329&lt;&gt;"Unspecified"),J329&lt;&gt;""),AND(OR(H329=Lists!$D$4,H329=Lists!$D$5),OR(J329=Lists!$D$4,J329=Lists!$D$5),AND(G329&lt;&gt;"",I329&lt;&gt;""))),"YES","")</f>
        <v/>
      </c>
      <c r="L329" s="83"/>
      <c r="M329" s="25"/>
      <c r="N329" s="25"/>
      <c r="O329" s="11"/>
      <c r="P329" s="25"/>
      <c r="Q329" s="25"/>
      <c r="R329" s="25"/>
      <c r="S329" s="118"/>
      <c r="T329" s="117"/>
      <c r="U329"/>
      <c r="V329" s="2"/>
      <c r="W329" s="10"/>
      <c r="X329" s="10"/>
      <c r="Y329" s="10"/>
      <c r="AF329"/>
      <c r="AG329"/>
      <c r="AH329"/>
      <c r="AI329"/>
      <c r="AJ329"/>
      <c r="AK329"/>
    </row>
    <row r="330" spans="2:37" x14ac:dyDescent="0.3">
      <c r="B330" s="12"/>
      <c r="C330" s="12"/>
      <c r="D330" s="121"/>
      <c r="E330" s="121"/>
      <c r="F330" s="124"/>
      <c r="G330" s="25"/>
      <c r="H330" s="11"/>
      <c r="I330" s="12"/>
      <c r="J330" s="11"/>
      <c r="K330" s="82" t="str">
        <f>IF(OR(AND(H330=Lists!$D$6,G330&lt;&gt;""),AND(AND(H330=J330,G330&lt;&gt;"",I330&lt;&gt;""),OR(H330&lt;&gt;"Unspecified",J330&lt;&gt;"Unspecified"),J330&lt;&gt;""),AND(OR(H330=Lists!$D$4,H330=Lists!$D$5),OR(J330=Lists!$D$4,J330=Lists!$D$5),AND(G330&lt;&gt;"",I330&lt;&gt;""))),"YES","")</f>
        <v/>
      </c>
      <c r="L330" s="83"/>
      <c r="M330" s="25"/>
      <c r="N330" s="25"/>
      <c r="O330" s="11"/>
      <c r="P330" s="25"/>
      <c r="Q330" s="25"/>
      <c r="R330" s="25"/>
      <c r="S330" s="118"/>
      <c r="T330" s="117"/>
      <c r="U330"/>
      <c r="V330" s="2"/>
      <c r="W330" s="10"/>
      <c r="X330" s="10"/>
      <c r="Y330" s="10"/>
      <c r="AF330"/>
      <c r="AG330"/>
      <c r="AH330"/>
      <c r="AI330"/>
      <c r="AJ330"/>
      <c r="AK330"/>
    </row>
    <row r="331" spans="2:37" x14ac:dyDescent="0.3">
      <c r="B331" s="12"/>
      <c r="C331" s="12"/>
      <c r="D331" s="121"/>
      <c r="E331" s="121"/>
      <c r="F331" s="124"/>
      <c r="G331" s="25"/>
      <c r="H331" s="11"/>
      <c r="I331" s="12"/>
      <c r="J331" s="11"/>
      <c r="K331" s="82" t="str">
        <f>IF(OR(AND(H331=Lists!$D$6,G331&lt;&gt;""),AND(AND(H331=J331,G331&lt;&gt;"",I331&lt;&gt;""),OR(H331&lt;&gt;"Unspecified",J331&lt;&gt;"Unspecified"),J331&lt;&gt;""),AND(OR(H331=Lists!$D$4,H331=Lists!$D$5),OR(J331=Lists!$D$4,J331=Lists!$D$5),AND(G331&lt;&gt;"",I331&lt;&gt;""))),"YES","")</f>
        <v/>
      </c>
      <c r="L331" s="83"/>
      <c r="M331" s="25"/>
      <c r="N331" s="25"/>
      <c r="O331" s="11"/>
      <c r="P331" s="25"/>
      <c r="Q331" s="25"/>
      <c r="R331" s="25"/>
      <c r="S331" s="118"/>
      <c r="T331" s="117"/>
      <c r="U331"/>
      <c r="V331" s="2"/>
      <c r="W331" s="10"/>
      <c r="X331" s="10"/>
      <c r="Y331" s="10"/>
      <c r="AF331"/>
      <c r="AG331"/>
      <c r="AH331"/>
      <c r="AI331"/>
      <c r="AJ331"/>
      <c r="AK331"/>
    </row>
    <row r="332" spans="2:37" x14ac:dyDescent="0.3">
      <c r="B332" s="12"/>
      <c r="C332" s="12"/>
      <c r="D332" s="121"/>
      <c r="E332" s="121"/>
      <c r="F332" s="124"/>
      <c r="G332" s="25"/>
      <c r="H332" s="11"/>
      <c r="I332" s="12"/>
      <c r="J332" s="11"/>
      <c r="K332" s="82" t="str">
        <f>IF(OR(AND(H332=Lists!$D$6,G332&lt;&gt;""),AND(AND(H332=J332,G332&lt;&gt;"",I332&lt;&gt;""),OR(H332&lt;&gt;"Unspecified",J332&lt;&gt;"Unspecified"),J332&lt;&gt;""),AND(OR(H332=Lists!$D$4,H332=Lists!$D$5),OR(J332=Lists!$D$4,J332=Lists!$D$5),AND(G332&lt;&gt;"",I332&lt;&gt;""))),"YES","")</f>
        <v/>
      </c>
      <c r="L332" s="83"/>
      <c r="M332" s="25"/>
      <c r="N332" s="25"/>
      <c r="O332" s="11"/>
      <c r="P332" s="25"/>
      <c r="Q332" s="25"/>
      <c r="R332" s="25"/>
      <c r="S332" s="118"/>
      <c r="T332" s="117"/>
      <c r="U332"/>
      <c r="V332" s="2"/>
      <c r="W332" s="10"/>
      <c r="X332" s="10"/>
      <c r="Y332" s="10"/>
      <c r="AF332"/>
      <c r="AG332"/>
      <c r="AH332"/>
      <c r="AI332"/>
      <c r="AJ332"/>
      <c r="AK332"/>
    </row>
    <row r="333" spans="2:37" x14ac:dyDescent="0.3">
      <c r="B333" s="12"/>
      <c r="C333" s="12"/>
      <c r="D333" s="121"/>
      <c r="E333" s="121"/>
      <c r="F333" s="124"/>
      <c r="G333" s="25"/>
      <c r="H333" s="11"/>
      <c r="I333" s="12"/>
      <c r="J333" s="11"/>
      <c r="K333" s="82" t="str">
        <f>IF(OR(AND(H333=Lists!$D$6,G333&lt;&gt;""),AND(AND(H333=J333,G333&lt;&gt;"",I333&lt;&gt;""),OR(H333&lt;&gt;"Unspecified",J333&lt;&gt;"Unspecified"),J333&lt;&gt;""),AND(OR(H333=Lists!$D$4,H333=Lists!$D$5),OR(J333=Lists!$D$4,J333=Lists!$D$5),AND(G333&lt;&gt;"",I333&lt;&gt;""))),"YES","")</f>
        <v/>
      </c>
      <c r="L333" s="83"/>
      <c r="M333" s="25"/>
      <c r="N333" s="25"/>
      <c r="O333" s="11"/>
      <c r="P333" s="25"/>
      <c r="Q333" s="25"/>
      <c r="R333" s="25"/>
      <c r="S333" s="118"/>
      <c r="T333" s="117"/>
      <c r="U333"/>
      <c r="V333" s="2"/>
      <c r="W333" s="10"/>
      <c r="X333" s="10"/>
      <c r="Y333" s="10"/>
      <c r="AF333"/>
      <c r="AG333"/>
      <c r="AH333"/>
      <c r="AI333"/>
      <c r="AJ333"/>
      <c r="AK333"/>
    </row>
    <row r="334" spans="2:37" x14ac:dyDescent="0.3">
      <c r="B334" s="12"/>
      <c r="C334" s="12"/>
      <c r="D334" s="121"/>
      <c r="E334" s="121"/>
      <c r="F334" s="124"/>
      <c r="G334" s="25"/>
      <c r="H334" s="11"/>
      <c r="I334" s="12"/>
      <c r="J334" s="11"/>
      <c r="K334" s="82" t="str">
        <f>IF(OR(AND(H334=Lists!$D$6,G334&lt;&gt;""),AND(AND(H334=J334,G334&lt;&gt;"",I334&lt;&gt;""),OR(H334&lt;&gt;"Unspecified",J334&lt;&gt;"Unspecified"),J334&lt;&gt;""),AND(OR(H334=Lists!$D$4,H334=Lists!$D$5),OR(J334=Lists!$D$4,J334=Lists!$D$5),AND(G334&lt;&gt;"",I334&lt;&gt;""))),"YES","")</f>
        <v/>
      </c>
      <c r="L334" s="83"/>
      <c r="M334" s="25"/>
      <c r="N334" s="25"/>
      <c r="O334" s="11"/>
      <c r="P334" s="25"/>
      <c r="Q334" s="25"/>
      <c r="R334" s="25"/>
      <c r="S334" s="118"/>
      <c r="T334" s="117"/>
      <c r="U334"/>
      <c r="V334" s="2"/>
      <c r="W334" s="10"/>
      <c r="X334" s="10"/>
      <c r="Y334" s="10"/>
      <c r="AF334"/>
      <c r="AG334"/>
      <c r="AH334"/>
      <c r="AI334"/>
      <c r="AJ334"/>
      <c r="AK334"/>
    </row>
    <row r="335" spans="2:37" x14ac:dyDescent="0.3">
      <c r="B335" s="12"/>
      <c r="C335" s="12"/>
      <c r="D335" s="121"/>
      <c r="E335" s="121"/>
      <c r="F335" s="124"/>
      <c r="G335" s="25"/>
      <c r="H335" s="11"/>
      <c r="I335" s="12"/>
      <c r="J335" s="11"/>
      <c r="K335" s="82" t="str">
        <f>IF(OR(AND(H335=Lists!$D$6,G335&lt;&gt;""),AND(AND(H335=J335,G335&lt;&gt;"",I335&lt;&gt;""),OR(H335&lt;&gt;"Unspecified",J335&lt;&gt;"Unspecified"),J335&lt;&gt;""),AND(OR(H335=Lists!$D$4,H335=Lists!$D$5),OR(J335=Lists!$D$4,J335=Lists!$D$5),AND(G335&lt;&gt;"",I335&lt;&gt;""))),"YES","")</f>
        <v/>
      </c>
      <c r="L335" s="83"/>
      <c r="M335" s="25"/>
      <c r="N335" s="25"/>
      <c r="O335" s="11"/>
      <c r="P335" s="25"/>
      <c r="Q335" s="25"/>
      <c r="R335" s="25"/>
      <c r="S335" s="118"/>
      <c r="T335" s="117"/>
      <c r="U335"/>
      <c r="V335" s="2"/>
      <c r="W335" s="10"/>
      <c r="X335" s="10"/>
      <c r="Y335" s="10"/>
      <c r="AF335"/>
      <c r="AG335"/>
      <c r="AH335"/>
      <c r="AI335"/>
      <c r="AJ335"/>
      <c r="AK335"/>
    </row>
    <row r="336" spans="2:37" x14ac:dyDescent="0.3">
      <c r="B336" s="12"/>
      <c r="C336" s="12"/>
      <c r="D336" s="121"/>
      <c r="E336" s="121"/>
      <c r="F336" s="124"/>
      <c r="G336" s="25"/>
      <c r="H336" s="11"/>
      <c r="I336" s="12"/>
      <c r="J336" s="11"/>
      <c r="K336" s="82" t="str">
        <f>IF(OR(AND(H336=Lists!$D$6,G336&lt;&gt;""),AND(AND(H336=J336,G336&lt;&gt;"",I336&lt;&gt;""),OR(H336&lt;&gt;"Unspecified",J336&lt;&gt;"Unspecified"),J336&lt;&gt;""),AND(OR(H336=Lists!$D$4,H336=Lists!$D$5),OR(J336=Lists!$D$4,J336=Lists!$D$5),AND(G336&lt;&gt;"",I336&lt;&gt;""))),"YES","")</f>
        <v/>
      </c>
      <c r="L336" s="83"/>
      <c r="M336" s="25"/>
      <c r="N336" s="25"/>
      <c r="O336" s="11"/>
      <c r="P336" s="25"/>
      <c r="Q336" s="25"/>
      <c r="R336" s="25"/>
      <c r="S336" s="118"/>
      <c r="T336" s="117"/>
      <c r="U336"/>
      <c r="V336" s="2"/>
      <c r="W336" s="10"/>
      <c r="X336" s="10"/>
      <c r="Y336" s="10"/>
      <c r="AF336"/>
      <c r="AG336"/>
      <c r="AH336"/>
      <c r="AI336"/>
      <c r="AJ336"/>
      <c r="AK336"/>
    </row>
    <row r="337" spans="2:37" x14ac:dyDescent="0.3">
      <c r="B337" s="12"/>
      <c r="C337" s="12"/>
      <c r="D337" s="121"/>
      <c r="E337" s="121"/>
      <c r="F337" s="124"/>
      <c r="G337" s="25"/>
      <c r="H337" s="11"/>
      <c r="I337" s="12"/>
      <c r="J337" s="11"/>
      <c r="K337" s="82" t="str">
        <f>IF(OR(AND(H337=Lists!$D$6,G337&lt;&gt;""),AND(AND(H337=J337,G337&lt;&gt;"",I337&lt;&gt;""),OR(H337&lt;&gt;"Unspecified",J337&lt;&gt;"Unspecified"),J337&lt;&gt;""),AND(OR(H337=Lists!$D$4,H337=Lists!$D$5),OR(J337=Lists!$D$4,J337=Lists!$D$5),AND(G337&lt;&gt;"",I337&lt;&gt;""))),"YES","")</f>
        <v/>
      </c>
      <c r="L337" s="83"/>
      <c r="M337" s="25"/>
      <c r="N337" s="25"/>
      <c r="O337" s="11"/>
      <c r="P337" s="25"/>
      <c r="Q337" s="25"/>
      <c r="R337" s="25"/>
      <c r="S337" s="118"/>
      <c r="T337" s="117"/>
      <c r="U337"/>
      <c r="V337" s="2"/>
      <c r="W337" s="10"/>
      <c r="X337" s="10"/>
      <c r="Y337" s="10"/>
      <c r="AF337"/>
      <c r="AG337"/>
      <c r="AH337"/>
      <c r="AI337"/>
      <c r="AJ337"/>
      <c r="AK337"/>
    </row>
    <row r="338" spans="2:37" x14ac:dyDescent="0.3">
      <c r="B338" s="12"/>
      <c r="C338" s="12"/>
      <c r="D338" s="121"/>
      <c r="E338" s="121"/>
      <c r="F338" s="124"/>
      <c r="G338" s="25"/>
      <c r="H338" s="11"/>
      <c r="I338" s="12"/>
      <c r="J338" s="11"/>
      <c r="K338" s="82" t="str">
        <f>IF(OR(AND(H338=Lists!$D$6,G338&lt;&gt;""),AND(AND(H338=J338,G338&lt;&gt;"",I338&lt;&gt;""),OR(H338&lt;&gt;"Unspecified",J338&lt;&gt;"Unspecified"),J338&lt;&gt;""),AND(OR(H338=Lists!$D$4,H338=Lists!$D$5),OR(J338=Lists!$D$4,J338=Lists!$D$5),AND(G338&lt;&gt;"",I338&lt;&gt;""))),"YES","")</f>
        <v/>
      </c>
      <c r="L338" s="83"/>
      <c r="M338" s="25"/>
      <c r="N338" s="25"/>
      <c r="O338" s="11"/>
      <c r="P338" s="25"/>
      <c r="Q338" s="25"/>
      <c r="R338" s="25"/>
      <c r="S338" s="118"/>
      <c r="T338" s="117"/>
      <c r="U338"/>
      <c r="V338" s="2"/>
      <c r="W338" s="10"/>
      <c r="X338" s="10"/>
      <c r="Y338" s="10"/>
      <c r="AF338"/>
      <c r="AG338"/>
      <c r="AH338"/>
      <c r="AI338"/>
      <c r="AJ338"/>
      <c r="AK338"/>
    </row>
    <row r="339" spans="2:37" x14ac:dyDescent="0.3">
      <c r="B339" s="12"/>
      <c r="C339" s="12"/>
      <c r="D339" s="121"/>
      <c r="E339" s="121"/>
      <c r="F339" s="124"/>
      <c r="G339" s="25"/>
      <c r="H339" s="11"/>
      <c r="I339" s="12"/>
      <c r="J339" s="11"/>
      <c r="K339" s="82" t="str">
        <f>IF(OR(AND(H339=Lists!$D$6,G339&lt;&gt;""),AND(AND(H339=J339,G339&lt;&gt;"",I339&lt;&gt;""),OR(H339&lt;&gt;"Unspecified",J339&lt;&gt;"Unspecified"),J339&lt;&gt;""),AND(OR(H339=Lists!$D$4,H339=Lists!$D$5),OR(J339=Lists!$D$4,J339=Lists!$D$5),AND(G339&lt;&gt;"",I339&lt;&gt;""))),"YES","")</f>
        <v/>
      </c>
      <c r="L339" s="83"/>
      <c r="M339" s="25"/>
      <c r="N339" s="25"/>
      <c r="O339" s="11"/>
      <c r="P339" s="25"/>
      <c r="Q339" s="25"/>
      <c r="R339" s="25"/>
      <c r="S339" s="118"/>
      <c r="T339" s="117"/>
      <c r="U339"/>
      <c r="V339" s="2"/>
      <c r="W339" s="10"/>
      <c r="X339" s="10"/>
      <c r="Y339" s="10"/>
      <c r="AF339"/>
      <c r="AG339"/>
      <c r="AH339"/>
      <c r="AI339"/>
      <c r="AJ339"/>
      <c r="AK339"/>
    </row>
    <row r="340" spans="2:37" x14ac:dyDescent="0.3">
      <c r="B340" s="12"/>
      <c r="C340" s="12"/>
      <c r="D340" s="121"/>
      <c r="E340" s="121"/>
      <c r="F340" s="124"/>
      <c r="G340" s="25"/>
      <c r="H340" s="11"/>
      <c r="I340" s="12"/>
      <c r="J340" s="11"/>
      <c r="K340" s="82" t="str">
        <f>IF(OR(AND(H340=Lists!$D$6,G340&lt;&gt;""),AND(AND(H340=J340,G340&lt;&gt;"",I340&lt;&gt;""),OR(H340&lt;&gt;"Unspecified",J340&lt;&gt;"Unspecified"),J340&lt;&gt;""),AND(OR(H340=Lists!$D$4,H340=Lists!$D$5),OR(J340=Lists!$D$4,J340=Lists!$D$5),AND(G340&lt;&gt;"",I340&lt;&gt;""))),"YES","")</f>
        <v/>
      </c>
      <c r="L340" s="83"/>
      <c r="M340" s="25"/>
      <c r="N340" s="25"/>
      <c r="O340" s="11"/>
      <c r="P340" s="25"/>
      <c r="Q340" s="25"/>
      <c r="R340" s="25"/>
      <c r="S340" s="118"/>
      <c r="T340" s="117"/>
      <c r="U340"/>
      <c r="V340" s="2"/>
      <c r="W340" s="10"/>
      <c r="X340" s="10"/>
      <c r="Y340" s="10"/>
      <c r="AF340"/>
      <c r="AG340"/>
      <c r="AH340"/>
      <c r="AI340"/>
      <c r="AJ340"/>
      <c r="AK340"/>
    </row>
    <row r="341" spans="2:37" x14ac:dyDescent="0.3">
      <c r="B341" s="12"/>
      <c r="C341" s="12"/>
      <c r="D341" s="121"/>
      <c r="E341" s="121"/>
      <c r="F341" s="124"/>
      <c r="G341" s="25"/>
      <c r="H341" s="11"/>
      <c r="I341" s="12"/>
      <c r="J341" s="11"/>
      <c r="K341" s="82" t="str">
        <f>IF(OR(AND(H341=Lists!$D$6,G341&lt;&gt;""),AND(AND(H341=J341,G341&lt;&gt;"",I341&lt;&gt;""),OR(H341&lt;&gt;"Unspecified",J341&lt;&gt;"Unspecified"),J341&lt;&gt;""),AND(OR(H341=Lists!$D$4,H341=Lists!$D$5),OR(J341=Lists!$D$4,J341=Lists!$D$5),AND(G341&lt;&gt;"",I341&lt;&gt;""))),"YES","")</f>
        <v/>
      </c>
      <c r="L341" s="83"/>
      <c r="M341" s="25"/>
      <c r="N341" s="25"/>
      <c r="O341" s="11"/>
      <c r="P341" s="25"/>
      <c r="Q341" s="25"/>
      <c r="R341" s="25"/>
      <c r="S341" s="118"/>
      <c r="T341" s="117"/>
      <c r="U341"/>
      <c r="V341" s="2"/>
      <c r="W341" s="10"/>
      <c r="X341" s="10"/>
      <c r="Y341" s="10"/>
      <c r="AF341"/>
      <c r="AG341"/>
      <c r="AH341"/>
      <c r="AI341"/>
      <c r="AJ341"/>
      <c r="AK341"/>
    </row>
    <row r="342" spans="2:37" x14ac:dyDescent="0.3">
      <c r="B342" s="12"/>
      <c r="C342" s="12"/>
      <c r="D342" s="121"/>
      <c r="E342" s="121"/>
      <c r="F342" s="124"/>
      <c r="G342" s="25"/>
      <c r="H342" s="11"/>
      <c r="I342" s="12"/>
      <c r="J342" s="11"/>
      <c r="K342" s="82" t="str">
        <f>IF(OR(AND(H342=Lists!$D$6,G342&lt;&gt;""),AND(AND(H342=J342,G342&lt;&gt;"",I342&lt;&gt;""),OR(H342&lt;&gt;"Unspecified",J342&lt;&gt;"Unspecified"),J342&lt;&gt;""),AND(OR(H342=Lists!$D$4,H342=Lists!$D$5),OR(J342=Lists!$D$4,J342=Lists!$D$5),AND(G342&lt;&gt;"",I342&lt;&gt;""))),"YES","")</f>
        <v/>
      </c>
      <c r="L342" s="83"/>
      <c r="M342" s="25"/>
      <c r="N342" s="25"/>
      <c r="O342" s="11"/>
      <c r="P342" s="25"/>
      <c r="Q342" s="25"/>
      <c r="R342" s="25"/>
      <c r="S342" s="118"/>
      <c r="T342" s="117"/>
      <c r="U342"/>
      <c r="V342" s="2"/>
      <c r="W342" s="10"/>
      <c r="X342" s="10"/>
      <c r="Y342" s="10"/>
      <c r="AF342"/>
      <c r="AG342"/>
      <c r="AH342"/>
      <c r="AI342"/>
      <c r="AJ342"/>
      <c r="AK342"/>
    </row>
    <row r="343" spans="2:37" x14ac:dyDescent="0.3">
      <c r="B343" s="12"/>
      <c r="C343" s="12"/>
      <c r="D343" s="121"/>
      <c r="E343" s="121"/>
      <c r="F343" s="124"/>
      <c r="G343" s="25"/>
      <c r="H343" s="11"/>
      <c r="I343" s="12"/>
      <c r="J343" s="11"/>
      <c r="K343" s="82" t="str">
        <f>IF(OR(AND(H343=Lists!$D$6,G343&lt;&gt;""),AND(AND(H343=J343,G343&lt;&gt;"",I343&lt;&gt;""),OR(H343&lt;&gt;"Unspecified",J343&lt;&gt;"Unspecified"),J343&lt;&gt;""),AND(OR(H343=Lists!$D$4,H343=Lists!$D$5),OR(J343=Lists!$D$4,J343=Lists!$D$5),AND(G343&lt;&gt;"",I343&lt;&gt;""))),"YES","")</f>
        <v/>
      </c>
      <c r="L343" s="83"/>
      <c r="M343" s="25"/>
      <c r="N343" s="25"/>
      <c r="O343" s="11"/>
      <c r="P343" s="25"/>
      <c r="Q343" s="25"/>
      <c r="R343" s="25"/>
      <c r="S343" s="118"/>
      <c r="T343" s="117"/>
      <c r="U343"/>
      <c r="V343" s="2"/>
      <c r="W343" s="10"/>
      <c r="X343" s="10"/>
      <c r="Y343" s="10"/>
      <c r="AF343"/>
      <c r="AG343"/>
      <c r="AH343"/>
      <c r="AI343"/>
      <c r="AJ343"/>
      <c r="AK343"/>
    </row>
    <row r="344" spans="2:37" x14ac:dyDescent="0.3">
      <c r="B344" s="12"/>
      <c r="C344" s="12"/>
      <c r="D344" s="121"/>
      <c r="E344" s="121"/>
      <c r="F344" s="124"/>
      <c r="G344" s="25"/>
      <c r="H344" s="11"/>
      <c r="I344" s="12"/>
      <c r="J344" s="11"/>
      <c r="K344" s="82" t="str">
        <f>IF(OR(AND(H344=Lists!$D$6,G344&lt;&gt;""),AND(AND(H344=J344,G344&lt;&gt;"",I344&lt;&gt;""),OR(H344&lt;&gt;"Unspecified",J344&lt;&gt;"Unspecified"),J344&lt;&gt;""),AND(OR(H344=Lists!$D$4,H344=Lists!$D$5),OR(J344=Lists!$D$4,J344=Lists!$D$5),AND(G344&lt;&gt;"",I344&lt;&gt;""))),"YES","")</f>
        <v/>
      </c>
      <c r="L344" s="83"/>
      <c r="M344" s="25"/>
      <c r="N344" s="25"/>
      <c r="O344" s="11"/>
      <c r="P344" s="25"/>
      <c r="Q344" s="25"/>
      <c r="R344" s="25"/>
      <c r="S344" s="118"/>
      <c r="T344" s="117"/>
      <c r="U344"/>
      <c r="V344" s="2"/>
      <c r="W344" s="10"/>
      <c r="X344" s="10"/>
      <c r="Y344" s="10"/>
      <c r="AF344"/>
      <c r="AG344"/>
      <c r="AH344"/>
      <c r="AI344"/>
      <c r="AJ344"/>
      <c r="AK344"/>
    </row>
    <row r="345" spans="2:37" x14ac:dyDescent="0.3">
      <c r="B345" s="12"/>
      <c r="C345" s="12"/>
      <c r="D345" s="121"/>
      <c r="E345" s="121"/>
      <c r="F345" s="124"/>
      <c r="G345" s="25"/>
      <c r="H345" s="11"/>
      <c r="I345" s="12"/>
      <c r="J345" s="11"/>
      <c r="K345" s="82" t="str">
        <f>IF(OR(AND(H345=Lists!$D$6,G345&lt;&gt;""),AND(AND(H345=J345,G345&lt;&gt;"",I345&lt;&gt;""),OR(H345&lt;&gt;"Unspecified",J345&lt;&gt;"Unspecified"),J345&lt;&gt;""),AND(OR(H345=Lists!$D$4,H345=Lists!$D$5),OR(J345=Lists!$D$4,J345=Lists!$D$5),AND(G345&lt;&gt;"",I345&lt;&gt;""))),"YES","")</f>
        <v/>
      </c>
      <c r="L345" s="83"/>
      <c r="M345" s="25"/>
      <c r="N345" s="25"/>
      <c r="O345" s="11"/>
      <c r="P345" s="25"/>
      <c r="Q345" s="25"/>
      <c r="R345" s="25"/>
      <c r="S345" s="118"/>
      <c r="T345" s="117"/>
      <c r="U345"/>
      <c r="V345" s="2"/>
      <c r="W345" s="10"/>
      <c r="X345" s="10"/>
      <c r="Y345" s="10"/>
      <c r="AF345"/>
      <c r="AG345"/>
      <c r="AH345"/>
      <c r="AI345"/>
      <c r="AJ345"/>
      <c r="AK345"/>
    </row>
    <row r="346" spans="2:37" x14ac:dyDescent="0.3">
      <c r="B346" s="12"/>
      <c r="C346" s="12"/>
      <c r="D346" s="121"/>
      <c r="E346" s="121"/>
      <c r="F346" s="124"/>
      <c r="G346" s="25"/>
      <c r="H346" s="11"/>
      <c r="I346" s="12"/>
      <c r="J346" s="11"/>
      <c r="K346" s="82" t="str">
        <f>IF(OR(AND(H346=Lists!$D$6,G346&lt;&gt;""),AND(AND(H346=J346,G346&lt;&gt;"",I346&lt;&gt;""),OR(H346&lt;&gt;"Unspecified",J346&lt;&gt;"Unspecified"),J346&lt;&gt;""),AND(OR(H346=Lists!$D$4,H346=Lists!$D$5),OR(J346=Lists!$D$4,J346=Lists!$D$5),AND(G346&lt;&gt;"",I346&lt;&gt;""))),"YES","")</f>
        <v/>
      </c>
      <c r="L346" s="83"/>
      <c r="M346" s="25"/>
      <c r="N346" s="25"/>
      <c r="O346" s="11"/>
      <c r="P346" s="25"/>
      <c r="Q346" s="25"/>
      <c r="R346" s="25"/>
      <c r="S346" s="118"/>
      <c r="T346" s="117"/>
      <c r="U346"/>
      <c r="V346" s="2"/>
      <c r="W346" s="10"/>
      <c r="X346" s="10"/>
      <c r="Y346" s="10"/>
      <c r="AF346"/>
      <c r="AG346"/>
      <c r="AH346"/>
      <c r="AI346"/>
      <c r="AJ346"/>
      <c r="AK346"/>
    </row>
    <row r="347" spans="2:37" x14ac:dyDescent="0.3">
      <c r="B347" s="12"/>
      <c r="C347" s="12"/>
      <c r="D347" s="121"/>
      <c r="E347" s="121"/>
      <c r="F347" s="124"/>
      <c r="G347" s="25"/>
      <c r="H347" s="11"/>
      <c r="I347" s="12"/>
      <c r="J347" s="11"/>
      <c r="K347" s="82" t="str">
        <f>IF(OR(AND(H347=Lists!$D$6,G347&lt;&gt;""),AND(AND(H347=J347,G347&lt;&gt;"",I347&lt;&gt;""),OR(H347&lt;&gt;"Unspecified",J347&lt;&gt;"Unspecified"),J347&lt;&gt;""),AND(OR(H347=Lists!$D$4,H347=Lists!$D$5),OR(J347=Lists!$D$4,J347=Lists!$D$5),AND(G347&lt;&gt;"",I347&lt;&gt;""))),"YES","")</f>
        <v/>
      </c>
      <c r="L347" s="83"/>
      <c r="M347" s="25"/>
      <c r="N347" s="25"/>
      <c r="O347" s="11"/>
      <c r="P347" s="25"/>
      <c r="Q347" s="25"/>
      <c r="R347" s="25"/>
      <c r="S347" s="118"/>
      <c r="T347" s="117"/>
      <c r="U347"/>
      <c r="V347" s="2"/>
      <c r="W347" s="10"/>
      <c r="X347" s="10"/>
      <c r="Y347" s="10"/>
      <c r="AF347"/>
      <c r="AG347"/>
      <c r="AH347"/>
      <c r="AI347"/>
      <c r="AJ347"/>
      <c r="AK347"/>
    </row>
    <row r="348" spans="2:37" x14ac:dyDescent="0.3">
      <c r="B348" s="12"/>
      <c r="C348" s="12"/>
      <c r="D348" s="121"/>
      <c r="E348" s="121"/>
      <c r="F348" s="124"/>
      <c r="G348" s="25"/>
      <c r="H348" s="11"/>
      <c r="I348" s="12"/>
      <c r="J348" s="11"/>
      <c r="K348" s="82" t="str">
        <f>IF(OR(AND(H348=Lists!$D$6,G348&lt;&gt;""),AND(AND(H348=J348,G348&lt;&gt;"",I348&lt;&gt;""),OR(H348&lt;&gt;"Unspecified",J348&lt;&gt;"Unspecified"),J348&lt;&gt;""),AND(OR(H348=Lists!$D$4,H348=Lists!$D$5),OR(J348=Lists!$D$4,J348=Lists!$D$5),AND(G348&lt;&gt;"",I348&lt;&gt;""))),"YES","")</f>
        <v/>
      </c>
      <c r="L348" s="83"/>
      <c r="M348" s="25"/>
      <c r="N348" s="25"/>
      <c r="O348" s="11"/>
      <c r="P348" s="25"/>
      <c r="Q348" s="25"/>
      <c r="R348" s="25"/>
      <c r="S348" s="118"/>
      <c r="T348" s="117"/>
      <c r="U348"/>
      <c r="V348" s="2"/>
      <c r="W348" s="10"/>
      <c r="X348" s="10"/>
      <c r="Y348" s="10"/>
      <c r="AF348"/>
      <c r="AG348"/>
      <c r="AH348"/>
      <c r="AI348"/>
      <c r="AJ348"/>
      <c r="AK348"/>
    </row>
    <row r="349" spans="2:37" x14ac:dyDescent="0.3">
      <c r="B349" s="12"/>
      <c r="C349" s="12"/>
      <c r="D349" s="121"/>
      <c r="E349" s="121"/>
      <c r="F349" s="124"/>
      <c r="G349" s="25"/>
      <c r="H349" s="11"/>
      <c r="I349" s="12"/>
      <c r="J349" s="11"/>
      <c r="K349" s="82" t="str">
        <f>IF(OR(AND(H349=Lists!$D$6,G349&lt;&gt;""),AND(AND(H349=J349,G349&lt;&gt;"",I349&lt;&gt;""),OR(H349&lt;&gt;"Unspecified",J349&lt;&gt;"Unspecified"),J349&lt;&gt;""),AND(OR(H349=Lists!$D$4,H349=Lists!$D$5),OR(J349=Lists!$D$4,J349=Lists!$D$5),AND(G349&lt;&gt;"",I349&lt;&gt;""))),"YES","")</f>
        <v/>
      </c>
      <c r="L349" s="83"/>
      <c r="M349" s="25"/>
      <c r="N349" s="25"/>
      <c r="O349" s="11"/>
      <c r="P349" s="25"/>
      <c r="Q349" s="25"/>
      <c r="R349" s="25"/>
      <c r="S349" s="118"/>
      <c r="T349" s="117"/>
      <c r="U349"/>
      <c r="V349" s="2"/>
      <c r="W349" s="10"/>
      <c r="X349" s="10"/>
      <c r="Y349" s="10"/>
      <c r="AF349"/>
      <c r="AG349"/>
      <c r="AH349"/>
      <c r="AI349"/>
      <c r="AJ349"/>
      <c r="AK349"/>
    </row>
    <row r="350" spans="2:37" x14ac:dyDescent="0.3">
      <c r="B350" s="12"/>
      <c r="C350" s="12"/>
      <c r="D350" s="121"/>
      <c r="E350" s="121"/>
      <c r="F350" s="124"/>
      <c r="G350" s="25"/>
      <c r="H350" s="11"/>
      <c r="I350" s="12"/>
      <c r="J350" s="11"/>
      <c r="K350" s="82" t="str">
        <f>IF(OR(AND(H350=Lists!$D$6,G350&lt;&gt;""),AND(AND(H350=J350,G350&lt;&gt;"",I350&lt;&gt;""),OR(H350&lt;&gt;"Unspecified",J350&lt;&gt;"Unspecified"),J350&lt;&gt;""),AND(OR(H350=Lists!$D$4,H350=Lists!$D$5),OR(J350=Lists!$D$4,J350=Lists!$D$5),AND(G350&lt;&gt;"",I350&lt;&gt;""))),"YES","")</f>
        <v/>
      </c>
      <c r="L350" s="83"/>
      <c r="M350" s="25"/>
      <c r="N350" s="25"/>
      <c r="O350" s="11"/>
      <c r="P350" s="25"/>
      <c r="Q350" s="25"/>
      <c r="R350" s="25"/>
      <c r="S350" s="118"/>
      <c r="T350" s="117"/>
      <c r="U350"/>
      <c r="V350" s="2"/>
      <c r="W350" s="10"/>
      <c r="X350" s="10"/>
      <c r="Y350" s="10"/>
      <c r="AF350"/>
      <c r="AG350"/>
      <c r="AH350"/>
      <c r="AI350"/>
      <c r="AJ350"/>
      <c r="AK350"/>
    </row>
    <row r="351" spans="2:37" x14ac:dyDescent="0.3">
      <c r="B351" s="12"/>
      <c r="C351" s="12"/>
      <c r="D351" s="121"/>
      <c r="E351" s="121"/>
      <c r="F351" s="124"/>
      <c r="G351" s="25"/>
      <c r="H351" s="11"/>
      <c r="I351" s="12"/>
      <c r="J351" s="11"/>
      <c r="K351" s="82" t="str">
        <f>IF(OR(AND(H351=Lists!$D$6,G351&lt;&gt;""),AND(AND(H351=J351,G351&lt;&gt;"",I351&lt;&gt;""),OR(H351&lt;&gt;"Unspecified",J351&lt;&gt;"Unspecified"),J351&lt;&gt;""),AND(OR(H351=Lists!$D$4,H351=Lists!$D$5),OR(J351=Lists!$D$4,J351=Lists!$D$5),AND(G351&lt;&gt;"",I351&lt;&gt;""))),"YES","")</f>
        <v/>
      </c>
      <c r="L351" s="83"/>
      <c r="M351" s="25"/>
      <c r="N351" s="25"/>
      <c r="O351" s="11"/>
      <c r="P351" s="25"/>
      <c r="Q351" s="25"/>
      <c r="R351" s="25"/>
      <c r="S351" s="118"/>
      <c r="T351" s="117"/>
      <c r="U351"/>
      <c r="V351" s="2"/>
      <c r="W351" s="10"/>
      <c r="X351" s="10"/>
      <c r="Y351" s="10"/>
      <c r="AF351"/>
      <c r="AG351"/>
      <c r="AH351"/>
      <c r="AI351"/>
      <c r="AJ351"/>
      <c r="AK351"/>
    </row>
    <row r="352" spans="2:37" x14ac:dyDescent="0.3">
      <c r="B352" s="12"/>
      <c r="C352" s="12"/>
      <c r="D352" s="121"/>
      <c r="E352" s="121"/>
      <c r="F352" s="124"/>
      <c r="G352" s="25"/>
      <c r="H352" s="11"/>
      <c r="I352" s="12"/>
      <c r="J352" s="11"/>
      <c r="K352" s="82" t="str">
        <f>IF(OR(AND(H352=Lists!$D$6,G352&lt;&gt;""),AND(AND(H352=J352,G352&lt;&gt;"",I352&lt;&gt;""),OR(H352&lt;&gt;"Unspecified",J352&lt;&gt;"Unspecified"),J352&lt;&gt;""),AND(OR(H352=Lists!$D$4,H352=Lists!$D$5),OR(J352=Lists!$D$4,J352=Lists!$D$5),AND(G352&lt;&gt;"",I352&lt;&gt;""))),"YES","")</f>
        <v/>
      </c>
      <c r="L352" s="83"/>
      <c r="M352" s="25"/>
      <c r="N352" s="25"/>
      <c r="O352" s="11"/>
      <c r="P352" s="25"/>
      <c r="Q352" s="25"/>
      <c r="R352" s="25"/>
      <c r="S352" s="118"/>
      <c r="T352" s="117"/>
      <c r="U352"/>
      <c r="V352" s="2"/>
      <c r="W352" s="10"/>
      <c r="X352" s="10"/>
      <c r="Y352" s="10"/>
      <c r="AF352"/>
      <c r="AG352"/>
      <c r="AH352"/>
      <c r="AI352"/>
      <c r="AJ352"/>
      <c r="AK352"/>
    </row>
    <row r="353" spans="2:37" x14ac:dyDescent="0.3">
      <c r="B353" s="12"/>
      <c r="C353" s="12"/>
      <c r="D353" s="121"/>
      <c r="E353" s="121"/>
      <c r="F353" s="124"/>
      <c r="G353" s="25"/>
      <c r="H353" s="11"/>
      <c r="I353" s="12"/>
      <c r="J353" s="11"/>
      <c r="K353" s="82" t="str">
        <f>IF(OR(AND(H353=Lists!$D$6,G353&lt;&gt;""),AND(AND(H353=J353,G353&lt;&gt;"",I353&lt;&gt;""),OR(H353&lt;&gt;"Unspecified",J353&lt;&gt;"Unspecified"),J353&lt;&gt;""),AND(OR(H353=Lists!$D$4,H353=Lists!$D$5),OR(J353=Lists!$D$4,J353=Lists!$D$5),AND(G353&lt;&gt;"",I353&lt;&gt;""))),"YES","")</f>
        <v/>
      </c>
      <c r="L353" s="83"/>
      <c r="M353" s="25"/>
      <c r="N353" s="25"/>
      <c r="O353" s="11"/>
      <c r="P353" s="25"/>
      <c r="Q353" s="25"/>
      <c r="R353" s="25"/>
      <c r="S353" s="118"/>
      <c r="T353" s="117"/>
      <c r="U353"/>
      <c r="V353" s="2"/>
      <c r="W353" s="10"/>
      <c r="X353" s="10"/>
      <c r="Y353" s="10"/>
      <c r="AF353"/>
      <c r="AG353"/>
      <c r="AH353"/>
      <c r="AI353"/>
      <c r="AJ353"/>
      <c r="AK353"/>
    </row>
    <row r="354" spans="2:37" x14ac:dyDescent="0.3">
      <c r="B354" s="12"/>
      <c r="C354" s="12"/>
      <c r="D354" s="121"/>
      <c r="E354" s="121"/>
      <c r="F354" s="124"/>
      <c r="G354" s="25"/>
      <c r="H354" s="11"/>
      <c r="I354" s="12"/>
      <c r="J354" s="11"/>
      <c r="K354" s="82" t="str">
        <f>IF(OR(AND(H354=Lists!$D$6,G354&lt;&gt;""),AND(AND(H354=J354,G354&lt;&gt;"",I354&lt;&gt;""),OR(H354&lt;&gt;"Unspecified",J354&lt;&gt;"Unspecified"),J354&lt;&gt;""),AND(OR(H354=Lists!$D$4,H354=Lists!$D$5),OR(J354=Lists!$D$4,J354=Lists!$D$5),AND(G354&lt;&gt;"",I354&lt;&gt;""))),"YES","")</f>
        <v/>
      </c>
      <c r="L354" s="83"/>
      <c r="M354" s="25"/>
      <c r="N354" s="25"/>
      <c r="O354" s="11"/>
      <c r="P354" s="25"/>
      <c r="Q354" s="25"/>
      <c r="R354" s="25"/>
      <c r="S354" s="118"/>
      <c r="T354" s="117"/>
      <c r="U354"/>
      <c r="V354" s="2"/>
      <c r="W354" s="10"/>
      <c r="X354" s="10"/>
      <c r="Y354" s="10"/>
      <c r="AF354"/>
      <c r="AG354"/>
      <c r="AH354"/>
      <c r="AI354"/>
      <c r="AJ354"/>
      <c r="AK354"/>
    </row>
    <row r="355" spans="2:37" x14ac:dyDescent="0.3">
      <c r="B355" s="12"/>
      <c r="C355" s="12"/>
      <c r="D355" s="121"/>
      <c r="E355" s="121"/>
      <c r="F355" s="124"/>
      <c r="G355" s="25"/>
      <c r="H355" s="11"/>
      <c r="I355" s="12"/>
      <c r="J355" s="11"/>
      <c r="K355" s="82" t="str">
        <f>IF(OR(AND(H355=Lists!$D$6,G355&lt;&gt;""),AND(AND(H355=J355,G355&lt;&gt;"",I355&lt;&gt;""),OR(H355&lt;&gt;"Unspecified",J355&lt;&gt;"Unspecified"),J355&lt;&gt;""),AND(OR(H355=Lists!$D$4,H355=Lists!$D$5),OR(J355=Lists!$D$4,J355=Lists!$D$5),AND(G355&lt;&gt;"",I355&lt;&gt;""))),"YES","")</f>
        <v/>
      </c>
      <c r="L355" s="83"/>
      <c r="M355" s="25"/>
      <c r="N355" s="25"/>
      <c r="O355" s="11"/>
      <c r="P355" s="25"/>
      <c r="Q355" s="25"/>
      <c r="R355" s="25"/>
      <c r="S355" s="118"/>
      <c r="T355" s="117"/>
      <c r="U355"/>
      <c r="V355" s="2"/>
      <c r="W355" s="10"/>
      <c r="X355" s="10"/>
      <c r="Y355" s="10"/>
      <c r="AF355"/>
      <c r="AG355"/>
      <c r="AH355"/>
      <c r="AI355"/>
      <c r="AJ355"/>
      <c r="AK355"/>
    </row>
    <row r="356" spans="2:37" x14ac:dyDescent="0.3">
      <c r="B356" s="12"/>
      <c r="C356" s="12"/>
      <c r="D356" s="121"/>
      <c r="E356" s="121"/>
      <c r="F356" s="124"/>
      <c r="G356" s="25"/>
      <c r="H356" s="11"/>
      <c r="I356" s="12"/>
      <c r="J356" s="11"/>
      <c r="K356" s="82" t="str">
        <f>IF(OR(AND(H356=Lists!$D$6,G356&lt;&gt;""),AND(AND(H356=J356,G356&lt;&gt;"",I356&lt;&gt;""),OR(H356&lt;&gt;"Unspecified",J356&lt;&gt;"Unspecified"),J356&lt;&gt;""),AND(OR(H356=Lists!$D$4,H356=Lists!$D$5),OR(J356=Lists!$D$4,J356=Lists!$D$5),AND(G356&lt;&gt;"",I356&lt;&gt;""))),"YES","")</f>
        <v/>
      </c>
      <c r="L356" s="83"/>
      <c r="M356" s="25"/>
      <c r="N356" s="25"/>
      <c r="O356" s="11"/>
      <c r="P356" s="25"/>
      <c r="Q356" s="25"/>
      <c r="R356" s="25"/>
      <c r="S356" s="118"/>
      <c r="T356" s="117"/>
      <c r="U356"/>
      <c r="V356" s="2"/>
      <c r="W356" s="10"/>
      <c r="X356" s="10"/>
      <c r="Y356" s="10"/>
      <c r="AF356"/>
      <c r="AG356"/>
      <c r="AH356"/>
      <c r="AI356"/>
      <c r="AJ356"/>
      <c r="AK356"/>
    </row>
    <row r="357" spans="2:37" x14ac:dyDescent="0.3">
      <c r="B357" s="12"/>
      <c r="C357" s="12"/>
      <c r="D357" s="121"/>
      <c r="E357" s="121"/>
      <c r="F357" s="124"/>
      <c r="G357" s="25"/>
      <c r="H357" s="11"/>
      <c r="I357" s="12"/>
      <c r="J357" s="11"/>
      <c r="K357" s="82" t="str">
        <f>IF(OR(AND(H357=Lists!$D$6,G357&lt;&gt;""),AND(AND(H357=J357,G357&lt;&gt;"",I357&lt;&gt;""),OR(H357&lt;&gt;"Unspecified",J357&lt;&gt;"Unspecified"),J357&lt;&gt;""),AND(OR(H357=Lists!$D$4,H357=Lists!$D$5),OR(J357=Lists!$D$4,J357=Lists!$D$5),AND(G357&lt;&gt;"",I357&lt;&gt;""))),"YES","")</f>
        <v/>
      </c>
      <c r="L357" s="83"/>
      <c r="M357" s="25"/>
      <c r="N357" s="25"/>
      <c r="O357" s="11"/>
      <c r="P357" s="25"/>
      <c r="Q357" s="25"/>
      <c r="R357" s="25"/>
      <c r="S357" s="118"/>
      <c r="T357" s="117"/>
      <c r="U357"/>
      <c r="V357" s="2"/>
      <c r="W357" s="10"/>
      <c r="X357" s="10"/>
      <c r="Y357" s="10"/>
      <c r="AF357"/>
      <c r="AG357"/>
      <c r="AH357"/>
      <c r="AI357"/>
      <c r="AJ357"/>
      <c r="AK357"/>
    </row>
    <row r="358" spans="2:37" x14ac:dyDescent="0.3">
      <c r="B358" s="12"/>
      <c r="C358" s="12"/>
      <c r="D358" s="121"/>
      <c r="E358" s="121"/>
      <c r="F358" s="124"/>
      <c r="G358" s="25"/>
      <c r="H358" s="11"/>
      <c r="I358" s="12"/>
      <c r="J358" s="11"/>
      <c r="K358" s="82" t="str">
        <f>IF(OR(AND(H358=Lists!$D$6,G358&lt;&gt;""),AND(AND(H358=J358,G358&lt;&gt;"",I358&lt;&gt;""),OR(H358&lt;&gt;"Unspecified",J358&lt;&gt;"Unspecified"),J358&lt;&gt;""),AND(OR(H358=Lists!$D$4,H358=Lists!$D$5),OR(J358=Lists!$D$4,J358=Lists!$D$5),AND(G358&lt;&gt;"",I358&lt;&gt;""))),"YES","")</f>
        <v/>
      </c>
      <c r="L358" s="83"/>
      <c r="M358" s="25"/>
      <c r="N358" s="25"/>
      <c r="O358" s="11"/>
      <c r="P358" s="25"/>
      <c r="Q358" s="25"/>
      <c r="R358" s="25"/>
      <c r="S358" s="118"/>
      <c r="T358" s="117"/>
      <c r="U358"/>
      <c r="V358" s="2"/>
      <c r="W358" s="10"/>
      <c r="X358" s="10"/>
      <c r="Y358" s="10"/>
      <c r="AF358"/>
      <c r="AG358"/>
      <c r="AH358"/>
      <c r="AI358"/>
      <c r="AJ358"/>
      <c r="AK358"/>
    </row>
    <row r="359" spans="2:37" x14ac:dyDescent="0.3">
      <c r="B359" s="12"/>
      <c r="C359" s="12"/>
      <c r="D359" s="121"/>
      <c r="E359" s="121"/>
      <c r="F359" s="124"/>
      <c r="G359" s="25"/>
      <c r="H359" s="11"/>
      <c r="I359" s="12"/>
      <c r="J359" s="11"/>
      <c r="K359" s="82" t="str">
        <f>IF(OR(AND(H359=Lists!$D$6,G359&lt;&gt;""),AND(AND(H359=J359,G359&lt;&gt;"",I359&lt;&gt;""),OR(H359&lt;&gt;"Unspecified",J359&lt;&gt;"Unspecified"),J359&lt;&gt;""),AND(OR(H359=Lists!$D$4,H359=Lists!$D$5),OR(J359=Lists!$D$4,J359=Lists!$D$5),AND(G359&lt;&gt;"",I359&lt;&gt;""))),"YES","")</f>
        <v/>
      </c>
      <c r="L359" s="83"/>
      <c r="M359" s="25"/>
      <c r="N359" s="25"/>
      <c r="O359" s="11"/>
      <c r="P359" s="25"/>
      <c r="Q359" s="25"/>
      <c r="R359" s="25"/>
      <c r="S359" s="118"/>
      <c r="T359" s="117"/>
      <c r="U359"/>
      <c r="V359" s="2"/>
      <c r="W359" s="10"/>
      <c r="X359" s="10"/>
      <c r="Y359" s="10"/>
      <c r="AF359"/>
      <c r="AG359"/>
      <c r="AH359"/>
      <c r="AI359"/>
      <c r="AJ359"/>
      <c r="AK359"/>
    </row>
    <row r="360" spans="2:37" x14ac:dyDescent="0.3">
      <c r="B360" s="12"/>
      <c r="C360" s="12"/>
      <c r="D360" s="121"/>
      <c r="E360" s="121"/>
      <c r="F360" s="124"/>
      <c r="G360" s="25"/>
      <c r="H360" s="11"/>
      <c r="I360" s="12"/>
      <c r="J360" s="11"/>
      <c r="K360" s="82" t="str">
        <f>IF(OR(AND(H360=Lists!$D$6,G360&lt;&gt;""),AND(AND(H360=J360,G360&lt;&gt;"",I360&lt;&gt;""),OR(H360&lt;&gt;"Unspecified",J360&lt;&gt;"Unspecified"),J360&lt;&gt;""),AND(OR(H360=Lists!$D$4,H360=Lists!$D$5),OR(J360=Lists!$D$4,J360=Lists!$D$5),AND(G360&lt;&gt;"",I360&lt;&gt;""))),"YES","")</f>
        <v/>
      </c>
      <c r="L360" s="83"/>
      <c r="M360" s="25"/>
      <c r="N360" s="25"/>
      <c r="O360" s="11"/>
      <c r="P360" s="25"/>
      <c r="Q360" s="25"/>
      <c r="R360" s="25"/>
      <c r="S360" s="118"/>
      <c r="T360" s="117"/>
      <c r="U360"/>
      <c r="V360" s="2"/>
      <c r="W360" s="10"/>
      <c r="X360" s="10"/>
      <c r="Y360" s="10"/>
      <c r="AF360"/>
      <c r="AG360"/>
      <c r="AH360"/>
      <c r="AI360"/>
      <c r="AJ360"/>
      <c r="AK360"/>
    </row>
    <row r="361" spans="2:37" x14ac:dyDescent="0.3">
      <c r="B361" s="12"/>
      <c r="C361" s="12"/>
      <c r="D361" s="121"/>
      <c r="E361" s="121"/>
      <c r="F361" s="124"/>
      <c r="G361" s="25"/>
      <c r="H361" s="11"/>
      <c r="I361" s="12"/>
      <c r="J361" s="11"/>
      <c r="K361" s="82" t="str">
        <f>IF(OR(AND(H361=Lists!$D$6,G361&lt;&gt;""),AND(AND(H361=J361,G361&lt;&gt;"",I361&lt;&gt;""),OR(H361&lt;&gt;"Unspecified",J361&lt;&gt;"Unspecified"),J361&lt;&gt;""),AND(OR(H361=Lists!$D$4,H361=Lists!$D$5),OR(J361=Lists!$D$4,J361=Lists!$D$5),AND(G361&lt;&gt;"",I361&lt;&gt;""))),"YES","")</f>
        <v/>
      </c>
      <c r="L361" s="83"/>
      <c r="M361" s="25"/>
      <c r="N361" s="25"/>
      <c r="O361" s="11"/>
      <c r="P361" s="25"/>
      <c r="Q361" s="25"/>
      <c r="R361" s="25"/>
      <c r="S361" s="118"/>
      <c r="T361" s="117"/>
      <c r="U361"/>
      <c r="V361" s="2"/>
      <c r="W361" s="10"/>
      <c r="X361" s="10"/>
      <c r="Y361" s="10"/>
      <c r="AF361"/>
      <c r="AG361"/>
      <c r="AH361"/>
      <c r="AI361"/>
      <c r="AJ361"/>
      <c r="AK361"/>
    </row>
    <row r="362" spans="2:37" x14ac:dyDescent="0.3">
      <c r="B362" s="12"/>
      <c r="C362" s="12"/>
      <c r="D362" s="121"/>
      <c r="E362" s="121"/>
      <c r="F362" s="124"/>
      <c r="G362" s="25"/>
      <c r="H362" s="11"/>
      <c r="I362" s="12"/>
      <c r="J362" s="11"/>
      <c r="K362" s="82" t="str">
        <f>IF(OR(AND(H362=Lists!$D$6,G362&lt;&gt;""),AND(AND(H362=J362,G362&lt;&gt;"",I362&lt;&gt;""),OR(H362&lt;&gt;"Unspecified",J362&lt;&gt;"Unspecified"),J362&lt;&gt;""),AND(OR(H362=Lists!$D$4,H362=Lists!$D$5),OR(J362=Lists!$D$4,J362=Lists!$D$5),AND(G362&lt;&gt;"",I362&lt;&gt;""))),"YES","")</f>
        <v/>
      </c>
      <c r="L362" s="83"/>
      <c r="M362" s="25"/>
      <c r="N362" s="25"/>
      <c r="O362" s="11"/>
      <c r="P362" s="25"/>
      <c r="Q362" s="25"/>
      <c r="R362" s="25"/>
      <c r="S362" s="118"/>
      <c r="T362" s="117"/>
      <c r="U362"/>
      <c r="V362" s="2"/>
      <c r="W362" s="10"/>
      <c r="X362" s="10"/>
      <c r="Y362" s="10"/>
      <c r="AF362"/>
      <c r="AG362"/>
      <c r="AH362"/>
      <c r="AI362"/>
      <c r="AJ362"/>
      <c r="AK362"/>
    </row>
    <row r="363" spans="2:37" x14ac:dyDescent="0.3">
      <c r="B363" s="12"/>
      <c r="C363" s="12"/>
      <c r="D363" s="121"/>
      <c r="E363" s="121"/>
      <c r="F363" s="124"/>
      <c r="G363" s="25"/>
      <c r="H363" s="11"/>
      <c r="I363" s="12"/>
      <c r="J363" s="11"/>
      <c r="K363" s="82" t="str">
        <f>IF(OR(AND(H363=Lists!$D$6,G363&lt;&gt;""),AND(AND(H363=J363,G363&lt;&gt;"",I363&lt;&gt;""),OR(H363&lt;&gt;"Unspecified",J363&lt;&gt;"Unspecified"),J363&lt;&gt;""),AND(OR(H363=Lists!$D$4,H363=Lists!$D$5),OR(J363=Lists!$D$4,J363=Lists!$D$5),AND(G363&lt;&gt;"",I363&lt;&gt;""))),"YES","")</f>
        <v/>
      </c>
      <c r="L363" s="83"/>
      <c r="M363" s="25"/>
      <c r="N363" s="25"/>
      <c r="O363" s="11"/>
      <c r="P363" s="25"/>
      <c r="Q363" s="25"/>
      <c r="R363" s="25"/>
      <c r="S363" s="118"/>
      <c r="T363" s="117"/>
      <c r="U363"/>
      <c r="V363" s="2"/>
      <c r="W363" s="10"/>
      <c r="X363" s="10"/>
      <c r="Y363" s="10"/>
      <c r="AF363"/>
      <c r="AG363"/>
      <c r="AH363"/>
      <c r="AI363"/>
      <c r="AJ363"/>
      <c r="AK363"/>
    </row>
    <row r="364" spans="2:37" x14ac:dyDescent="0.3">
      <c r="B364" s="12"/>
      <c r="C364" s="12"/>
      <c r="D364" s="121"/>
      <c r="E364" s="121"/>
      <c r="F364" s="124"/>
      <c r="G364" s="25"/>
      <c r="H364" s="11"/>
      <c r="I364" s="12"/>
      <c r="J364" s="11"/>
      <c r="K364" s="82" t="str">
        <f>IF(OR(AND(H364=Lists!$D$6,G364&lt;&gt;""),AND(AND(H364=J364,G364&lt;&gt;"",I364&lt;&gt;""),OR(H364&lt;&gt;"Unspecified",J364&lt;&gt;"Unspecified"),J364&lt;&gt;""),AND(OR(H364=Lists!$D$4,H364=Lists!$D$5),OR(J364=Lists!$D$4,J364=Lists!$D$5),AND(G364&lt;&gt;"",I364&lt;&gt;""))),"YES","")</f>
        <v/>
      </c>
      <c r="L364" s="83"/>
      <c r="M364" s="25"/>
      <c r="N364" s="25"/>
      <c r="O364" s="11"/>
      <c r="P364" s="25"/>
      <c r="Q364" s="25"/>
      <c r="R364" s="25"/>
      <c r="S364" s="118"/>
      <c r="T364" s="117"/>
      <c r="U364"/>
      <c r="V364" s="2"/>
      <c r="W364" s="10"/>
      <c r="X364" s="10"/>
      <c r="Y364" s="10"/>
      <c r="AF364"/>
      <c r="AG364"/>
      <c r="AH364"/>
      <c r="AI364"/>
      <c r="AJ364"/>
      <c r="AK364"/>
    </row>
    <row r="365" spans="2:37" x14ac:dyDescent="0.3">
      <c r="B365" s="12"/>
      <c r="C365" s="12"/>
      <c r="D365" s="121"/>
      <c r="E365" s="121"/>
      <c r="F365" s="124"/>
      <c r="G365" s="25"/>
      <c r="H365" s="11"/>
      <c r="I365" s="12"/>
      <c r="J365" s="11"/>
      <c r="K365" s="82" t="str">
        <f>IF(OR(AND(H365=Lists!$D$6,G365&lt;&gt;""),AND(AND(H365=J365,G365&lt;&gt;"",I365&lt;&gt;""),OR(H365&lt;&gt;"Unspecified",J365&lt;&gt;"Unspecified"),J365&lt;&gt;""),AND(OR(H365=Lists!$D$4,H365=Lists!$D$5),OR(J365=Lists!$D$4,J365=Lists!$D$5),AND(G365&lt;&gt;"",I365&lt;&gt;""))),"YES","")</f>
        <v/>
      </c>
      <c r="L365" s="83"/>
      <c r="M365" s="25"/>
      <c r="N365" s="25"/>
      <c r="O365" s="11"/>
      <c r="P365" s="25"/>
      <c r="Q365" s="25"/>
      <c r="R365" s="25"/>
      <c r="S365" s="118"/>
      <c r="T365" s="117"/>
      <c r="U365"/>
      <c r="V365" s="2"/>
      <c r="W365" s="10"/>
      <c r="X365" s="10"/>
      <c r="Y365" s="10"/>
      <c r="AF365"/>
      <c r="AG365"/>
      <c r="AH365"/>
      <c r="AI365"/>
      <c r="AJ365"/>
      <c r="AK365"/>
    </row>
    <row r="366" spans="2:37" x14ac:dyDescent="0.3">
      <c r="B366" s="12"/>
      <c r="C366" s="12"/>
      <c r="D366" s="121"/>
      <c r="E366" s="121"/>
      <c r="F366" s="124"/>
      <c r="G366" s="25"/>
      <c r="H366" s="11"/>
      <c r="I366" s="12"/>
      <c r="J366" s="11"/>
      <c r="K366" s="82" t="str">
        <f>IF(OR(AND(H366=Lists!$D$6,G366&lt;&gt;""),AND(AND(H366=J366,G366&lt;&gt;"",I366&lt;&gt;""),OR(H366&lt;&gt;"Unspecified",J366&lt;&gt;"Unspecified"),J366&lt;&gt;""),AND(OR(H366=Lists!$D$4,H366=Lists!$D$5),OR(J366=Lists!$D$4,J366=Lists!$D$5),AND(G366&lt;&gt;"",I366&lt;&gt;""))),"YES","")</f>
        <v/>
      </c>
      <c r="L366" s="83"/>
      <c r="M366" s="25"/>
      <c r="N366" s="25"/>
      <c r="O366" s="11"/>
      <c r="P366" s="25"/>
      <c r="Q366" s="25"/>
      <c r="R366" s="25"/>
      <c r="S366" s="118"/>
      <c r="T366" s="117"/>
      <c r="U366"/>
      <c r="V366" s="2"/>
      <c r="W366" s="10"/>
      <c r="X366" s="10"/>
      <c r="Y366" s="10"/>
      <c r="AF366"/>
      <c r="AG366"/>
      <c r="AH366"/>
      <c r="AI366"/>
      <c r="AJ366"/>
      <c r="AK366"/>
    </row>
    <row r="367" spans="2:37" x14ac:dyDescent="0.3">
      <c r="B367" s="12"/>
      <c r="C367" s="12"/>
      <c r="D367" s="121"/>
      <c r="E367" s="121"/>
      <c r="F367" s="124"/>
      <c r="G367" s="25"/>
      <c r="H367" s="11"/>
      <c r="I367" s="12"/>
      <c r="J367" s="11"/>
      <c r="K367" s="82" t="str">
        <f>IF(OR(AND(H367=Lists!$D$6,G367&lt;&gt;""),AND(AND(H367=J367,G367&lt;&gt;"",I367&lt;&gt;""),OR(H367&lt;&gt;"Unspecified",J367&lt;&gt;"Unspecified"),J367&lt;&gt;""),AND(OR(H367=Lists!$D$4,H367=Lists!$D$5),OR(J367=Lists!$D$4,J367=Lists!$D$5),AND(G367&lt;&gt;"",I367&lt;&gt;""))),"YES","")</f>
        <v/>
      </c>
      <c r="L367" s="83"/>
      <c r="M367" s="25"/>
      <c r="N367" s="25"/>
      <c r="O367" s="11"/>
      <c r="P367" s="25"/>
      <c r="Q367" s="25"/>
      <c r="R367" s="25"/>
      <c r="S367" s="118"/>
      <c r="T367" s="117"/>
      <c r="U367"/>
      <c r="V367" s="2"/>
      <c r="W367" s="10"/>
      <c r="X367" s="10"/>
      <c r="Y367" s="10"/>
      <c r="AF367"/>
      <c r="AG367"/>
      <c r="AH367"/>
      <c r="AI367"/>
      <c r="AJ367"/>
      <c r="AK367"/>
    </row>
    <row r="368" spans="2:37" x14ac:dyDescent="0.3">
      <c r="B368" s="12"/>
      <c r="C368" s="12"/>
      <c r="D368" s="121"/>
      <c r="E368" s="121"/>
      <c r="F368" s="124"/>
      <c r="G368" s="25"/>
      <c r="H368" s="11"/>
      <c r="I368" s="12"/>
      <c r="J368" s="11"/>
      <c r="K368" s="82" t="str">
        <f>IF(OR(AND(H368=Lists!$D$6,G368&lt;&gt;""),AND(AND(H368=J368,G368&lt;&gt;"",I368&lt;&gt;""),OR(H368&lt;&gt;"Unspecified",J368&lt;&gt;"Unspecified"),J368&lt;&gt;""),AND(OR(H368=Lists!$D$4,H368=Lists!$D$5),OR(J368=Lists!$D$4,J368=Lists!$D$5),AND(G368&lt;&gt;"",I368&lt;&gt;""))),"YES","")</f>
        <v/>
      </c>
      <c r="L368" s="83"/>
      <c r="M368" s="25"/>
      <c r="N368" s="25"/>
      <c r="O368" s="11"/>
      <c r="P368" s="25"/>
      <c r="Q368" s="25"/>
      <c r="R368" s="25"/>
      <c r="S368" s="118"/>
      <c r="T368" s="117"/>
      <c r="U368"/>
      <c r="V368" s="2"/>
      <c r="W368" s="10"/>
      <c r="X368" s="10"/>
      <c r="Y368" s="10"/>
      <c r="AF368"/>
      <c r="AG368"/>
      <c r="AH368"/>
      <c r="AI368"/>
      <c r="AJ368"/>
      <c r="AK368"/>
    </row>
    <row r="369" spans="2:37" x14ac:dyDescent="0.3">
      <c r="B369" s="12"/>
      <c r="C369" s="12"/>
      <c r="D369" s="121"/>
      <c r="E369" s="121"/>
      <c r="F369" s="124"/>
      <c r="G369" s="25"/>
      <c r="H369" s="11"/>
      <c r="I369" s="12"/>
      <c r="J369" s="11"/>
      <c r="K369" s="82" t="str">
        <f>IF(OR(AND(H369=Lists!$D$6,G369&lt;&gt;""),AND(AND(H369=J369,G369&lt;&gt;"",I369&lt;&gt;""),OR(H369&lt;&gt;"Unspecified",J369&lt;&gt;"Unspecified"),J369&lt;&gt;""),AND(OR(H369=Lists!$D$4,H369=Lists!$D$5),OR(J369=Lists!$D$4,J369=Lists!$D$5),AND(G369&lt;&gt;"",I369&lt;&gt;""))),"YES","")</f>
        <v/>
      </c>
      <c r="L369" s="83"/>
      <c r="M369" s="25"/>
      <c r="N369" s="25"/>
      <c r="O369" s="11"/>
      <c r="P369" s="25"/>
      <c r="Q369" s="25"/>
      <c r="R369" s="25"/>
      <c r="S369" s="118"/>
      <c r="T369" s="117"/>
      <c r="U369"/>
      <c r="V369" s="2"/>
      <c r="W369" s="10"/>
      <c r="X369" s="10"/>
      <c r="Y369" s="10"/>
      <c r="AF369"/>
      <c r="AG369"/>
      <c r="AH369"/>
      <c r="AI369"/>
      <c r="AJ369"/>
      <c r="AK369"/>
    </row>
    <row r="370" spans="2:37" x14ac:dyDescent="0.3">
      <c r="B370" s="12"/>
      <c r="C370" s="12"/>
      <c r="D370" s="121"/>
      <c r="E370" s="121"/>
      <c r="F370" s="124"/>
      <c r="G370" s="25"/>
      <c r="H370" s="11"/>
      <c r="I370" s="12"/>
      <c r="J370" s="11"/>
      <c r="K370" s="82" t="str">
        <f>IF(OR(AND(H370=Lists!$D$6,G370&lt;&gt;""),AND(AND(H370=J370,G370&lt;&gt;"",I370&lt;&gt;""),OR(H370&lt;&gt;"Unspecified",J370&lt;&gt;"Unspecified"),J370&lt;&gt;""),AND(OR(H370=Lists!$D$4,H370=Lists!$D$5),OR(J370=Lists!$D$4,J370=Lists!$D$5),AND(G370&lt;&gt;"",I370&lt;&gt;""))),"YES","")</f>
        <v/>
      </c>
      <c r="L370" s="83"/>
      <c r="M370" s="25"/>
      <c r="N370" s="25"/>
      <c r="O370" s="11"/>
      <c r="P370" s="25"/>
      <c r="Q370" s="25"/>
      <c r="R370" s="25"/>
      <c r="S370" s="118"/>
      <c r="T370" s="117"/>
      <c r="U370"/>
      <c r="V370" s="2"/>
      <c r="W370" s="10"/>
      <c r="X370" s="10"/>
      <c r="Y370" s="10"/>
      <c r="AF370"/>
      <c r="AG370"/>
      <c r="AH370"/>
      <c r="AI370"/>
      <c r="AJ370"/>
      <c r="AK370"/>
    </row>
    <row r="371" spans="2:37" x14ac:dyDescent="0.3">
      <c r="B371" s="12"/>
      <c r="C371" s="12"/>
      <c r="D371" s="121"/>
      <c r="E371" s="121"/>
      <c r="F371" s="124"/>
      <c r="G371" s="25"/>
      <c r="H371" s="11"/>
      <c r="I371" s="12"/>
      <c r="J371" s="11"/>
      <c r="K371" s="82" t="str">
        <f>IF(OR(AND(H371=Lists!$D$6,G371&lt;&gt;""),AND(AND(H371=J371,G371&lt;&gt;"",I371&lt;&gt;""),OR(H371&lt;&gt;"Unspecified",J371&lt;&gt;"Unspecified"),J371&lt;&gt;""),AND(OR(H371=Lists!$D$4,H371=Lists!$D$5),OR(J371=Lists!$D$4,J371=Lists!$D$5),AND(G371&lt;&gt;"",I371&lt;&gt;""))),"YES","")</f>
        <v/>
      </c>
      <c r="L371" s="83"/>
      <c r="M371" s="25"/>
      <c r="N371" s="25"/>
      <c r="O371" s="11"/>
      <c r="P371" s="25"/>
      <c r="Q371" s="25"/>
      <c r="R371" s="25"/>
      <c r="S371" s="118"/>
      <c r="T371" s="117"/>
      <c r="U371"/>
      <c r="V371" s="2"/>
      <c r="W371" s="10"/>
      <c r="X371" s="10"/>
      <c r="Y371" s="10"/>
      <c r="AF371"/>
      <c r="AG371"/>
      <c r="AH371"/>
      <c r="AI371"/>
      <c r="AJ371"/>
      <c r="AK371"/>
    </row>
    <row r="372" spans="2:37" x14ac:dyDescent="0.3">
      <c r="B372" s="12"/>
      <c r="C372" s="12"/>
      <c r="D372" s="121"/>
      <c r="E372" s="121"/>
      <c r="F372" s="124"/>
      <c r="G372" s="25"/>
      <c r="H372" s="11"/>
      <c r="I372" s="12"/>
      <c r="J372" s="11"/>
      <c r="K372" s="82" t="str">
        <f>IF(OR(AND(H372=Lists!$D$6,G372&lt;&gt;""),AND(AND(H372=J372,G372&lt;&gt;"",I372&lt;&gt;""),OR(H372&lt;&gt;"Unspecified",J372&lt;&gt;"Unspecified"),J372&lt;&gt;""),AND(OR(H372=Lists!$D$4,H372=Lists!$D$5),OR(J372=Lists!$D$4,J372=Lists!$D$5),AND(G372&lt;&gt;"",I372&lt;&gt;""))),"YES","")</f>
        <v/>
      </c>
      <c r="L372" s="83"/>
      <c r="M372" s="25"/>
      <c r="N372" s="25"/>
      <c r="O372" s="11"/>
      <c r="P372" s="25"/>
      <c r="Q372" s="25"/>
      <c r="R372" s="25"/>
      <c r="S372" s="118"/>
      <c r="T372" s="117"/>
      <c r="U372"/>
      <c r="V372" s="2"/>
      <c r="W372" s="10"/>
      <c r="X372" s="10"/>
      <c r="Y372" s="10"/>
      <c r="AF372"/>
      <c r="AG372"/>
      <c r="AH372"/>
      <c r="AI372"/>
      <c r="AJ372"/>
      <c r="AK372"/>
    </row>
    <row r="373" spans="2:37" x14ac:dyDescent="0.3">
      <c r="B373" s="12"/>
      <c r="C373" s="12"/>
      <c r="D373" s="121"/>
      <c r="E373" s="121"/>
      <c r="F373" s="124"/>
      <c r="G373" s="25"/>
      <c r="H373" s="11"/>
      <c r="I373" s="12"/>
      <c r="J373" s="11"/>
      <c r="K373" s="82" t="str">
        <f>IF(OR(AND(H373=Lists!$D$6,G373&lt;&gt;""),AND(AND(H373=J373,G373&lt;&gt;"",I373&lt;&gt;""),OR(H373&lt;&gt;"Unspecified",J373&lt;&gt;"Unspecified"),J373&lt;&gt;""),AND(OR(H373=Lists!$D$4,H373=Lists!$D$5),OR(J373=Lists!$D$4,J373=Lists!$D$5),AND(G373&lt;&gt;"",I373&lt;&gt;""))),"YES","")</f>
        <v/>
      </c>
      <c r="L373" s="83"/>
      <c r="M373" s="25"/>
      <c r="N373" s="25"/>
      <c r="O373" s="11"/>
      <c r="P373" s="25"/>
      <c r="Q373" s="25"/>
      <c r="R373" s="25"/>
      <c r="S373" s="118"/>
      <c r="T373" s="117"/>
      <c r="U373"/>
      <c r="V373" s="2"/>
      <c r="W373" s="10"/>
      <c r="X373" s="10"/>
      <c r="Y373" s="10"/>
      <c r="AF373"/>
      <c r="AG373"/>
      <c r="AH373"/>
      <c r="AI373"/>
      <c r="AJ373"/>
      <c r="AK373"/>
    </row>
    <row r="374" spans="2:37" x14ac:dyDescent="0.3">
      <c r="B374" s="12"/>
      <c r="C374" s="12"/>
      <c r="D374" s="121"/>
      <c r="E374" s="121"/>
      <c r="F374" s="124"/>
      <c r="G374" s="25"/>
      <c r="H374" s="11"/>
      <c r="I374" s="12"/>
      <c r="J374" s="11"/>
      <c r="K374" s="82" t="str">
        <f>IF(OR(AND(H374=Lists!$D$6,G374&lt;&gt;""),AND(AND(H374=J374,G374&lt;&gt;"",I374&lt;&gt;""),OR(H374&lt;&gt;"Unspecified",J374&lt;&gt;"Unspecified"),J374&lt;&gt;""),AND(OR(H374=Lists!$D$4,H374=Lists!$D$5),OR(J374=Lists!$D$4,J374=Lists!$D$5),AND(G374&lt;&gt;"",I374&lt;&gt;""))),"YES","")</f>
        <v/>
      </c>
      <c r="L374" s="83"/>
      <c r="M374" s="25"/>
      <c r="N374" s="25"/>
      <c r="O374" s="11"/>
      <c r="P374" s="25"/>
      <c r="Q374" s="25"/>
      <c r="R374" s="25"/>
      <c r="S374" s="118"/>
      <c r="T374" s="117"/>
      <c r="U374"/>
      <c r="V374" s="2"/>
      <c r="W374" s="10"/>
      <c r="X374" s="10"/>
      <c r="Y374" s="10"/>
      <c r="AF374"/>
      <c r="AG374"/>
      <c r="AH374"/>
      <c r="AI374"/>
      <c r="AJ374"/>
      <c r="AK374"/>
    </row>
    <row r="375" spans="2:37" x14ac:dyDescent="0.3">
      <c r="B375" s="12"/>
      <c r="C375" s="12"/>
      <c r="D375" s="121"/>
      <c r="E375" s="121"/>
      <c r="F375" s="124"/>
      <c r="G375" s="25"/>
      <c r="H375" s="11"/>
      <c r="I375" s="12"/>
      <c r="J375" s="11"/>
      <c r="K375" s="82" t="str">
        <f>IF(OR(AND(H375=Lists!$D$6,G375&lt;&gt;""),AND(AND(H375=J375,G375&lt;&gt;"",I375&lt;&gt;""),OR(H375&lt;&gt;"Unspecified",J375&lt;&gt;"Unspecified"),J375&lt;&gt;""),AND(OR(H375=Lists!$D$4,H375=Lists!$D$5),OR(J375=Lists!$D$4,J375=Lists!$D$5),AND(G375&lt;&gt;"",I375&lt;&gt;""))),"YES","")</f>
        <v/>
      </c>
      <c r="L375" s="83"/>
      <c r="M375" s="25"/>
      <c r="N375" s="25"/>
      <c r="O375" s="11"/>
      <c r="P375" s="25"/>
      <c r="Q375" s="25"/>
      <c r="R375" s="25"/>
      <c r="S375" s="118"/>
      <c r="T375" s="117"/>
      <c r="U375"/>
      <c r="V375" s="2"/>
      <c r="W375" s="10"/>
      <c r="X375" s="10"/>
      <c r="Y375" s="10"/>
      <c r="AF375"/>
      <c r="AG375"/>
      <c r="AH375"/>
      <c r="AI375"/>
      <c r="AJ375"/>
      <c r="AK375"/>
    </row>
    <row r="376" spans="2:37" x14ac:dyDescent="0.3">
      <c r="B376" s="12"/>
      <c r="C376" s="12"/>
      <c r="D376" s="121"/>
      <c r="E376" s="121"/>
      <c r="F376" s="124"/>
      <c r="G376" s="25"/>
      <c r="H376" s="11"/>
      <c r="I376" s="12"/>
      <c r="J376" s="11"/>
      <c r="K376" s="82" t="str">
        <f>IF(OR(AND(H376=Lists!$D$6,G376&lt;&gt;""),AND(AND(H376=J376,G376&lt;&gt;"",I376&lt;&gt;""),OR(H376&lt;&gt;"Unspecified",J376&lt;&gt;"Unspecified"),J376&lt;&gt;""),AND(OR(H376=Lists!$D$4,H376=Lists!$D$5),OR(J376=Lists!$D$4,J376=Lists!$D$5),AND(G376&lt;&gt;"",I376&lt;&gt;""))),"YES","")</f>
        <v/>
      </c>
      <c r="L376" s="83"/>
      <c r="M376" s="25"/>
      <c r="N376" s="25"/>
      <c r="O376" s="11"/>
      <c r="P376" s="25"/>
      <c r="Q376" s="25"/>
      <c r="R376" s="25"/>
      <c r="S376" s="118"/>
      <c r="T376" s="117"/>
      <c r="U376"/>
      <c r="V376" s="2"/>
      <c r="W376" s="10"/>
      <c r="X376" s="10"/>
      <c r="Y376" s="10"/>
      <c r="AF376"/>
      <c r="AG376"/>
      <c r="AH376"/>
      <c r="AI376"/>
      <c r="AJ376"/>
      <c r="AK376"/>
    </row>
    <row r="377" spans="2:37" x14ac:dyDescent="0.3">
      <c r="B377" s="12"/>
      <c r="C377" s="12"/>
      <c r="D377" s="121"/>
      <c r="E377" s="121"/>
      <c r="F377" s="124"/>
      <c r="G377" s="25"/>
      <c r="H377" s="11"/>
      <c r="I377" s="12"/>
      <c r="J377" s="11"/>
      <c r="K377" s="82" t="str">
        <f>IF(OR(AND(H377=Lists!$D$6,G377&lt;&gt;""),AND(AND(H377=J377,G377&lt;&gt;"",I377&lt;&gt;""),OR(H377&lt;&gt;"Unspecified",J377&lt;&gt;"Unspecified"),J377&lt;&gt;""),AND(OR(H377=Lists!$D$4,H377=Lists!$D$5),OR(J377=Lists!$D$4,J377=Lists!$D$5),AND(G377&lt;&gt;"",I377&lt;&gt;""))),"YES","")</f>
        <v/>
      </c>
      <c r="L377" s="83"/>
      <c r="M377" s="25"/>
      <c r="N377" s="25"/>
      <c r="O377" s="11"/>
      <c r="P377" s="25"/>
      <c r="Q377" s="25"/>
      <c r="R377" s="25"/>
      <c r="S377" s="118"/>
      <c r="T377" s="117"/>
      <c r="U377"/>
      <c r="V377" s="2"/>
      <c r="W377" s="10"/>
      <c r="X377" s="10"/>
      <c r="Y377" s="10"/>
      <c r="AF377"/>
      <c r="AG377"/>
      <c r="AH377"/>
      <c r="AI377"/>
      <c r="AJ377"/>
      <c r="AK377"/>
    </row>
    <row r="378" spans="2:37" x14ac:dyDescent="0.3">
      <c r="B378" s="12"/>
      <c r="C378" s="12"/>
      <c r="D378" s="121"/>
      <c r="E378" s="121"/>
      <c r="F378" s="124"/>
      <c r="G378" s="25"/>
      <c r="H378" s="11"/>
      <c r="I378" s="12"/>
      <c r="J378" s="11"/>
      <c r="K378" s="82" t="str">
        <f>IF(OR(AND(H378=Lists!$D$6,G378&lt;&gt;""),AND(AND(H378=J378,G378&lt;&gt;"",I378&lt;&gt;""),OR(H378&lt;&gt;"Unspecified",J378&lt;&gt;"Unspecified"),J378&lt;&gt;""),AND(OR(H378=Lists!$D$4,H378=Lists!$D$5),OR(J378=Lists!$D$4,J378=Lists!$D$5),AND(G378&lt;&gt;"",I378&lt;&gt;""))),"YES","")</f>
        <v/>
      </c>
      <c r="L378" s="83"/>
      <c r="M378" s="25"/>
      <c r="N378" s="25"/>
      <c r="O378" s="11"/>
      <c r="P378" s="25"/>
      <c r="Q378" s="25"/>
      <c r="R378" s="25"/>
      <c r="S378" s="118"/>
      <c r="T378" s="117"/>
      <c r="U378"/>
      <c r="V378" s="2"/>
      <c r="W378" s="10"/>
      <c r="X378" s="10"/>
      <c r="Y378" s="10"/>
      <c r="AF378"/>
      <c r="AG378"/>
      <c r="AH378"/>
      <c r="AI378"/>
      <c r="AJ378"/>
      <c r="AK378"/>
    </row>
    <row r="379" spans="2:37" x14ac:dyDescent="0.3">
      <c r="B379" s="12"/>
      <c r="C379" s="12"/>
      <c r="D379" s="121"/>
      <c r="E379" s="121"/>
      <c r="F379" s="124"/>
      <c r="G379" s="25"/>
      <c r="H379" s="11"/>
      <c r="I379" s="12"/>
      <c r="J379" s="11"/>
      <c r="K379" s="82" t="str">
        <f>IF(OR(AND(H379=Lists!$D$6,G379&lt;&gt;""),AND(AND(H379=J379,G379&lt;&gt;"",I379&lt;&gt;""),OR(H379&lt;&gt;"Unspecified",J379&lt;&gt;"Unspecified"),J379&lt;&gt;""),AND(OR(H379=Lists!$D$4,H379=Lists!$D$5),OR(J379=Lists!$D$4,J379=Lists!$D$5),AND(G379&lt;&gt;"",I379&lt;&gt;""))),"YES","")</f>
        <v/>
      </c>
      <c r="L379" s="83"/>
      <c r="M379" s="25"/>
      <c r="N379" s="25"/>
      <c r="O379" s="11"/>
      <c r="P379" s="25"/>
      <c r="Q379" s="25"/>
      <c r="R379" s="25"/>
      <c r="S379" s="118"/>
      <c r="T379" s="117"/>
      <c r="U379"/>
      <c r="V379" s="2"/>
      <c r="W379" s="10"/>
      <c r="X379" s="10"/>
      <c r="Y379" s="10"/>
      <c r="AF379"/>
      <c r="AG379"/>
      <c r="AH379"/>
      <c r="AI379"/>
      <c r="AJ379"/>
      <c r="AK379"/>
    </row>
    <row r="380" spans="2:37" x14ac:dyDescent="0.3">
      <c r="B380" s="12"/>
      <c r="C380" s="12"/>
      <c r="D380" s="121"/>
      <c r="E380" s="121"/>
      <c r="F380" s="124"/>
      <c r="G380" s="25"/>
      <c r="H380" s="11"/>
      <c r="I380" s="12"/>
      <c r="J380" s="11"/>
      <c r="K380" s="82" t="str">
        <f>IF(OR(AND(H380=Lists!$D$6,G380&lt;&gt;""),AND(AND(H380=J380,G380&lt;&gt;"",I380&lt;&gt;""),OR(H380&lt;&gt;"Unspecified",J380&lt;&gt;"Unspecified"),J380&lt;&gt;""),AND(OR(H380=Lists!$D$4,H380=Lists!$D$5),OR(J380=Lists!$D$4,J380=Lists!$D$5),AND(G380&lt;&gt;"",I380&lt;&gt;""))),"YES","")</f>
        <v/>
      </c>
      <c r="L380" s="83"/>
      <c r="M380" s="25"/>
      <c r="N380" s="25"/>
      <c r="O380" s="11"/>
      <c r="P380" s="25"/>
      <c r="Q380" s="25"/>
      <c r="R380" s="25"/>
      <c r="S380" s="118"/>
      <c r="T380" s="117"/>
      <c r="U380"/>
      <c r="V380" s="2"/>
      <c r="W380" s="10"/>
      <c r="X380" s="10"/>
      <c r="Y380" s="10"/>
      <c r="AF380"/>
      <c r="AG380"/>
      <c r="AH380"/>
      <c r="AI380"/>
      <c r="AJ380"/>
      <c r="AK380"/>
    </row>
    <row r="381" spans="2:37" x14ac:dyDescent="0.3">
      <c r="B381" s="12"/>
      <c r="C381" s="12"/>
      <c r="D381" s="121"/>
      <c r="E381" s="121"/>
      <c r="F381" s="124"/>
      <c r="G381" s="25"/>
      <c r="H381" s="11"/>
      <c r="I381" s="12"/>
      <c r="J381" s="11"/>
      <c r="K381" s="82" t="str">
        <f>IF(OR(AND(H381=Lists!$D$6,G381&lt;&gt;""),AND(AND(H381=J381,G381&lt;&gt;"",I381&lt;&gt;""),OR(H381&lt;&gt;"Unspecified",J381&lt;&gt;"Unspecified"),J381&lt;&gt;""),AND(OR(H381=Lists!$D$4,H381=Lists!$D$5),OR(J381=Lists!$D$4,J381=Lists!$D$5),AND(G381&lt;&gt;"",I381&lt;&gt;""))),"YES","")</f>
        <v/>
      </c>
      <c r="L381" s="83"/>
      <c r="M381" s="25"/>
      <c r="N381" s="25"/>
      <c r="O381" s="11"/>
      <c r="P381" s="25"/>
      <c r="Q381" s="25"/>
      <c r="R381" s="25"/>
      <c r="S381" s="118"/>
      <c r="T381" s="117"/>
      <c r="U381"/>
      <c r="V381" s="2"/>
      <c r="W381" s="10"/>
      <c r="X381" s="10"/>
      <c r="Y381" s="10"/>
      <c r="AF381"/>
      <c r="AG381"/>
      <c r="AH381"/>
      <c r="AI381"/>
      <c r="AJ381"/>
      <c r="AK381"/>
    </row>
    <row r="382" spans="2:37" x14ac:dyDescent="0.3">
      <c r="B382" s="12"/>
      <c r="C382" s="12"/>
      <c r="D382" s="121"/>
      <c r="E382" s="121"/>
      <c r="F382" s="124"/>
      <c r="G382" s="25"/>
      <c r="H382" s="11"/>
      <c r="I382" s="12"/>
      <c r="J382" s="11"/>
      <c r="K382" s="82" t="str">
        <f>IF(OR(AND(H382=Lists!$D$6,G382&lt;&gt;""),AND(AND(H382=J382,G382&lt;&gt;"",I382&lt;&gt;""),OR(H382&lt;&gt;"Unspecified",J382&lt;&gt;"Unspecified"),J382&lt;&gt;""),AND(OR(H382=Lists!$D$4,H382=Lists!$D$5),OR(J382=Lists!$D$4,J382=Lists!$D$5),AND(G382&lt;&gt;"",I382&lt;&gt;""))),"YES","")</f>
        <v/>
      </c>
      <c r="L382" s="83"/>
      <c r="M382" s="25"/>
      <c r="N382" s="25"/>
      <c r="O382" s="11"/>
      <c r="P382" s="25"/>
      <c r="Q382" s="25"/>
      <c r="R382" s="25"/>
      <c r="S382" s="118"/>
      <c r="T382" s="117"/>
      <c r="U382"/>
      <c r="V382" s="2"/>
      <c r="W382" s="10"/>
      <c r="X382" s="10"/>
      <c r="Y382" s="10"/>
      <c r="AF382"/>
      <c r="AG382"/>
      <c r="AH382"/>
      <c r="AI382"/>
      <c r="AJ382"/>
      <c r="AK382"/>
    </row>
    <row r="383" spans="2:37" x14ac:dyDescent="0.3">
      <c r="B383" s="12"/>
      <c r="C383" s="12"/>
      <c r="D383" s="121"/>
      <c r="E383" s="121"/>
      <c r="F383" s="124"/>
      <c r="G383" s="25"/>
      <c r="H383" s="11"/>
      <c r="I383" s="12"/>
      <c r="J383" s="11"/>
      <c r="K383" s="82" t="str">
        <f>IF(OR(AND(H383=Lists!$D$6,G383&lt;&gt;""),AND(AND(H383=J383,G383&lt;&gt;"",I383&lt;&gt;""),OR(H383&lt;&gt;"Unspecified",J383&lt;&gt;"Unspecified"),J383&lt;&gt;""),AND(OR(H383=Lists!$D$4,H383=Lists!$D$5),OR(J383=Lists!$D$4,J383=Lists!$D$5),AND(G383&lt;&gt;"",I383&lt;&gt;""))),"YES","")</f>
        <v/>
      </c>
      <c r="L383" s="83"/>
      <c r="M383" s="25"/>
      <c r="N383" s="25"/>
      <c r="O383" s="11"/>
      <c r="P383" s="25"/>
      <c r="Q383" s="25"/>
      <c r="R383" s="25"/>
      <c r="S383" s="118"/>
      <c r="T383" s="117"/>
      <c r="U383"/>
      <c r="V383" s="2"/>
      <c r="W383" s="10"/>
      <c r="X383" s="10"/>
      <c r="Y383" s="10"/>
      <c r="AF383"/>
      <c r="AG383"/>
      <c r="AH383"/>
      <c r="AI383"/>
      <c r="AJ383"/>
      <c r="AK383"/>
    </row>
    <row r="384" spans="2:37" x14ac:dyDescent="0.3">
      <c r="B384" s="12"/>
      <c r="C384" s="12"/>
      <c r="D384" s="121"/>
      <c r="E384" s="121"/>
      <c r="F384" s="124"/>
      <c r="G384" s="25"/>
      <c r="H384" s="11"/>
      <c r="I384" s="12"/>
      <c r="J384" s="11"/>
      <c r="K384" s="82" t="str">
        <f>IF(OR(AND(H384=Lists!$D$6,G384&lt;&gt;""),AND(AND(H384=J384,G384&lt;&gt;"",I384&lt;&gt;""),OR(H384&lt;&gt;"Unspecified",J384&lt;&gt;"Unspecified"),J384&lt;&gt;""),AND(OR(H384=Lists!$D$4,H384=Lists!$D$5),OR(J384=Lists!$D$4,J384=Lists!$D$5),AND(G384&lt;&gt;"",I384&lt;&gt;""))),"YES","")</f>
        <v/>
      </c>
      <c r="L384" s="83"/>
      <c r="M384" s="25"/>
      <c r="N384" s="25"/>
      <c r="O384" s="11"/>
      <c r="P384" s="25"/>
      <c r="Q384" s="25"/>
      <c r="R384" s="25"/>
      <c r="S384" s="118"/>
      <c r="T384" s="117"/>
      <c r="U384"/>
      <c r="V384" s="2"/>
      <c r="W384" s="10"/>
      <c r="X384" s="10"/>
      <c r="Y384" s="10"/>
      <c r="AF384"/>
      <c r="AG384"/>
      <c r="AH384"/>
      <c r="AI384"/>
      <c r="AJ384"/>
      <c r="AK384"/>
    </row>
    <row r="385" spans="2:37" x14ac:dyDescent="0.3">
      <c r="B385" s="12"/>
      <c r="C385" s="12"/>
      <c r="D385" s="121"/>
      <c r="E385" s="121"/>
      <c r="F385" s="124"/>
      <c r="G385" s="25"/>
      <c r="H385" s="11"/>
      <c r="I385" s="12"/>
      <c r="J385" s="11"/>
      <c r="K385" s="82" t="str">
        <f>IF(OR(AND(H385=Lists!$D$6,G385&lt;&gt;""),AND(AND(H385=J385,G385&lt;&gt;"",I385&lt;&gt;""),OR(H385&lt;&gt;"Unspecified",J385&lt;&gt;"Unspecified"),J385&lt;&gt;""),AND(OR(H385=Lists!$D$4,H385=Lists!$D$5),OR(J385=Lists!$D$4,J385=Lists!$D$5),AND(G385&lt;&gt;"",I385&lt;&gt;""))),"YES","")</f>
        <v/>
      </c>
      <c r="L385" s="83"/>
      <c r="M385" s="25"/>
      <c r="N385" s="25"/>
      <c r="O385" s="11"/>
      <c r="P385" s="25"/>
      <c r="Q385" s="25"/>
      <c r="R385" s="25"/>
      <c r="S385" s="118"/>
      <c r="T385" s="117"/>
      <c r="U385"/>
      <c r="V385" s="2"/>
      <c r="W385" s="10"/>
      <c r="X385" s="10"/>
      <c r="Y385" s="10"/>
      <c r="AF385"/>
      <c r="AG385"/>
      <c r="AH385"/>
      <c r="AI385"/>
      <c r="AJ385"/>
      <c r="AK385"/>
    </row>
    <row r="386" spans="2:37" x14ac:dyDescent="0.3">
      <c r="B386" s="12"/>
      <c r="C386" s="12"/>
      <c r="D386" s="121"/>
      <c r="E386" s="121"/>
      <c r="F386" s="124"/>
      <c r="G386" s="25"/>
      <c r="H386" s="11"/>
      <c r="I386" s="12"/>
      <c r="J386" s="11"/>
      <c r="K386" s="82" t="str">
        <f>IF(OR(AND(H386=Lists!$D$6,G386&lt;&gt;""),AND(AND(H386=J386,G386&lt;&gt;"",I386&lt;&gt;""),OR(H386&lt;&gt;"Unspecified",J386&lt;&gt;"Unspecified"),J386&lt;&gt;""),AND(OR(H386=Lists!$D$4,H386=Lists!$D$5),OR(J386=Lists!$D$4,J386=Lists!$D$5),AND(G386&lt;&gt;"",I386&lt;&gt;""))),"YES","")</f>
        <v/>
      </c>
      <c r="L386" s="83"/>
      <c r="M386" s="25"/>
      <c r="N386" s="25"/>
      <c r="O386" s="11"/>
      <c r="P386" s="25"/>
      <c r="Q386" s="25"/>
      <c r="R386" s="25"/>
      <c r="S386" s="118"/>
      <c r="T386" s="117"/>
      <c r="U386"/>
      <c r="V386" s="2"/>
      <c r="W386" s="10"/>
      <c r="X386" s="10"/>
      <c r="Y386" s="10"/>
      <c r="AF386"/>
      <c r="AG386"/>
      <c r="AH386"/>
      <c r="AI386"/>
      <c r="AJ386"/>
      <c r="AK386"/>
    </row>
    <row r="387" spans="2:37" x14ac:dyDescent="0.3">
      <c r="B387" s="12"/>
      <c r="C387" s="12"/>
      <c r="D387" s="121"/>
      <c r="E387" s="121"/>
      <c r="F387" s="124"/>
      <c r="G387" s="25"/>
      <c r="H387" s="11"/>
      <c r="I387" s="12"/>
      <c r="J387" s="11"/>
      <c r="K387" s="82" t="str">
        <f>IF(OR(AND(H387=Lists!$D$6,G387&lt;&gt;""),AND(AND(H387=J387,G387&lt;&gt;"",I387&lt;&gt;""),OR(H387&lt;&gt;"Unspecified",J387&lt;&gt;"Unspecified"),J387&lt;&gt;""),AND(OR(H387=Lists!$D$4,H387=Lists!$D$5),OR(J387=Lists!$D$4,J387=Lists!$D$5),AND(G387&lt;&gt;"",I387&lt;&gt;""))),"YES","")</f>
        <v/>
      </c>
      <c r="L387" s="83"/>
      <c r="M387" s="25"/>
      <c r="N387" s="25"/>
      <c r="O387" s="11"/>
      <c r="P387" s="25"/>
      <c r="Q387" s="25"/>
      <c r="R387" s="25"/>
      <c r="S387" s="118"/>
      <c r="T387" s="117"/>
      <c r="U387"/>
      <c r="V387" s="2"/>
      <c r="W387" s="10"/>
      <c r="X387" s="10"/>
      <c r="Y387" s="10"/>
      <c r="AF387"/>
      <c r="AG387"/>
      <c r="AH387"/>
      <c r="AI387"/>
      <c r="AJ387"/>
      <c r="AK387"/>
    </row>
    <row r="388" spans="2:37" x14ac:dyDescent="0.3">
      <c r="B388" s="12"/>
      <c r="C388" s="12"/>
      <c r="D388" s="121"/>
      <c r="E388" s="121"/>
      <c r="F388" s="124"/>
      <c r="G388" s="25"/>
      <c r="H388" s="11"/>
      <c r="I388" s="12"/>
      <c r="J388" s="11"/>
      <c r="K388" s="82" t="str">
        <f>IF(OR(AND(H388=Lists!$D$6,G388&lt;&gt;""),AND(AND(H388=J388,G388&lt;&gt;"",I388&lt;&gt;""),OR(H388&lt;&gt;"Unspecified",J388&lt;&gt;"Unspecified"),J388&lt;&gt;""),AND(OR(H388=Lists!$D$4,H388=Lists!$D$5),OR(J388=Lists!$D$4,J388=Lists!$D$5),AND(G388&lt;&gt;"",I388&lt;&gt;""))),"YES","")</f>
        <v/>
      </c>
      <c r="L388" s="83"/>
      <c r="M388" s="25"/>
      <c r="N388" s="25"/>
      <c r="O388" s="11"/>
      <c r="P388" s="25"/>
      <c r="Q388" s="25"/>
      <c r="R388" s="25"/>
      <c r="S388" s="118"/>
      <c r="T388" s="117"/>
      <c r="U388"/>
      <c r="V388" s="2"/>
      <c r="W388" s="10"/>
      <c r="X388" s="10"/>
      <c r="Y388" s="10"/>
      <c r="AF388"/>
      <c r="AG388"/>
      <c r="AH388"/>
      <c r="AI388"/>
      <c r="AJ388"/>
      <c r="AK388"/>
    </row>
    <row r="389" spans="2:37" x14ac:dyDescent="0.3">
      <c r="B389" s="12"/>
      <c r="C389" s="12"/>
      <c r="D389" s="121"/>
      <c r="E389" s="121"/>
      <c r="F389" s="124"/>
      <c r="G389" s="25"/>
      <c r="H389" s="11"/>
      <c r="I389" s="12"/>
      <c r="J389" s="11"/>
      <c r="K389" s="82" t="str">
        <f>IF(OR(AND(H389=Lists!$D$6,G389&lt;&gt;""),AND(AND(H389=J389,G389&lt;&gt;"",I389&lt;&gt;""),OR(H389&lt;&gt;"Unspecified",J389&lt;&gt;"Unspecified"),J389&lt;&gt;""),AND(OR(H389=Lists!$D$4,H389=Lists!$D$5),OR(J389=Lists!$D$4,J389=Lists!$D$5),AND(G389&lt;&gt;"",I389&lt;&gt;""))),"YES","")</f>
        <v/>
      </c>
      <c r="L389" s="83"/>
      <c r="M389" s="25"/>
      <c r="N389" s="25"/>
      <c r="O389" s="11"/>
      <c r="P389" s="25"/>
      <c r="Q389" s="25"/>
      <c r="R389" s="25"/>
      <c r="S389" s="118"/>
      <c r="T389" s="117"/>
      <c r="U389"/>
      <c r="V389" s="2"/>
      <c r="W389" s="10"/>
      <c r="X389" s="10"/>
      <c r="Y389" s="10"/>
      <c r="AF389"/>
      <c r="AG389"/>
      <c r="AH389"/>
      <c r="AI389"/>
      <c r="AJ389"/>
      <c r="AK389"/>
    </row>
    <row r="390" spans="2:37" x14ac:dyDescent="0.3">
      <c r="B390" s="12"/>
      <c r="C390" s="12"/>
      <c r="D390" s="121"/>
      <c r="E390" s="121"/>
      <c r="F390" s="124"/>
      <c r="G390" s="25"/>
      <c r="H390" s="11"/>
      <c r="I390" s="12"/>
      <c r="J390" s="11"/>
      <c r="K390" s="82" t="str">
        <f>IF(OR(AND(H390=Lists!$D$6,G390&lt;&gt;""),AND(AND(H390=J390,G390&lt;&gt;"",I390&lt;&gt;""),OR(H390&lt;&gt;"Unspecified",J390&lt;&gt;"Unspecified"),J390&lt;&gt;""),AND(OR(H390=Lists!$D$4,H390=Lists!$D$5),OR(J390=Lists!$D$4,J390=Lists!$D$5),AND(G390&lt;&gt;"",I390&lt;&gt;""))),"YES","")</f>
        <v/>
      </c>
      <c r="L390" s="83"/>
      <c r="M390" s="25"/>
      <c r="N390" s="25"/>
      <c r="O390" s="11"/>
      <c r="P390" s="25"/>
      <c r="Q390" s="25"/>
      <c r="R390" s="25"/>
      <c r="S390" s="118"/>
      <c r="T390" s="117"/>
      <c r="U390"/>
      <c r="V390" s="2"/>
      <c r="W390" s="10"/>
      <c r="X390" s="10"/>
      <c r="Y390" s="10"/>
      <c r="AF390"/>
      <c r="AG390"/>
      <c r="AH390"/>
      <c r="AI390"/>
      <c r="AJ390"/>
      <c r="AK390"/>
    </row>
    <row r="391" spans="2:37" x14ac:dyDescent="0.3">
      <c r="B391" s="12"/>
      <c r="C391" s="12"/>
      <c r="D391" s="121"/>
      <c r="E391" s="121"/>
      <c r="F391" s="124"/>
      <c r="G391" s="25"/>
      <c r="H391" s="11"/>
      <c r="I391" s="12"/>
      <c r="J391" s="11"/>
      <c r="K391" s="82" t="str">
        <f>IF(OR(AND(H391=Lists!$D$6,G391&lt;&gt;""),AND(AND(H391=J391,G391&lt;&gt;"",I391&lt;&gt;""),OR(H391&lt;&gt;"Unspecified",J391&lt;&gt;"Unspecified"),J391&lt;&gt;""),AND(OR(H391=Lists!$D$4,H391=Lists!$D$5),OR(J391=Lists!$D$4,J391=Lists!$D$5),AND(G391&lt;&gt;"",I391&lt;&gt;""))),"YES","")</f>
        <v/>
      </c>
      <c r="L391" s="83"/>
      <c r="M391" s="25"/>
      <c r="N391" s="25"/>
      <c r="O391" s="11"/>
      <c r="P391" s="25"/>
      <c r="Q391" s="25"/>
      <c r="R391" s="25"/>
      <c r="S391" s="118"/>
      <c r="T391" s="117"/>
      <c r="U391"/>
      <c r="V391" s="2"/>
      <c r="W391" s="10"/>
      <c r="X391" s="10"/>
      <c r="Y391" s="10"/>
      <c r="AF391"/>
      <c r="AG391"/>
      <c r="AH391"/>
      <c r="AI391"/>
      <c r="AJ391"/>
      <c r="AK391"/>
    </row>
    <row r="392" spans="2:37" x14ac:dyDescent="0.3">
      <c r="B392" s="12"/>
      <c r="C392" s="12"/>
      <c r="D392" s="121"/>
      <c r="E392" s="121"/>
      <c r="F392" s="124"/>
      <c r="G392" s="25"/>
      <c r="H392" s="11"/>
      <c r="I392" s="12"/>
      <c r="J392" s="11"/>
      <c r="K392" s="82" t="str">
        <f>IF(OR(AND(H392=Lists!$D$6,G392&lt;&gt;""),AND(AND(H392=J392,G392&lt;&gt;"",I392&lt;&gt;""),OR(H392&lt;&gt;"Unspecified",J392&lt;&gt;"Unspecified"),J392&lt;&gt;""),AND(OR(H392=Lists!$D$4,H392=Lists!$D$5),OR(J392=Lists!$D$4,J392=Lists!$D$5),AND(G392&lt;&gt;"",I392&lt;&gt;""))),"YES","")</f>
        <v/>
      </c>
      <c r="L392" s="83"/>
      <c r="M392" s="25"/>
      <c r="N392" s="25"/>
      <c r="O392" s="11"/>
      <c r="P392" s="25"/>
      <c r="Q392" s="25"/>
      <c r="R392" s="25"/>
      <c r="S392" s="118"/>
      <c r="T392" s="117"/>
      <c r="U392"/>
      <c r="V392" s="2"/>
      <c r="W392" s="10"/>
      <c r="X392" s="10"/>
      <c r="Y392" s="10"/>
      <c r="AF392"/>
      <c r="AG392"/>
      <c r="AH392"/>
      <c r="AI392"/>
      <c r="AJ392"/>
      <c r="AK392"/>
    </row>
    <row r="393" spans="2:37" x14ac:dyDescent="0.3">
      <c r="B393" s="12"/>
      <c r="C393" s="12"/>
      <c r="D393" s="121"/>
      <c r="E393" s="121"/>
      <c r="F393" s="124"/>
      <c r="G393" s="25"/>
      <c r="H393" s="11"/>
      <c r="I393" s="12"/>
      <c r="J393" s="11"/>
      <c r="K393" s="82" t="str">
        <f>IF(OR(AND(H393=Lists!$D$6,G393&lt;&gt;""),AND(AND(H393=J393,G393&lt;&gt;"",I393&lt;&gt;""),OR(H393&lt;&gt;"Unspecified",J393&lt;&gt;"Unspecified"),J393&lt;&gt;""),AND(OR(H393=Lists!$D$4,H393=Lists!$D$5),OR(J393=Lists!$D$4,J393=Lists!$D$5),AND(G393&lt;&gt;"",I393&lt;&gt;""))),"YES","")</f>
        <v/>
      </c>
      <c r="L393" s="83"/>
      <c r="M393" s="25"/>
      <c r="N393" s="25"/>
      <c r="O393" s="11"/>
      <c r="P393" s="25"/>
      <c r="Q393" s="25"/>
      <c r="R393" s="25"/>
      <c r="S393" s="118"/>
      <c r="T393" s="117"/>
      <c r="U393"/>
      <c r="V393" s="2"/>
      <c r="W393" s="10"/>
      <c r="X393" s="10"/>
      <c r="Y393" s="10"/>
      <c r="AF393"/>
      <c r="AG393"/>
      <c r="AH393"/>
      <c r="AI393"/>
      <c r="AJ393"/>
      <c r="AK393"/>
    </row>
    <row r="394" spans="2:37" x14ac:dyDescent="0.3">
      <c r="B394" s="12"/>
      <c r="C394" s="12"/>
      <c r="D394" s="121"/>
      <c r="E394" s="121"/>
      <c r="F394" s="124"/>
      <c r="G394" s="25"/>
      <c r="H394" s="11"/>
      <c r="I394" s="12"/>
      <c r="J394" s="11"/>
      <c r="K394" s="82" t="str">
        <f>IF(OR(AND(H394=Lists!$D$6,G394&lt;&gt;""),AND(AND(H394=J394,G394&lt;&gt;"",I394&lt;&gt;""),OR(H394&lt;&gt;"Unspecified",J394&lt;&gt;"Unspecified"),J394&lt;&gt;""),AND(OR(H394=Lists!$D$4,H394=Lists!$D$5),OR(J394=Lists!$D$4,J394=Lists!$D$5),AND(G394&lt;&gt;"",I394&lt;&gt;""))),"YES","")</f>
        <v/>
      </c>
      <c r="L394" s="83"/>
      <c r="M394" s="25"/>
      <c r="N394" s="25"/>
      <c r="O394" s="11"/>
      <c r="P394" s="25"/>
      <c r="Q394" s="25"/>
      <c r="R394" s="25"/>
      <c r="S394" s="118"/>
      <c r="T394" s="117"/>
      <c r="U394"/>
      <c r="V394" s="2"/>
      <c r="W394" s="10"/>
      <c r="X394" s="10"/>
      <c r="Y394" s="10"/>
      <c r="AF394"/>
      <c r="AG394"/>
      <c r="AH394"/>
      <c r="AI394"/>
      <c r="AJ394"/>
      <c r="AK394"/>
    </row>
    <row r="395" spans="2:37" x14ac:dyDescent="0.3">
      <c r="B395" s="12"/>
      <c r="C395" s="12"/>
      <c r="D395" s="121"/>
      <c r="E395" s="121"/>
      <c r="F395" s="124"/>
      <c r="G395" s="25"/>
      <c r="H395" s="11"/>
      <c r="I395" s="12"/>
      <c r="J395" s="11"/>
      <c r="K395" s="82" t="str">
        <f>IF(OR(AND(H395=Lists!$D$6,G395&lt;&gt;""),AND(AND(H395=J395,G395&lt;&gt;"",I395&lt;&gt;""),OR(H395&lt;&gt;"Unspecified",J395&lt;&gt;"Unspecified"),J395&lt;&gt;""),AND(OR(H395=Lists!$D$4,H395=Lists!$D$5),OR(J395=Lists!$D$4,J395=Lists!$D$5),AND(G395&lt;&gt;"",I395&lt;&gt;""))),"YES","")</f>
        <v/>
      </c>
      <c r="L395" s="83"/>
      <c r="M395" s="25"/>
      <c r="N395" s="25"/>
      <c r="O395" s="11"/>
      <c r="P395" s="25"/>
      <c r="Q395" s="25"/>
      <c r="R395" s="25"/>
      <c r="S395" s="118"/>
      <c r="T395" s="117"/>
      <c r="U395"/>
      <c r="V395" s="2"/>
      <c r="W395" s="10"/>
      <c r="X395" s="10"/>
      <c r="Y395" s="10"/>
      <c r="AF395"/>
      <c r="AG395"/>
      <c r="AH395"/>
      <c r="AI395"/>
      <c r="AJ395"/>
      <c r="AK395"/>
    </row>
    <row r="396" spans="2:37" x14ac:dyDescent="0.3">
      <c r="B396" s="12"/>
      <c r="C396" s="12"/>
      <c r="D396" s="121"/>
      <c r="E396" s="121"/>
      <c r="F396" s="124"/>
      <c r="G396" s="25"/>
      <c r="H396" s="11"/>
      <c r="I396" s="12"/>
      <c r="J396" s="11"/>
      <c r="K396" s="82" t="str">
        <f>IF(OR(AND(H396=Lists!$D$6,G396&lt;&gt;""),AND(AND(H396=J396,G396&lt;&gt;"",I396&lt;&gt;""),OR(H396&lt;&gt;"Unspecified",J396&lt;&gt;"Unspecified"),J396&lt;&gt;""),AND(OR(H396=Lists!$D$4,H396=Lists!$D$5),OR(J396=Lists!$D$4,J396=Lists!$D$5),AND(G396&lt;&gt;"",I396&lt;&gt;""))),"YES","")</f>
        <v/>
      </c>
      <c r="L396" s="83"/>
      <c r="M396" s="25"/>
      <c r="N396" s="25"/>
      <c r="O396" s="11"/>
      <c r="P396" s="25"/>
      <c r="Q396" s="25"/>
      <c r="R396" s="25"/>
      <c r="S396" s="118"/>
      <c r="T396" s="117"/>
      <c r="U396"/>
      <c r="V396" s="2"/>
      <c r="W396" s="10"/>
      <c r="X396" s="10"/>
      <c r="Y396" s="10"/>
      <c r="AF396"/>
      <c r="AG396"/>
      <c r="AH396"/>
      <c r="AI396"/>
      <c r="AJ396"/>
      <c r="AK396"/>
    </row>
    <row r="397" spans="2:37" x14ac:dyDescent="0.3">
      <c r="B397" s="12"/>
      <c r="C397" s="12"/>
      <c r="D397" s="121"/>
      <c r="E397" s="121"/>
      <c r="F397" s="124"/>
      <c r="G397" s="25"/>
      <c r="H397" s="11"/>
      <c r="I397" s="12"/>
      <c r="J397" s="11"/>
      <c r="K397" s="82" t="str">
        <f>IF(OR(AND(H397=Lists!$D$6,G397&lt;&gt;""),AND(AND(H397=J397,G397&lt;&gt;"",I397&lt;&gt;""),OR(H397&lt;&gt;"Unspecified",J397&lt;&gt;"Unspecified"),J397&lt;&gt;""),AND(OR(H397=Lists!$D$4,H397=Lists!$D$5),OR(J397=Lists!$D$4,J397=Lists!$D$5),AND(G397&lt;&gt;"",I397&lt;&gt;""))),"YES","")</f>
        <v/>
      </c>
      <c r="L397" s="83"/>
      <c r="M397" s="25"/>
      <c r="N397" s="25"/>
      <c r="O397" s="11"/>
      <c r="P397" s="25"/>
      <c r="Q397" s="25"/>
      <c r="R397" s="25"/>
      <c r="S397" s="118"/>
      <c r="T397" s="117"/>
      <c r="U397"/>
      <c r="V397" s="2"/>
      <c r="W397" s="10"/>
      <c r="X397" s="10"/>
      <c r="Y397" s="10"/>
      <c r="AF397"/>
      <c r="AG397"/>
      <c r="AH397"/>
      <c r="AI397"/>
      <c r="AJ397"/>
      <c r="AK397"/>
    </row>
    <row r="398" spans="2:37" x14ac:dyDescent="0.3">
      <c r="B398" s="12"/>
      <c r="C398" s="12"/>
      <c r="D398" s="121"/>
      <c r="E398" s="121"/>
      <c r="F398" s="124"/>
      <c r="G398" s="25"/>
      <c r="H398" s="11"/>
      <c r="I398" s="12"/>
      <c r="J398" s="11"/>
      <c r="K398" s="82" t="str">
        <f>IF(OR(AND(H398=Lists!$D$6,G398&lt;&gt;""),AND(AND(H398=J398,G398&lt;&gt;"",I398&lt;&gt;""),OR(H398&lt;&gt;"Unspecified",J398&lt;&gt;"Unspecified"),J398&lt;&gt;""),AND(OR(H398=Lists!$D$4,H398=Lists!$D$5),OR(J398=Lists!$D$4,J398=Lists!$D$5),AND(G398&lt;&gt;"",I398&lt;&gt;""))),"YES","")</f>
        <v/>
      </c>
      <c r="L398" s="83"/>
      <c r="M398" s="25"/>
      <c r="N398" s="25"/>
      <c r="O398" s="11"/>
      <c r="P398" s="25"/>
      <c r="Q398" s="25"/>
      <c r="R398" s="25"/>
      <c r="S398" s="118"/>
      <c r="T398" s="117"/>
      <c r="U398"/>
      <c r="V398" s="2"/>
      <c r="W398" s="10"/>
      <c r="X398" s="10"/>
      <c r="Y398" s="10"/>
      <c r="AF398"/>
      <c r="AG398"/>
      <c r="AH398"/>
      <c r="AI398"/>
      <c r="AJ398"/>
      <c r="AK398"/>
    </row>
    <row r="399" spans="2:37" x14ac:dyDescent="0.3">
      <c r="B399" s="12"/>
      <c r="C399" s="12"/>
      <c r="D399" s="121"/>
      <c r="E399" s="121"/>
      <c r="F399" s="124"/>
      <c r="G399" s="25"/>
      <c r="H399" s="11"/>
      <c r="I399" s="12"/>
      <c r="J399" s="11"/>
      <c r="K399" s="82" t="str">
        <f>IF(OR(AND(H399=Lists!$D$6,G399&lt;&gt;""),AND(AND(H399=J399,G399&lt;&gt;"",I399&lt;&gt;""),OR(H399&lt;&gt;"Unspecified",J399&lt;&gt;"Unspecified"),J399&lt;&gt;""),AND(OR(H399=Lists!$D$4,H399=Lists!$D$5),OR(J399=Lists!$D$4,J399=Lists!$D$5),AND(G399&lt;&gt;"",I399&lt;&gt;""))),"YES","")</f>
        <v/>
      </c>
      <c r="L399" s="83"/>
      <c r="M399" s="25"/>
      <c r="N399" s="25"/>
      <c r="O399" s="11"/>
      <c r="P399" s="25"/>
      <c r="Q399" s="25"/>
      <c r="R399" s="25"/>
      <c r="S399" s="118"/>
      <c r="T399" s="117"/>
      <c r="U399"/>
      <c r="V399" s="2"/>
      <c r="W399" s="10"/>
      <c r="X399" s="10"/>
      <c r="Y399" s="10"/>
      <c r="AF399"/>
      <c r="AG399"/>
      <c r="AH399"/>
      <c r="AI399"/>
      <c r="AJ399"/>
      <c r="AK399"/>
    </row>
    <row r="400" spans="2:37" x14ac:dyDescent="0.3">
      <c r="B400" s="12"/>
      <c r="C400" s="12"/>
      <c r="D400" s="121"/>
      <c r="E400" s="121"/>
      <c r="F400" s="124"/>
      <c r="G400" s="25"/>
      <c r="H400" s="11"/>
      <c r="I400" s="12"/>
      <c r="J400" s="11"/>
      <c r="K400" s="82" t="str">
        <f>IF(OR(AND(H400=Lists!$D$6,G400&lt;&gt;""),AND(AND(H400=J400,G400&lt;&gt;"",I400&lt;&gt;""),OR(H400&lt;&gt;"Unspecified",J400&lt;&gt;"Unspecified"),J400&lt;&gt;""),AND(OR(H400=Lists!$D$4,H400=Lists!$D$5),OR(J400=Lists!$D$4,J400=Lists!$D$5),AND(G400&lt;&gt;"",I400&lt;&gt;""))),"YES","")</f>
        <v/>
      </c>
      <c r="L400" s="83"/>
      <c r="M400" s="25"/>
      <c r="N400" s="25"/>
      <c r="O400" s="11"/>
      <c r="P400" s="25"/>
      <c r="Q400" s="25"/>
      <c r="R400" s="25"/>
      <c r="S400" s="118"/>
      <c r="T400" s="117"/>
      <c r="U400"/>
      <c r="V400" s="2"/>
      <c r="W400" s="10"/>
      <c r="X400" s="10"/>
      <c r="Y400" s="10"/>
      <c r="AF400"/>
      <c r="AG400"/>
      <c r="AH400"/>
      <c r="AI400"/>
      <c r="AJ400"/>
      <c r="AK400"/>
    </row>
    <row r="401" spans="2:37" x14ac:dyDescent="0.3">
      <c r="B401" s="12"/>
      <c r="C401" s="12"/>
      <c r="D401" s="121"/>
      <c r="E401" s="121"/>
      <c r="F401" s="124"/>
      <c r="G401" s="25"/>
      <c r="H401" s="11"/>
      <c r="I401" s="12"/>
      <c r="J401" s="11"/>
      <c r="K401" s="82" t="str">
        <f>IF(OR(AND(H401=Lists!$D$6,G401&lt;&gt;""),AND(AND(H401=J401,G401&lt;&gt;"",I401&lt;&gt;""),OR(H401&lt;&gt;"Unspecified",J401&lt;&gt;"Unspecified"),J401&lt;&gt;""),AND(OR(H401=Lists!$D$4,H401=Lists!$D$5),OR(J401=Lists!$D$4,J401=Lists!$D$5),AND(G401&lt;&gt;"",I401&lt;&gt;""))),"YES","")</f>
        <v/>
      </c>
      <c r="L401" s="83"/>
      <c r="M401" s="25"/>
      <c r="N401" s="25"/>
      <c r="O401" s="11"/>
      <c r="P401" s="25"/>
      <c r="Q401" s="25"/>
      <c r="R401" s="25"/>
      <c r="S401" s="118"/>
      <c r="T401" s="117"/>
      <c r="U401"/>
      <c r="V401" s="2"/>
      <c r="W401" s="10"/>
      <c r="X401" s="10"/>
      <c r="Y401" s="10"/>
      <c r="AF401"/>
      <c r="AG401"/>
      <c r="AH401"/>
      <c r="AI401"/>
      <c r="AJ401"/>
      <c r="AK401"/>
    </row>
    <row r="402" spans="2:37" x14ac:dyDescent="0.3">
      <c r="B402" s="12"/>
      <c r="C402" s="12"/>
      <c r="D402" s="121"/>
      <c r="E402" s="121"/>
      <c r="F402" s="124"/>
      <c r="G402" s="25"/>
      <c r="H402" s="11"/>
      <c r="I402" s="12"/>
      <c r="J402" s="11"/>
      <c r="K402" s="82" t="str">
        <f>IF(OR(AND(H402=Lists!$D$6,G402&lt;&gt;""),AND(AND(H402=J402,G402&lt;&gt;"",I402&lt;&gt;""),OR(H402&lt;&gt;"Unspecified",J402&lt;&gt;"Unspecified"),J402&lt;&gt;""),AND(OR(H402=Lists!$D$4,H402=Lists!$D$5),OR(J402=Lists!$D$4,J402=Lists!$D$5),AND(G402&lt;&gt;"",I402&lt;&gt;""))),"YES","")</f>
        <v/>
      </c>
      <c r="L402" s="83"/>
      <c r="M402" s="25"/>
      <c r="N402" s="25"/>
      <c r="O402" s="11"/>
      <c r="P402" s="25"/>
      <c r="Q402" s="25"/>
      <c r="R402" s="25"/>
      <c r="S402" s="118"/>
      <c r="T402" s="117"/>
      <c r="U402"/>
      <c r="V402" s="2"/>
      <c r="W402" s="10"/>
      <c r="X402" s="10"/>
      <c r="Y402" s="10"/>
      <c r="AF402"/>
      <c r="AG402"/>
      <c r="AH402"/>
      <c r="AI402"/>
      <c r="AJ402"/>
      <c r="AK402"/>
    </row>
    <row r="403" spans="2:37" x14ac:dyDescent="0.3">
      <c r="B403" s="12"/>
      <c r="C403" s="12"/>
      <c r="D403" s="121"/>
      <c r="E403" s="121"/>
      <c r="F403" s="124"/>
      <c r="G403" s="25"/>
      <c r="H403" s="11"/>
      <c r="I403" s="12"/>
      <c r="J403" s="11"/>
      <c r="K403" s="82" t="str">
        <f>IF(OR(AND(H403=Lists!$D$6,G403&lt;&gt;""),AND(AND(H403=J403,G403&lt;&gt;"",I403&lt;&gt;""),OR(H403&lt;&gt;"Unspecified",J403&lt;&gt;"Unspecified"),J403&lt;&gt;""),AND(OR(H403=Lists!$D$4,H403=Lists!$D$5),OR(J403=Lists!$D$4,J403=Lists!$D$5),AND(G403&lt;&gt;"",I403&lt;&gt;""))),"YES","")</f>
        <v/>
      </c>
      <c r="L403" s="83"/>
      <c r="M403" s="25"/>
      <c r="N403" s="25"/>
      <c r="O403" s="11"/>
      <c r="P403" s="25"/>
      <c r="Q403" s="25"/>
      <c r="R403" s="25"/>
      <c r="S403" s="118"/>
      <c r="T403" s="117"/>
      <c r="U403"/>
      <c r="V403" s="2"/>
      <c r="W403" s="10"/>
      <c r="X403" s="10"/>
      <c r="Y403" s="10"/>
      <c r="AF403"/>
      <c r="AG403"/>
      <c r="AH403"/>
      <c r="AI403"/>
      <c r="AJ403"/>
      <c r="AK403"/>
    </row>
    <row r="404" spans="2:37" x14ac:dyDescent="0.3">
      <c r="B404" s="12"/>
      <c r="C404" s="12"/>
      <c r="D404" s="121"/>
      <c r="E404" s="121"/>
      <c r="F404" s="124"/>
      <c r="G404" s="25"/>
      <c r="H404" s="11"/>
      <c r="I404" s="12"/>
      <c r="J404" s="11"/>
      <c r="K404" s="82" t="str">
        <f>IF(OR(AND(H404=Lists!$D$6,G404&lt;&gt;""),AND(AND(H404=J404,G404&lt;&gt;"",I404&lt;&gt;""),OR(H404&lt;&gt;"Unspecified",J404&lt;&gt;"Unspecified"),J404&lt;&gt;""),AND(OR(H404=Lists!$D$4,H404=Lists!$D$5),OR(J404=Lists!$D$4,J404=Lists!$D$5),AND(G404&lt;&gt;"",I404&lt;&gt;""))),"YES","")</f>
        <v/>
      </c>
      <c r="L404" s="83"/>
      <c r="M404" s="25"/>
      <c r="N404" s="25"/>
      <c r="O404" s="11"/>
      <c r="P404" s="25"/>
      <c r="Q404" s="25"/>
      <c r="R404" s="25"/>
      <c r="S404" s="118"/>
      <c r="T404" s="117"/>
      <c r="U404"/>
      <c r="V404" s="2"/>
      <c r="W404" s="10"/>
      <c r="X404" s="10"/>
      <c r="Y404" s="10"/>
      <c r="AF404"/>
      <c r="AG404"/>
      <c r="AH404"/>
      <c r="AI404"/>
      <c r="AJ404"/>
      <c r="AK404"/>
    </row>
    <row r="405" spans="2:37" x14ac:dyDescent="0.3">
      <c r="B405" s="12"/>
      <c r="C405" s="12"/>
      <c r="D405" s="121"/>
      <c r="E405" s="121"/>
      <c r="F405" s="124"/>
      <c r="G405" s="25"/>
      <c r="H405" s="11"/>
      <c r="I405" s="12"/>
      <c r="J405" s="11"/>
      <c r="K405" s="82" t="str">
        <f>IF(OR(AND(H405=Lists!$D$6,G405&lt;&gt;""),AND(AND(H405=J405,G405&lt;&gt;"",I405&lt;&gt;""),OR(H405&lt;&gt;"Unspecified",J405&lt;&gt;"Unspecified"),J405&lt;&gt;""),AND(OR(H405=Lists!$D$4,H405=Lists!$D$5),OR(J405=Lists!$D$4,J405=Lists!$D$5),AND(G405&lt;&gt;"",I405&lt;&gt;""))),"YES","")</f>
        <v/>
      </c>
      <c r="L405" s="83"/>
      <c r="M405" s="25"/>
      <c r="N405" s="25"/>
      <c r="O405" s="11"/>
      <c r="P405" s="25"/>
      <c r="Q405" s="25"/>
      <c r="R405" s="25"/>
      <c r="S405" s="118"/>
      <c r="T405" s="117"/>
      <c r="U405"/>
      <c r="V405" s="2"/>
      <c r="W405" s="10"/>
      <c r="X405" s="10"/>
      <c r="Y405" s="10"/>
      <c r="AF405"/>
      <c r="AG405"/>
      <c r="AH405"/>
      <c r="AI405"/>
      <c r="AJ405"/>
      <c r="AK405"/>
    </row>
    <row r="406" spans="2:37" x14ac:dyDescent="0.3">
      <c r="B406" s="12"/>
      <c r="C406" s="12"/>
      <c r="D406" s="121"/>
      <c r="E406" s="121"/>
      <c r="F406" s="124"/>
      <c r="G406" s="25"/>
      <c r="H406" s="11"/>
      <c r="I406" s="12"/>
      <c r="J406" s="11"/>
      <c r="K406" s="82" t="str">
        <f>IF(OR(AND(H406=Lists!$D$6,G406&lt;&gt;""),AND(AND(H406=J406,G406&lt;&gt;"",I406&lt;&gt;""),OR(H406&lt;&gt;"Unspecified",J406&lt;&gt;"Unspecified"),J406&lt;&gt;""),AND(OR(H406=Lists!$D$4,H406=Lists!$D$5),OR(J406=Lists!$D$4,J406=Lists!$D$5),AND(G406&lt;&gt;"",I406&lt;&gt;""))),"YES","")</f>
        <v/>
      </c>
      <c r="L406" s="83"/>
      <c r="M406" s="25"/>
      <c r="N406" s="25"/>
      <c r="O406" s="11"/>
      <c r="P406" s="25"/>
      <c r="Q406" s="25"/>
      <c r="R406" s="25"/>
      <c r="S406" s="118"/>
      <c r="T406" s="117"/>
      <c r="U406"/>
      <c r="V406" s="2"/>
      <c r="W406" s="10"/>
      <c r="X406" s="10"/>
      <c r="Y406" s="10"/>
      <c r="AF406"/>
      <c r="AG406"/>
      <c r="AH406"/>
      <c r="AI406"/>
      <c r="AJ406"/>
      <c r="AK406"/>
    </row>
    <row r="407" spans="2:37" x14ac:dyDescent="0.3">
      <c r="B407" s="12"/>
      <c r="C407" s="12"/>
      <c r="D407" s="121"/>
      <c r="E407" s="121"/>
      <c r="F407" s="124"/>
      <c r="G407" s="25"/>
      <c r="H407" s="11"/>
      <c r="I407" s="12"/>
      <c r="J407" s="11"/>
      <c r="K407" s="82" t="str">
        <f>IF(OR(AND(H407=Lists!$D$6,G407&lt;&gt;""),AND(AND(H407=J407,G407&lt;&gt;"",I407&lt;&gt;""),OR(H407&lt;&gt;"Unspecified",J407&lt;&gt;"Unspecified"),J407&lt;&gt;""),AND(OR(H407=Lists!$D$4,H407=Lists!$D$5),OR(J407=Lists!$D$4,J407=Lists!$D$5),AND(G407&lt;&gt;"",I407&lt;&gt;""))),"YES","")</f>
        <v/>
      </c>
      <c r="L407" s="83"/>
      <c r="M407" s="25"/>
      <c r="N407" s="25"/>
      <c r="O407" s="11"/>
      <c r="P407" s="25"/>
      <c r="Q407" s="25"/>
      <c r="R407" s="25"/>
      <c r="S407" s="118"/>
      <c r="T407" s="117"/>
      <c r="U407"/>
      <c r="V407" s="2"/>
      <c r="W407" s="10"/>
      <c r="X407" s="10"/>
      <c r="Y407" s="10"/>
      <c r="AF407"/>
      <c r="AG407"/>
      <c r="AH407"/>
      <c r="AI407"/>
      <c r="AJ407"/>
      <c r="AK407"/>
    </row>
    <row r="408" spans="2:37" x14ac:dyDescent="0.3">
      <c r="B408" s="12"/>
      <c r="C408" s="12"/>
      <c r="D408" s="121"/>
      <c r="E408" s="121"/>
      <c r="F408" s="124"/>
      <c r="G408" s="25"/>
      <c r="H408" s="11"/>
      <c r="I408" s="12"/>
      <c r="J408" s="11"/>
      <c r="K408" s="82" t="str">
        <f>IF(OR(AND(H408=Lists!$D$6,G408&lt;&gt;""),AND(AND(H408=J408,G408&lt;&gt;"",I408&lt;&gt;""),OR(H408&lt;&gt;"Unspecified",J408&lt;&gt;"Unspecified"),J408&lt;&gt;""),AND(OR(H408=Lists!$D$4,H408=Lists!$D$5),OR(J408=Lists!$D$4,J408=Lists!$D$5),AND(G408&lt;&gt;"",I408&lt;&gt;""))),"YES","")</f>
        <v/>
      </c>
      <c r="L408" s="83"/>
      <c r="M408" s="25"/>
      <c r="N408" s="25"/>
      <c r="O408" s="11"/>
      <c r="P408" s="25"/>
      <c r="Q408" s="25"/>
      <c r="R408" s="25"/>
      <c r="S408" s="118"/>
      <c r="T408" s="117"/>
      <c r="U408"/>
      <c r="V408" s="2"/>
      <c r="W408" s="10"/>
      <c r="X408" s="10"/>
      <c r="Y408" s="10"/>
      <c r="AF408"/>
      <c r="AG408"/>
      <c r="AH408"/>
      <c r="AI408"/>
      <c r="AJ408"/>
      <c r="AK408"/>
    </row>
    <row r="409" spans="2:37" x14ac:dyDescent="0.3">
      <c r="B409" s="12"/>
      <c r="C409" s="12"/>
      <c r="D409" s="121"/>
      <c r="E409" s="121"/>
      <c r="F409" s="124"/>
      <c r="G409" s="25"/>
      <c r="H409" s="11"/>
      <c r="I409" s="12"/>
      <c r="J409" s="11"/>
      <c r="K409" s="82" t="str">
        <f>IF(OR(AND(H409=Lists!$D$6,G409&lt;&gt;""),AND(AND(H409=J409,G409&lt;&gt;"",I409&lt;&gt;""),OR(H409&lt;&gt;"Unspecified",J409&lt;&gt;"Unspecified"),J409&lt;&gt;""),AND(OR(H409=Lists!$D$4,H409=Lists!$D$5),OR(J409=Lists!$D$4,J409=Lists!$D$5),AND(G409&lt;&gt;"",I409&lt;&gt;""))),"YES","")</f>
        <v/>
      </c>
      <c r="L409" s="83"/>
      <c r="M409" s="25"/>
      <c r="N409" s="25"/>
      <c r="O409" s="11"/>
      <c r="P409" s="25"/>
      <c r="Q409" s="25"/>
      <c r="R409" s="25"/>
      <c r="S409" s="118"/>
      <c r="T409" s="117"/>
      <c r="U409"/>
      <c r="V409" s="2"/>
      <c r="W409" s="10"/>
      <c r="X409" s="10"/>
      <c r="Y409" s="10"/>
      <c r="AF409"/>
      <c r="AG409"/>
      <c r="AH409"/>
      <c r="AI409"/>
      <c r="AJ409"/>
      <c r="AK409"/>
    </row>
    <row r="410" spans="2:37" x14ac:dyDescent="0.3">
      <c r="B410" s="12"/>
      <c r="C410" s="12"/>
      <c r="D410" s="121"/>
      <c r="E410" s="121"/>
      <c r="F410" s="124"/>
      <c r="G410" s="25"/>
      <c r="H410" s="11"/>
      <c r="I410" s="12"/>
      <c r="J410" s="11"/>
      <c r="K410" s="82" t="str">
        <f>IF(OR(AND(H410=Lists!$D$6,G410&lt;&gt;""),AND(AND(H410=J410,G410&lt;&gt;"",I410&lt;&gt;""),OR(H410&lt;&gt;"Unspecified",J410&lt;&gt;"Unspecified"),J410&lt;&gt;""),AND(OR(H410=Lists!$D$4,H410=Lists!$D$5),OR(J410=Lists!$D$4,J410=Lists!$D$5),AND(G410&lt;&gt;"",I410&lt;&gt;""))),"YES","")</f>
        <v/>
      </c>
      <c r="L410" s="83"/>
      <c r="M410" s="25"/>
      <c r="N410" s="25"/>
      <c r="O410" s="11"/>
      <c r="P410" s="25"/>
      <c r="Q410" s="25"/>
      <c r="R410" s="25"/>
      <c r="S410" s="118"/>
      <c r="T410" s="117"/>
      <c r="U410"/>
      <c r="V410" s="2"/>
      <c r="W410" s="10"/>
      <c r="X410" s="10"/>
      <c r="Y410" s="10"/>
      <c r="AF410"/>
      <c r="AG410"/>
      <c r="AH410"/>
      <c r="AI410"/>
      <c r="AJ410"/>
      <c r="AK410"/>
    </row>
    <row r="411" spans="2:37" x14ac:dyDescent="0.3">
      <c r="B411" s="12"/>
      <c r="C411" s="12"/>
      <c r="D411" s="121"/>
      <c r="E411" s="121"/>
      <c r="F411" s="124"/>
      <c r="G411" s="25"/>
      <c r="H411" s="11"/>
      <c r="I411" s="12"/>
      <c r="J411" s="11"/>
      <c r="K411" s="82" t="str">
        <f>IF(OR(AND(H411=Lists!$D$6,G411&lt;&gt;""),AND(AND(H411=J411,G411&lt;&gt;"",I411&lt;&gt;""),OR(H411&lt;&gt;"Unspecified",J411&lt;&gt;"Unspecified"),J411&lt;&gt;""),AND(OR(H411=Lists!$D$4,H411=Lists!$D$5),OR(J411=Lists!$D$4,J411=Lists!$D$5),AND(G411&lt;&gt;"",I411&lt;&gt;""))),"YES","")</f>
        <v/>
      </c>
      <c r="L411" s="83"/>
      <c r="M411" s="25"/>
      <c r="N411" s="25"/>
      <c r="O411" s="11"/>
      <c r="P411" s="25"/>
      <c r="Q411" s="25"/>
      <c r="R411" s="25"/>
      <c r="S411" s="118"/>
      <c r="T411" s="117"/>
      <c r="U411"/>
      <c r="V411" s="2"/>
      <c r="W411" s="10"/>
      <c r="X411" s="10"/>
      <c r="Y411" s="10"/>
      <c r="AF411"/>
      <c r="AG411"/>
      <c r="AH411"/>
      <c r="AI411"/>
      <c r="AJ411"/>
      <c r="AK411"/>
    </row>
    <row r="412" spans="2:37" x14ac:dyDescent="0.3">
      <c r="B412" s="12"/>
      <c r="C412" s="12"/>
      <c r="D412" s="121"/>
      <c r="E412" s="121"/>
      <c r="F412" s="124"/>
      <c r="G412" s="25"/>
      <c r="H412" s="11"/>
      <c r="I412" s="12"/>
      <c r="J412" s="11"/>
      <c r="K412" s="82" t="str">
        <f>IF(OR(AND(H412=Lists!$D$6,G412&lt;&gt;""),AND(AND(H412=J412,G412&lt;&gt;"",I412&lt;&gt;""),OR(H412&lt;&gt;"Unspecified",J412&lt;&gt;"Unspecified"),J412&lt;&gt;""),AND(OR(H412=Lists!$D$4,H412=Lists!$D$5),OR(J412=Lists!$D$4,J412=Lists!$D$5),AND(G412&lt;&gt;"",I412&lt;&gt;""))),"YES","")</f>
        <v/>
      </c>
      <c r="L412" s="83"/>
      <c r="M412" s="25"/>
      <c r="N412" s="25"/>
      <c r="O412" s="11"/>
      <c r="P412" s="25"/>
      <c r="Q412" s="25"/>
      <c r="R412" s="25"/>
      <c r="S412" s="118"/>
      <c r="T412" s="117"/>
      <c r="U412"/>
      <c r="V412" s="2"/>
      <c r="W412" s="10"/>
      <c r="X412" s="10"/>
      <c r="Y412" s="10"/>
      <c r="AF412"/>
      <c r="AG412"/>
      <c r="AH412"/>
      <c r="AI412"/>
      <c r="AJ412"/>
      <c r="AK412"/>
    </row>
    <row r="413" spans="2:37" x14ac:dyDescent="0.3">
      <c r="B413" s="12"/>
      <c r="C413" s="12"/>
      <c r="D413" s="121"/>
      <c r="E413" s="121"/>
      <c r="F413" s="124"/>
      <c r="G413" s="25"/>
      <c r="H413" s="11"/>
      <c r="I413" s="12"/>
      <c r="J413" s="11"/>
      <c r="K413" s="82" t="str">
        <f>IF(OR(AND(H413=Lists!$D$6,G413&lt;&gt;""),AND(AND(H413=J413,G413&lt;&gt;"",I413&lt;&gt;""),OR(H413&lt;&gt;"Unspecified",J413&lt;&gt;"Unspecified"),J413&lt;&gt;""),AND(OR(H413=Lists!$D$4,H413=Lists!$D$5),OR(J413=Lists!$D$4,J413=Lists!$D$5),AND(G413&lt;&gt;"",I413&lt;&gt;""))),"YES","")</f>
        <v/>
      </c>
      <c r="L413" s="83"/>
      <c r="M413" s="25"/>
      <c r="N413" s="25"/>
      <c r="O413" s="11"/>
      <c r="P413" s="25"/>
      <c r="Q413" s="25"/>
      <c r="R413" s="25"/>
      <c r="S413" s="118"/>
      <c r="T413" s="117"/>
      <c r="U413"/>
      <c r="V413" s="2"/>
      <c r="W413" s="10"/>
      <c r="X413" s="10"/>
      <c r="Y413" s="10"/>
      <c r="AF413"/>
      <c r="AG413"/>
      <c r="AH413"/>
      <c r="AI413"/>
      <c r="AJ413"/>
      <c r="AK413"/>
    </row>
    <row r="414" spans="2:37" x14ac:dyDescent="0.3">
      <c r="B414" s="12"/>
      <c r="C414" s="12"/>
      <c r="D414" s="121"/>
      <c r="E414" s="121"/>
      <c r="F414" s="124"/>
      <c r="G414" s="25"/>
      <c r="H414" s="11"/>
      <c r="I414" s="12"/>
      <c r="J414" s="11"/>
      <c r="K414" s="82" t="str">
        <f>IF(OR(AND(H414=Lists!$D$6,G414&lt;&gt;""),AND(AND(H414=J414,G414&lt;&gt;"",I414&lt;&gt;""),OR(H414&lt;&gt;"Unspecified",J414&lt;&gt;"Unspecified"),J414&lt;&gt;""),AND(OR(H414=Lists!$D$4,H414=Lists!$D$5),OR(J414=Lists!$D$4,J414=Lists!$D$5),AND(G414&lt;&gt;"",I414&lt;&gt;""))),"YES","")</f>
        <v/>
      </c>
      <c r="L414" s="83"/>
      <c r="M414" s="25"/>
      <c r="N414" s="25"/>
      <c r="O414" s="11"/>
      <c r="P414" s="25"/>
      <c r="Q414" s="25"/>
      <c r="R414" s="25"/>
      <c r="S414" s="118"/>
      <c r="T414" s="117"/>
      <c r="U414"/>
      <c r="V414" s="2"/>
      <c r="W414" s="10"/>
      <c r="X414" s="10"/>
      <c r="Y414" s="10"/>
      <c r="AF414"/>
      <c r="AG414"/>
      <c r="AH414"/>
      <c r="AI414"/>
      <c r="AJ414"/>
      <c r="AK414"/>
    </row>
    <row r="415" spans="2:37" x14ac:dyDescent="0.3">
      <c r="B415" s="12"/>
      <c r="C415" s="12"/>
      <c r="D415" s="121"/>
      <c r="E415" s="121"/>
      <c r="F415" s="124"/>
      <c r="G415" s="25"/>
      <c r="H415" s="11"/>
      <c r="I415" s="12"/>
      <c r="J415" s="11"/>
      <c r="K415" s="82" t="str">
        <f>IF(OR(AND(H415=Lists!$D$6,G415&lt;&gt;""),AND(AND(H415=J415,G415&lt;&gt;"",I415&lt;&gt;""),OR(H415&lt;&gt;"Unspecified",J415&lt;&gt;"Unspecified"),J415&lt;&gt;""),AND(OR(H415=Lists!$D$4,H415=Lists!$D$5),OR(J415=Lists!$D$4,J415=Lists!$D$5),AND(G415&lt;&gt;"",I415&lt;&gt;""))),"YES","")</f>
        <v/>
      </c>
      <c r="L415" s="83"/>
      <c r="M415" s="25"/>
      <c r="N415" s="25"/>
      <c r="O415" s="11"/>
      <c r="P415" s="25"/>
      <c r="Q415" s="25"/>
      <c r="R415" s="25"/>
      <c r="S415" s="118"/>
      <c r="T415" s="117"/>
      <c r="U415"/>
      <c r="V415" s="2"/>
      <c r="W415" s="10"/>
      <c r="X415" s="10"/>
      <c r="Y415" s="10"/>
      <c r="AF415"/>
      <c r="AG415"/>
      <c r="AH415"/>
      <c r="AI415"/>
      <c r="AJ415"/>
      <c r="AK415"/>
    </row>
    <row r="416" spans="2:37" x14ac:dyDescent="0.3">
      <c r="B416" s="12"/>
      <c r="C416" s="12"/>
      <c r="D416" s="121"/>
      <c r="E416" s="121"/>
      <c r="F416" s="124"/>
      <c r="G416" s="25"/>
      <c r="H416" s="11"/>
      <c r="I416" s="12"/>
      <c r="J416" s="11"/>
      <c r="K416" s="82" t="str">
        <f>IF(OR(AND(H416=Lists!$D$6,G416&lt;&gt;""),AND(AND(H416=J416,G416&lt;&gt;"",I416&lt;&gt;""),OR(H416&lt;&gt;"Unspecified",J416&lt;&gt;"Unspecified"),J416&lt;&gt;""),AND(OR(H416=Lists!$D$4,H416=Lists!$D$5),OR(J416=Lists!$D$4,J416=Lists!$D$5),AND(G416&lt;&gt;"",I416&lt;&gt;""))),"YES","")</f>
        <v/>
      </c>
      <c r="L416" s="83"/>
      <c r="M416" s="25"/>
      <c r="N416" s="25"/>
      <c r="O416" s="11"/>
      <c r="P416" s="25"/>
      <c r="Q416" s="25"/>
      <c r="R416" s="25"/>
      <c r="S416" s="118"/>
      <c r="T416" s="117"/>
      <c r="U416"/>
      <c r="V416" s="2"/>
      <c r="W416" s="10"/>
      <c r="X416" s="10"/>
      <c r="Y416" s="10"/>
      <c r="AF416"/>
      <c r="AG416"/>
      <c r="AH416"/>
      <c r="AI416"/>
      <c r="AJ416"/>
      <c r="AK416"/>
    </row>
    <row r="417" spans="2:37" x14ac:dyDescent="0.3">
      <c r="B417" s="12"/>
      <c r="C417" s="12"/>
      <c r="D417" s="121"/>
      <c r="E417" s="121"/>
      <c r="F417" s="124"/>
      <c r="G417" s="25"/>
      <c r="H417" s="11"/>
      <c r="I417" s="12"/>
      <c r="J417" s="11"/>
      <c r="K417" s="82" t="str">
        <f>IF(OR(AND(H417=Lists!$D$6,G417&lt;&gt;""),AND(AND(H417=J417,G417&lt;&gt;"",I417&lt;&gt;""),OR(H417&lt;&gt;"Unspecified",J417&lt;&gt;"Unspecified"),J417&lt;&gt;""),AND(OR(H417=Lists!$D$4,H417=Lists!$D$5),OR(J417=Lists!$D$4,J417=Lists!$D$5),AND(G417&lt;&gt;"",I417&lt;&gt;""))),"YES","")</f>
        <v/>
      </c>
      <c r="L417" s="83"/>
      <c r="M417" s="25"/>
      <c r="N417" s="25"/>
      <c r="O417" s="11"/>
      <c r="P417" s="25"/>
      <c r="Q417" s="25"/>
      <c r="R417" s="25"/>
      <c r="S417" s="118"/>
      <c r="T417" s="117"/>
      <c r="U417"/>
      <c r="V417" s="2"/>
      <c r="W417" s="10"/>
      <c r="X417" s="10"/>
      <c r="Y417" s="10"/>
      <c r="AF417"/>
      <c r="AG417"/>
      <c r="AH417"/>
      <c r="AI417"/>
      <c r="AJ417"/>
      <c r="AK417"/>
    </row>
    <row r="418" spans="2:37" x14ac:dyDescent="0.3">
      <c r="B418" s="12"/>
      <c r="C418" s="12"/>
      <c r="D418" s="121"/>
      <c r="E418" s="121"/>
      <c r="F418" s="124"/>
      <c r="G418" s="25"/>
      <c r="H418" s="11"/>
      <c r="I418" s="12"/>
      <c r="J418" s="11"/>
      <c r="K418" s="82" t="str">
        <f>IF(OR(AND(H418=Lists!$D$6,G418&lt;&gt;""),AND(AND(H418=J418,G418&lt;&gt;"",I418&lt;&gt;""),OR(H418&lt;&gt;"Unspecified",J418&lt;&gt;"Unspecified"),J418&lt;&gt;""),AND(OR(H418=Lists!$D$4,H418=Lists!$D$5),OR(J418=Lists!$D$4,J418=Lists!$D$5),AND(G418&lt;&gt;"",I418&lt;&gt;""))),"YES","")</f>
        <v/>
      </c>
      <c r="L418" s="83"/>
      <c r="M418" s="25"/>
      <c r="N418" s="25"/>
      <c r="O418" s="11"/>
      <c r="P418" s="25"/>
      <c r="Q418" s="25"/>
      <c r="R418" s="25"/>
      <c r="S418" s="118"/>
      <c r="T418" s="117"/>
      <c r="U418"/>
      <c r="V418" s="2"/>
      <c r="W418" s="10"/>
      <c r="X418" s="10"/>
      <c r="Y418" s="10"/>
      <c r="AF418"/>
      <c r="AG418"/>
      <c r="AH418"/>
      <c r="AI418"/>
      <c r="AJ418"/>
      <c r="AK418"/>
    </row>
    <row r="419" spans="2:37" x14ac:dyDescent="0.3">
      <c r="B419" s="12"/>
      <c r="C419" s="12"/>
      <c r="D419" s="121"/>
      <c r="E419" s="121"/>
      <c r="F419" s="124"/>
      <c r="G419" s="25"/>
      <c r="H419" s="11"/>
      <c r="I419" s="12"/>
      <c r="J419" s="11"/>
      <c r="K419" s="82" t="str">
        <f>IF(OR(AND(H419=Lists!$D$6,G419&lt;&gt;""),AND(AND(H419=J419,G419&lt;&gt;"",I419&lt;&gt;""),OR(H419&lt;&gt;"Unspecified",J419&lt;&gt;"Unspecified"),J419&lt;&gt;""),AND(OR(H419=Lists!$D$4,H419=Lists!$D$5),OR(J419=Lists!$D$4,J419=Lists!$D$5),AND(G419&lt;&gt;"",I419&lt;&gt;""))),"YES","")</f>
        <v/>
      </c>
      <c r="L419" s="83"/>
      <c r="M419" s="25"/>
      <c r="N419" s="25"/>
      <c r="O419" s="11"/>
      <c r="P419" s="25"/>
      <c r="Q419" s="25"/>
      <c r="R419" s="25"/>
      <c r="S419" s="118"/>
      <c r="T419" s="117"/>
      <c r="U419"/>
      <c r="V419" s="2"/>
      <c r="W419" s="10"/>
      <c r="X419" s="10"/>
      <c r="Y419" s="10"/>
      <c r="AF419"/>
      <c r="AG419"/>
      <c r="AH419"/>
      <c r="AI419"/>
      <c r="AJ419"/>
      <c r="AK419"/>
    </row>
    <row r="420" spans="2:37" x14ac:dyDescent="0.3">
      <c r="B420" s="12"/>
      <c r="C420" s="12"/>
      <c r="D420" s="121"/>
      <c r="E420" s="121"/>
      <c r="F420" s="124"/>
      <c r="G420" s="25"/>
      <c r="H420" s="11"/>
      <c r="I420" s="12"/>
      <c r="J420" s="11"/>
      <c r="K420" s="82" t="str">
        <f>IF(OR(AND(H420=Lists!$D$6,G420&lt;&gt;""),AND(AND(H420=J420,G420&lt;&gt;"",I420&lt;&gt;""),OR(H420&lt;&gt;"Unspecified",J420&lt;&gt;"Unspecified"),J420&lt;&gt;""),AND(OR(H420=Lists!$D$4,H420=Lists!$D$5),OR(J420=Lists!$D$4,J420=Lists!$D$5),AND(G420&lt;&gt;"",I420&lt;&gt;""))),"YES","")</f>
        <v/>
      </c>
      <c r="L420" s="83"/>
      <c r="M420" s="25"/>
      <c r="N420" s="25"/>
      <c r="O420" s="11"/>
      <c r="P420" s="25"/>
      <c r="Q420" s="25"/>
      <c r="R420" s="25"/>
      <c r="S420" s="118"/>
      <c r="T420" s="117"/>
      <c r="U420"/>
      <c r="V420" s="2"/>
      <c r="W420" s="10"/>
      <c r="X420" s="10"/>
      <c r="Y420" s="10"/>
      <c r="AF420"/>
      <c r="AG420"/>
      <c r="AH420"/>
      <c r="AI420"/>
      <c r="AJ420"/>
      <c r="AK420"/>
    </row>
    <row r="421" spans="2:37" x14ac:dyDescent="0.3">
      <c r="B421" s="12"/>
      <c r="C421" s="12"/>
      <c r="D421" s="121"/>
      <c r="E421" s="121"/>
      <c r="F421" s="124"/>
      <c r="G421" s="25"/>
      <c r="H421" s="11"/>
      <c r="I421" s="12"/>
      <c r="J421" s="11"/>
      <c r="K421" s="82" t="str">
        <f>IF(OR(AND(H421=Lists!$D$6,G421&lt;&gt;""),AND(AND(H421=J421,G421&lt;&gt;"",I421&lt;&gt;""),OR(H421&lt;&gt;"Unspecified",J421&lt;&gt;"Unspecified"),J421&lt;&gt;""),AND(OR(H421=Lists!$D$4,H421=Lists!$D$5),OR(J421=Lists!$D$4,J421=Lists!$D$5),AND(G421&lt;&gt;"",I421&lt;&gt;""))),"YES","")</f>
        <v/>
      </c>
      <c r="L421" s="83"/>
      <c r="M421" s="25"/>
      <c r="N421" s="25"/>
      <c r="O421" s="11"/>
      <c r="P421" s="25"/>
      <c r="Q421" s="25"/>
      <c r="R421" s="25"/>
      <c r="S421" s="118"/>
      <c r="T421" s="117"/>
      <c r="U421"/>
      <c r="V421" s="2"/>
      <c r="W421" s="10"/>
      <c r="X421" s="10"/>
      <c r="Y421" s="10"/>
      <c r="AF421"/>
      <c r="AG421"/>
      <c r="AH421"/>
      <c r="AI421"/>
      <c r="AJ421"/>
      <c r="AK421"/>
    </row>
    <row r="422" spans="2:37" x14ac:dyDescent="0.3">
      <c r="B422" s="12"/>
      <c r="C422" s="12"/>
      <c r="D422" s="121"/>
      <c r="E422" s="121"/>
      <c r="F422" s="124"/>
      <c r="G422" s="25"/>
      <c r="H422" s="11"/>
      <c r="I422" s="12"/>
      <c r="J422" s="11"/>
      <c r="K422" s="82" t="str">
        <f>IF(OR(AND(H422=Lists!$D$6,G422&lt;&gt;""),AND(AND(H422=J422,G422&lt;&gt;"",I422&lt;&gt;""),OR(H422&lt;&gt;"Unspecified",J422&lt;&gt;"Unspecified"),J422&lt;&gt;""),AND(OR(H422=Lists!$D$4,H422=Lists!$D$5),OR(J422=Lists!$D$4,J422=Lists!$D$5),AND(G422&lt;&gt;"",I422&lt;&gt;""))),"YES","")</f>
        <v/>
      </c>
      <c r="L422" s="83"/>
      <c r="M422" s="25"/>
      <c r="N422" s="25"/>
      <c r="O422" s="11"/>
      <c r="P422" s="25"/>
      <c r="Q422" s="25"/>
      <c r="R422" s="25"/>
      <c r="S422" s="118"/>
      <c r="T422" s="117"/>
      <c r="U422"/>
      <c r="V422" s="2"/>
      <c r="W422" s="10"/>
      <c r="X422" s="10"/>
      <c r="Y422" s="10"/>
      <c r="AF422"/>
      <c r="AG422"/>
      <c r="AH422"/>
      <c r="AI422"/>
      <c r="AJ422"/>
      <c r="AK422"/>
    </row>
    <row r="423" spans="2:37" x14ac:dyDescent="0.3">
      <c r="B423" s="12"/>
      <c r="C423" s="12"/>
      <c r="D423" s="121"/>
      <c r="E423" s="121"/>
      <c r="F423" s="124"/>
      <c r="G423" s="25"/>
      <c r="H423" s="11"/>
      <c r="I423" s="12"/>
      <c r="J423" s="11"/>
      <c r="K423" s="82" t="str">
        <f>IF(OR(AND(H423=Lists!$D$6,G423&lt;&gt;""),AND(AND(H423=J423,G423&lt;&gt;"",I423&lt;&gt;""),OR(H423&lt;&gt;"Unspecified",J423&lt;&gt;"Unspecified"),J423&lt;&gt;""),AND(OR(H423=Lists!$D$4,H423=Lists!$D$5),OR(J423=Lists!$D$4,J423=Lists!$D$5),AND(G423&lt;&gt;"",I423&lt;&gt;""))),"YES","")</f>
        <v/>
      </c>
      <c r="L423" s="83"/>
      <c r="M423" s="25"/>
      <c r="N423" s="25"/>
      <c r="O423" s="11"/>
      <c r="P423" s="25"/>
      <c r="Q423" s="25"/>
      <c r="R423" s="25"/>
      <c r="S423" s="118"/>
      <c r="T423" s="117"/>
      <c r="U423"/>
      <c r="V423" s="2"/>
      <c r="W423" s="10"/>
      <c r="X423" s="10"/>
      <c r="Y423" s="10"/>
      <c r="AF423"/>
      <c r="AG423"/>
      <c r="AH423"/>
      <c r="AI423"/>
      <c r="AJ423"/>
      <c r="AK423"/>
    </row>
    <row r="424" spans="2:37" x14ac:dyDescent="0.3">
      <c r="B424" s="12"/>
      <c r="C424" s="12"/>
      <c r="D424" s="121"/>
      <c r="E424" s="121"/>
      <c r="F424" s="124"/>
      <c r="G424" s="25"/>
      <c r="H424" s="11"/>
      <c r="I424" s="12"/>
      <c r="J424" s="11"/>
      <c r="K424" s="82" t="str">
        <f>IF(OR(AND(H424=Lists!$D$6,G424&lt;&gt;""),AND(AND(H424=J424,G424&lt;&gt;"",I424&lt;&gt;""),OR(H424&lt;&gt;"Unspecified",J424&lt;&gt;"Unspecified"),J424&lt;&gt;""),AND(OR(H424=Lists!$D$4,H424=Lists!$D$5),OR(J424=Lists!$D$4,J424=Lists!$D$5),AND(G424&lt;&gt;"",I424&lt;&gt;""))),"YES","")</f>
        <v/>
      </c>
      <c r="L424" s="83"/>
      <c r="M424" s="25"/>
      <c r="N424" s="25"/>
      <c r="O424" s="11"/>
      <c r="P424" s="25"/>
      <c r="Q424" s="25"/>
      <c r="R424" s="25"/>
      <c r="S424" s="118"/>
      <c r="T424" s="117"/>
      <c r="U424"/>
      <c r="V424" s="2"/>
      <c r="W424" s="10"/>
      <c r="X424" s="10"/>
      <c r="Y424" s="10"/>
      <c r="AF424"/>
      <c r="AG424"/>
      <c r="AH424"/>
      <c r="AI424"/>
      <c r="AJ424"/>
      <c r="AK424"/>
    </row>
    <row r="425" spans="2:37" x14ac:dyDescent="0.3">
      <c r="B425" s="12"/>
      <c r="C425" s="12"/>
      <c r="D425" s="121"/>
      <c r="E425" s="121"/>
      <c r="F425" s="124"/>
      <c r="G425" s="25"/>
      <c r="H425" s="11"/>
      <c r="I425" s="12"/>
      <c r="J425" s="11"/>
      <c r="K425" s="82" t="str">
        <f>IF(OR(AND(H425=Lists!$D$6,G425&lt;&gt;""),AND(AND(H425=J425,G425&lt;&gt;"",I425&lt;&gt;""),OR(H425&lt;&gt;"Unspecified",J425&lt;&gt;"Unspecified"),J425&lt;&gt;""),AND(OR(H425=Lists!$D$4,H425=Lists!$D$5),OR(J425=Lists!$D$4,J425=Lists!$D$5),AND(G425&lt;&gt;"",I425&lt;&gt;""))),"YES","")</f>
        <v/>
      </c>
      <c r="L425" s="83"/>
      <c r="M425" s="25"/>
      <c r="N425" s="25"/>
      <c r="O425" s="11"/>
      <c r="P425" s="25"/>
      <c r="Q425" s="25"/>
      <c r="R425" s="25"/>
      <c r="S425" s="118"/>
      <c r="T425" s="117"/>
      <c r="U425"/>
      <c r="V425" s="2"/>
      <c r="W425" s="10"/>
      <c r="X425" s="10"/>
      <c r="Y425" s="10"/>
      <c r="AF425"/>
      <c r="AG425"/>
      <c r="AH425"/>
      <c r="AI425"/>
      <c r="AJ425"/>
      <c r="AK425"/>
    </row>
    <row r="426" spans="2:37" x14ac:dyDescent="0.3">
      <c r="B426" s="12"/>
      <c r="C426" s="12"/>
      <c r="D426" s="121"/>
      <c r="E426" s="121"/>
      <c r="F426" s="124"/>
      <c r="G426" s="25"/>
      <c r="H426" s="11"/>
      <c r="I426" s="12"/>
      <c r="J426" s="11"/>
      <c r="K426" s="82" t="str">
        <f>IF(OR(AND(H426=Lists!$D$6,G426&lt;&gt;""),AND(AND(H426=J426,G426&lt;&gt;"",I426&lt;&gt;""),OR(H426&lt;&gt;"Unspecified",J426&lt;&gt;"Unspecified"),J426&lt;&gt;""),AND(OR(H426=Lists!$D$4,H426=Lists!$D$5),OR(J426=Lists!$D$4,J426=Lists!$D$5),AND(G426&lt;&gt;"",I426&lt;&gt;""))),"YES","")</f>
        <v/>
      </c>
      <c r="L426" s="83"/>
      <c r="M426" s="25"/>
      <c r="N426" s="25"/>
      <c r="O426" s="11"/>
      <c r="P426" s="25"/>
      <c r="Q426" s="25"/>
      <c r="R426" s="25"/>
      <c r="S426" s="118"/>
      <c r="T426" s="117"/>
      <c r="U426"/>
      <c r="V426" s="2"/>
      <c r="W426" s="10"/>
      <c r="X426" s="10"/>
      <c r="Y426" s="10"/>
      <c r="AF426"/>
      <c r="AG426"/>
      <c r="AH426"/>
      <c r="AI426"/>
      <c r="AJ426"/>
      <c r="AK426"/>
    </row>
    <row r="427" spans="2:37" x14ac:dyDescent="0.3">
      <c r="B427" s="12"/>
      <c r="C427" s="12"/>
      <c r="D427" s="121"/>
      <c r="E427" s="121"/>
      <c r="F427" s="124"/>
      <c r="G427" s="25"/>
      <c r="H427" s="11"/>
      <c r="I427" s="12"/>
      <c r="J427" s="11"/>
      <c r="K427" s="82" t="str">
        <f>IF(OR(AND(H427=Lists!$D$6,G427&lt;&gt;""),AND(AND(H427=J427,G427&lt;&gt;"",I427&lt;&gt;""),OR(H427&lt;&gt;"Unspecified",J427&lt;&gt;"Unspecified"),J427&lt;&gt;""),AND(OR(H427=Lists!$D$4,H427=Lists!$D$5),OR(J427=Lists!$D$4,J427=Lists!$D$5),AND(G427&lt;&gt;"",I427&lt;&gt;""))),"YES","")</f>
        <v/>
      </c>
      <c r="L427" s="83"/>
      <c r="M427" s="25"/>
      <c r="N427" s="25"/>
      <c r="O427" s="11"/>
      <c r="P427" s="25"/>
      <c r="Q427" s="25"/>
      <c r="R427" s="25"/>
      <c r="S427" s="118"/>
      <c r="T427" s="117"/>
      <c r="U427"/>
      <c r="V427" s="2"/>
      <c r="W427" s="10"/>
      <c r="X427" s="10"/>
      <c r="Y427" s="10"/>
      <c r="AF427"/>
      <c r="AG427"/>
      <c r="AH427"/>
      <c r="AI427"/>
      <c r="AJ427"/>
      <c r="AK427"/>
    </row>
    <row r="428" spans="2:37" x14ac:dyDescent="0.3">
      <c r="B428" s="12"/>
      <c r="C428" s="12"/>
      <c r="D428" s="121"/>
      <c r="E428" s="121"/>
      <c r="F428" s="124"/>
      <c r="G428" s="25"/>
      <c r="H428" s="11"/>
      <c r="I428" s="12"/>
      <c r="J428" s="11"/>
      <c r="K428" s="82" t="str">
        <f>IF(OR(AND(H428=Lists!$D$6,G428&lt;&gt;""),AND(AND(H428=J428,G428&lt;&gt;"",I428&lt;&gt;""),OR(H428&lt;&gt;"Unspecified",J428&lt;&gt;"Unspecified"),J428&lt;&gt;""),AND(OR(H428=Lists!$D$4,H428=Lists!$D$5),OR(J428=Lists!$D$4,J428=Lists!$D$5),AND(G428&lt;&gt;"",I428&lt;&gt;""))),"YES","")</f>
        <v/>
      </c>
      <c r="L428" s="83"/>
      <c r="M428" s="25"/>
      <c r="N428" s="25"/>
      <c r="O428" s="11"/>
      <c r="P428" s="25"/>
      <c r="Q428" s="25"/>
      <c r="R428" s="25"/>
      <c r="S428" s="118"/>
      <c r="T428" s="117"/>
      <c r="U428"/>
      <c r="V428" s="2"/>
      <c r="W428" s="10"/>
      <c r="X428" s="10"/>
      <c r="Y428" s="10"/>
      <c r="AF428"/>
      <c r="AG428"/>
      <c r="AH428"/>
      <c r="AI428"/>
      <c r="AJ428"/>
      <c r="AK428"/>
    </row>
    <row r="429" spans="2:37" x14ac:dyDescent="0.3">
      <c r="B429" s="12"/>
      <c r="C429" s="12"/>
      <c r="D429" s="121"/>
      <c r="E429" s="121"/>
      <c r="F429" s="124"/>
      <c r="G429" s="25"/>
      <c r="H429" s="11"/>
      <c r="I429" s="12"/>
      <c r="J429" s="11"/>
      <c r="K429" s="82" t="str">
        <f>IF(OR(AND(H429=Lists!$D$6,G429&lt;&gt;""),AND(AND(H429=J429,G429&lt;&gt;"",I429&lt;&gt;""),OR(H429&lt;&gt;"Unspecified",J429&lt;&gt;"Unspecified"),J429&lt;&gt;""),AND(OR(H429=Lists!$D$4,H429=Lists!$D$5),OR(J429=Lists!$D$4,J429=Lists!$D$5),AND(G429&lt;&gt;"",I429&lt;&gt;""))),"YES","")</f>
        <v/>
      </c>
      <c r="L429" s="83"/>
      <c r="M429" s="25"/>
      <c r="N429" s="25"/>
      <c r="O429" s="11"/>
      <c r="P429" s="25"/>
      <c r="Q429" s="25"/>
      <c r="R429" s="25"/>
      <c r="S429" s="118"/>
      <c r="T429" s="117"/>
      <c r="U429"/>
      <c r="V429" s="2"/>
      <c r="W429" s="10"/>
      <c r="X429" s="10"/>
      <c r="Y429" s="10"/>
      <c r="AF429"/>
      <c r="AG429"/>
      <c r="AH429"/>
      <c r="AI429"/>
      <c r="AJ429"/>
      <c r="AK429"/>
    </row>
    <row r="430" spans="2:37" x14ac:dyDescent="0.3">
      <c r="B430" s="12"/>
      <c r="C430" s="12"/>
      <c r="D430" s="121"/>
      <c r="E430" s="121"/>
      <c r="F430" s="124"/>
      <c r="G430" s="25"/>
      <c r="H430" s="11"/>
      <c r="I430" s="12"/>
      <c r="J430" s="11"/>
      <c r="K430" s="82" t="str">
        <f>IF(OR(AND(H430=Lists!$D$6,G430&lt;&gt;""),AND(AND(H430=J430,G430&lt;&gt;"",I430&lt;&gt;""),OR(H430&lt;&gt;"Unspecified",J430&lt;&gt;"Unspecified"),J430&lt;&gt;""),AND(OR(H430=Lists!$D$4,H430=Lists!$D$5),OR(J430=Lists!$D$4,J430=Lists!$D$5),AND(G430&lt;&gt;"",I430&lt;&gt;""))),"YES","")</f>
        <v/>
      </c>
      <c r="L430" s="83"/>
      <c r="M430" s="25"/>
      <c r="N430" s="25"/>
      <c r="O430" s="11"/>
      <c r="P430" s="25"/>
      <c r="Q430" s="25"/>
      <c r="R430" s="25"/>
      <c r="S430" s="118"/>
      <c r="T430" s="117"/>
      <c r="U430"/>
      <c r="V430" s="2"/>
      <c r="W430" s="10"/>
      <c r="X430" s="10"/>
      <c r="Y430" s="10"/>
      <c r="AF430"/>
      <c r="AG430"/>
      <c r="AH430"/>
      <c r="AI430"/>
      <c r="AJ430"/>
      <c r="AK430"/>
    </row>
    <row r="431" spans="2:37" x14ac:dyDescent="0.3">
      <c r="B431" s="12"/>
      <c r="C431" s="12"/>
      <c r="D431" s="121"/>
      <c r="E431" s="121"/>
      <c r="F431" s="124"/>
      <c r="G431" s="25"/>
      <c r="H431" s="11"/>
      <c r="I431" s="12"/>
      <c r="J431" s="11"/>
      <c r="K431" s="82" t="str">
        <f>IF(OR(AND(H431=Lists!$D$6,G431&lt;&gt;""),AND(AND(H431=J431,G431&lt;&gt;"",I431&lt;&gt;""),OR(H431&lt;&gt;"Unspecified",J431&lt;&gt;"Unspecified"),J431&lt;&gt;""),AND(OR(H431=Lists!$D$4,H431=Lists!$D$5),OR(J431=Lists!$D$4,J431=Lists!$D$5),AND(G431&lt;&gt;"",I431&lt;&gt;""))),"YES","")</f>
        <v/>
      </c>
      <c r="L431" s="83"/>
      <c r="M431" s="25"/>
      <c r="N431" s="25"/>
      <c r="O431" s="11"/>
      <c r="P431" s="25"/>
      <c r="Q431" s="25"/>
      <c r="R431" s="25"/>
      <c r="S431" s="118"/>
      <c r="T431" s="117"/>
      <c r="U431"/>
      <c r="V431" s="2"/>
      <c r="W431" s="10"/>
      <c r="X431" s="10"/>
      <c r="Y431" s="10"/>
      <c r="AF431"/>
      <c r="AG431"/>
      <c r="AH431"/>
      <c r="AI431"/>
      <c r="AJ431"/>
      <c r="AK431"/>
    </row>
    <row r="432" spans="2:37" x14ac:dyDescent="0.3">
      <c r="B432" s="12"/>
      <c r="C432" s="12"/>
      <c r="D432" s="121"/>
      <c r="E432" s="121"/>
      <c r="F432" s="124"/>
      <c r="G432" s="25"/>
      <c r="H432" s="11"/>
      <c r="I432" s="12"/>
      <c r="J432" s="11"/>
      <c r="K432" s="82" t="str">
        <f>IF(OR(AND(H432=Lists!$D$6,G432&lt;&gt;""),AND(AND(H432=J432,G432&lt;&gt;"",I432&lt;&gt;""),OR(H432&lt;&gt;"Unspecified",J432&lt;&gt;"Unspecified"),J432&lt;&gt;""),AND(OR(H432=Lists!$D$4,H432=Lists!$D$5),OR(J432=Lists!$D$4,J432=Lists!$D$5),AND(G432&lt;&gt;"",I432&lt;&gt;""))),"YES","")</f>
        <v/>
      </c>
      <c r="L432" s="83"/>
      <c r="M432" s="25"/>
      <c r="N432" s="25"/>
      <c r="O432" s="11"/>
      <c r="P432" s="25"/>
      <c r="Q432" s="25"/>
      <c r="R432" s="25"/>
      <c r="S432" s="118"/>
      <c r="T432" s="117"/>
      <c r="U432"/>
      <c r="V432" s="2"/>
      <c r="W432" s="10"/>
      <c r="X432" s="10"/>
      <c r="Y432" s="10"/>
      <c r="AF432"/>
      <c r="AG432"/>
      <c r="AH432"/>
      <c r="AI432"/>
      <c r="AJ432"/>
      <c r="AK432"/>
    </row>
    <row r="433" spans="2:37" x14ac:dyDescent="0.3">
      <c r="B433" s="12"/>
      <c r="C433" s="12"/>
      <c r="D433" s="121"/>
      <c r="E433" s="121"/>
      <c r="F433" s="124"/>
      <c r="G433" s="25"/>
      <c r="H433" s="11"/>
      <c r="I433" s="12"/>
      <c r="J433" s="11"/>
      <c r="K433" s="82" t="str">
        <f>IF(OR(AND(H433=Lists!$D$6,G433&lt;&gt;""),AND(AND(H433=J433,G433&lt;&gt;"",I433&lt;&gt;""),OR(H433&lt;&gt;"Unspecified",J433&lt;&gt;"Unspecified"),J433&lt;&gt;""),AND(OR(H433=Lists!$D$4,H433=Lists!$D$5),OR(J433=Lists!$D$4,J433=Lists!$D$5),AND(G433&lt;&gt;"",I433&lt;&gt;""))),"YES","")</f>
        <v/>
      </c>
      <c r="L433" s="83"/>
      <c r="M433" s="25"/>
      <c r="N433" s="25"/>
      <c r="O433" s="11"/>
      <c r="P433" s="25"/>
      <c r="Q433" s="25"/>
      <c r="R433" s="25"/>
      <c r="S433" s="118"/>
      <c r="T433" s="117"/>
      <c r="U433"/>
      <c r="V433" s="2"/>
      <c r="W433" s="10"/>
      <c r="X433" s="10"/>
      <c r="Y433" s="10"/>
      <c r="AF433"/>
      <c r="AG433"/>
      <c r="AH433"/>
      <c r="AI433"/>
      <c r="AJ433"/>
      <c r="AK433"/>
    </row>
    <row r="434" spans="2:37" x14ac:dyDescent="0.3">
      <c r="B434" s="12"/>
      <c r="C434" s="12"/>
      <c r="D434" s="121"/>
      <c r="E434" s="121"/>
      <c r="F434" s="124"/>
      <c r="G434" s="25"/>
      <c r="H434" s="11"/>
      <c r="I434" s="12"/>
      <c r="J434" s="11"/>
      <c r="K434" s="82" t="str">
        <f>IF(OR(AND(H434=Lists!$D$6,G434&lt;&gt;""),AND(AND(H434=J434,G434&lt;&gt;"",I434&lt;&gt;""),OR(H434&lt;&gt;"Unspecified",J434&lt;&gt;"Unspecified"),J434&lt;&gt;""),AND(OR(H434=Lists!$D$4,H434=Lists!$D$5),OR(J434=Lists!$D$4,J434=Lists!$D$5),AND(G434&lt;&gt;"",I434&lt;&gt;""))),"YES","")</f>
        <v/>
      </c>
      <c r="L434" s="83"/>
      <c r="M434" s="25"/>
      <c r="N434" s="25"/>
      <c r="O434" s="11"/>
      <c r="P434" s="25"/>
      <c r="Q434" s="25"/>
      <c r="R434" s="25"/>
      <c r="S434" s="118"/>
      <c r="T434" s="117"/>
      <c r="U434"/>
      <c r="V434" s="2"/>
      <c r="W434" s="10"/>
      <c r="X434" s="10"/>
      <c r="Y434" s="10"/>
      <c r="AF434"/>
      <c r="AG434"/>
      <c r="AH434"/>
      <c r="AI434"/>
      <c r="AJ434"/>
      <c r="AK434"/>
    </row>
    <row r="435" spans="2:37" x14ac:dyDescent="0.3">
      <c r="B435" s="12"/>
      <c r="C435" s="12"/>
      <c r="D435" s="121"/>
      <c r="E435" s="121"/>
      <c r="F435" s="124"/>
      <c r="G435" s="25"/>
      <c r="H435" s="11"/>
      <c r="I435" s="12"/>
      <c r="J435" s="11"/>
      <c r="K435" s="82" t="str">
        <f>IF(OR(AND(H435=Lists!$D$6,G435&lt;&gt;""),AND(AND(H435=J435,G435&lt;&gt;"",I435&lt;&gt;""),OR(H435&lt;&gt;"Unspecified",J435&lt;&gt;"Unspecified"),J435&lt;&gt;""),AND(OR(H435=Lists!$D$4,H435=Lists!$D$5),OR(J435=Lists!$D$4,J435=Lists!$D$5),AND(G435&lt;&gt;"",I435&lt;&gt;""))),"YES","")</f>
        <v/>
      </c>
      <c r="L435" s="83"/>
      <c r="M435" s="25"/>
      <c r="N435" s="25"/>
      <c r="O435" s="11"/>
      <c r="P435" s="25"/>
      <c r="Q435" s="25"/>
      <c r="R435" s="25"/>
      <c r="S435" s="118"/>
      <c r="T435" s="117"/>
      <c r="U435"/>
      <c r="V435" s="2"/>
      <c r="W435" s="10"/>
      <c r="X435" s="10"/>
      <c r="Y435" s="10"/>
      <c r="AF435"/>
      <c r="AG435"/>
      <c r="AH435"/>
      <c r="AI435"/>
      <c r="AJ435"/>
      <c r="AK435"/>
    </row>
    <row r="436" spans="2:37" x14ac:dyDescent="0.3">
      <c r="B436" s="12"/>
      <c r="C436" s="12"/>
      <c r="D436" s="121"/>
      <c r="E436" s="121"/>
      <c r="F436" s="124"/>
      <c r="G436" s="25"/>
      <c r="H436" s="11"/>
      <c r="I436" s="12"/>
      <c r="J436" s="11"/>
      <c r="K436" s="82" t="str">
        <f>IF(OR(AND(H436=Lists!$D$6,G436&lt;&gt;""),AND(AND(H436=J436,G436&lt;&gt;"",I436&lt;&gt;""),OR(H436&lt;&gt;"Unspecified",J436&lt;&gt;"Unspecified"),J436&lt;&gt;""),AND(OR(H436=Lists!$D$4,H436=Lists!$D$5),OR(J436=Lists!$D$4,J436=Lists!$D$5),AND(G436&lt;&gt;"",I436&lt;&gt;""))),"YES","")</f>
        <v/>
      </c>
      <c r="L436" s="83"/>
      <c r="M436" s="25"/>
      <c r="N436" s="25"/>
      <c r="O436" s="11"/>
      <c r="P436" s="25"/>
      <c r="Q436" s="25"/>
      <c r="R436" s="25"/>
      <c r="S436" s="118"/>
      <c r="T436" s="117"/>
      <c r="U436"/>
      <c r="V436" s="2"/>
      <c r="W436" s="10"/>
      <c r="X436" s="10"/>
      <c r="Y436" s="10"/>
      <c r="AF436"/>
      <c r="AG436"/>
      <c r="AH436"/>
      <c r="AI436"/>
      <c r="AJ436"/>
      <c r="AK436"/>
    </row>
    <row r="437" spans="2:37" x14ac:dyDescent="0.3">
      <c r="B437" s="12"/>
      <c r="C437" s="12"/>
      <c r="D437" s="121"/>
      <c r="E437" s="121"/>
      <c r="F437" s="124"/>
      <c r="G437" s="25"/>
      <c r="H437" s="11"/>
      <c r="I437" s="12"/>
      <c r="J437" s="11"/>
      <c r="K437" s="82" t="str">
        <f>IF(OR(AND(H437=Lists!$D$6,G437&lt;&gt;""),AND(AND(H437=J437,G437&lt;&gt;"",I437&lt;&gt;""),OR(H437&lt;&gt;"Unspecified",J437&lt;&gt;"Unspecified"),J437&lt;&gt;""),AND(OR(H437=Lists!$D$4,H437=Lists!$D$5),OR(J437=Lists!$D$4,J437=Lists!$D$5),AND(G437&lt;&gt;"",I437&lt;&gt;""))),"YES","")</f>
        <v/>
      </c>
      <c r="L437" s="83"/>
      <c r="M437" s="25"/>
      <c r="N437" s="25"/>
      <c r="O437" s="11"/>
      <c r="P437" s="25"/>
      <c r="Q437" s="25"/>
      <c r="R437" s="25"/>
      <c r="S437" s="118"/>
      <c r="T437" s="117"/>
      <c r="U437"/>
      <c r="V437" s="2"/>
      <c r="W437" s="10"/>
      <c r="X437" s="10"/>
      <c r="Y437" s="10"/>
      <c r="AF437"/>
      <c r="AG437"/>
      <c r="AH437"/>
      <c r="AI437"/>
      <c r="AJ437"/>
      <c r="AK437"/>
    </row>
    <row r="438" spans="2:37" x14ac:dyDescent="0.3">
      <c r="B438" s="12"/>
      <c r="C438" s="12"/>
      <c r="D438" s="121"/>
      <c r="E438" s="121"/>
      <c r="F438" s="124"/>
      <c r="G438" s="25"/>
      <c r="H438" s="11"/>
      <c r="I438" s="12"/>
      <c r="J438" s="11"/>
      <c r="K438" s="82" t="str">
        <f>IF(OR(AND(H438=Lists!$D$6,G438&lt;&gt;""),AND(AND(H438=J438,G438&lt;&gt;"",I438&lt;&gt;""),OR(H438&lt;&gt;"Unspecified",J438&lt;&gt;"Unspecified"),J438&lt;&gt;""),AND(OR(H438=Lists!$D$4,H438=Lists!$D$5),OR(J438=Lists!$D$4,J438=Lists!$D$5),AND(G438&lt;&gt;"",I438&lt;&gt;""))),"YES","")</f>
        <v/>
      </c>
      <c r="L438" s="83"/>
      <c r="M438" s="25"/>
      <c r="N438" s="25"/>
      <c r="O438" s="11"/>
      <c r="P438" s="25"/>
      <c r="Q438" s="25"/>
      <c r="R438" s="25"/>
      <c r="S438" s="118"/>
      <c r="T438" s="117"/>
      <c r="U438"/>
      <c r="V438" s="2"/>
      <c r="W438" s="10"/>
      <c r="X438" s="10"/>
      <c r="Y438" s="10"/>
      <c r="AF438"/>
      <c r="AG438"/>
      <c r="AH438"/>
      <c r="AI438"/>
      <c r="AJ438"/>
      <c r="AK438"/>
    </row>
    <row r="439" spans="2:37" x14ac:dyDescent="0.3">
      <c r="B439" s="12"/>
      <c r="C439" s="12"/>
      <c r="D439" s="121"/>
      <c r="E439" s="121"/>
      <c r="F439" s="124"/>
      <c r="G439" s="25"/>
      <c r="H439" s="11"/>
      <c r="I439" s="12"/>
      <c r="J439" s="11"/>
      <c r="K439" s="82" t="str">
        <f>IF(OR(AND(H439=Lists!$D$6,G439&lt;&gt;""),AND(AND(H439=J439,G439&lt;&gt;"",I439&lt;&gt;""),OR(H439&lt;&gt;"Unspecified",J439&lt;&gt;"Unspecified"),J439&lt;&gt;""),AND(OR(H439=Lists!$D$4,H439=Lists!$D$5),OR(J439=Lists!$D$4,J439=Lists!$D$5),AND(G439&lt;&gt;"",I439&lt;&gt;""))),"YES","")</f>
        <v/>
      </c>
      <c r="L439" s="83"/>
      <c r="M439" s="25"/>
      <c r="N439" s="25"/>
      <c r="O439" s="11"/>
      <c r="P439" s="25"/>
      <c r="Q439" s="25"/>
      <c r="R439" s="25"/>
      <c r="S439" s="118"/>
      <c r="T439" s="117"/>
      <c r="U439"/>
      <c r="V439" s="2"/>
      <c r="W439" s="10"/>
      <c r="X439" s="10"/>
      <c r="Y439" s="10"/>
      <c r="AF439"/>
      <c r="AG439"/>
      <c r="AH439"/>
      <c r="AI439"/>
      <c r="AJ439"/>
      <c r="AK439"/>
    </row>
    <row r="440" spans="2:37" x14ac:dyDescent="0.3">
      <c r="B440" s="12"/>
      <c r="C440" s="12"/>
      <c r="D440" s="121"/>
      <c r="E440" s="121"/>
      <c r="F440" s="124"/>
      <c r="G440" s="25"/>
      <c r="H440" s="11"/>
      <c r="I440" s="12"/>
      <c r="J440" s="11"/>
      <c r="K440" s="82" t="str">
        <f>IF(OR(AND(H440=Lists!$D$6,G440&lt;&gt;""),AND(AND(H440=J440,G440&lt;&gt;"",I440&lt;&gt;""),OR(H440&lt;&gt;"Unspecified",J440&lt;&gt;"Unspecified"),J440&lt;&gt;""),AND(OR(H440=Lists!$D$4,H440=Lists!$D$5),OR(J440=Lists!$D$4,J440=Lists!$D$5),AND(G440&lt;&gt;"",I440&lt;&gt;""))),"YES","")</f>
        <v/>
      </c>
      <c r="L440" s="83"/>
      <c r="M440" s="25"/>
      <c r="N440" s="25"/>
      <c r="O440" s="11"/>
      <c r="P440" s="25"/>
      <c r="Q440" s="25"/>
      <c r="R440" s="25"/>
      <c r="S440" s="118"/>
      <c r="T440" s="117"/>
      <c r="U440"/>
      <c r="V440" s="2"/>
      <c r="W440" s="10"/>
      <c r="X440" s="10"/>
      <c r="Y440" s="10"/>
      <c r="AF440"/>
      <c r="AG440"/>
      <c r="AH440"/>
      <c r="AI440"/>
      <c r="AJ440"/>
      <c r="AK440"/>
    </row>
    <row r="441" spans="2:37" x14ac:dyDescent="0.3">
      <c r="B441" s="12"/>
      <c r="C441" s="12"/>
      <c r="D441" s="121"/>
      <c r="E441" s="121"/>
      <c r="F441" s="124"/>
      <c r="G441" s="25"/>
      <c r="H441" s="11"/>
      <c r="I441" s="12"/>
      <c r="J441" s="11"/>
      <c r="K441" s="82" t="str">
        <f>IF(OR(AND(H441=Lists!$D$6,G441&lt;&gt;""),AND(AND(H441=J441,G441&lt;&gt;"",I441&lt;&gt;""),OR(H441&lt;&gt;"Unspecified",J441&lt;&gt;"Unspecified"),J441&lt;&gt;""),AND(OR(H441=Lists!$D$4,H441=Lists!$D$5),OR(J441=Lists!$D$4,J441=Lists!$D$5),AND(G441&lt;&gt;"",I441&lt;&gt;""))),"YES","")</f>
        <v/>
      </c>
      <c r="L441" s="83"/>
      <c r="M441" s="25"/>
      <c r="N441" s="25"/>
      <c r="O441" s="11"/>
      <c r="P441" s="25"/>
      <c r="Q441" s="25"/>
      <c r="R441" s="25"/>
      <c r="S441" s="118"/>
      <c r="T441" s="117"/>
      <c r="U441"/>
      <c r="V441" s="2"/>
      <c r="W441" s="10"/>
      <c r="X441" s="10"/>
      <c r="Y441" s="10"/>
      <c r="AF441"/>
      <c r="AG441"/>
      <c r="AH441"/>
      <c r="AI441"/>
      <c r="AJ441"/>
      <c r="AK441"/>
    </row>
    <row r="442" spans="2:37" x14ac:dyDescent="0.3">
      <c r="B442" s="12"/>
      <c r="C442" s="12"/>
      <c r="D442" s="121"/>
      <c r="E442" s="121"/>
      <c r="F442" s="124"/>
      <c r="G442" s="25"/>
      <c r="H442" s="11"/>
      <c r="I442" s="12"/>
      <c r="J442" s="11"/>
      <c r="K442" s="82" t="str">
        <f>IF(OR(AND(H442=Lists!$D$6,G442&lt;&gt;""),AND(AND(H442=J442,G442&lt;&gt;"",I442&lt;&gt;""),OR(H442&lt;&gt;"Unspecified",J442&lt;&gt;"Unspecified"),J442&lt;&gt;""),AND(OR(H442=Lists!$D$4,H442=Lists!$D$5),OR(J442=Lists!$D$4,J442=Lists!$D$5),AND(G442&lt;&gt;"",I442&lt;&gt;""))),"YES","")</f>
        <v/>
      </c>
      <c r="L442" s="83"/>
      <c r="M442" s="25"/>
      <c r="N442" s="25"/>
      <c r="O442" s="11"/>
      <c r="P442" s="25"/>
      <c r="Q442" s="25"/>
      <c r="R442" s="25"/>
      <c r="S442" s="118"/>
      <c r="T442" s="117"/>
      <c r="U442"/>
      <c r="V442" s="2"/>
      <c r="W442" s="10"/>
      <c r="X442" s="10"/>
      <c r="Y442" s="10"/>
      <c r="AF442"/>
      <c r="AG442"/>
      <c r="AH442"/>
      <c r="AI442"/>
      <c r="AJ442"/>
      <c r="AK442"/>
    </row>
    <row r="443" spans="2:37" x14ac:dyDescent="0.3">
      <c r="B443" s="12"/>
      <c r="C443" s="12"/>
      <c r="D443" s="121"/>
      <c r="E443" s="121"/>
      <c r="F443" s="124"/>
      <c r="G443" s="25"/>
      <c r="H443" s="11"/>
      <c r="I443" s="12"/>
      <c r="J443" s="11"/>
      <c r="K443" s="82" t="str">
        <f>IF(OR(AND(H443=Lists!$D$6,G443&lt;&gt;""),AND(AND(H443=J443,G443&lt;&gt;"",I443&lt;&gt;""),OR(H443&lt;&gt;"Unspecified",J443&lt;&gt;"Unspecified"),J443&lt;&gt;""),AND(OR(H443=Lists!$D$4,H443=Lists!$D$5),OR(J443=Lists!$D$4,J443=Lists!$D$5),AND(G443&lt;&gt;"",I443&lt;&gt;""))),"YES","")</f>
        <v/>
      </c>
      <c r="L443" s="83"/>
      <c r="M443" s="25"/>
      <c r="N443" s="25"/>
      <c r="O443" s="11"/>
      <c r="P443" s="25"/>
      <c r="Q443" s="25"/>
      <c r="R443" s="25"/>
      <c r="S443" s="118"/>
      <c r="T443" s="117"/>
      <c r="U443"/>
      <c r="V443" s="2"/>
      <c r="W443" s="10"/>
      <c r="X443" s="10"/>
      <c r="Y443" s="10"/>
      <c r="AF443"/>
      <c r="AG443"/>
      <c r="AH443"/>
      <c r="AI443"/>
      <c r="AJ443"/>
      <c r="AK443"/>
    </row>
    <row r="444" spans="2:37" x14ac:dyDescent="0.3">
      <c r="B444" s="12"/>
      <c r="C444" s="12"/>
      <c r="D444" s="121"/>
      <c r="E444" s="121"/>
      <c r="F444" s="124"/>
      <c r="G444" s="25"/>
      <c r="H444" s="11"/>
      <c r="I444" s="12"/>
      <c r="J444" s="11"/>
      <c r="K444" s="82" t="str">
        <f>IF(OR(AND(H444=Lists!$D$6,G444&lt;&gt;""),AND(AND(H444=J444,G444&lt;&gt;"",I444&lt;&gt;""),OR(H444&lt;&gt;"Unspecified",J444&lt;&gt;"Unspecified"),J444&lt;&gt;""),AND(OR(H444=Lists!$D$4,H444=Lists!$D$5),OR(J444=Lists!$D$4,J444=Lists!$D$5),AND(G444&lt;&gt;"",I444&lt;&gt;""))),"YES","")</f>
        <v/>
      </c>
      <c r="L444" s="83"/>
      <c r="M444" s="25"/>
      <c r="N444" s="25"/>
      <c r="O444" s="11"/>
      <c r="P444" s="25"/>
      <c r="Q444" s="25"/>
      <c r="R444" s="25"/>
      <c r="S444" s="118"/>
      <c r="T444" s="117"/>
      <c r="U444"/>
      <c r="V444" s="2"/>
      <c r="W444" s="10"/>
      <c r="X444" s="10"/>
      <c r="Y444" s="10"/>
      <c r="AF444"/>
      <c r="AG444"/>
      <c r="AH444"/>
      <c r="AI444"/>
      <c r="AJ444"/>
      <c r="AK444"/>
    </row>
    <row r="445" spans="2:37" x14ac:dyDescent="0.3">
      <c r="B445" s="12"/>
      <c r="C445" s="12"/>
      <c r="D445" s="121"/>
      <c r="E445" s="121"/>
      <c r="F445" s="124"/>
      <c r="G445" s="25"/>
      <c r="H445" s="11"/>
      <c r="I445" s="12"/>
      <c r="J445" s="11"/>
      <c r="K445" s="82" t="str">
        <f>IF(OR(AND(H445=Lists!$D$6,G445&lt;&gt;""),AND(AND(H445=J445,G445&lt;&gt;"",I445&lt;&gt;""),OR(H445&lt;&gt;"Unspecified",J445&lt;&gt;"Unspecified"),J445&lt;&gt;""),AND(OR(H445=Lists!$D$4,H445=Lists!$D$5),OR(J445=Lists!$D$4,J445=Lists!$D$5),AND(G445&lt;&gt;"",I445&lt;&gt;""))),"YES","")</f>
        <v/>
      </c>
      <c r="L445" s="83"/>
      <c r="M445" s="25"/>
      <c r="N445" s="25"/>
      <c r="O445" s="11"/>
      <c r="P445" s="25"/>
      <c r="Q445" s="25"/>
      <c r="R445" s="25"/>
      <c r="S445" s="118"/>
      <c r="T445" s="117"/>
      <c r="U445"/>
      <c r="V445" s="2"/>
      <c r="W445" s="10"/>
      <c r="X445" s="10"/>
      <c r="Y445" s="10"/>
      <c r="AF445"/>
      <c r="AG445"/>
      <c r="AH445"/>
      <c r="AI445"/>
      <c r="AJ445"/>
      <c r="AK445"/>
    </row>
    <row r="446" spans="2:37" x14ac:dyDescent="0.3">
      <c r="B446" s="12"/>
      <c r="C446" s="12"/>
      <c r="D446" s="121"/>
      <c r="E446" s="121"/>
      <c r="F446" s="124"/>
      <c r="G446" s="25"/>
      <c r="H446" s="11"/>
      <c r="I446" s="12"/>
      <c r="J446" s="11"/>
      <c r="K446" s="82" t="str">
        <f>IF(OR(AND(H446=Lists!$D$6,G446&lt;&gt;""),AND(AND(H446=J446,G446&lt;&gt;"",I446&lt;&gt;""),OR(H446&lt;&gt;"Unspecified",J446&lt;&gt;"Unspecified"),J446&lt;&gt;""),AND(OR(H446=Lists!$D$4,H446=Lists!$D$5),OR(J446=Lists!$D$4,J446=Lists!$D$5),AND(G446&lt;&gt;"",I446&lt;&gt;""))),"YES","")</f>
        <v/>
      </c>
      <c r="L446" s="83"/>
      <c r="M446" s="25"/>
      <c r="N446" s="25"/>
      <c r="O446" s="11"/>
      <c r="P446" s="25"/>
      <c r="Q446" s="25"/>
      <c r="R446" s="25"/>
      <c r="S446" s="118"/>
      <c r="T446" s="117"/>
      <c r="U446"/>
      <c r="V446" s="2"/>
      <c r="W446" s="10"/>
      <c r="X446" s="10"/>
      <c r="Y446" s="10"/>
      <c r="AF446"/>
      <c r="AG446"/>
      <c r="AH446"/>
      <c r="AI446"/>
      <c r="AJ446"/>
      <c r="AK446"/>
    </row>
    <row r="447" spans="2:37" x14ac:dyDescent="0.3">
      <c r="B447" s="12"/>
      <c r="C447" s="12"/>
      <c r="D447" s="121"/>
      <c r="E447" s="121"/>
      <c r="F447" s="124"/>
      <c r="G447" s="25"/>
      <c r="H447" s="11"/>
      <c r="I447" s="12"/>
      <c r="J447" s="11"/>
      <c r="K447" s="82" t="str">
        <f>IF(OR(AND(H447=Lists!$D$6,G447&lt;&gt;""),AND(AND(H447=J447,G447&lt;&gt;"",I447&lt;&gt;""),OR(H447&lt;&gt;"Unspecified",J447&lt;&gt;"Unspecified"),J447&lt;&gt;""),AND(OR(H447=Lists!$D$4,H447=Lists!$D$5),OR(J447=Lists!$D$4,J447=Lists!$D$5),AND(G447&lt;&gt;"",I447&lt;&gt;""))),"YES","")</f>
        <v/>
      </c>
      <c r="L447" s="83"/>
      <c r="M447" s="25"/>
      <c r="N447" s="25"/>
      <c r="O447" s="11"/>
      <c r="P447" s="25"/>
      <c r="Q447" s="25"/>
      <c r="R447" s="25"/>
      <c r="S447" s="118"/>
      <c r="T447" s="117"/>
      <c r="U447"/>
      <c r="V447" s="2"/>
      <c r="W447" s="10"/>
      <c r="X447" s="10"/>
      <c r="Y447" s="10"/>
      <c r="AF447"/>
      <c r="AG447"/>
      <c r="AH447"/>
      <c r="AI447"/>
      <c r="AJ447"/>
      <c r="AK447"/>
    </row>
    <row r="448" spans="2:37" x14ac:dyDescent="0.3">
      <c r="B448" s="12"/>
      <c r="C448" s="12"/>
      <c r="D448" s="121"/>
      <c r="E448" s="121"/>
      <c r="F448" s="124"/>
      <c r="G448" s="25"/>
      <c r="H448" s="11"/>
      <c r="I448" s="12"/>
      <c r="J448" s="11"/>
      <c r="K448" s="82" t="str">
        <f>IF(OR(AND(H448=Lists!$D$6,G448&lt;&gt;""),AND(AND(H448=J448,G448&lt;&gt;"",I448&lt;&gt;""),OR(H448&lt;&gt;"Unspecified",J448&lt;&gt;"Unspecified"),J448&lt;&gt;""),AND(OR(H448=Lists!$D$4,H448=Lists!$D$5),OR(J448=Lists!$D$4,J448=Lists!$D$5),AND(G448&lt;&gt;"",I448&lt;&gt;""))),"YES","")</f>
        <v/>
      </c>
      <c r="L448" s="83"/>
      <c r="M448" s="25"/>
      <c r="N448" s="25"/>
      <c r="O448" s="11"/>
      <c r="P448" s="25"/>
      <c r="Q448" s="25"/>
      <c r="R448" s="25"/>
      <c r="S448" s="118"/>
      <c r="T448" s="117"/>
      <c r="U448"/>
      <c r="V448" s="2"/>
      <c r="W448" s="10"/>
      <c r="X448" s="10"/>
      <c r="Y448" s="10"/>
      <c r="AF448"/>
      <c r="AG448"/>
      <c r="AH448"/>
      <c r="AI448"/>
      <c r="AJ448"/>
      <c r="AK448"/>
    </row>
    <row r="449" spans="2:37" x14ac:dyDescent="0.3">
      <c r="B449" s="12"/>
      <c r="C449" s="12"/>
      <c r="D449" s="121"/>
      <c r="E449" s="121"/>
      <c r="F449" s="124"/>
      <c r="G449" s="25"/>
      <c r="H449" s="11"/>
      <c r="I449" s="12"/>
      <c r="J449" s="11"/>
      <c r="K449" s="82" t="str">
        <f>IF(OR(AND(H449=Lists!$D$6,G449&lt;&gt;""),AND(AND(H449=J449,G449&lt;&gt;"",I449&lt;&gt;""),OR(H449&lt;&gt;"Unspecified",J449&lt;&gt;"Unspecified"),J449&lt;&gt;""),AND(OR(H449=Lists!$D$4,H449=Lists!$D$5),OR(J449=Lists!$D$4,J449=Lists!$D$5),AND(G449&lt;&gt;"",I449&lt;&gt;""))),"YES","")</f>
        <v/>
      </c>
      <c r="L449" s="83"/>
      <c r="M449" s="25"/>
      <c r="N449" s="25"/>
      <c r="O449" s="11"/>
      <c r="P449" s="25"/>
      <c r="Q449" s="25"/>
      <c r="R449" s="25"/>
      <c r="S449" s="118"/>
      <c r="T449" s="117"/>
      <c r="U449"/>
      <c r="V449" s="2"/>
      <c r="W449" s="10"/>
      <c r="X449" s="10"/>
      <c r="Y449" s="10"/>
      <c r="AF449"/>
      <c r="AG449"/>
      <c r="AH449"/>
      <c r="AI449"/>
      <c r="AJ449"/>
      <c r="AK449"/>
    </row>
    <row r="450" spans="2:37" x14ac:dyDescent="0.3">
      <c r="B450" s="12"/>
      <c r="C450" s="12"/>
      <c r="D450" s="121"/>
      <c r="E450" s="121"/>
      <c r="F450" s="124"/>
      <c r="G450" s="25"/>
      <c r="H450" s="11"/>
      <c r="I450" s="12"/>
      <c r="J450" s="11"/>
      <c r="K450" s="82" t="str">
        <f>IF(OR(AND(H450=Lists!$D$6,G450&lt;&gt;""),AND(AND(H450=J450,G450&lt;&gt;"",I450&lt;&gt;""),OR(H450&lt;&gt;"Unspecified",J450&lt;&gt;"Unspecified"),J450&lt;&gt;""),AND(OR(H450=Lists!$D$4,H450=Lists!$D$5),OR(J450=Lists!$D$4,J450=Lists!$D$5),AND(G450&lt;&gt;"",I450&lt;&gt;""))),"YES","")</f>
        <v/>
      </c>
      <c r="L450" s="83"/>
      <c r="M450" s="25"/>
      <c r="N450" s="25"/>
      <c r="O450" s="11"/>
      <c r="P450" s="25"/>
      <c r="Q450" s="25"/>
      <c r="R450" s="25"/>
      <c r="S450" s="118"/>
      <c r="T450" s="117"/>
      <c r="U450"/>
      <c r="V450" s="2"/>
      <c r="W450" s="10"/>
      <c r="X450" s="10"/>
      <c r="Y450" s="10"/>
      <c r="AF450"/>
      <c r="AG450"/>
      <c r="AH450"/>
      <c r="AI450"/>
      <c r="AJ450"/>
      <c r="AK450"/>
    </row>
    <row r="451" spans="2:37" x14ac:dyDescent="0.3">
      <c r="B451" s="12"/>
      <c r="C451" s="12"/>
      <c r="D451" s="121"/>
      <c r="E451" s="121"/>
      <c r="F451" s="124"/>
      <c r="G451" s="25"/>
      <c r="H451" s="11"/>
      <c r="I451" s="12"/>
      <c r="J451" s="11"/>
      <c r="K451" s="82" t="str">
        <f>IF(OR(AND(H451=Lists!$D$6,G451&lt;&gt;""),AND(AND(H451=J451,G451&lt;&gt;"",I451&lt;&gt;""),OR(H451&lt;&gt;"Unspecified",J451&lt;&gt;"Unspecified"),J451&lt;&gt;""),AND(OR(H451=Lists!$D$4,H451=Lists!$D$5),OR(J451=Lists!$D$4,J451=Lists!$D$5),AND(G451&lt;&gt;"",I451&lt;&gt;""))),"YES","")</f>
        <v/>
      </c>
      <c r="L451" s="83"/>
      <c r="M451" s="25"/>
      <c r="N451" s="25"/>
      <c r="O451" s="11"/>
      <c r="P451" s="25"/>
      <c r="Q451" s="25"/>
      <c r="R451" s="25"/>
      <c r="S451" s="118"/>
      <c r="T451" s="117"/>
      <c r="U451"/>
      <c r="V451" s="2"/>
      <c r="W451" s="10"/>
      <c r="X451" s="10"/>
      <c r="Y451" s="10"/>
      <c r="AF451"/>
      <c r="AG451"/>
      <c r="AH451"/>
      <c r="AI451"/>
      <c r="AJ451"/>
      <c r="AK451"/>
    </row>
    <row r="452" spans="2:37" x14ac:dyDescent="0.3">
      <c r="B452" s="12"/>
      <c r="C452" s="12"/>
      <c r="D452" s="121"/>
      <c r="E452" s="121"/>
      <c r="F452" s="124"/>
      <c r="G452" s="25"/>
      <c r="H452" s="11"/>
      <c r="I452" s="12"/>
      <c r="J452" s="11"/>
      <c r="K452" s="82" t="str">
        <f>IF(OR(AND(H452=Lists!$D$6,G452&lt;&gt;""),AND(AND(H452=J452,G452&lt;&gt;"",I452&lt;&gt;""),OR(H452&lt;&gt;"Unspecified",J452&lt;&gt;"Unspecified"),J452&lt;&gt;""),AND(OR(H452=Lists!$D$4,H452=Lists!$D$5),OR(J452=Lists!$D$4,J452=Lists!$D$5),AND(G452&lt;&gt;"",I452&lt;&gt;""))),"YES","")</f>
        <v/>
      </c>
      <c r="L452" s="83"/>
      <c r="M452" s="25"/>
      <c r="N452" s="25"/>
      <c r="O452" s="11"/>
      <c r="P452" s="25"/>
      <c r="Q452" s="25"/>
      <c r="R452" s="25"/>
      <c r="S452" s="118"/>
      <c r="T452" s="117"/>
      <c r="U452"/>
      <c r="V452" s="2"/>
      <c r="W452" s="10"/>
      <c r="X452" s="10"/>
      <c r="Y452" s="10"/>
      <c r="AF452"/>
      <c r="AG452"/>
      <c r="AH452"/>
      <c r="AI452"/>
      <c r="AJ452"/>
      <c r="AK452"/>
    </row>
    <row r="453" spans="2:37" x14ac:dyDescent="0.3">
      <c r="B453" s="12"/>
      <c r="C453" s="12"/>
      <c r="D453" s="121"/>
      <c r="E453" s="121"/>
      <c r="F453" s="124"/>
      <c r="G453" s="25"/>
      <c r="H453" s="11"/>
      <c r="I453" s="12"/>
      <c r="J453" s="11"/>
      <c r="K453" s="82" t="str">
        <f>IF(OR(AND(H453=Lists!$D$6,G453&lt;&gt;""),AND(AND(H453=J453,G453&lt;&gt;"",I453&lt;&gt;""),OR(H453&lt;&gt;"Unspecified",J453&lt;&gt;"Unspecified"),J453&lt;&gt;""),AND(OR(H453=Lists!$D$4,H453=Lists!$D$5),OR(J453=Lists!$D$4,J453=Lists!$D$5),AND(G453&lt;&gt;"",I453&lt;&gt;""))),"YES","")</f>
        <v/>
      </c>
      <c r="L453" s="83"/>
      <c r="M453" s="25"/>
      <c r="N453" s="25"/>
      <c r="O453" s="11"/>
      <c r="P453" s="25"/>
      <c r="Q453" s="25"/>
      <c r="R453" s="25"/>
      <c r="S453" s="118"/>
      <c r="T453" s="117"/>
      <c r="U453"/>
      <c r="V453" s="2"/>
      <c r="W453" s="10"/>
      <c r="X453" s="10"/>
      <c r="Y453" s="10"/>
      <c r="AF453"/>
      <c r="AG453"/>
      <c r="AH453"/>
      <c r="AI453"/>
      <c r="AJ453"/>
      <c r="AK453"/>
    </row>
    <row r="454" spans="2:37" x14ac:dyDescent="0.3">
      <c r="B454" s="12"/>
      <c r="C454" s="12"/>
      <c r="D454" s="121"/>
      <c r="E454" s="121"/>
      <c r="F454" s="124"/>
      <c r="G454" s="25"/>
      <c r="H454" s="11"/>
      <c r="I454" s="12"/>
      <c r="J454" s="11"/>
      <c r="K454" s="82" t="str">
        <f>IF(OR(AND(H454=Lists!$D$6,G454&lt;&gt;""),AND(AND(H454=J454,G454&lt;&gt;"",I454&lt;&gt;""),OR(H454&lt;&gt;"Unspecified",J454&lt;&gt;"Unspecified"),J454&lt;&gt;""),AND(OR(H454=Lists!$D$4,H454=Lists!$D$5),OR(J454=Lists!$D$4,J454=Lists!$D$5),AND(G454&lt;&gt;"",I454&lt;&gt;""))),"YES","")</f>
        <v/>
      </c>
      <c r="L454" s="83"/>
      <c r="M454" s="25"/>
      <c r="N454" s="25"/>
      <c r="O454" s="11"/>
      <c r="P454" s="25"/>
      <c r="Q454" s="25"/>
      <c r="R454" s="25"/>
      <c r="S454" s="118"/>
      <c r="T454" s="117"/>
      <c r="U454"/>
      <c r="V454" s="2"/>
      <c r="W454" s="10"/>
      <c r="X454" s="10"/>
      <c r="Y454" s="10"/>
      <c r="AF454"/>
      <c r="AG454"/>
      <c r="AH454"/>
      <c r="AI454"/>
      <c r="AJ454"/>
      <c r="AK454"/>
    </row>
    <row r="455" spans="2:37" x14ac:dyDescent="0.3">
      <c r="B455" s="12"/>
      <c r="C455" s="12"/>
      <c r="D455" s="121"/>
      <c r="E455" s="121"/>
      <c r="F455" s="124"/>
      <c r="G455" s="25"/>
      <c r="H455" s="11"/>
      <c r="I455" s="12"/>
      <c r="J455" s="11"/>
      <c r="K455" s="82" t="str">
        <f>IF(OR(AND(H455=Lists!$D$6,G455&lt;&gt;""),AND(AND(H455=J455,G455&lt;&gt;"",I455&lt;&gt;""),OR(H455&lt;&gt;"Unspecified",J455&lt;&gt;"Unspecified"),J455&lt;&gt;""),AND(OR(H455=Lists!$D$4,H455=Lists!$D$5),OR(J455=Lists!$D$4,J455=Lists!$D$5),AND(G455&lt;&gt;"",I455&lt;&gt;""))),"YES","")</f>
        <v/>
      </c>
      <c r="L455" s="83"/>
      <c r="M455" s="25"/>
      <c r="N455" s="25"/>
      <c r="O455" s="11"/>
      <c r="P455" s="25"/>
      <c r="Q455" s="25"/>
      <c r="R455" s="25"/>
      <c r="S455" s="118"/>
      <c r="T455" s="117"/>
      <c r="U455"/>
      <c r="V455" s="2"/>
      <c r="W455" s="10"/>
      <c r="X455" s="10"/>
      <c r="Y455" s="10"/>
      <c r="AF455"/>
      <c r="AG455"/>
      <c r="AH455"/>
      <c r="AI455"/>
      <c r="AJ455"/>
      <c r="AK455"/>
    </row>
    <row r="456" spans="2:37" x14ac:dyDescent="0.3">
      <c r="B456" s="12"/>
      <c r="C456" s="12"/>
      <c r="D456" s="121"/>
      <c r="E456" s="121"/>
      <c r="F456" s="124"/>
      <c r="G456" s="25"/>
      <c r="H456" s="11"/>
      <c r="I456" s="12"/>
      <c r="J456" s="11"/>
      <c r="K456" s="82" t="str">
        <f>IF(OR(AND(H456=Lists!$D$6,G456&lt;&gt;""),AND(AND(H456=J456,G456&lt;&gt;"",I456&lt;&gt;""),OR(H456&lt;&gt;"Unspecified",J456&lt;&gt;"Unspecified"),J456&lt;&gt;""),AND(OR(H456=Lists!$D$4,H456=Lists!$D$5),OR(J456=Lists!$D$4,J456=Lists!$D$5),AND(G456&lt;&gt;"",I456&lt;&gt;""))),"YES","")</f>
        <v/>
      </c>
      <c r="L456" s="83"/>
      <c r="M456" s="25"/>
      <c r="N456" s="25"/>
      <c r="O456" s="11"/>
      <c r="P456" s="25"/>
      <c r="Q456" s="25"/>
      <c r="R456" s="25"/>
      <c r="S456" s="118"/>
      <c r="T456" s="117"/>
      <c r="U456"/>
      <c r="V456" s="2"/>
      <c r="W456" s="10"/>
      <c r="X456" s="10"/>
      <c r="Y456" s="10"/>
      <c r="AF456"/>
      <c r="AG456"/>
      <c r="AH456"/>
      <c r="AI456"/>
      <c r="AJ456"/>
      <c r="AK456"/>
    </row>
    <row r="457" spans="2:37" x14ac:dyDescent="0.3">
      <c r="B457" s="12"/>
      <c r="C457" s="12"/>
      <c r="D457" s="121"/>
      <c r="E457" s="121"/>
      <c r="F457" s="124"/>
      <c r="G457" s="25"/>
      <c r="H457" s="11"/>
      <c r="I457" s="12"/>
      <c r="J457" s="11"/>
      <c r="K457" s="82" t="str">
        <f>IF(OR(AND(H457=Lists!$D$6,G457&lt;&gt;""),AND(AND(H457=J457,G457&lt;&gt;"",I457&lt;&gt;""),OR(H457&lt;&gt;"Unspecified",J457&lt;&gt;"Unspecified"),J457&lt;&gt;""),AND(OR(H457=Lists!$D$4,H457=Lists!$D$5),OR(J457=Lists!$D$4,J457=Lists!$D$5),AND(G457&lt;&gt;"",I457&lt;&gt;""))),"YES","")</f>
        <v/>
      </c>
      <c r="L457" s="83"/>
      <c r="M457" s="25"/>
      <c r="N457" s="25"/>
      <c r="O457" s="11"/>
      <c r="P457" s="25"/>
      <c r="Q457" s="25"/>
      <c r="R457" s="25"/>
      <c r="S457" s="118"/>
      <c r="T457" s="117"/>
      <c r="U457"/>
      <c r="V457" s="2"/>
      <c r="W457" s="10"/>
      <c r="X457" s="10"/>
      <c r="Y457" s="10"/>
      <c r="AF457"/>
      <c r="AG457"/>
      <c r="AH457"/>
      <c r="AI457"/>
      <c r="AJ457"/>
      <c r="AK457"/>
    </row>
    <row r="458" spans="2:37" x14ac:dyDescent="0.3">
      <c r="B458" s="12"/>
      <c r="C458" s="12"/>
      <c r="D458" s="121"/>
      <c r="E458" s="121"/>
      <c r="F458" s="124"/>
      <c r="G458" s="25"/>
      <c r="H458" s="11"/>
      <c r="I458" s="12"/>
      <c r="J458" s="11"/>
      <c r="K458" s="82" t="str">
        <f>IF(OR(AND(H458=Lists!$D$6,G458&lt;&gt;""),AND(AND(H458=J458,G458&lt;&gt;"",I458&lt;&gt;""),OR(H458&lt;&gt;"Unspecified",J458&lt;&gt;"Unspecified"),J458&lt;&gt;""),AND(OR(H458=Lists!$D$4,H458=Lists!$D$5),OR(J458=Lists!$D$4,J458=Lists!$D$5),AND(G458&lt;&gt;"",I458&lt;&gt;""))),"YES","")</f>
        <v/>
      </c>
      <c r="L458" s="83"/>
      <c r="M458" s="25"/>
      <c r="N458" s="25"/>
      <c r="O458" s="11"/>
      <c r="P458" s="25"/>
      <c r="Q458" s="25"/>
      <c r="R458" s="25"/>
      <c r="S458" s="118"/>
      <c r="T458" s="117"/>
      <c r="U458"/>
      <c r="V458" s="2"/>
      <c r="W458" s="10"/>
      <c r="X458" s="10"/>
      <c r="Y458" s="10"/>
      <c r="AF458"/>
      <c r="AG458"/>
      <c r="AH458"/>
      <c r="AI458"/>
      <c r="AJ458"/>
      <c r="AK458"/>
    </row>
    <row r="459" spans="2:37" x14ac:dyDescent="0.3">
      <c r="B459" s="12"/>
      <c r="C459" s="12"/>
      <c r="D459" s="121"/>
      <c r="E459" s="121"/>
      <c r="F459" s="124"/>
      <c r="G459" s="25"/>
      <c r="H459" s="11"/>
      <c r="I459" s="12"/>
      <c r="J459" s="11"/>
      <c r="K459" s="82" t="str">
        <f>IF(OR(AND(H459=Lists!$D$6,G459&lt;&gt;""),AND(AND(H459=J459,G459&lt;&gt;"",I459&lt;&gt;""),OR(H459&lt;&gt;"Unspecified",J459&lt;&gt;"Unspecified"),J459&lt;&gt;""),AND(OR(H459=Lists!$D$4,H459=Lists!$D$5),OR(J459=Lists!$D$4,J459=Lists!$D$5),AND(G459&lt;&gt;"",I459&lt;&gt;""))),"YES","")</f>
        <v/>
      </c>
      <c r="L459" s="83"/>
      <c r="M459" s="25"/>
      <c r="N459" s="25"/>
      <c r="O459" s="11"/>
      <c r="P459" s="25"/>
      <c r="Q459" s="25"/>
      <c r="R459" s="25"/>
      <c r="S459" s="118"/>
      <c r="T459" s="117"/>
      <c r="U459"/>
      <c r="V459" s="2"/>
      <c r="W459" s="10"/>
      <c r="X459" s="10"/>
      <c r="Y459" s="10"/>
      <c r="AF459"/>
      <c r="AG459"/>
      <c r="AH459"/>
      <c r="AI459"/>
      <c r="AJ459"/>
      <c r="AK459"/>
    </row>
    <row r="460" spans="2:37" x14ac:dyDescent="0.3">
      <c r="B460" s="12"/>
      <c r="C460" s="12"/>
      <c r="D460" s="121"/>
      <c r="E460" s="121"/>
      <c r="F460" s="124"/>
      <c r="G460" s="25"/>
      <c r="H460" s="11"/>
      <c r="I460" s="12"/>
      <c r="J460" s="11"/>
      <c r="K460" s="82" t="str">
        <f>IF(OR(AND(H460=Lists!$D$6,G460&lt;&gt;""),AND(AND(H460=J460,G460&lt;&gt;"",I460&lt;&gt;""),OR(H460&lt;&gt;"Unspecified",J460&lt;&gt;"Unspecified"),J460&lt;&gt;""),AND(OR(H460=Lists!$D$4,H460=Lists!$D$5),OR(J460=Lists!$D$4,J460=Lists!$D$5),AND(G460&lt;&gt;"",I460&lt;&gt;""))),"YES","")</f>
        <v/>
      </c>
      <c r="L460" s="83"/>
      <c r="M460" s="25"/>
      <c r="N460" s="25"/>
      <c r="O460" s="11"/>
      <c r="P460" s="25"/>
      <c r="Q460" s="25"/>
      <c r="R460" s="25"/>
      <c r="S460" s="118"/>
      <c r="T460" s="117"/>
      <c r="U460"/>
      <c r="V460" s="2"/>
      <c r="W460" s="10"/>
      <c r="X460" s="10"/>
      <c r="Y460" s="10"/>
      <c r="AF460"/>
      <c r="AG460"/>
      <c r="AH460"/>
      <c r="AI460"/>
      <c r="AJ460"/>
      <c r="AK460"/>
    </row>
    <row r="461" spans="2:37" x14ac:dyDescent="0.3">
      <c r="B461" s="12"/>
      <c r="C461" s="12"/>
      <c r="D461" s="121"/>
      <c r="E461" s="121"/>
      <c r="F461" s="124"/>
      <c r="G461" s="25"/>
      <c r="H461" s="11"/>
      <c r="I461" s="12"/>
      <c r="J461" s="11"/>
      <c r="K461" s="82" t="str">
        <f>IF(OR(AND(H461=Lists!$D$6,G461&lt;&gt;""),AND(AND(H461=J461,G461&lt;&gt;"",I461&lt;&gt;""),OR(H461&lt;&gt;"Unspecified",J461&lt;&gt;"Unspecified"),J461&lt;&gt;""),AND(OR(H461=Lists!$D$4,H461=Lists!$D$5),OR(J461=Lists!$D$4,J461=Lists!$D$5),AND(G461&lt;&gt;"",I461&lt;&gt;""))),"YES","")</f>
        <v/>
      </c>
      <c r="L461" s="83"/>
      <c r="M461" s="25"/>
      <c r="N461" s="25"/>
      <c r="O461" s="11"/>
      <c r="P461" s="25"/>
      <c r="Q461" s="25"/>
      <c r="R461" s="25"/>
      <c r="S461" s="118"/>
      <c r="T461" s="117"/>
      <c r="U461"/>
      <c r="V461" s="2"/>
      <c r="W461" s="10"/>
      <c r="X461" s="10"/>
      <c r="Y461" s="10"/>
      <c r="AF461"/>
      <c r="AG461"/>
      <c r="AH461"/>
      <c r="AI461"/>
      <c r="AJ461"/>
      <c r="AK461"/>
    </row>
    <row r="462" spans="2:37" x14ac:dyDescent="0.3">
      <c r="B462" s="12"/>
      <c r="C462" s="12"/>
      <c r="D462" s="121"/>
      <c r="E462" s="121"/>
      <c r="F462" s="124"/>
      <c r="G462" s="25"/>
      <c r="H462" s="11"/>
      <c r="I462" s="12"/>
      <c r="J462" s="11"/>
      <c r="K462" s="82" t="str">
        <f>IF(OR(AND(H462=Lists!$D$6,G462&lt;&gt;""),AND(AND(H462=J462,G462&lt;&gt;"",I462&lt;&gt;""),OR(H462&lt;&gt;"Unspecified",J462&lt;&gt;"Unspecified"),J462&lt;&gt;""),AND(OR(H462=Lists!$D$4,H462=Lists!$D$5),OR(J462=Lists!$D$4,J462=Lists!$D$5),AND(G462&lt;&gt;"",I462&lt;&gt;""))),"YES","")</f>
        <v/>
      </c>
      <c r="L462" s="83"/>
      <c r="M462" s="25"/>
      <c r="N462" s="25"/>
      <c r="O462" s="11"/>
      <c r="P462" s="25"/>
      <c r="Q462" s="25"/>
      <c r="R462" s="25"/>
      <c r="S462" s="118"/>
      <c r="T462" s="117"/>
      <c r="U462"/>
      <c r="V462" s="2"/>
      <c r="W462" s="10"/>
      <c r="X462" s="10"/>
      <c r="Y462" s="10"/>
      <c r="AF462"/>
      <c r="AG462"/>
      <c r="AH462"/>
      <c r="AI462"/>
      <c r="AJ462"/>
      <c r="AK462"/>
    </row>
    <row r="463" spans="2:37" x14ac:dyDescent="0.3">
      <c r="B463" s="12"/>
      <c r="C463" s="12"/>
      <c r="D463" s="121"/>
      <c r="E463" s="121"/>
      <c r="F463" s="124"/>
      <c r="G463" s="25"/>
      <c r="H463" s="11"/>
      <c r="I463" s="12"/>
      <c r="J463" s="11"/>
      <c r="K463" s="82" t="str">
        <f>IF(OR(AND(H463=Lists!$D$6,G463&lt;&gt;""),AND(AND(H463=J463,G463&lt;&gt;"",I463&lt;&gt;""),OR(H463&lt;&gt;"Unspecified",J463&lt;&gt;"Unspecified"),J463&lt;&gt;""),AND(OR(H463=Lists!$D$4,H463=Lists!$D$5),OR(J463=Lists!$D$4,J463=Lists!$D$5),AND(G463&lt;&gt;"",I463&lt;&gt;""))),"YES","")</f>
        <v/>
      </c>
      <c r="L463" s="83"/>
      <c r="M463" s="25"/>
      <c r="N463" s="25"/>
      <c r="O463" s="11"/>
      <c r="P463" s="25"/>
      <c r="Q463" s="25"/>
      <c r="R463" s="25"/>
      <c r="S463" s="118"/>
      <c r="T463" s="117"/>
      <c r="U463"/>
      <c r="V463" s="2"/>
      <c r="W463" s="10"/>
      <c r="X463" s="10"/>
      <c r="Y463" s="10"/>
      <c r="AF463"/>
      <c r="AG463"/>
      <c r="AH463"/>
      <c r="AI463"/>
      <c r="AJ463"/>
      <c r="AK463"/>
    </row>
    <row r="464" spans="2:37" x14ac:dyDescent="0.3">
      <c r="B464" s="12"/>
      <c r="C464" s="12"/>
      <c r="D464" s="121"/>
      <c r="E464" s="121"/>
      <c r="F464" s="124"/>
      <c r="G464" s="25"/>
      <c r="H464" s="11"/>
      <c r="I464" s="12"/>
      <c r="J464" s="11"/>
      <c r="K464" s="82" t="str">
        <f>IF(OR(AND(H464=Lists!$D$6,G464&lt;&gt;""),AND(AND(H464=J464,G464&lt;&gt;"",I464&lt;&gt;""),OR(H464&lt;&gt;"Unspecified",J464&lt;&gt;"Unspecified"),J464&lt;&gt;""),AND(OR(H464=Lists!$D$4,H464=Lists!$D$5),OR(J464=Lists!$D$4,J464=Lists!$D$5),AND(G464&lt;&gt;"",I464&lt;&gt;""))),"YES","")</f>
        <v/>
      </c>
      <c r="L464" s="83"/>
      <c r="M464" s="25"/>
      <c r="N464" s="25"/>
      <c r="O464" s="11"/>
      <c r="P464" s="25"/>
      <c r="Q464" s="25"/>
      <c r="R464" s="25"/>
      <c r="S464" s="118"/>
      <c r="T464" s="117"/>
      <c r="U464"/>
      <c r="V464" s="2"/>
      <c r="W464" s="10"/>
      <c r="X464" s="10"/>
      <c r="Y464" s="10"/>
      <c r="AF464"/>
      <c r="AG464"/>
      <c r="AH464"/>
      <c r="AI464"/>
      <c r="AJ464"/>
      <c r="AK464"/>
    </row>
    <row r="465" spans="2:37" x14ac:dyDescent="0.3">
      <c r="B465" s="12"/>
      <c r="C465" s="12"/>
      <c r="D465" s="121"/>
      <c r="E465" s="121"/>
      <c r="F465" s="124"/>
      <c r="G465" s="25"/>
      <c r="H465" s="11"/>
      <c r="I465" s="12"/>
      <c r="J465" s="11"/>
      <c r="K465" s="82" t="str">
        <f>IF(OR(AND(H465=Lists!$D$6,G465&lt;&gt;""),AND(AND(H465=J465,G465&lt;&gt;"",I465&lt;&gt;""),OR(H465&lt;&gt;"Unspecified",J465&lt;&gt;"Unspecified"),J465&lt;&gt;""),AND(OR(H465=Lists!$D$4,H465=Lists!$D$5),OR(J465=Lists!$D$4,J465=Lists!$D$5),AND(G465&lt;&gt;"",I465&lt;&gt;""))),"YES","")</f>
        <v/>
      </c>
      <c r="L465" s="83"/>
      <c r="M465" s="25"/>
      <c r="N465" s="25"/>
      <c r="O465" s="11"/>
      <c r="P465" s="25"/>
      <c r="Q465" s="25"/>
      <c r="R465" s="25"/>
      <c r="S465" s="118"/>
      <c r="T465" s="117"/>
      <c r="U465"/>
      <c r="V465" s="2"/>
      <c r="W465" s="10"/>
      <c r="X465" s="10"/>
      <c r="Y465" s="10"/>
      <c r="AF465"/>
      <c r="AG465"/>
      <c r="AH465"/>
      <c r="AI465"/>
      <c r="AJ465"/>
      <c r="AK465"/>
    </row>
    <row r="466" spans="2:37" x14ac:dyDescent="0.3">
      <c r="B466" s="12"/>
      <c r="C466" s="12"/>
      <c r="D466" s="121"/>
      <c r="E466" s="121"/>
      <c r="F466" s="124"/>
      <c r="G466" s="25"/>
      <c r="H466" s="11"/>
      <c r="I466" s="12"/>
      <c r="J466" s="11"/>
      <c r="K466" s="82" t="str">
        <f>IF(OR(AND(H466=Lists!$D$6,G466&lt;&gt;""),AND(AND(H466=J466,G466&lt;&gt;"",I466&lt;&gt;""),OR(H466&lt;&gt;"Unspecified",J466&lt;&gt;"Unspecified"),J466&lt;&gt;""),AND(OR(H466=Lists!$D$4,H466=Lists!$D$5),OR(J466=Lists!$D$4,J466=Lists!$D$5),AND(G466&lt;&gt;"",I466&lt;&gt;""))),"YES","")</f>
        <v/>
      </c>
      <c r="L466" s="83"/>
      <c r="M466" s="25"/>
      <c r="N466" s="25"/>
      <c r="O466" s="11"/>
      <c r="P466" s="25"/>
      <c r="Q466" s="25"/>
      <c r="R466" s="25"/>
      <c r="S466" s="118"/>
      <c r="T466" s="117"/>
      <c r="U466"/>
      <c r="V466" s="2"/>
      <c r="W466" s="10"/>
      <c r="X466" s="10"/>
      <c r="Y466" s="10"/>
      <c r="AF466"/>
      <c r="AG466"/>
      <c r="AH466"/>
      <c r="AI466"/>
      <c r="AJ466"/>
      <c r="AK466"/>
    </row>
    <row r="467" spans="2:37" x14ac:dyDescent="0.3">
      <c r="B467" s="12"/>
      <c r="C467" s="12"/>
      <c r="D467" s="121"/>
      <c r="E467" s="121"/>
      <c r="F467" s="124"/>
      <c r="G467" s="25"/>
      <c r="H467" s="11"/>
      <c r="I467" s="12"/>
      <c r="J467" s="11"/>
      <c r="K467" s="82" t="str">
        <f>IF(OR(AND(H467=Lists!$D$6,G467&lt;&gt;""),AND(AND(H467=J467,G467&lt;&gt;"",I467&lt;&gt;""),OR(H467&lt;&gt;"Unspecified",J467&lt;&gt;"Unspecified"),J467&lt;&gt;""),AND(OR(H467=Lists!$D$4,H467=Lists!$D$5),OR(J467=Lists!$D$4,J467=Lists!$D$5),AND(G467&lt;&gt;"",I467&lt;&gt;""))),"YES","")</f>
        <v/>
      </c>
      <c r="L467" s="83"/>
      <c r="M467" s="25"/>
      <c r="N467" s="25"/>
      <c r="O467" s="11"/>
      <c r="P467" s="25"/>
      <c r="Q467" s="25"/>
      <c r="R467" s="25"/>
      <c r="S467" s="118"/>
      <c r="T467" s="117"/>
      <c r="U467"/>
      <c r="V467" s="2"/>
      <c r="W467" s="10"/>
      <c r="X467" s="10"/>
      <c r="Y467" s="10"/>
      <c r="AF467"/>
      <c r="AG467"/>
      <c r="AH467"/>
      <c r="AI467"/>
      <c r="AJ467"/>
      <c r="AK467"/>
    </row>
    <row r="468" spans="2:37" x14ac:dyDescent="0.3">
      <c r="B468" s="12"/>
      <c r="C468" s="12"/>
      <c r="D468" s="121"/>
      <c r="E468" s="121"/>
      <c r="F468" s="124"/>
      <c r="G468" s="25"/>
      <c r="H468" s="11"/>
      <c r="I468" s="12"/>
      <c r="J468" s="11"/>
      <c r="K468" s="82" t="str">
        <f>IF(OR(AND(H468=Lists!$D$6,G468&lt;&gt;""),AND(AND(H468=J468,G468&lt;&gt;"",I468&lt;&gt;""),OR(H468&lt;&gt;"Unspecified",J468&lt;&gt;"Unspecified"),J468&lt;&gt;""),AND(OR(H468=Lists!$D$4,H468=Lists!$D$5),OR(J468=Lists!$D$4,J468=Lists!$D$5),AND(G468&lt;&gt;"",I468&lt;&gt;""))),"YES","")</f>
        <v/>
      </c>
      <c r="L468" s="83"/>
      <c r="M468" s="25"/>
      <c r="N468" s="25"/>
      <c r="O468" s="11"/>
      <c r="P468" s="25"/>
      <c r="Q468" s="25"/>
      <c r="R468" s="25"/>
      <c r="S468" s="118"/>
      <c r="T468" s="117"/>
      <c r="U468"/>
      <c r="V468" s="2"/>
      <c r="W468" s="10"/>
      <c r="X468" s="10"/>
      <c r="Y468" s="10"/>
      <c r="AF468"/>
      <c r="AG468"/>
      <c r="AH468"/>
      <c r="AI468"/>
      <c r="AJ468"/>
      <c r="AK468"/>
    </row>
    <row r="469" spans="2:37" x14ac:dyDescent="0.3">
      <c r="B469" s="12"/>
      <c r="C469" s="12"/>
      <c r="D469" s="121"/>
      <c r="E469" s="121"/>
      <c r="F469" s="124"/>
      <c r="G469" s="25"/>
      <c r="H469" s="11"/>
      <c r="I469" s="12"/>
      <c r="J469" s="11"/>
      <c r="K469" s="82" t="str">
        <f>IF(OR(AND(H469=Lists!$D$6,G469&lt;&gt;""),AND(AND(H469=J469,G469&lt;&gt;"",I469&lt;&gt;""),OR(H469&lt;&gt;"Unspecified",J469&lt;&gt;"Unspecified"),J469&lt;&gt;""),AND(OR(H469=Lists!$D$4,H469=Lists!$D$5),OR(J469=Lists!$D$4,J469=Lists!$D$5),AND(G469&lt;&gt;"",I469&lt;&gt;""))),"YES","")</f>
        <v/>
      </c>
      <c r="L469" s="83"/>
      <c r="M469" s="25"/>
      <c r="N469" s="25"/>
      <c r="O469" s="11"/>
      <c r="P469" s="25"/>
      <c r="Q469" s="25"/>
      <c r="R469" s="25"/>
      <c r="S469" s="118"/>
      <c r="T469" s="117"/>
      <c r="U469"/>
      <c r="V469" s="2"/>
      <c r="W469" s="10"/>
      <c r="X469" s="10"/>
      <c r="Y469" s="10"/>
      <c r="AF469"/>
      <c r="AG469"/>
      <c r="AH469"/>
      <c r="AI469"/>
      <c r="AJ469"/>
      <c r="AK469"/>
    </row>
    <row r="470" spans="2:37" x14ac:dyDescent="0.3">
      <c r="B470" s="12"/>
      <c r="C470" s="12"/>
      <c r="D470" s="121"/>
      <c r="E470" s="121"/>
      <c r="F470" s="124"/>
      <c r="G470" s="25"/>
      <c r="H470" s="11"/>
      <c r="I470" s="12"/>
      <c r="J470" s="11"/>
      <c r="K470" s="82" t="str">
        <f>IF(OR(AND(H470=Lists!$D$6,G470&lt;&gt;""),AND(AND(H470=J470,G470&lt;&gt;"",I470&lt;&gt;""),OR(H470&lt;&gt;"Unspecified",J470&lt;&gt;"Unspecified"),J470&lt;&gt;""),AND(OR(H470=Lists!$D$4,H470=Lists!$D$5),OR(J470=Lists!$D$4,J470=Lists!$D$5),AND(G470&lt;&gt;"",I470&lt;&gt;""))),"YES","")</f>
        <v/>
      </c>
      <c r="L470" s="83"/>
      <c r="M470" s="25"/>
      <c r="N470" s="25"/>
      <c r="O470" s="11"/>
      <c r="P470" s="25"/>
      <c r="Q470" s="25"/>
      <c r="R470" s="25"/>
      <c r="S470" s="118"/>
      <c r="T470" s="117"/>
      <c r="U470"/>
      <c r="V470" s="2"/>
      <c r="W470" s="10"/>
      <c r="X470" s="10"/>
      <c r="Y470" s="10"/>
      <c r="AF470"/>
      <c r="AG470"/>
      <c r="AH470"/>
      <c r="AI470"/>
      <c r="AJ470"/>
      <c r="AK470"/>
    </row>
    <row r="471" spans="2:37" x14ac:dyDescent="0.3">
      <c r="B471" s="12"/>
      <c r="C471" s="12"/>
      <c r="D471" s="121"/>
      <c r="E471" s="121"/>
      <c r="F471" s="124"/>
      <c r="G471" s="25"/>
      <c r="H471" s="11"/>
      <c r="I471" s="12"/>
      <c r="J471" s="11"/>
      <c r="K471" s="82" t="str">
        <f>IF(OR(AND(H471=Lists!$D$6,G471&lt;&gt;""),AND(AND(H471=J471,G471&lt;&gt;"",I471&lt;&gt;""),OR(H471&lt;&gt;"Unspecified",J471&lt;&gt;"Unspecified"),J471&lt;&gt;""),AND(OR(H471=Lists!$D$4,H471=Lists!$D$5),OR(J471=Lists!$D$4,J471=Lists!$D$5),AND(G471&lt;&gt;"",I471&lt;&gt;""))),"YES","")</f>
        <v/>
      </c>
      <c r="L471" s="83"/>
      <c r="M471" s="25"/>
      <c r="N471" s="25"/>
      <c r="O471" s="11"/>
      <c r="P471" s="25"/>
      <c r="Q471" s="25"/>
      <c r="R471" s="25"/>
      <c r="S471" s="118"/>
      <c r="T471" s="117"/>
      <c r="U471"/>
      <c r="V471" s="2"/>
      <c r="W471" s="10"/>
      <c r="X471" s="10"/>
      <c r="Y471" s="10"/>
      <c r="AF471"/>
      <c r="AG471"/>
      <c r="AH471"/>
      <c r="AI471"/>
      <c r="AJ471"/>
      <c r="AK471"/>
    </row>
    <row r="472" spans="2:37" x14ac:dyDescent="0.3">
      <c r="B472" s="12"/>
      <c r="C472" s="12"/>
      <c r="D472" s="121"/>
      <c r="E472" s="121"/>
      <c r="F472" s="124"/>
      <c r="G472" s="25"/>
      <c r="H472" s="11"/>
      <c r="I472" s="12"/>
      <c r="J472" s="11"/>
      <c r="K472" s="82" t="str">
        <f>IF(OR(AND(H472=Lists!$D$6,G472&lt;&gt;""),AND(AND(H472=J472,G472&lt;&gt;"",I472&lt;&gt;""),OR(H472&lt;&gt;"Unspecified",J472&lt;&gt;"Unspecified"),J472&lt;&gt;""),AND(OR(H472=Lists!$D$4,H472=Lists!$D$5),OR(J472=Lists!$D$4,J472=Lists!$D$5),AND(G472&lt;&gt;"",I472&lt;&gt;""))),"YES","")</f>
        <v/>
      </c>
      <c r="L472" s="83"/>
      <c r="M472" s="25"/>
      <c r="N472" s="25"/>
      <c r="O472" s="11"/>
      <c r="P472" s="25"/>
      <c r="Q472" s="25"/>
      <c r="R472" s="25"/>
      <c r="S472" s="118"/>
      <c r="T472" s="117"/>
      <c r="U472"/>
      <c r="V472" s="2"/>
      <c r="W472" s="10"/>
      <c r="X472" s="10"/>
      <c r="Y472" s="10"/>
      <c r="AF472"/>
      <c r="AG472"/>
      <c r="AH472"/>
      <c r="AI472"/>
      <c r="AJ472"/>
      <c r="AK472"/>
    </row>
    <row r="473" spans="2:37" x14ac:dyDescent="0.3">
      <c r="B473" s="12"/>
      <c r="C473" s="12"/>
      <c r="D473" s="121"/>
      <c r="E473" s="121"/>
      <c r="F473" s="124"/>
      <c r="G473" s="25"/>
      <c r="H473" s="11"/>
      <c r="I473" s="12"/>
      <c r="J473" s="11"/>
      <c r="K473" s="82" t="str">
        <f>IF(OR(AND(H473=Lists!$D$6,G473&lt;&gt;""),AND(AND(H473=J473,G473&lt;&gt;"",I473&lt;&gt;""),OR(H473&lt;&gt;"Unspecified",J473&lt;&gt;"Unspecified"),J473&lt;&gt;""),AND(OR(H473=Lists!$D$4,H473=Lists!$D$5),OR(J473=Lists!$D$4,J473=Lists!$D$5),AND(G473&lt;&gt;"",I473&lt;&gt;""))),"YES","")</f>
        <v/>
      </c>
      <c r="L473" s="83"/>
      <c r="M473" s="25"/>
      <c r="N473" s="25"/>
      <c r="O473" s="11"/>
      <c r="P473" s="25"/>
      <c r="Q473" s="25"/>
      <c r="R473" s="25"/>
      <c r="S473" s="118"/>
      <c r="T473" s="117"/>
      <c r="U473"/>
      <c r="V473" s="2"/>
      <c r="W473" s="10"/>
      <c r="X473" s="10"/>
      <c r="Y473" s="10"/>
      <c r="AF473"/>
      <c r="AG473"/>
      <c r="AH473"/>
      <c r="AI473"/>
      <c r="AJ473"/>
      <c r="AK473"/>
    </row>
    <row r="474" spans="2:37" x14ac:dyDescent="0.3">
      <c r="B474" s="12"/>
      <c r="C474" s="12"/>
      <c r="D474" s="121"/>
      <c r="E474" s="121"/>
      <c r="F474" s="124"/>
      <c r="G474" s="25"/>
      <c r="H474" s="11"/>
      <c r="I474" s="12"/>
      <c r="J474" s="11"/>
      <c r="K474" s="82" t="str">
        <f>IF(OR(AND(H474=Lists!$D$6,G474&lt;&gt;""),AND(AND(H474=J474,G474&lt;&gt;"",I474&lt;&gt;""),OR(H474&lt;&gt;"Unspecified",J474&lt;&gt;"Unspecified"),J474&lt;&gt;""),AND(OR(H474=Lists!$D$4,H474=Lists!$D$5),OR(J474=Lists!$D$4,J474=Lists!$D$5),AND(G474&lt;&gt;"",I474&lt;&gt;""))),"YES","")</f>
        <v/>
      </c>
      <c r="L474" s="83"/>
      <c r="M474" s="25"/>
      <c r="N474" s="25"/>
      <c r="O474" s="11"/>
      <c r="P474" s="25"/>
      <c r="Q474" s="25"/>
      <c r="R474" s="25"/>
      <c r="S474" s="118"/>
      <c r="T474" s="117"/>
      <c r="U474"/>
      <c r="V474" s="2"/>
      <c r="W474" s="10"/>
      <c r="X474" s="10"/>
      <c r="Y474" s="10"/>
      <c r="AF474"/>
      <c r="AG474"/>
      <c r="AH474"/>
      <c r="AI474"/>
      <c r="AJ474"/>
      <c r="AK474"/>
    </row>
    <row r="475" spans="2:37" x14ac:dyDescent="0.3">
      <c r="B475" s="12"/>
      <c r="C475" s="12"/>
      <c r="D475" s="121"/>
      <c r="E475" s="121"/>
      <c r="F475" s="124"/>
      <c r="G475" s="25"/>
      <c r="H475" s="11"/>
      <c r="I475" s="12"/>
      <c r="J475" s="11"/>
      <c r="K475" s="82" t="str">
        <f>IF(OR(AND(H475=Lists!$D$6,G475&lt;&gt;""),AND(AND(H475=J475,G475&lt;&gt;"",I475&lt;&gt;""),OR(H475&lt;&gt;"Unspecified",J475&lt;&gt;"Unspecified"),J475&lt;&gt;""),AND(OR(H475=Lists!$D$4,H475=Lists!$D$5),OR(J475=Lists!$D$4,J475=Lists!$D$5),AND(G475&lt;&gt;"",I475&lt;&gt;""))),"YES","")</f>
        <v/>
      </c>
      <c r="L475" s="83"/>
      <c r="M475" s="25"/>
      <c r="N475" s="25"/>
      <c r="O475" s="11"/>
      <c r="P475" s="25"/>
      <c r="Q475" s="25"/>
      <c r="R475" s="25"/>
      <c r="S475" s="118"/>
      <c r="T475" s="117"/>
      <c r="U475"/>
      <c r="V475" s="2"/>
      <c r="W475" s="10"/>
      <c r="X475" s="10"/>
      <c r="Y475" s="10"/>
      <c r="AF475"/>
      <c r="AG475"/>
      <c r="AH475"/>
      <c r="AI475"/>
      <c r="AJ475"/>
      <c r="AK475"/>
    </row>
    <row r="476" spans="2:37" x14ac:dyDescent="0.3">
      <c r="B476" s="12"/>
      <c r="C476" s="12"/>
      <c r="D476" s="121"/>
      <c r="E476" s="121"/>
      <c r="F476" s="124"/>
      <c r="G476" s="25"/>
      <c r="H476" s="11"/>
      <c r="I476" s="12"/>
      <c r="J476" s="11"/>
      <c r="K476" s="82" t="str">
        <f>IF(OR(AND(H476=Lists!$D$6,G476&lt;&gt;""),AND(AND(H476=J476,G476&lt;&gt;"",I476&lt;&gt;""),OR(H476&lt;&gt;"Unspecified",J476&lt;&gt;"Unspecified"),J476&lt;&gt;""),AND(OR(H476=Lists!$D$4,H476=Lists!$D$5),OR(J476=Lists!$D$4,J476=Lists!$D$5),AND(G476&lt;&gt;"",I476&lt;&gt;""))),"YES","")</f>
        <v/>
      </c>
      <c r="L476" s="83"/>
      <c r="M476" s="25"/>
      <c r="N476" s="25"/>
      <c r="O476" s="11"/>
      <c r="P476" s="25"/>
      <c r="Q476" s="25"/>
      <c r="R476" s="25"/>
      <c r="S476" s="118"/>
      <c r="T476" s="117"/>
      <c r="U476"/>
      <c r="V476" s="2"/>
      <c r="W476" s="10"/>
      <c r="X476" s="10"/>
      <c r="Y476" s="10"/>
      <c r="AF476"/>
      <c r="AG476"/>
      <c r="AH476"/>
      <c r="AI476"/>
      <c r="AJ476"/>
      <c r="AK476"/>
    </row>
    <row r="477" spans="2:37" x14ac:dyDescent="0.3">
      <c r="B477" s="12"/>
      <c r="C477" s="12"/>
      <c r="D477" s="121"/>
      <c r="E477" s="121"/>
      <c r="F477" s="124"/>
      <c r="G477" s="25"/>
      <c r="H477" s="11"/>
      <c r="I477" s="12"/>
      <c r="J477" s="11"/>
      <c r="K477" s="82" t="str">
        <f>IF(OR(AND(H477=Lists!$D$6,G477&lt;&gt;""),AND(AND(H477=J477,G477&lt;&gt;"",I477&lt;&gt;""),OR(H477&lt;&gt;"Unspecified",J477&lt;&gt;"Unspecified"),J477&lt;&gt;""),AND(OR(H477=Lists!$D$4,H477=Lists!$D$5),OR(J477=Lists!$D$4,J477=Lists!$D$5),AND(G477&lt;&gt;"",I477&lt;&gt;""))),"YES","")</f>
        <v/>
      </c>
      <c r="L477" s="83"/>
      <c r="M477" s="25"/>
      <c r="N477" s="25"/>
      <c r="O477" s="11"/>
      <c r="P477" s="25"/>
      <c r="Q477" s="25"/>
      <c r="R477" s="25"/>
      <c r="S477" s="118"/>
      <c r="T477" s="117"/>
      <c r="U477"/>
      <c r="V477" s="2"/>
      <c r="W477" s="10"/>
      <c r="X477" s="10"/>
      <c r="Y477" s="10"/>
      <c r="AF477"/>
      <c r="AG477"/>
      <c r="AH477"/>
      <c r="AI477"/>
      <c r="AJ477"/>
      <c r="AK477"/>
    </row>
    <row r="478" spans="2:37" x14ac:dyDescent="0.3">
      <c r="B478" s="12"/>
      <c r="C478" s="12"/>
      <c r="D478" s="121"/>
      <c r="E478" s="121"/>
      <c r="F478" s="124"/>
      <c r="G478" s="25"/>
      <c r="H478" s="11"/>
      <c r="I478" s="12"/>
      <c r="J478" s="11"/>
      <c r="K478" s="82" t="str">
        <f>IF(OR(AND(H478=Lists!$D$6,G478&lt;&gt;""),AND(AND(H478=J478,G478&lt;&gt;"",I478&lt;&gt;""),OR(H478&lt;&gt;"Unspecified",J478&lt;&gt;"Unspecified"),J478&lt;&gt;""),AND(OR(H478=Lists!$D$4,H478=Lists!$D$5),OR(J478=Lists!$D$4,J478=Lists!$D$5),AND(G478&lt;&gt;"",I478&lt;&gt;""))),"YES","")</f>
        <v/>
      </c>
      <c r="L478" s="83"/>
      <c r="M478" s="25"/>
      <c r="N478" s="25"/>
      <c r="O478" s="11"/>
      <c r="P478" s="25"/>
      <c r="Q478" s="25"/>
      <c r="R478" s="25"/>
      <c r="S478" s="118"/>
      <c r="T478" s="117"/>
      <c r="U478"/>
      <c r="V478" s="2"/>
      <c r="W478" s="10"/>
      <c r="X478" s="10"/>
      <c r="Y478" s="10"/>
      <c r="AF478"/>
      <c r="AG478"/>
      <c r="AH478"/>
      <c r="AI478"/>
      <c r="AJ478"/>
      <c r="AK478"/>
    </row>
    <row r="479" spans="2:37" x14ac:dyDescent="0.3">
      <c r="B479" s="12"/>
      <c r="C479" s="12"/>
      <c r="D479" s="121"/>
      <c r="E479" s="121"/>
      <c r="F479" s="124"/>
      <c r="G479" s="25"/>
      <c r="H479" s="11"/>
      <c r="I479" s="12"/>
      <c r="J479" s="11"/>
      <c r="K479" s="82" t="str">
        <f>IF(OR(AND(H479=Lists!$D$6,G479&lt;&gt;""),AND(AND(H479=J479,G479&lt;&gt;"",I479&lt;&gt;""),OR(H479&lt;&gt;"Unspecified",J479&lt;&gt;"Unspecified"),J479&lt;&gt;""),AND(OR(H479=Lists!$D$4,H479=Lists!$D$5),OR(J479=Lists!$D$4,J479=Lists!$D$5),AND(G479&lt;&gt;"",I479&lt;&gt;""))),"YES","")</f>
        <v/>
      </c>
      <c r="L479" s="83"/>
      <c r="M479" s="25"/>
      <c r="N479" s="25"/>
      <c r="O479" s="11"/>
      <c r="P479" s="25"/>
      <c r="Q479" s="25"/>
      <c r="R479" s="25"/>
      <c r="S479" s="118"/>
      <c r="T479" s="117"/>
      <c r="U479"/>
      <c r="V479" s="2"/>
      <c r="W479" s="10"/>
      <c r="X479" s="10"/>
      <c r="Y479" s="10"/>
      <c r="AF479"/>
      <c r="AG479"/>
      <c r="AH479"/>
      <c r="AI479"/>
      <c r="AJ479"/>
      <c r="AK479"/>
    </row>
    <row r="480" spans="2:37" x14ac:dyDescent="0.3">
      <c r="B480" s="12"/>
      <c r="C480" s="12"/>
      <c r="D480" s="121"/>
      <c r="E480" s="121"/>
      <c r="F480" s="124"/>
      <c r="G480" s="25"/>
      <c r="H480" s="11"/>
      <c r="I480" s="12"/>
      <c r="J480" s="11"/>
      <c r="K480" s="82" t="str">
        <f>IF(OR(AND(H480=Lists!$D$6,G480&lt;&gt;""),AND(AND(H480=J480,G480&lt;&gt;"",I480&lt;&gt;""),OR(H480&lt;&gt;"Unspecified",J480&lt;&gt;"Unspecified"),J480&lt;&gt;""),AND(OR(H480=Lists!$D$4,H480=Lists!$D$5),OR(J480=Lists!$D$4,J480=Lists!$D$5),AND(G480&lt;&gt;"",I480&lt;&gt;""))),"YES","")</f>
        <v/>
      </c>
      <c r="L480" s="83"/>
      <c r="M480" s="25"/>
      <c r="N480" s="25"/>
      <c r="O480" s="11"/>
      <c r="P480" s="25"/>
      <c r="Q480" s="25"/>
      <c r="R480" s="25"/>
      <c r="S480" s="118"/>
      <c r="T480" s="117"/>
      <c r="U480"/>
      <c r="V480" s="2"/>
      <c r="W480" s="10"/>
      <c r="X480" s="10"/>
      <c r="Y480" s="10"/>
      <c r="AF480"/>
      <c r="AG480"/>
      <c r="AH480"/>
      <c r="AI480"/>
      <c r="AJ480"/>
      <c r="AK480"/>
    </row>
    <row r="481" spans="2:37" x14ac:dyDescent="0.3">
      <c r="B481" s="12"/>
      <c r="C481" s="12"/>
      <c r="D481" s="121"/>
      <c r="E481" s="121"/>
      <c r="F481" s="124"/>
      <c r="G481" s="25"/>
      <c r="H481" s="11"/>
      <c r="I481" s="12"/>
      <c r="J481" s="11"/>
      <c r="K481" s="82" t="str">
        <f>IF(OR(AND(H481=Lists!$D$6,G481&lt;&gt;""),AND(AND(H481=J481,G481&lt;&gt;"",I481&lt;&gt;""),OR(H481&lt;&gt;"Unspecified",J481&lt;&gt;"Unspecified"),J481&lt;&gt;""),AND(OR(H481=Lists!$D$4,H481=Lists!$D$5),OR(J481=Lists!$D$4,J481=Lists!$D$5),AND(G481&lt;&gt;"",I481&lt;&gt;""))),"YES","")</f>
        <v/>
      </c>
      <c r="L481" s="83"/>
      <c r="M481" s="25"/>
      <c r="N481" s="25"/>
      <c r="O481" s="11"/>
      <c r="P481" s="25"/>
      <c r="Q481" s="25"/>
      <c r="R481" s="25"/>
      <c r="S481" s="118"/>
      <c r="T481" s="117"/>
      <c r="U481"/>
      <c r="V481" s="2"/>
      <c r="W481" s="10"/>
      <c r="X481" s="10"/>
      <c r="Y481" s="10"/>
      <c r="AF481"/>
      <c r="AG481"/>
      <c r="AH481"/>
      <c r="AI481"/>
      <c r="AJ481"/>
      <c r="AK481"/>
    </row>
    <row r="482" spans="2:37" x14ac:dyDescent="0.3">
      <c r="B482" s="12"/>
      <c r="C482" s="12"/>
      <c r="D482" s="121"/>
      <c r="E482" s="121"/>
      <c r="F482" s="124"/>
      <c r="G482" s="25"/>
      <c r="H482" s="11"/>
      <c r="I482" s="12"/>
      <c r="J482" s="11"/>
      <c r="K482" s="82" t="str">
        <f>IF(OR(AND(H482=Lists!$D$6,G482&lt;&gt;""),AND(AND(H482=J482,G482&lt;&gt;"",I482&lt;&gt;""),OR(H482&lt;&gt;"Unspecified",J482&lt;&gt;"Unspecified"),J482&lt;&gt;""),AND(OR(H482=Lists!$D$4,H482=Lists!$D$5),OR(J482=Lists!$D$4,J482=Lists!$D$5),AND(G482&lt;&gt;"",I482&lt;&gt;""))),"YES","")</f>
        <v/>
      </c>
      <c r="L482" s="83"/>
      <c r="M482" s="25"/>
      <c r="N482" s="25"/>
      <c r="O482" s="11"/>
      <c r="P482" s="25"/>
      <c r="Q482" s="25"/>
      <c r="R482" s="25"/>
      <c r="S482" s="118"/>
      <c r="T482" s="117"/>
      <c r="U482"/>
      <c r="V482" s="2"/>
      <c r="W482" s="10"/>
      <c r="X482" s="10"/>
      <c r="Y482" s="10"/>
      <c r="AF482"/>
      <c r="AG482"/>
      <c r="AH482"/>
      <c r="AI482"/>
      <c r="AJ482"/>
      <c r="AK482"/>
    </row>
    <row r="483" spans="2:37" x14ac:dyDescent="0.3">
      <c r="B483" s="12"/>
      <c r="C483" s="12"/>
      <c r="D483" s="121"/>
      <c r="E483" s="121"/>
      <c r="F483" s="124"/>
      <c r="G483" s="25"/>
      <c r="H483" s="11"/>
      <c r="I483" s="12"/>
      <c r="J483" s="11"/>
      <c r="K483" s="82" t="str">
        <f>IF(OR(AND(H483=Lists!$D$6,G483&lt;&gt;""),AND(AND(H483=J483,G483&lt;&gt;"",I483&lt;&gt;""),OR(H483&lt;&gt;"Unspecified",J483&lt;&gt;"Unspecified"),J483&lt;&gt;""),AND(OR(H483=Lists!$D$4,H483=Lists!$D$5),OR(J483=Lists!$D$4,J483=Lists!$D$5),AND(G483&lt;&gt;"",I483&lt;&gt;""))),"YES","")</f>
        <v/>
      </c>
      <c r="L483" s="83"/>
      <c r="M483" s="25"/>
      <c r="N483" s="25"/>
      <c r="O483" s="11"/>
      <c r="P483" s="25"/>
      <c r="Q483" s="25"/>
      <c r="R483" s="25"/>
      <c r="S483" s="118"/>
      <c r="T483" s="117"/>
      <c r="U483"/>
      <c r="V483" s="2"/>
      <c r="W483" s="10"/>
      <c r="X483" s="10"/>
      <c r="Y483" s="10"/>
      <c r="AF483"/>
      <c r="AG483"/>
      <c r="AH483"/>
      <c r="AI483"/>
      <c r="AJ483"/>
      <c r="AK483"/>
    </row>
    <row r="484" spans="2:37" x14ac:dyDescent="0.3">
      <c r="B484" s="12"/>
      <c r="C484" s="12"/>
      <c r="D484" s="121"/>
      <c r="E484" s="121"/>
      <c r="F484" s="124"/>
      <c r="G484" s="25"/>
      <c r="H484" s="11"/>
      <c r="I484" s="12"/>
      <c r="J484" s="11"/>
      <c r="K484" s="82" t="str">
        <f>IF(OR(AND(H484=Lists!$D$6,G484&lt;&gt;""),AND(AND(H484=J484,G484&lt;&gt;"",I484&lt;&gt;""),OR(H484&lt;&gt;"Unspecified",J484&lt;&gt;"Unspecified"),J484&lt;&gt;""),AND(OR(H484=Lists!$D$4,H484=Lists!$D$5),OR(J484=Lists!$D$4,J484=Lists!$D$5),AND(G484&lt;&gt;"",I484&lt;&gt;""))),"YES","")</f>
        <v/>
      </c>
      <c r="L484" s="83"/>
      <c r="M484" s="25"/>
      <c r="N484" s="25"/>
      <c r="O484" s="11"/>
      <c r="P484" s="25"/>
      <c r="Q484" s="25"/>
      <c r="R484" s="25"/>
      <c r="S484" s="118"/>
      <c r="T484" s="117"/>
      <c r="U484"/>
      <c r="V484" s="2"/>
      <c r="W484" s="10"/>
      <c r="X484" s="10"/>
      <c r="Y484" s="10"/>
      <c r="AF484"/>
      <c r="AG484"/>
      <c r="AH484"/>
      <c r="AI484"/>
      <c r="AJ484"/>
      <c r="AK484"/>
    </row>
    <row r="485" spans="2:37" x14ac:dyDescent="0.3">
      <c r="B485" s="12"/>
      <c r="C485" s="12"/>
      <c r="D485" s="121"/>
      <c r="E485" s="121"/>
      <c r="F485" s="124"/>
      <c r="G485" s="25"/>
      <c r="H485" s="11"/>
      <c r="I485" s="12"/>
      <c r="J485" s="11"/>
      <c r="K485" s="82" t="str">
        <f>IF(OR(AND(H485=Lists!$D$6,G485&lt;&gt;""),AND(AND(H485=J485,G485&lt;&gt;"",I485&lt;&gt;""),OR(H485&lt;&gt;"Unspecified",J485&lt;&gt;"Unspecified"),J485&lt;&gt;""),AND(OR(H485=Lists!$D$4,H485=Lists!$D$5),OR(J485=Lists!$D$4,J485=Lists!$D$5),AND(G485&lt;&gt;"",I485&lt;&gt;""))),"YES","")</f>
        <v/>
      </c>
      <c r="L485" s="83"/>
      <c r="M485" s="25"/>
      <c r="N485" s="25"/>
      <c r="O485" s="11"/>
      <c r="P485" s="25"/>
      <c r="Q485" s="25"/>
      <c r="R485" s="25"/>
      <c r="S485" s="118"/>
      <c r="T485" s="117"/>
      <c r="U485"/>
      <c r="V485" s="2"/>
      <c r="W485" s="10"/>
      <c r="X485" s="10"/>
      <c r="Y485" s="10"/>
      <c r="AF485"/>
      <c r="AG485"/>
      <c r="AH485"/>
      <c r="AI485"/>
      <c r="AJ485"/>
      <c r="AK485"/>
    </row>
    <row r="486" spans="2:37" x14ac:dyDescent="0.3">
      <c r="B486" s="12"/>
      <c r="C486" s="12"/>
      <c r="D486" s="121"/>
      <c r="E486" s="121"/>
      <c r="F486" s="124"/>
      <c r="G486" s="25"/>
      <c r="H486" s="11"/>
      <c r="I486" s="12"/>
      <c r="J486" s="11"/>
      <c r="K486" s="82" t="str">
        <f>IF(OR(AND(H486=Lists!$D$6,G486&lt;&gt;""),AND(AND(H486=J486,G486&lt;&gt;"",I486&lt;&gt;""),OR(H486&lt;&gt;"Unspecified",J486&lt;&gt;"Unspecified"),J486&lt;&gt;""),AND(OR(H486=Lists!$D$4,H486=Lists!$D$5),OR(J486=Lists!$D$4,J486=Lists!$D$5),AND(G486&lt;&gt;"",I486&lt;&gt;""))),"YES","")</f>
        <v/>
      </c>
      <c r="L486" s="83"/>
      <c r="M486" s="25"/>
      <c r="N486" s="25"/>
      <c r="O486" s="11"/>
      <c r="P486" s="25"/>
      <c r="Q486" s="25"/>
      <c r="R486" s="25"/>
      <c r="S486" s="118"/>
      <c r="T486" s="117"/>
      <c r="U486"/>
      <c r="V486" s="2"/>
      <c r="W486" s="10"/>
      <c r="X486" s="10"/>
      <c r="Y486" s="10"/>
      <c r="AF486"/>
      <c r="AG486"/>
      <c r="AH486"/>
      <c r="AI486"/>
      <c r="AJ486"/>
      <c r="AK486"/>
    </row>
    <row r="487" spans="2:37" x14ac:dyDescent="0.3">
      <c r="B487" s="12"/>
      <c r="C487" s="12"/>
      <c r="D487" s="121"/>
      <c r="E487" s="121"/>
      <c r="F487" s="124"/>
      <c r="G487" s="25"/>
      <c r="H487" s="11"/>
      <c r="I487" s="12"/>
      <c r="J487" s="11"/>
      <c r="K487" s="82" t="str">
        <f>IF(OR(AND(H487=Lists!$D$6,G487&lt;&gt;""),AND(AND(H487=J487,G487&lt;&gt;"",I487&lt;&gt;""),OR(H487&lt;&gt;"Unspecified",J487&lt;&gt;"Unspecified"),J487&lt;&gt;""),AND(OR(H487=Lists!$D$4,H487=Lists!$D$5),OR(J487=Lists!$D$4,J487=Lists!$D$5),AND(G487&lt;&gt;"",I487&lt;&gt;""))),"YES","")</f>
        <v/>
      </c>
      <c r="L487" s="83"/>
      <c r="M487" s="25"/>
      <c r="N487" s="25"/>
      <c r="O487" s="11"/>
      <c r="P487" s="25"/>
      <c r="Q487" s="25"/>
      <c r="R487" s="25"/>
      <c r="S487" s="118"/>
      <c r="T487" s="117"/>
      <c r="U487"/>
      <c r="V487" s="2"/>
      <c r="W487" s="10"/>
      <c r="X487" s="10"/>
      <c r="Y487" s="10"/>
      <c r="AF487"/>
      <c r="AG487"/>
      <c r="AH487"/>
      <c r="AI487"/>
      <c r="AJ487"/>
      <c r="AK487"/>
    </row>
    <row r="488" spans="2:37" x14ac:dyDescent="0.3">
      <c r="B488" s="12"/>
      <c r="C488" s="12"/>
      <c r="D488" s="121"/>
      <c r="E488" s="121"/>
      <c r="F488" s="124"/>
      <c r="G488" s="25"/>
      <c r="H488" s="11"/>
      <c r="I488" s="12"/>
      <c r="J488" s="11"/>
      <c r="K488" s="82" t="str">
        <f>IF(OR(AND(H488=Lists!$D$6,G488&lt;&gt;""),AND(AND(H488=J488,G488&lt;&gt;"",I488&lt;&gt;""),OR(H488&lt;&gt;"Unspecified",J488&lt;&gt;"Unspecified"),J488&lt;&gt;""),AND(OR(H488=Lists!$D$4,H488=Lists!$D$5),OR(J488=Lists!$D$4,J488=Lists!$D$5),AND(G488&lt;&gt;"",I488&lt;&gt;""))),"YES","")</f>
        <v/>
      </c>
      <c r="L488" s="83"/>
      <c r="M488" s="25"/>
      <c r="N488" s="25"/>
      <c r="O488" s="11"/>
      <c r="P488" s="25"/>
      <c r="Q488" s="25"/>
      <c r="R488" s="25"/>
      <c r="S488" s="118"/>
      <c r="T488" s="117"/>
      <c r="U488"/>
      <c r="V488" s="2"/>
      <c r="W488" s="10"/>
      <c r="X488" s="10"/>
      <c r="Y488" s="10"/>
      <c r="AF488"/>
      <c r="AG488"/>
      <c r="AH488"/>
      <c r="AI488"/>
      <c r="AJ488"/>
      <c r="AK488"/>
    </row>
    <row r="489" spans="2:37" x14ac:dyDescent="0.3">
      <c r="B489" s="12"/>
      <c r="C489" s="12"/>
      <c r="D489" s="121"/>
      <c r="E489" s="121"/>
      <c r="F489" s="124"/>
      <c r="G489" s="25"/>
      <c r="H489" s="11"/>
      <c r="I489" s="12"/>
      <c r="J489" s="11"/>
      <c r="K489" s="82" t="str">
        <f>IF(OR(AND(H489=Lists!$D$6,G489&lt;&gt;""),AND(AND(H489=J489,G489&lt;&gt;"",I489&lt;&gt;""),OR(H489&lt;&gt;"Unspecified",J489&lt;&gt;"Unspecified"),J489&lt;&gt;""),AND(OR(H489=Lists!$D$4,H489=Lists!$D$5),OR(J489=Lists!$D$4,J489=Lists!$D$5),AND(G489&lt;&gt;"",I489&lt;&gt;""))),"YES","")</f>
        <v/>
      </c>
      <c r="L489" s="83"/>
      <c r="M489" s="25"/>
      <c r="N489" s="25"/>
      <c r="O489" s="11"/>
      <c r="P489" s="25"/>
      <c r="Q489" s="25"/>
      <c r="R489" s="25"/>
      <c r="S489" s="118"/>
      <c r="T489" s="117"/>
      <c r="U489"/>
      <c r="V489" s="2"/>
      <c r="W489" s="10"/>
      <c r="X489" s="10"/>
      <c r="Y489" s="10"/>
      <c r="AF489"/>
      <c r="AG489"/>
      <c r="AH489"/>
      <c r="AI489"/>
      <c r="AJ489"/>
      <c r="AK489"/>
    </row>
    <row r="490" spans="2:37" x14ac:dyDescent="0.3">
      <c r="B490" s="12"/>
      <c r="C490" s="12"/>
      <c r="D490" s="121"/>
      <c r="E490" s="121"/>
      <c r="F490" s="124"/>
      <c r="G490" s="25"/>
      <c r="H490" s="11"/>
      <c r="I490" s="12"/>
      <c r="J490" s="11"/>
      <c r="K490" s="82" t="str">
        <f>IF(OR(AND(H490=Lists!$D$6,G490&lt;&gt;""),AND(AND(H490=J490,G490&lt;&gt;"",I490&lt;&gt;""),OR(H490&lt;&gt;"Unspecified",J490&lt;&gt;"Unspecified"),J490&lt;&gt;""),AND(OR(H490=Lists!$D$4,H490=Lists!$D$5),OR(J490=Lists!$D$4,J490=Lists!$D$5),AND(G490&lt;&gt;"",I490&lt;&gt;""))),"YES","")</f>
        <v/>
      </c>
      <c r="L490" s="83"/>
      <c r="M490" s="25"/>
      <c r="N490" s="25"/>
      <c r="O490" s="11"/>
      <c r="P490" s="25"/>
      <c r="Q490" s="25"/>
      <c r="R490" s="25"/>
      <c r="S490" s="118"/>
      <c r="T490" s="117"/>
      <c r="U490"/>
      <c r="V490" s="2"/>
      <c r="W490" s="10"/>
      <c r="X490" s="10"/>
      <c r="Y490" s="10"/>
      <c r="AF490"/>
      <c r="AG490"/>
      <c r="AH490"/>
      <c r="AI490"/>
      <c r="AJ490"/>
      <c r="AK490"/>
    </row>
    <row r="491" spans="2:37" x14ac:dyDescent="0.3">
      <c r="B491" s="12"/>
      <c r="C491" s="12"/>
      <c r="D491" s="121"/>
      <c r="E491" s="121"/>
      <c r="F491" s="124"/>
      <c r="G491" s="25"/>
      <c r="H491" s="11"/>
      <c r="I491" s="12"/>
      <c r="J491" s="11"/>
      <c r="K491" s="82" t="str">
        <f>IF(OR(AND(H491=Lists!$D$6,G491&lt;&gt;""),AND(AND(H491=J491,G491&lt;&gt;"",I491&lt;&gt;""),OR(H491&lt;&gt;"Unspecified",J491&lt;&gt;"Unspecified"),J491&lt;&gt;""),AND(OR(H491=Lists!$D$4,H491=Lists!$D$5),OR(J491=Lists!$D$4,J491=Lists!$D$5),AND(G491&lt;&gt;"",I491&lt;&gt;""))),"YES","")</f>
        <v/>
      </c>
      <c r="L491" s="83"/>
      <c r="M491" s="25"/>
      <c r="N491" s="25"/>
      <c r="O491" s="11"/>
      <c r="P491" s="25"/>
      <c r="Q491" s="25"/>
      <c r="R491" s="25"/>
      <c r="S491" s="118"/>
      <c r="T491" s="117"/>
      <c r="U491"/>
      <c r="V491" s="2"/>
      <c r="W491" s="10"/>
      <c r="X491" s="10"/>
      <c r="Y491" s="10"/>
      <c r="AF491"/>
      <c r="AG491"/>
      <c r="AH491"/>
      <c r="AI491"/>
      <c r="AJ491"/>
      <c r="AK491"/>
    </row>
    <row r="492" spans="2:37" x14ac:dyDescent="0.3">
      <c r="B492" s="12"/>
      <c r="C492" s="12"/>
      <c r="D492" s="121"/>
      <c r="E492" s="121"/>
      <c r="F492" s="124"/>
      <c r="G492" s="25"/>
      <c r="H492" s="11"/>
      <c r="I492" s="12"/>
      <c r="J492" s="11"/>
      <c r="K492" s="82" t="str">
        <f>IF(OR(AND(H492=Lists!$D$6,G492&lt;&gt;""),AND(AND(H492=J492,G492&lt;&gt;"",I492&lt;&gt;""),OR(H492&lt;&gt;"Unspecified",J492&lt;&gt;"Unspecified"),J492&lt;&gt;""),AND(OR(H492=Lists!$D$4,H492=Lists!$D$5),OR(J492=Lists!$D$4,J492=Lists!$D$5),AND(G492&lt;&gt;"",I492&lt;&gt;""))),"YES","")</f>
        <v/>
      </c>
      <c r="L492" s="83"/>
      <c r="M492" s="25"/>
      <c r="N492" s="25"/>
      <c r="O492" s="11"/>
      <c r="P492" s="25"/>
      <c r="Q492" s="25"/>
      <c r="R492" s="25"/>
      <c r="S492" s="118"/>
      <c r="T492" s="117"/>
      <c r="U492"/>
      <c r="V492" s="2"/>
      <c r="W492" s="10"/>
      <c r="X492" s="10"/>
      <c r="Y492" s="10"/>
      <c r="AF492"/>
      <c r="AG492"/>
      <c r="AH492"/>
      <c r="AI492"/>
      <c r="AJ492"/>
      <c r="AK492"/>
    </row>
    <row r="493" spans="2:37" x14ac:dyDescent="0.3">
      <c r="B493" s="12"/>
      <c r="C493" s="12"/>
      <c r="D493" s="121"/>
      <c r="E493" s="121"/>
      <c r="F493" s="124"/>
      <c r="G493" s="25"/>
      <c r="H493" s="11"/>
      <c r="I493" s="12"/>
      <c r="J493" s="11"/>
      <c r="K493" s="82" t="str">
        <f>IF(OR(AND(H493=Lists!$D$6,G493&lt;&gt;""),AND(AND(H493=J493,G493&lt;&gt;"",I493&lt;&gt;""),OR(H493&lt;&gt;"Unspecified",J493&lt;&gt;"Unspecified"),J493&lt;&gt;""),AND(OR(H493=Lists!$D$4,H493=Lists!$D$5),OR(J493=Lists!$D$4,J493=Lists!$D$5),AND(G493&lt;&gt;"",I493&lt;&gt;""))),"YES","")</f>
        <v/>
      </c>
      <c r="L493" s="83"/>
      <c r="M493" s="25"/>
      <c r="N493" s="25"/>
      <c r="O493" s="11"/>
      <c r="P493" s="25"/>
      <c r="Q493" s="25"/>
      <c r="R493" s="25"/>
      <c r="S493" s="118"/>
      <c r="T493" s="117"/>
      <c r="U493"/>
      <c r="V493" s="2"/>
      <c r="W493" s="10"/>
      <c r="X493" s="10"/>
      <c r="Y493" s="10"/>
      <c r="AF493"/>
      <c r="AG493"/>
      <c r="AH493"/>
      <c r="AI493"/>
      <c r="AJ493"/>
      <c r="AK493"/>
    </row>
    <row r="494" spans="2:37" x14ac:dyDescent="0.3">
      <c r="B494" s="12"/>
      <c r="C494" s="12"/>
      <c r="D494" s="121"/>
      <c r="E494" s="121"/>
      <c r="F494" s="124"/>
      <c r="G494" s="25"/>
      <c r="H494" s="11"/>
      <c r="I494" s="12"/>
      <c r="J494" s="11"/>
      <c r="K494" s="82" t="str">
        <f>IF(OR(AND(H494=Lists!$D$6,G494&lt;&gt;""),AND(AND(H494=J494,G494&lt;&gt;"",I494&lt;&gt;""),OR(H494&lt;&gt;"Unspecified",J494&lt;&gt;"Unspecified"),J494&lt;&gt;""),AND(OR(H494=Lists!$D$4,H494=Lists!$D$5),OR(J494=Lists!$D$4,J494=Lists!$D$5),AND(G494&lt;&gt;"",I494&lt;&gt;""))),"YES","")</f>
        <v/>
      </c>
      <c r="L494" s="83"/>
      <c r="M494" s="25"/>
      <c r="N494" s="25"/>
      <c r="O494" s="11"/>
      <c r="P494" s="25"/>
      <c r="Q494" s="25"/>
      <c r="R494" s="25"/>
      <c r="S494" s="118"/>
      <c r="T494" s="117"/>
      <c r="U494"/>
      <c r="V494" s="2"/>
      <c r="W494" s="10"/>
      <c r="X494" s="10"/>
      <c r="Y494" s="10"/>
      <c r="AF494"/>
      <c r="AG494"/>
      <c r="AH494"/>
      <c r="AI494"/>
      <c r="AJ494"/>
      <c r="AK494"/>
    </row>
    <row r="495" spans="2:37" x14ac:dyDescent="0.3">
      <c r="B495" s="12"/>
      <c r="C495" s="12"/>
      <c r="D495" s="121"/>
      <c r="E495" s="121"/>
      <c r="F495" s="124"/>
      <c r="G495" s="25"/>
      <c r="H495" s="11"/>
      <c r="I495" s="12"/>
      <c r="J495" s="11"/>
      <c r="K495" s="82" t="str">
        <f>IF(OR(AND(H495=Lists!$D$6,G495&lt;&gt;""),AND(AND(H495=J495,G495&lt;&gt;"",I495&lt;&gt;""),OR(H495&lt;&gt;"Unspecified",J495&lt;&gt;"Unspecified"),J495&lt;&gt;""),AND(OR(H495=Lists!$D$4,H495=Lists!$D$5),OR(J495=Lists!$D$4,J495=Lists!$D$5),AND(G495&lt;&gt;"",I495&lt;&gt;""))),"YES","")</f>
        <v/>
      </c>
      <c r="L495" s="83"/>
      <c r="M495" s="25"/>
      <c r="N495" s="25"/>
      <c r="O495" s="11"/>
      <c r="P495" s="25"/>
      <c r="Q495" s="25"/>
      <c r="R495" s="25"/>
      <c r="S495" s="118"/>
      <c r="T495" s="117"/>
      <c r="U495"/>
      <c r="V495" s="2"/>
      <c r="W495" s="10"/>
      <c r="X495" s="10"/>
      <c r="Y495" s="10"/>
      <c r="AF495"/>
      <c r="AG495"/>
      <c r="AH495"/>
      <c r="AI495"/>
      <c r="AJ495"/>
      <c r="AK495"/>
    </row>
    <row r="496" spans="2:37" x14ac:dyDescent="0.3">
      <c r="B496" s="12"/>
      <c r="C496" s="12"/>
      <c r="D496" s="121"/>
      <c r="E496" s="121"/>
      <c r="F496" s="124"/>
      <c r="G496" s="25"/>
      <c r="H496" s="11"/>
      <c r="I496" s="12"/>
      <c r="J496" s="11"/>
      <c r="K496" s="82" t="str">
        <f>IF(OR(AND(H496=Lists!$D$6,G496&lt;&gt;""),AND(AND(H496=J496,G496&lt;&gt;"",I496&lt;&gt;""),OR(H496&lt;&gt;"Unspecified",J496&lt;&gt;"Unspecified"),J496&lt;&gt;""),AND(OR(H496=Lists!$D$4,H496=Lists!$D$5),OR(J496=Lists!$D$4,J496=Lists!$D$5),AND(G496&lt;&gt;"",I496&lt;&gt;""))),"YES","")</f>
        <v/>
      </c>
      <c r="L496" s="83"/>
      <c r="M496" s="25"/>
      <c r="N496" s="25"/>
      <c r="O496" s="11"/>
      <c r="P496" s="25"/>
      <c r="Q496" s="25"/>
      <c r="R496" s="25"/>
      <c r="S496" s="118"/>
      <c r="T496" s="117"/>
      <c r="U496"/>
      <c r="V496" s="2"/>
      <c r="W496" s="10"/>
      <c r="X496" s="10"/>
      <c r="Y496" s="10"/>
      <c r="AF496"/>
      <c r="AG496"/>
      <c r="AH496"/>
      <c r="AI496"/>
      <c r="AJ496"/>
      <c r="AK496"/>
    </row>
    <row r="497" spans="2:37" x14ac:dyDescent="0.3">
      <c r="B497" s="12"/>
      <c r="C497" s="12"/>
      <c r="D497" s="121"/>
      <c r="E497" s="121"/>
      <c r="F497" s="124"/>
      <c r="G497" s="25"/>
      <c r="H497" s="11"/>
      <c r="I497" s="12"/>
      <c r="J497" s="11"/>
      <c r="K497" s="82" t="str">
        <f>IF(OR(AND(H497=Lists!$D$6,G497&lt;&gt;""),AND(AND(H497=J497,G497&lt;&gt;"",I497&lt;&gt;""),OR(H497&lt;&gt;"Unspecified",J497&lt;&gt;"Unspecified"),J497&lt;&gt;""),AND(OR(H497=Lists!$D$4,H497=Lists!$D$5),OR(J497=Lists!$D$4,J497=Lists!$D$5),AND(G497&lt;&gt;"",I497&lt;&gt;""))),"YES","")</f>
        <v/>
      </c>
      <c r="L497" s="83"/>
      <c r="M497" s="25"/>
      <c r="N497" s="25"/>
      <c r="O497" s="11"/>
      <c r="P497" s="25"/>
      <c r="Q497" s="25"/>
      <c r="R497" s="25"/>
      <c r="S497" s="118"/>
      <c r="T497" s="117"/>
      <c r="U497"/>
      <c r="V497" s="2"/>
      <c r="W497" s="10"/>
      <c r="X497" s="10"/>
      <c r="Y497" s="10"/>
      <c r="AF497"/>
      <c r="AG497"/>
      <c r="AH497"/>
      <c r="AI497"/>
      <c r="AJ497"/>
      <c r="AK497"/>
    </row>
    <row r="498" spans="2:37" x14ac:dyDescent="0.3">
      <c r="B498" s="12"/>
      <c r="C498" s="12"/>
      <c r="D498" s="121"/>
      <c r="E498" s="121"/>
      <c r="F498" s="124"/>
      <c r="G498" s="25"/>
      <c r="H498" s="11"/>
      <c r="I498" s="12"/>
      <c r="J498" s="11"/>
      <c r="K498" s="82" t="str">
        <f>IF(OR(AND(H498=Lists!$D$6,G498&lt;&gt;""),AND(AND(H498=J498,G498&lt;&gt;"",I498&lt;&gt;""),OR(H498&lt;&gt;"Unspecified",J498&lt;&gt;"Unspecified"),J498&lt;&gt;""),AND(OR(H498=Lists!$D$4,H498=Lists!$D$5),OR(J498=Lists!$D$4,J498=Lists!$D$5),AND(G498&lt;&gt;"",I498&lt;&gt;""))),"YES","")</f>
        <v/>
      </c>
      <c r="L498" s="83"/>
      <c r="M498" s="25"/>
      <c r="N498" s="25"/>
      <c r="O498" s="11"/>
      <c r="P498" s="25"/>
      <c r="Q498" s="25"/>
      <c r="R498" s="25"/>
      <c r="S498" s="118"/>
      <c r="T498" s="117"/>
      <c r="U498"/>
      <c r="V498" s="2"/>
      <c r="W498" s="10"/>
      <c r="X498" s="10"/>
      <c r="Y498" s="10"/>
      <c r="AF498"/>
      <c r="AG498"/>
      <c r="AH498"/>
      <c r="AI498"/>
      <c r="AJ498"/>
      <c r="AK498"/>
    </row>
    <row r="499" spans="2:37" x14ac:dyDescent="0.3">
      <c r="B499" s="12"/>
      <c r="C499" s="12"/>
      <c r="D499" s="121"/>
      <c r="E499" s="121"/>
      <c r="F499" s="124"/>
      <c r="G499" s="25"/>
      <c r="H499" s="11"/>
      <c r="I499" s="12"/>
      <c r="J499" s="11"/>
      <c r="K499" s="82" t="str">
        <f>IF(OR(AND(H499=Lists!$D$6,G499&lt;&gt;""),AND(AND(H499=J499,G499&lt;&gt;"",I499&lt;&gt;""),OR(H499&lt;&gt;"Unspecified",J499&lt;&gt;"Unspecified"),J499&lt;&gt;""),AND(OR(H499=Lists!$D$4,H499=Lists!$D$5),OR(J499=Lists!$D$4,J499=Lists!$D$5),AND(G499&lt;&gt;"",I499&lt;&gt;""))),"YES","")</f>
        <v/>
      </c>
      <c r="L499" s="83"/>
      <c r="M499" s="25"/>
      <c r="N499" s="25"/>
      <c r="O499" s="11"/>
      <c r="P499" s="25"/>
      <c r="Q499" s="25"/>
      <c r="R499" s="25"/>
      <c r="S499" s="118"/>
      <c r="T499" s="117"/>
      <c r="U499"/>
      <c r="V499" s="2"/>
      <c r="W499" s="10"/>
      <c r="X499" s="10"/>
      <c r="Y499" s="10"/>
      <c r="AF499"/>
      <c r="AG499"/>
      <c r="AH499"/>
      <c r="AI499"/>
      <c r="AJ499"/>
      <c r="AK499"/>
    </row>
    <row r="500" spans="2:37" x14ac:dyDescent="0.3">
      <c r="B500" s="12"/>
      <c r="C500" s="12"/>
      <c r="D500" s="121"/>
      <c r="E500" s="121"/>
      <c r="F500" s="124"/>
      <c r="G500" s="25"/>
      <c r="H500" s="11"/>
      <c r="I500" s="12"/>
      <c r="J500" s="11"/>
      <c r="K500" s="82" t="str">
        <f>IF(OR(AND(H500=Lists!$D$6,G500&lt;&gt;""),AND(AND(H500=J500,G500&lt;&gt;"",I500&lt;&gt;""),OR(H500&lt;&gt;"Unspecified",J500&lt;&gt;"Unspecified"),J500&lt;&gt;""),AND(OR(H500=Lists!$D$4,H500=Lists!$D$5),OR(J500=Lists!$D$4,J500=Lists!$D$5),AND(G500&lt;&gt;"",I500&lt;&gt;""))),"YES","")</f>
        <v/>
      </c>
      <c r="L500" s="83"/>
      <c r="M500" s="25"/>
      <c r="N500" s="25"/>
      <c r="O500" s="11"/>
      <c r="P500" s="25"/>
      <c r="Q500" s="25"/>
      <c r="R500" s="25"/>
      <c r="S500" s="118"/>
      <c r="T500" s="117"/>
      <c r="U500"/>
      <c r="V500" s="2"/>
      <c r="W500" s="10"/>
      <c r="X500" s="10"/>
      <c r="Y500" s="10"/>
      <c r="AF500"/>
      <c r="AG500"/>
      <c r="AH500"/>
      <c r="AI500"/>
      <c r="AJ500"/>
      <c r="AK500"/>
    </row>
    <row r="501" spans="2:37" x14ac:dyDescent="0.3">
      <c r="B501" s="12"/>
      <c r="C501" s="12"/>
      <c r="D501" s="121"/>
      <c r="E501" s="121"/>
      <c r="F501" s="124"/>
      <c r="G501" s="25"/>
      <c r="H501" s="11"/>
      <c r="I501" s="12"/>
      <c r="J501" s="11"/>
      <c r="K501" s="82" t="str">
        <f>IF(OR(AND(H501=Lists!$D$6,G501&lt;&gt;""),AND(AND(H501=J501,G501&lt;&gt;"",I501&lt;&gt;""),OR(H501&lt;&gt;"Unspecified",J501&lt;&gt;"Unspecified"),J501&lt;&gt;""),AND(OR(H501=Lists!$D$4,H501=Lists!$D$5),OR(J501=Lists!$D$4,J501=Lists!$D$5),AND(G501&lt;&gt;"",I501&lt;&gt;""))),"YES","")</f>
        <v/>
      </c>
      <c r="L501" s="83"/>
      <c r="M501" s="25"/>
      <c r="N501" s="25"/>
      <c r="O501" s="11"/>
      <c r="P501" s="25"/>
      <c r="Q501" s="25"/>
      <c r="R501" s="25"/>
      <c r="S501" s="118"/>
      <c r="T501" s="117"/>
      <c r="U501"/>
      <c r="V501" s="2"/>
      <c r="W501" s="10"/>
      <c r="X501" s="10"/>
      <c r="Y501" s="10"/>
      <c r="AF501"/>
      <c r="AG501"/>
      <c r="AH501"/>
      <c r="AI501"/>
      <c r="AJ501"/>
      <c r="AK501"/>
    </row>
    <row r="502" spans="2:37" x14ac:dyDescent="0.3">
      <c r="B502" s="12"/>
      <c r="C502" s="12"/>
      <c r="D502" s="121"/>
      <c r="E502" s="121"/>
      <c r="F502" s="124"/>
      <c r="G502" s="25"/>
      <c r="H502" s="11"/>
      <c r="I502" s="12"/>
      <c r="J502" s="11"/>
      <c r="K502" s="82" t="str">
        <f>IF(OR(AND(H502=Lists!$D$6,G502&lt;&gt;""),AND(AND(H502=J502,G502&lt;&gt;"",I502&lt;&gt;""),OR(H502&lt;&gt;"Unspecified",J502&lt;&gt;"Unspecified"),J502&lt;&gt;""),AND(OR(H502=Lists!$D$4,H502=Lists!$D$5),OR(J502=Lists!$D$4,J502=Lists!$D$5),AND(G502&lt;&gt;"",I502&lt;&gt;""))),"YES","")</f>
        <v/>
      </c>
      <c r="L502" s="83"/>
      <c r="M502" s="25"/>
      <c r="N502" s="25"/>
      <c r="O502" s="11"/>
      <c r="P502" s="25"/>
      <c r="Q502" s="25"/>
      <c r="R502" s="25"/>
      <c r="S502" s="118"/>
      <c r="T502" s="117"/>
      <c r="U502"/>
      <c r="V502" s="2"/>
      <c r="W502" s="10"/>
      <c r="X502" s="10"/>
      <c r="Y502" s="10"/>
      <c r="AF502"/>
      <c r="AG502"/>
      <c r="AH502"/>
      <c r="AI502"/>
      <c r="AJ502"/>
      <c r="AK502"/>
    </row>
    <row r="503" spans="2:37" x14ac:dyDescent="0.3">
      <c r="B503" s="12"/>
      <c r="C503" s="12"/>
      <c r="D503" s="121"/>
      <c r="E503" s="121"/>
      <c r="F503" s="124"/>
      <c r="G503" s="25"/>
      <c r="H503" s="11"/>
      <c r="I503" s="12"/>
      <c r="J503" s="11"/>
      <c r="K503" s="82" t="str">
        <f>IF(OR(AND(H503=Lists!$D$6,G503&lt;&gt;""),AND(AND(H503=J503,G503&lt;&gt;"",I503&lt;&gt;""),OR(H503&lt;&gt;"Unspecified",J503&lt;&gt;"Unspecified"),J503&lt;&gt;""),AND(OR(H503=Lists!$D$4,H503=Lists!$D$5),OR(J503=Lists!$D$4,J503=Lists!$D$5),AND(G503&lt;&gt;"",I503&lt;&gt;""))),"YES","")</f>
        <v/>
      </c>
      <c r="L503" s="83"/>
      <c r="M503" s="25"/>
      <c r="N503" s="25"/>
      <c r="O503" s="11"/>
      <c r="P503" s="25"/>
      <c r="Q503" s="25"/>
      <c r="R503" s="25"/>
      <c r="S503" s="118"/>
      <c r="T503" s="117"/>
      <c r="U503"/>
      <c r="V503" s="2"/>
      <c r="W503" s="10"/>
      <c r="X503" s="10"/>
      <c r="Y503" s="10"/>
      <c r="AF503"/>
      <c r="AG503"/>
      <c r="AH503"/>
      <c r="AI503"/>
      <c r="AJ503"/>
      <c r="AK503"/>
    </row>
    <row r="504" spans="2:37" x14ac:dyDescent="0.3">
      <c r="B504" s="12"/>
      <c r="C504" s="12"/>
      <c r="D504" s="121"/>
      <c r="E504" s="121"/>
      <c r="F504" s="124"/>
      <c r="G504" s="25"/>
      <c r="H504" s="11"/>
      <c r="I504" s="12"/>
      <c r="J504" s="11"/>
      <c r="K504" s="82" t="str">
        <f>IF(OR(AND(H504=Lists!$D$6,G504&lt;&gt;""),AND(AND(H504=J504,G504&lt;&gt;"",I504&lt;&gt;""),OR(H504&lt;&gt;"Unspecified",J504&lt;&gt;"Unspecified"),J504&lt;&gt;""),AND(OR(H504=Lists!$D$4,H504=Lists!$D$5),OR(J504=Lists!$D$4,J504=Lists!$D$5),AND(G504&lt;&gt;"",I504&lt;&gt;""))),"YES","")</f>
        <v/>
      </c>
      <c r="L504" s="83"/>
      <c r="M504" s="25"/>
      <c r="N504" s="25"/>
      <c r="O504" s="11"/>
      <c r="P504" s="25"/>
      <c r="Q504" s="25"/>
      <c r="R504" s="25"/>
      <c r="S504" s="118"/>
      <c r="T504" s="117"/>
      <c r="U504"/>
      <c r="V504" s="2"/>
      <c r="W504" s="10"/>
      <c r="X504" s="10"/>
      <c r="Y504" s="10"/>
      <c r="AF504"/>
      <c r="AG504"/>
      <c r="AH504"/>
      <c r="AI504"/>
      <c r="AJ504"/>
      <c r="AK504"/>
    </row>
    <row r="505" spans="2:37" x14ac:dyDescent="0.3">
      <c r="B505" s="12"/>
      <c r="C505" s="12"/>
      <c r="D505" s="121"/>
      <c r="E505" s="121"/>
      <c r="F505" s="124"/>
      <c r="G505" s="25"/>
      <c r="H505" s="11"/>
      <c r="I505" s="12"/>
      <c r="J505" s="11"/>
      <c r="K505" s="82" t="str">
        <f>IF(OR(AND(H505=Lists!$D$6,G505&lt;&gt;""),AND(AND(H505=J505,G505&lt;&gt;"",I505&lt;&gt;""),OR(H505&lt;&gt;"Unspecified",J505&lt;&gt;"Unspecified"),J505&lt;&gt;""),AND(OR(H505=Lists!$D$4,H505=Lists!$D$5),OR(J505=Lists!$D$4,J505=Lists!$D$5),AND(G505&lt;&gt;"",I505&lt;&gt;""))),"YES","")</f>
        <v/>
      </c>
      <c r="L505" s="83"/>
      <c r="M505" s="25"/>
      <c r="N505" s="25"/>
      <c r="O505" s="11"/>
      <c r="P505" s="25"/>
      <c r="Q505" s="25"/>
      <c r="R505" s="25"/>
      <c r="S505" s="118"/>
      <c r="T505" s="117"/>
      <c r="U505"/>
      <c r="V505" s="2"/>
      <c r="W505" s="10"/>
      <c r="X505" s="10"/>
      <c r="Y505" s="10"/>
      <c r="AF505"/>
      <c r="AG505"/>
      <c r="AH505"/>
      <c r="AI505"/>
      <c r="AJ505"/>
      <c r="AK505"/>
    </row>
    <row r="506" spans="2:37" x14ac:dyDescent="0.3">
      <c r="B506" s="12"/>
      <c r="C506" s="12"/>
      <c r="D506" s="121"/>
      <c r="E506" s="121"/>
      <c r="F506" s="124"/>
      <c r="G506" s="25"/>
      <c r="H506" s="11"/>
      <c r="I506" s="12"/>
      <c r="J506" s="11"/>
      <c r="K506" s="82" t="str">
        <f>IF(OR(AND(H506=Lists!$D$6,G506&lt;&gt;""),AND(AND(H506=J506,G506&lt;&gt;"",I506&lt;&gt;""),OR(H506&lt;&gt;"Unspecified",J506&lt;&gt;"Unspecified"),J506&lt;&gt;""),AND(OR(H506=Lists!$D$4,H506=Lists!$D$5),OR(J506=Lists!$D$4,J506=Lists!$D$5),AND(G506&lt;&gt;"",I506&lt;&gt;""))),"YES","")</f>
        <v/>
      </c>
      <c r="L506" s="83"/>
      <c r="M506" s="25"/>
      <c r="N506" s="25"/>
      <c r="O506" s="11"/>
      <c r="P506" s="25"/>
      <c r="Q506" s="25"/>
      <c r="R506" s="25"/>
      <c r="S506" s="118"/>
      <c r="T506" s="117"/>
      <c r="U506"/>
      <c r="V506" s="2"/>
      <c r="W506" s="10"/>
      <c r="X506" s="10"/>
      <c r="Y506" s="10"/>
      <c r="AF506"/>
      <c r="AG506"/>
      <c r="AH506"/>
      <c r="AI506"/>
      <c r="AJ506"/>
      <c r="AK506"/>
    </row>
    <row r="507" spans="2:37" x14ac:dyDescent="0.3">
      <c r="B507" s="12"/>
      <c r="C507" s="12"/>
      <c r="D507" s="121"/>
      <c r="E507" s="121"/>
      <c r="F507" s="124"/>
      <c r="G507" s="25"/>
      <c r="H507" s="11"/>
      <c r="I507" s="12"/>
      <c r="J507" s="11"/>
      <c r="K507" s="82" t="str">
        <f>IF(OR(AND(H507=Lists!$D$6,G507&lt;&gt;""),AND(AND(H507=J507,G507&lt;&gt;"",I507&lt;&gt;""),OR(H507&lt;&gt;"Unspecified",J507&lt;&gt;"Unspecified"),J507&lt;&gt;""),AND(OR(H507=Lists!$D$4,H507=Lists!$D$5),OR(J507=Lists!$D$4,J507=Lists!$D$5),AND(G507&lt;&gt;"",I507&lt;&gt;""))),"YES","")</f>
        <v/>
      </c>
      <c r="L507" s="83"/>
      <c r="M507" s="25"/>
      <c r="N507" s="25"/>
      <c r="O507" s="11"/>
      <c r="P507" s="25"/>
      <c r="Q507" s="25"/>
      <c r="R507" s="25"/>
      <c r="S507" s="118"/>
      <c r="T507" s="117"/>
      <c r="U507"/>
      <c r="V507" s="2"/>
      <c r="W507" s="10"/>
      <c r="X507" s="10"/>
      <c r="Y507" s="10"/>
      <c r="AF507"/>
      <c r="AG507"/>
      <c r="AH507"/>
      <c r="AI507"/>
      <c r="AJ507"/>
      <c r="AK507"/>
    </row>
    <row r="508" spans="2:37" x14ac:dyDescent="0.3">
      <c r="B508" s="12"/>
      <c r="C508" s="12"/>
      <c r="D508" s="121"/>
      <c r="E508" s="121"/>
      <c r="F508" s="124"/>
      <c r="G508" s="25"/>
      <c r="H508" s="11"/>
      <c r="I508" s="12"/>
      <c r="J508" s="11"/>
      <c r="K508" s="82" t="str">
        <f>IF(OR(AND(H508=Lists!$D$6,G508&lt;&gt;""),AND(AND(H508=J508,G508&lt;&gt;"",I508&lt;&gt;""),OR(H508&lt;&gt;"Unspecified",J508&lt;&gt;"Unspecified"),J508&lt;&gt;""),AND(OR(H508=Lists!$D$4,H508=Lists!$D$5),OR(J508=Lists!$D$4,J508=Lists!$D$5),AND(G508&lt;&gt;"",I508&lt;&gt;""))),"YES","")</f>
        <v/>
      </c>
      <c r="L508" s="83"/>
      <c r="M508" s="25"/>
      <c r="N508" s="25"/>
      <c r="O508" s="11"/>
      <c r="P508" s="25"/>
      <c r="Q508" s="25"/>
      <c r="R508" s="25"/>
      <c r="S508" s="118"/>
      <c r="T508" s="117"/>
      <c r="U508"/>
      <c r="V508" s="2"/>
      <c r="W508" s="10"/>
      <c r="X508" s="10"/>
      <c r="Y508" s="10"/>
      <c r="AF508"/>
      <c r="AG508"/>
      <c r="AH508"/>
      <c r="AI508"/>
      <c r="AJ508"/>
      <c r="AK508"/>
    </row>
    <row r="509" spans="2:37" x14ac:dyDescent="0.3">
      <c r="B509" s="12"/>
      <c r="C509" s="12"/>
      <c r="D509" s="121"/>
      <c r="E509" s="121"/>
      <c r="F509" s="124"/>
      <c r="G509" s="25"/>
      <c r="H509" s="11"/>
      <c r="I509" s="12"/>
      <c r="J509" s="11"/>
      <c r="K509" s="82" t="str">
        <f>IF(OR(AND(H509=Lists!$D$6,G509&lt;&gt;""),AND(AND(H509=J509,G509&lt;&gt;"",I509&lt;&gt;""),OR(H509&lt;&gt;"Unspecified",J509&lt;&gt;"Unspecified"),J509&lt;&gt;""),AND(OR(H509=Lists!$D$4,H509=Lists!$D$5),OR(J509=Lists!$D$4,J509=Lists!$D$5),AND(G509&lt;&gt;"",I509&lt;&gt;""))),"YES","")</f>
        <v/>
      </c>
      <c r="L509" s="83"/>
      <c r="M509" s="25"/>
      <c r="N509" s="25"/>
      <c r="O509" s="11"/>
      <c r="P509" s="25"/>
      <c r="Q509" s="25"/>
      <c r="R509" s="25"/>
      <c r="S509" s="118"/>
      <c r="T509" s="117"/>
      <c r="U509"/>
      <c r="V509" s="2"/>
      <c r="W509" s="10"/>
      <c r="X509" s="10"/>
      <c r="Y509" s="10"/>
      <c r="AF509"/>
      <c r="AG509"/>
      <c r="AH509"/>
      <c r="AI509"/>
      <c r="AJ509"/>
      <c r="AK509"/>
    </row>
    <row r="510" spans="2:37" x14ac:dyDescent="0.3">
      <c r="B510" s="12"/>
      <c r="C510" s="12"/>
      <c r="D510" s="121"/>
      <c r="E510" s="121"/>
      <c r="F510" s="124"/>
      <c r="G510" s="25"/>
      <c r="H510" s="11"/>
      <c r="I510" s="12"/>
      <c r="J510" s="11"/>
      <c r="K510" s="82" t="str">
        <f>IF(OR(AND(H510=Lists!$D$6,G510&lt;&gt;""),AND(AND(H510=J510,G510&lt;&gt;"",I510&lt;&gt;""),OR(H510&lt;&gt;"Unspecified",J510&lt;&gt;"Unspecified"),J510&lt;&gt;""),AND(OR(H510=Lists!$D$4,H510=Lists!$D$5),OR(J510=Lists!$D$4,J510=Lists!$D$5),AND(G510&lt;&gt;"",I510&lt;&gt;""))),"YES","")</f>
        <v/>
      </c>
      <c r="L510" s="83"/>
      <c r="M510" s="25"/>
      <c r="N510" s="25"/>
      <c r="O510" s="11"/>
      <c r="P510" s="25"/>
      <c r="Q510" s="25"/>
      <c r="R510" s="25"/>
      <c r="S510" s="118"/>
      <c r="T510" s="117"/>
      <c r="U510"/>
      <c r="V510" s="2"/>
      <c r="W510" s="10"/>
      <c r="X510" s="10"/>
      <c r="Y510" s="10"/>
      <c r="AF510"/>
      <c r="AG510"/>
      <c r="AH510"/>
      <c r="AI510"/>
      <c r="AJ510"/>
      <c r="AK510"/>
    </row>
    <row r="511" spans="2:37" x14ac:dyDescent="0.3">
      <c r="B511" s="12"/>
      <c r="C511" s="12"/>
      <c r="D511" s="121"/>
      <c r="E511" s="121"/>
      <c r="F511" s="124"/>
      <c r="G511" s="25"/>
      <c r="H511" s="11"/>
      <c r="I511" s="12"/>
      <c r="J511" s="11"/>
      <c r="K511" s="82" t="str">
        <f>IF(OR(AND(H511=Lists!$D$6,G511&lt;&gt;""),AND(AND(H511=J511,G511&lt;&gt;"",I511&lt;&gt;""),OR(H511&lt;&gt;"Unspecified",J511&lt;&gt;"Unspecified"),J511&lt;&gt;""),AND(OR(H511=Lists!$D$4,H511=Lists!$D$5),OR(J511=Lists!$D$4,J511=Lists!$D$5),AND(G511&lt;&gt;"",I511&lt;&gt;""))),"YES","")</f>
        <v/>
      </c>
      <c r="L511" s="83"/>
      <c r="M511" s="25"/>
      <c r="N511" s="25"/>
      <c r="O511" s="11"/>
      <c r="P511" s="25"/>
      <c r="Q511" s="25"/>
      <c r="R511" s="25"/>
      <c r="S511" s="118"/>
      <c r="T511" s="117"/>
      <c r="U511"/>
      <c r="V511" s="2"/>
      <c r="W511" s="10"/>
      <c r="X511" s="10"/>
      <c r="Y511" s="10"/>
      <c r="AF511"/>
      <c r="AG511"/>
      <c r="AH511"/>
      <c r="AI511"/>
      <c r="AJ511"/>
      <c r="AK511"/>
    </row>
    <row r="512" spans="2:37" x14ac:dyDescent="0.3">
      <c r="B512" s="12"/>
      <c r="C512" s="12"/>
      <c r="D512" s="121"/>
      <c r="E512" s="121"/>
      <c r="F512" s="124"/>
      <c r="G512" s="25"/>
      <c r="H512" s="11"/>
      <c r="I512" s="12"/>
      <c r="J512" s="11"/>
      <c r="K512" s="82" t="str">
        <f>IF(OR(AND(H512=Lists!$D$6,G512&lt;&gt;""),AND(AND(H512=J512,G512&lt;&gt;"",I512&lt;&gt;""),OR(H512&lt;&gt;"Unspecified",J512&lt;&gt;"Unspecified"),J512&lt;&gt;""),AND(OR(H512=Lists!$D$4,H512=Lists!$D$5),OR(J512=Lists!$D$4,J512=Lists!$D$5),AND(G512&lt;&gt;"",I512&lt;&gt;""))),"YES","")</f>
        <v/>
      </c>
      <c r="L512" s="83"/>
      <c r="M512" s="25"/>
      <c r="N512" s="25"/>
      <c r="O512" s="11"/>
      <c r="P512" s="25"/>
      <c r="Q512" s="25"/>
      <c r="R512" s="25"/>
      <c r="S512" s="118"/>
      <c r="T512" s="117"/>
      <c r="U512"/>
      <c r="V512" s="2"/>
      <c r="W512" s="10"/>
      <c r="X512" s="10"/>
      <c r="Y512" s="10"/>
      <c r="AF512"/>
      <c r="AG512"/>
      <c r="AH512"/>
      <c r="AI512"/>
      <c r="AJ512"/>
      <c r="AK512"/>
    </row>
    <row r="513" spans="2:37" x14ac:dyDescent="0.3">
      <c r="B513" s="12"/>
      <c r="C513" s="12"/>
      <c r="D513" s="121"/>
      <c r="E513" s="121"/>
      <c r="F513" s="124"/>
      <c r="G513" s="25"/>
      <c r="H513" s="11"/>
      <c r="I513" s="12"/>
      <c r="J513" s="11"/>
      <c r="K513" s="82" t="str">
        <f>IF(OR(AND(H513=Lists!$D$6,G513&lt;&gt;""),AND(AND(H513=J513,G513&lt;&gt;"",I513&lt;&gt;""),OR(H513&lt;&gt;"Unspecified",J513&lt;&gt;"Unspecified"),J513&lt;&gt;""),AND(OR(H513=Lists!$D$4,H513=Lists!$D$5),OR(J513=Lists!$D$4,J513=Lists!$D$5),AND(G513&lt;&gt;"",I513&lt;&gt;""))),"YES","")</f>
        <v/>
      </c>
      <c r="L513" s="83"/>
      <c r="M513" s="25"/>
      <c r="N513" s="25"/>
      <c r="O513" s="11"/>
      <c r="P513" s="25"/>
      <c r="Q513" s="25"/>
      <c r="R513" s="25"/>
      <c r="S513" s="118"/>
      <c r="T513" s="117"/>
      <c r="U513"/>
      <c r="V513" s="2"/>
      <c r="W513" s="10"/>
      <c r="X513" s="10"/>
      <c r="Y513" s="10"/>
      <c r="AF513"/>
      <c r="AG513"/>
      <c r="AH513"/>
      <c r="AI513"/>
      <c r="AJ513"/>
      <c r="AK513"/>
    </row>
    <row r="514" spans="2:37" x14ac:dyDescent="0.3">
      <c r="B514" s="12"/>
      <c r="C514" s="12"/>
      <c r="D514" s="121"/>
      <c r="E514" s="121"/>
      <c r="F514" s="124"/>
      <c r="G514" s="25"/>
      <c r="H514" s="11"/>
      <c r="I514" s="12"/>
      <c r="J514" s="11"/>
      <c r="K514" s="82" t="str">
        <f>IF(OR(AND(H514=Lists!$D$6,G514&lt;&gt;""),AND(AND(H514=J514,G514&lt;&gt;"",I514&lt;&gt;""),OR(H514&lt;&gt;"Unspecified",J514&lt;&gt;"Unspecified"),J514&lt;&gt;""),AND(OR(H514=Lists!$D$4,H514=Lists!$D$5),OR(J514=Lists!$D$4,J514=Lists!$D$5),AND(G514&lt;&gt;"",I514&lt;&gt;""))),"YES","")</f>
        <v/>
      </c>
      <c r="L514" s="83"/>
      <c r="M514" s="25"/>
      <c r="N514" s="25"/>
      <c r="O514" s="11"/>
      <c r="P514" s="25"/>
      <c r="Q514" s="25"/>
      <c r="R514" s="25"/>
      <c r="S514" s="118"/>
      <c r="T514" s="117"/>
      <c r="U514"/>
      <c r="V514" s="2"/>
      <c r="W514" s="10"/>
      <c r="X514" s="10"/>
      <c r="Y514" s="10"/>
      <c r="AF514"/>
      <c r="AG514"/>
      <c r="AH514"/>
      <c r="AI514"/>
      <c r="AJ514"/>
      <c r="AK514"/>
    </row>
    <row r="515" spans="2:37" x14ac:dyDescent="0.3">
      <c r="B515" s="12"/>
      <c r="C515" s="12"/>
      <c r="D515" s="121"/>
      <c r="E515" s="121"/>
      <c r="F515" s="124"/>
      <c r="G515" s="25"/>
      <c r="H515" s="11"/>
      <c r="I515" s="12"/>
      <c r="J515" s="11"/>
      <c r="K515" s="82" t="str">
        <f>IF(OR(AND(H515=Lists!$D$6,G515&lt;&gt;""),AND(AND(H515=J515,G515&lt;&gt;"",I515&lt;&gt;""),OR(H515&lt;&gt;"Unspecified",J515&lt;&gt;"Unspecified"),J515&lt;&gt;""),AND(OR(H515=Lists!$D$4,H515=Lists!$D$5),OR(J515=Lists!$D$4,J515=Lists!$D$5),AND(G515&lt;&gt;"",I515&lt;&gt;""))),"YES","")</f>
        <v/>
      </c>
      <c r="L515" s="83"/>
      <c r="M515" s="25"/>
      <c r="N515" s="25"/>
      <c r="O515" s="11"/>
      <c r="P515" s="25"/>
      <c r="Q515" s="25"/>
      <c r="R515" s="25"/>
      <c r="S515" s="118"/>
      <c r="T515" s="117"/>
      <c r="U515"/>
      <c r="V515" s="2"/>
      <c r="W515" s="10"/>
      <c r="X515" s="10"/>
      <c r="Y515" s="10"/>
      <c r="AF515"/>
      <c r="AG515"/>
      <c r="AH515"/>
      <c r="AI515"/>
      <c r="AJ515"/>
      <c r="AK515"/>
    </row>
    <row r="516" spans="2:37" x14ac:dyDescent="0.3">
      <c r="B516" s="12"/>
      <c r="C516" s="12"/>
      <c r="D516" s="121"/>
      <c r="E516" s="121"/>
      <c r="F516" s="124"/>
      <c r="G516" s="25"/>
      <c r="H516" s="11"/>
      <c r="I516" s="12"/>
      <c r="J516" s="11"/>
      <c r="K516" s="82" t="str">
        <f>IF(OR(AND(H516=Lists!$D$6,G516&lt;&gt;""),AND(AND(H516=J516,G516&lt;&gt;"",I516&lt;&gt;""),OR(H516&lt;&gt;"Unspecified",J516&lt;&gt;"Unspecified"),J516&lt;&gt;""),AND(OR(H516=Lists!$D$4,H516=Lists!$D$5),OR(J516=Lists!$D$4,J516=Lists!$D$5),AND(G516&lt;&gt;"",I516&lt;&gt;""))),"YES","")</f>
        <v/>
      </c>
      <c r="L516" s="83"/>
      <c r="M516" s="25"/>
      <c r="N516" s="25"/>
      <c r="O516" s="11"/>
      <c r="P516" s="25"/>
      <c r="Q516" s="25"/>
      <c r="R516" s="25"/>
      <c r="S516" s="118"/>
      <c r="T516" s="117"/>
      <c r="U516"/>
      <c r="V516" s="2"/>
      <c r="W516" s="10"/>
      <c r="X516" s="10"/>
      <c r="Y516" s="10"/>
      <c r="AF516"/>
      <c r="AG516"/>
      <c r="AH516"/>
      <c r="AI516"/>
      <c r="AJ516"/>
      <c r="AK516"/>
    </row>
    <row r="517" spans="2:37" x14ac:dyDescent="0.3">
      <c r="B517" s="12"/>
      <c r="C517" s="12"/>
      <c r="D517" s="121"/>
      <c r="E517" s="121"/>
      <c r="F517" s="124"/>
      <c r="G517" s="25"/>
      <c r="H517" s="11"/>
      <c r="I517" s="12"/>
      <c r="J517" s="11"/>
      <c r="K517" s="82" t="str">
        <f>IF(OR(AND(H517=Lists!$D$6,G517&lt;&gt;""),AND(AND(H517=J517,G517&lt;&gt;"",I517&lt;&gt;""),OR(H517&lt;&gt;"Unspecified",J517&lt;&gt;"Unspecified"),J517&lt;&gt;""),AND(OR(H517=Lists!$D$4,H517=Lists!$D$5),OR(J517=Lists!$D$4,J517=Lists!$D$5),AND(G517&lt;&gt;"",I517&lt;&gt;""))),"YES","")</f>
        <v/>
      </c>
      <c r="L517" s="83"/>
      <c r="M517" s="25"/>
      <c r="N517" s="25"/>
      <c r="O517" s="11"/>
      <c r="P517" s="25"/>
      <c r="Q517" s="25"/>
      <c r="R517" s="25"/>
      <c r="S517" s="118"/>
      <c r="T517" s="117"/>
      <c r="U517"/>
      <c r="V517" s="2"/>
      <c r="W517" s="10"/>
      <c r="X517" s="10"/>
      <c r="Y517" s="10"/>
      <c r="AF517"/>
      <c r="AG517"/>
      <c r="AH517"/>
      <c r="AI517"/>
      <c r="AJ517"/>
      <c r="AK517"/>
    </row>
    <row r="518" spans="2:37" x14ac:dyDescent="0.3">
      <c r="B518" s="12"/>
      <c r="C518" s="12"/>
      <c r="D518" s="121"/>
      <c r="E518" s="121"/>
      <c r="F518" s="124"/>
      <c r="G518" s="25"/>
      <c r="H518" s="11"/>
      <c r="I518" s="12"/>
      <c r="J518" s="11"/>
      <c r="K518" s="82" t="str">
        <f>IF(OR(AND(H518=Lists!$D$6,G518&lt;&gt;""),AND(AND(H518=J518,G518&lt;&gt;"",I518&lt;&gt;""),OR(H518&lt;&gt;"Unspecified",J518&lt;&gt;"Unspecified"),J518&lt;&gt;""),AND(OR(H518=Lists!$D$4,H518=Lists!$D$5),OR(J518=Lists!$D$4,J518=Lists!$D$5),AND(G518&lt;&gt;"",I518&lt;&gt;""))),"YES","")</f>
        <v/>
      </c>
      <c r="L518" s="83"/>
      <c r="M518" s="25"/>
      <c r="N518" s="25"/>
      <c r="O518" s="11"/>
      <c r="P518" s="25"/>
      <c r="Q518" s="25"/>
      <c r="R518" s="25"/>
      <c r="S518" s="118"/>
      <c r="T518" s="117"/>
      <c r="U518"/>
      <c r="V518" s="2"/>
      <c r="W518" s="10"/>
      <c r="X518" s="10"/>
      <c r="Y518" s="10"/>
      <c r="AF518"/>
      <c r="AG518"/>
      <c r="AH518"/>
      <c r="AI518"/>
      <c r="AJ518"/>
      <c r="AK518"/>
    </row>
    <row r="519" spans="2:37" x14ac:dyDescent="0.3">
      <c r="B519" s="12"/>
      <c r="C519" s="12"/>
      <c r="D519" s="121"/>
      <c r="E519" s="121"/>
      <c r="F519" s="124"/>
      <c r="G519" s="25"/>
      <c r="H519" s="11"/>
      <c r="I519" s="12"/>
      <c r="J519" s="11"/>
      <c r="K519" s="82" t="str">
        <f>IF(OR(AND(H519=Lists!$D$6,G519&lt;&gt;""),AND(AND(H519=J519,G519&lt;&gt;"",I519&lt;&gt;""),OR(H519&lt;&gt;"Unspecified",J519&lt;&gt;"Unspecified"),J519&lt;&gt;""),AND(OR(H519=Lists!$D$4,H519=Lists!$D$5),OR(J519=Lists!$D$4,J519=Lists!$D$5),AND(G519&lt;&gt;"",I519&lt;&gt;""))),"YES","")</f>
        <v/>
      </c>
      <c r="L519" s="83"/>
      <c r="M519" s="25"/>
      <c r="N519" s="25"/>
      <c r="O519" s="11"/>
      <c r="P519" s="25"/>
      <c r="Q519" s="25"/>
      <c r="R519" s="25"/>
      <c r="S519" s="118"/>
      <c r="T519" s="117"/>
      <c r="U519"/>
      <c r="V519" s="2"/>
      <c r="W519" s="10"/>
      <c r="X519" s="10"/>
      <c r="Y519" s="10"/>
      <c r="AF519"/>
      <c r="AG519"/>
      <c r="AH519"/>
      <c r="AI519"/>
      <c r="AJ519"/>
      <c r="AK519"/>
    </row>
    <row r="520" spans="2:37" x14ac:dyDescent="0.3">
      <c r="B520" s="12"/>
      <c r="C520" s="12"/>
      <c r="D520" s="121"/>
      <c r="E520" s="121"/>
      <c r="F520" s="124"/>
      <c r="G520" s="25"/>
      <c r="H520" s="11"/>
      <c r="I520" s="12"/>
      <c r="J520" s="11"/>
      <c r="K520" s="82" t="str">
        <f>IF(OR(AND(H520=Lists!$D$6,G520&lt;&gt;""),AND(AND(H520=J520,G520&lt;&gt;"",I520&lt;&gt;""),OR(H520&lt;&gt;"Unspecified",J520&lt;&gt;"Unspecified"),J520&lt;&gt;""),AND(OR(H520=Lists!$D$4,H520=Lists!$D$5),OR(J520=Lists!$D$4,J520=Lists!$D$5),AND(G520&lt;&gt;"",I520&lt;&gt;""))),"YES","")</f>
        <v/>
      </c>
      <c r="L520" s="83"/>
      <c r="M520" s="25"/>
      <c r="N520" s="25"/>
      <c r="O520" s="11"/>
      <c r="P520" s="25"/>
      <c r="Q520" s="25"/>
      <c r="R520" s="25"/>
      <c r="S520" s="118"/>
      <c r="T520" s="117"/>
      <c r="U520"/>
      <c r="V520" s="2"/>
      <c r="W520" s="10"/>
      <c r="X520" s="10"/>
      <c r="Y520" s="10"/>
      <c r="AF520"/>
      <c r="AG520"/>
      <c r="AH520"/>
      <c r="AI520"/>
      <c r="AJ520"/>
      <c r="AK520"/>
    </row>
    <row r="521" spans="2:37" x14ac:dyDescent="0.3">
      <c r="B521" s="12"/>
      <c r="C521" s="12"/>
      <c r="D521" s="121"/>
      <c r="E521" s="121"/>
      <c r="F521" s="124"/>
      <c r="G521" s="25"/>
      <c r="H521" s="11"/>
      <c r="I521" s="12"/>
      <c r="J521" s="11"/>
      <c r="K521" s="82" t="str">
        <f>IF(OR(AND(H521=Lists!$D$6,G521&lt;&gt;""),AND(AND(H521=J521,G521&lt;&gt;"",I521&lt;&gt;""),OR(H521&lt;&gt;"Unspecified",J521&lt;&gt;"Unspecified"),J521&lt;&gt;""),AND(OR(H521=Lists!$D$4,H521=Lists!$D$5),OR(J521=Lists!$D$4,J521=Lists!$D$5),AND(G521&lt;&gt;"",I521&lt;&gt;""))),"YES","")</f>
        <v/>
      </c>
      <c r="L521" s="83"/>
      <c r="M521" s="25"/>
      <c r="N521" s="25"/>
      <c r="O521" s="11"/>
      <c r="P521" s="25"/>
      <c r="Q521" s="25"/>
      <c r="R521" s="25"/>
      <c r="S521" s="118"/>
      <c r="T521" s="117"/>
      <c r="U521"/>
      <c r="V521" s="2"/>
      <c r="W521" s="10"/>
      <c r="X521" s="10"/>
      <c r="Y521" s="10"/>
      <c r="AF521"/>
      <c r="AG521"/>
      <c r="AH521"/>
      <c r="AI521"/>
      <c r="AJ521"/>
      <c r="AK521"/>
    </row>
    <row r="522" spans="2:37" x14ac:dyDescent="0.3">
      <c r="B522" s="12"/>
      <c r="C522" s="12"/>
      <c r="D522" s="121"/>
      <c r="E522" s="121"/>
      <c r="F522" s="124"/>
      <c r="G522" s="25"/>
      <c r="H522" s="11"/>
      <c r="I522" s="12"/>
      <c r="J522" s="11"/>
      <c r="K522" s="82" t="str">
        <f>IF(OR(AND(H522=Lists!$D$6,G522&lt;&gt;""),AND(AND(H522=J522,G522&lt;&gt;"",I522&lt;&gt;""),OR(H522&lt;&gt;"Unspecified",J522&lt;&gt;"Unspecified"),J522&lt;&gt;""),AND(OR(H522=Lists!$D$4,H522=Lists!$D$5),OR(J522=Lists!$D$4,J522=Lists!$D$5),AND(G522&lt;&gt;"",I522&lt;&gt;""))),"YES","")</f>
        <v/>
      </c>
      <c r="L522" s="83"/>
      <c r="M522" s="25"/>
      <c r="N522" s="25"/>
      <c r="O522" s="11"/>
      <c r="P522" s="25"/>
      <c r="Q522" s="25"/>
      <c r="R522" s="25"/>
      <c r="S522" s="118"/>
      <c r="T522" s="117"/>
      <c r="U522"/>
      <c r="V522" s="2"/>
      <c r="W522" s="10"/>
      <c r="X522" s="10"/>
      <c r="Y522" s="10"/>
      <c r="AF522"/>
      <c r="AG522"/>
      <c r="AH522"/>
      <c r="AI522"/>
      <c r="AJ522"/>
      <c r="AK522"/>
    </row>
    <row r="523" spans="2:37" x14ac:dyDescent="0.3">
      <c r="B523" s="12"/>
      <c r="C523" s="12"/>
      <c r="D523" s="121"/>
      <c r="E523" s="121"/>
      <c r="F523" s="124"/>
      <c r="G523" s="25"/>
      <c r="H523" s="11"/>
      <c r="I523" s="12"/>
      <c r="J523" s="11"/>
      <c r="K523" s="82" t="str">
        <f>IF(OR(AND(H523=Lists!$D$6,G523&lt;&gt;""),AND(AND(H523=J523,G523&lt;&gt;"",I523&lt;&gt;""),OR(H523&lt;&gt;"Unspecified",J523&lt;&gt;"Unspecified"),J523&lt;&gt;""),AND(OR(H523=Lists!$D$4,H523=Lists!$D$5),OR(J523=Lists!$D$4,J523=Lists!$D$5),AND(G523&lt;&gt;"",I523&lt;&gt;""))),"YES","")</f>
        <v/>
      </c>
      <c r="L523" s="83"/>
      <c r="M523" s="25"/>
      <c r="N523" s="25"/>
      <c r="O523" s="11"/>
      <c r="P523" s="25"/>
      <c r="Q523" s="25"/>
      <c r="R523" s="25"/>
      <c r="S523" s="118"/>
      <c r="T523" s="117"/>
      <c r="U523"/>
      <c r="V523" s="2"/>
      <c r="W523" s="10"/>
      <c r="X523" s="10"/>
      <c r="Y523" s="10"/>
      <c r="AF523"/>
      <c r="AG523"/>
      <c r="AH523"/>
      <c r="AI523"/>
      <c r="AJ523"/>
      <c r="AK523"/>
    </row>
    <row r="524" spans="2:37" x14ac:dyDescent="0.3">
      <c r="B524" s="12"/>
      <c r="C524" s="12"/>
      <c r="D524" s="121"/>
      <c r="E524" s="121"/>
      <c r="F524" s="124"/>
      <c r="G524" s="25"/>
      <c r="H524" s="11"/>
      <c r="I524" s="12"/>
      <c r="J524" s="11"/>
      <c r="K524" s="82" t="str">
        <f>IF(OR(AND(H524=Lists!$D$6,G524&lt;&gt;""),AND(AND(H524=J524,G524&lt;&gt;"",I524&lt;&gt;""),OR(H524&lt;&gt;"Unspecified",J524&lt;&gt;"Unspecified"),J524&lt;&gt;""),AND(OR(H524=Lists!$D$4,H524=Lists!$D$5),OR(J524=Lists!$D$4,J524=Lists!$D$5),AND(G524&lt;&gt;"",I524&lt;&gt;""))),"YES","")</f>
        <v/>
      </c>
      <c r="L524" s="83"/>
      <c r="M524" s="25"/>
      <c r="N524" s="25"/>
      <c r="O524" s="11"/>
      <c r="P524" s="25"/>
      <c r="Q524" s="25"/>
      <c r="R524" s="25"/>
      <c r="S524" s="118"/>
      <c r="T524" s="117"/>
      <c r="U524"/>
      <c r="V524" s="2"/>
      <c r="W524" s="10"/>
      <c r="X524" s="10"/>
      <c r="Y524" s="10"/>
      <c r="AF524"/>
      <c r="AG524"/>
      <c r="AH524"/>
      <c r="AI524"/>
      <c r="AJ524"/>
      <c r="AK524"/>
    </row>
    <row r="525" spans="2:37" x14ac:dyDescent="0.3">
      <c r="B525" s="12"/>
      <c r="C525" s="12"/>
      <c r="D525" s="121"/>
      <c r="E525" s="121"/>
      <c r="F525" s="124"/>
      <c r="G525" s="25"/>
      <c r="H525" s="11"/>
      <c r="I525" s="12"/>
      <c r="J525" s="11"/>
      <c r="K525" s="82" t="str">
        <f>IF(OR(AND(H525=Lists!$D$6,G525&lt;&gt;""),AND(AND(H525=J525,G525&lt;&gt;"",I525&lt;&gt;""),OR(H525&lt;&gt;"Unspecified",J525&lt;&gt;"Unspecified"),J525&lt;&gt;""),AND(OR(H525=Lists!$D$4,H525=Lists!$D$5),OR(J525=Lists!$D$4,J525=Lists!$D$5),AND(G525&lt;&gt;"",I525&lt;&gt;""))),"YES","")</f>
        <v/>
      </c>
      <c r="L525" s="83"/>
      <c r="M525" s="25"/>
      <c r="N525" s="25"/>
      <c r="O525" s="11"/>
      <c r="P525" s="25"/>
      <c r="Q525" s="25"/>
      <c r="R525" s="25"/>
      <c r="S525" s="118"/>
      <c r="T525" s="117"/>
      <c r="U525"/>
      <c r="V525" s="2"/>
      <c r="W525" s="10"/>
      <c r="X525" s="10"/>
      <c r="Y525" s="10"/>
      <c r="AF525"/>
      <c r="AG525"/>
      <c r="AH525"/>
      <c r="AI525"/>
      <c r="AJ525"/>
      <c r="AK525"/>
    </row>
    <row r="526" spans="2:37" x14ac:dyDescent="0.3">
      <c r="B526" s="12"/>
      <c r="C526" s="12"/>
      <c r="D526" s="121"/>
      <c r="E526" s="121"/>
      <c r="F526" s="124"/>
      <c r="G526" s="25"/>
      <c r="H526" s="11"/>
      <c r="I526" s="12"/>
      <c r="J526" s="11"/>
      <c r="K526" s="82" t="str">
        <f>IF(OR(AND(H526=Lists!$D$6,G526&lt;&gt;""),AND(AND(H526=J526,G526&lt;&gt;"",I526&lt;&gt;""),OR(H526&lt;&gt;"Unspecified",J526&lt;&gt;"Unspecified"),J526&lt;&gt;""),AND(OR(H526=Lists!$D$4,H526=Lists!$D$5),OR(J526=Lists!$D$4,J526=Lists!$D$5),AND(G526&lt;&gt;"",I526&lt;&gt;""))),"YES","")</f>
        <v/>
      </c>
      <c r="L526" s="83"/>
      <c r="M526" s="25"/>
      <c r="N526" s="25"/>
      <c r="O526" s="11"/>
      <c r="P526" s="25"/>
      <c r="Q526" s="25"/>
      <c r="R526" s="25"/>
      <c r="S526" s="118"/>
      <c r="T526" s="117"/>
      <c r="U526"/>
      <c r="V526" s="2"/>
      <c r="W526" s="10"/>
      <c r="X526" s="10"/>
      <c r="Y526" s="10"/>
      <c r="AF526"/>
      <c r="AG526"/>
      <c r="AH526"/>
      <c r="AI526"/>
      <c r="AJ526"/>
      <c r="AK526"/>
    </row>
    <row r="527" spans="2:37" x14ac:dyDescent="0.3">
      <c r="B527" s="12"/>
      <c r="C527" s="12"/>
      <c r="D527" s="121"/>
      <c r="E527" s="121"/>
      <c r="F527" s="124"/>
      <c r="G527" s="25"/>
      <c r="H527" s="11"/>
      <c r="I527" s="12"/>
      <c r="J527" s="11"/>
      <c r="K527" s="82" t="str">
        <f>IF(OR(AND(H527=Lists!$D$6,G527&lt;&gt;""),AND(AND(H527=J527,G527&lt;&gt;"",I527&lt;&gt;""),OR(H527&lt;&gt;"Unspecified",J527&lt;&gt;"Unspecified"),J527&lt;&gt;""),AND(OR(H527=Lists!$D$4,H527=Lists!$D$5),OR(J527=Lists!$D$4,J527=Lists!$D$5),AND(G527&lt;&gt;"",I527&lt;&gt;""))),"YES","")</f>
        <v/>
      </c>
      <c r="L527" s="83"/>
      <c r="M527" s="25"/>
      <c r="N527" s="25"/>
      <c r="O527" s="11"/>
      <c r="P527" s="25"/>
      <c r="Q527" s="25"/>
      <c r="R527" s="25"/>
      <c r="S527" s="118"/>
      <c r="T527" s="117"/>
      <c r="U527"/>
      <c r="V527" s="2"/>
      <c r="W527" s="10"/>
      <c r="X527" s="10"/>
      <c r="Y527" s="10"/>
      <c r="AF527"/>
      <c r="AG527"/>
      <c r="AH527"/>
      <c r="AI527"/>
      <c r="AJ527"/>
      <c r="AK527"/>
    </row>
    <row r="528" spans="2:37" x14ac:dyDescent="0.3">
      <c r="B528" s="12"/>
      <c r="C528" s="12"/>
      <c r="D528" s="121"/>
      <c r="E528" s="121"/>
      <c r="F528" s="124"/>
      <c r="G528" s="25"/>
      <c r="H528" s="11"/>
      <c r="I528" s="12"/>
      <c r="J528" s="11"/>
      <c r="K528" s="82" t="str">
        <f>IF(OR(AND(H528=Lists!$D$6,G528&lt;&gt;""),AND(AND(H528=J528,G528&lt;&gt;"",I528&lt;&gt;""),OR(H528&lt;&gt;"Unspecified",J528&lt;&gt;"Unspecified"),J528&lt;&gt;""),AND(OR(H528=Lists!$D$4,H528=Lists!$D$5),OR(J528=Lists!$D$4,J528=Lists!$D$5),AND(G528&lt;&gt;"",I528&lt;&gt;""))),"YES","")</f>
        <v/>
      </c>
      <c r="L528" s="83"/>
      <c r="M528" s="25"/>
      <c r="N528" s="25"/>
      <c r="O528" s="11"/>
      <c r="P528" s="25"/>
      <c r="Q528" s="25"/>
      <c r="R528" s="25"/>
      <c r="S528" s="118"/>
      <c r="T528" s="117"/>
      <c r="U528"/>
      <c r="V528" s="2"/>
      <c r="W528" s="10"/>
      <c r="X528" s="10"/>
      <c r="Y528" s="10"/>
      <c r="AF528"/>
      <c r="AG528"/>
      <c r="AH528"/>
      <c r="AI528"/>
      <c r="AJ528"/>
      <c r="AK528"/>
    </row>
    <row r="529" spans="2:37" x14ac:dyDescent="0.3">
      <c r="B529" s="12"/>
      <c r="C529" s="12"/>
      <c r="D529" s="121"/>
      <c r="E529" s="121"/>
      <c r="F529" s="124"/>
      <c r="G529" s="25"/>
      <c r="H529" s="11"/>
      <c r="I529" s="12"/>
      <c r="J529" s="11"/>
      <c r="K529" s="82" t="str">
        <f>IF(OR(AND(H529=Lists!$D$6,G529&lt;&gt;""),AND(AND(H529=J529,G529&lt;&gt;"",I529&lt;&gt;""),OR(H529&lt;&gt;"Unspecified",J529&lt;&gt;"Unspecified"),J529&lt;&gt;""),AND(OR(H529=Lists!$D$4,H529=Lists!$D$5),OR(J529=Lists!$D$4,J529=Lists!$D$5),AND(G529&lt;&gt;"",I529&lt;&gt;""))),"YES","")</f>
        <v/>
      </c>
      <c r="L529" s="83"/>
      <c r="M529" s="25"/>
      <c r="N529" s="25"/>
      <c r="O529" s="11"/>
      <c r="P529" s="25"/>
      <c r="Q529" s="25"/>
      <c r="R529" s="25"/>
      <c r="S529" s="118"/>
      <c r="T529" s="117"/>
      <c r="U529"/>
      <c r="V529" s="2"/>
      <c r="W529" s="10"/>
      <c r="X529" s="10"/>
      <c r="Y529" s="10"/>
      <c r="AF529"/>
      <c r="AG529"/>
      <c r="AH529"/>
      <c r="AI529"/>
      <c r="AJ529"/>
      <c r="AK529"/>
    </row>
    <row r="530" spans="2:37" x14ac:dyDescent="0.3">
      <c r="B530" s="12"/>
      <c r="C530" s="12"/>
      <c r="D530" s="121"/>
      <c r="E530" s="121"/>
      <c r="F530" s="124"/>
      <c r="G530" s="25"/>
      <c r="H530" s="11"/>
      <c r="I530" s="12"/>
      <c r="J530" s="11"/>
      <c r="K530" s="82" t="str">
        <f>IF(OR(AND(H530=Lists!$D$6,G530&lt;&gt;""),AND(AND(H530=J530,G530&lt;&gt;"",I530&lt;&gt;""),OR(H530&lt;&gt;"Unspecified",J530&lt;&gt;"Unspecified"),J530&lt;&gt;""),AND(OR(H530=Lists!$D$4,H530=Lists!$D$5),OR(J530=Lists!$D$4,J530=Lists!$D$5),AND(G530&lt;&gt;"",I530&lt;&gt;""))),"YES","")</f>
        <v/>
      </c>
      <c r="L530" s="83"/>
      <c r="M530" s="25"/>
      <c r="N530" s="25"/>
      <c r="O530" s="11"/>
      <c r="P530" s="25"/>
      <c r="Q530" s="25"/>
      <c r="R530" s="25"/>
      <c r="S530" s="118"/>
      <c r="T530" s="117"/>
      <c r="U530"/>
      <c r="V530" s="2"/>
      <c r="W530" s="10"/>
      <c r="X530" s="10"/>
      <c r="Y530" s="10"/>
      <c r="AF530"/>
      <c r="AG530"/>
      <c r="AH530"/>
      <c r="AI530"/>
      <c r="AJ530"/>
      <c r="AK530"/>
    </row>
    <row r="531" spans="2:37" x14ac:dyDescent="0.3">
      <c r="B531" s="12"/>
      <c r="C531" s="12"/>
      <c r="D531" s="121"/>
      <c r="E531" s="121"/>
      <c r="F531" s="124"/>
      <c r="G531" s="25"/>
      <c r="H531" s="11"/>
      <c r="I531" s="12"/>
      <c r="J531" s="11"/>
      <c r="K531" s="82" t="str">
        <f>IF(OR(AND(H531=Lists!$D$6,G531&lt;&gt;""),AND(AND(H531=J531,G531&lt;&gt;"",I531&lt;&gt;""),OR(H531&lt;&gt;"Unspecified",J531&lt;&gt;"Unspecified"),J531&lt;&gt;""),AND(OR(H531=Lists!$D$4,H531=Lists!$D$5),OR(J531=Lists!$D$4,J531=Lists!$D$5),AND(G531&lt;&gt;"",I531&lt;&gt;""))),"YES","")</f>
        <v/>
      </c>
      <c r="L531" s="83"/>
      <c r="M531" s="25"/>
      <c r="N531" s="25"/>
      <c r="O531" s="11"/>
      <c r="P531" s="25"/>
      <c r="Q531" s="25"/>
      <c r="R531" s="25"/>
      <c r="S531" s="118"/>
      <c r="T531" s="117"/>
      <c r="U531"/>
      <c r="V531" s="2"/>
      <c r="W531" s="10"/>
      <c r="X531" s="10"/>
      <c r="Y531" s="10"/>
      <c r="AF531"/>
      <c r="AG531"/>
      <c r="AH531"/>
      <c r="AI531"/>
      <c r="AJ531"/>
      <c r="AK531"/>
    </row>
    <row r="532" spans="2:37" x14ac:dyDescent="0.3">
      <c r="B532" s="12"/>
      <c r="C532" s="12"/>
      <c r="D532" s="121"/>
      <c r="E532" s="121"/>
      <c r="F532" s="124"/>
      <c r="G532" s="25"/>
      <c r="H532" s="11"/>
      <c r="I532" s="12"/>
      <c r="J532" s="11"/>
      <c r="K532" s="82" t="str">
        <f>IF(OR(AND(H532=Lists!$D$6,G532&lt;&gt;""),AND(AND(H532=J532,G532&lt;&gt;"",I532&lt;&gt;""),OR(H532&lt;&gt;"Unspecified",J532&lt;&gt;"Unspecified"),J532&lt;&gt;""),AND(OR(H532=Lists!$D$4,H532=Lists!$D$5),OR(J532=Lists!$D$4,J532=Lists!$D$5),AND(G532&lt;&gt;"",I532&lt;&gt;""))),"YES","")</f>
        <v/>
      </c>
      <c r="L532" s="83"/>
      <c r="M532" s="25"/>
      <c r="N532" s="25"/>
      <c r="O532" s="11"/>
      <c r="P532" s="25"/>
      <c r="Q532" s="25"/>
      <c r="R532" s="25"/>
      <c r="S532" s="118"/>
      <c r="T532" s="117"/>
      <c r="U532"/>
      <c r="V532" s="2"/>
      <c r="W532" s="10"/>
      <c r="X532" s="10"/>
      <c r="Y532" s="10"/>
      <c r="AF532"/>
      <c r="AG532"/>
      <c r="AH532"/>
      <c r="AI532"/>
      <c r="AJ532"/>
      <c r="AK532"/>
    </row>
    <row r="533" spans="2:37" x14ac:dyDescent="0.3">
      <c r="B533" s="12"/>
      <c r="C533" s="12"/>
      <c r="D533" s="121"/>
      <c r="E533" s="121"/>
      <c r="F533" s="124"/>
      <c r="G533" s="25"/>
      <c r="H533" s="11"/>
      <c r="I533" s="12"/>
      <c r="J533" s="11"/>
      <c r="K533" s="82" t="str">
        <f>IF(OR(AND(H533=Lists!$D$6,G533&lt;&gt;""),AND(AND(H533=J533,G533&lt;&gt;"",I533&lt;&gt;""),OR(H533&lt;&gt;"Unspecified",J533&lt;&gt;"Unspecified"),J533&lt;&gt;""),AND(OR(H533=Lists!$D$4,H533=Lists!$D$5),OR(J533=Lists!$D$4,J533=Lists!$D$5),AND(G533&lt;&gt;"",I533&lt;&gt;""))),"YES","")</f>
        <v/>
      </c>
      <c r="L533" s="83"/>
      <c r="M533" s="25"/>
      <c r="N533" s="25"/>
      <c r="O533" s="11"/>
      <c r="P533" s="25"/>
      <c r="Q533" s="25"/>
      <c r="R533" s="25"/>
      <c r="S533" s="118"/>
      <c r="T533" s="117"/>
      <c r="U533"/>
      <c r="V533" s="2"/>
      <c r="W533" s="10"/>
      <c r="X533" s="10"/>
      <c r="Y533" s="10"/>
      <c r="AF533"/>
      <c r="AG533"/>
      <c r="AH533"/>
      <c r="AI533"/>
      <c r="AJ533"/>
      <c r="AK533"/>
    </row>
    <row r="534" spans="2:37" x14ac:dyDescent="0.3">
      <c r="B534" s="12"/>
      <c r="C534" s="12"/>
      <c r="D534" s="121"/>
      <c r="E534" s="121"/>
      <c r="F534" s="124"/>
      <c r="G534" s="25"/>
      <c r="H534" s="11"/>
      <c r="I534" s="12"/>
      <c r="J534" s="11"/>
      <c r="K534" s="82" t="str">
        <f>IF(OR(AND(H534=Lists!$D$6,G534&lt;&gt;""),AND(AND(H534=J534,G534&lt;&gt;"",I534&lt;&gt;""),OR(H534&lt;&gt;"Unspecified",J534&lt;&gt;"Unspecified"),J534&lt;&gt;""),AND(OR(H534=Lists!$D$4,H534=Lists!$D$5),OR(J534=Lists!$D$4,J534=Lists!$D$5),AND(G534&lt;&gt;"",I534&lt;&gt;""))),"YES","")</f>
        <v/>
      </c>
      <c r="L534" s="83"/>
      <c r="M534" s="25"/>
      <c r="N534" s="25"/>
      <c r="O534" s="11"/>
      <c r="P534" s="25"/>
      <c r="Q534" s="25"/>
      <c r="R534" s="25"/>
      <c r="S534" s="118"/>
      <c r="T534" s="117"/>
      <c r="U534"/>
      <c r="V534" s="2"/>
      <c r="W534" s="10"/>
      <c r="X534" s="10"/>
      <c r="Y534" s="10"/>
      <c r="AF534"/>
      <c r="AG534"/>
      <c r="AH534"/>
      <c r="AI534"/>
      <c r="AJ534"/>
      <c r="AK534"/>
    </row>
    <row r="535" spans="2:37" x14ac:dyDescent="0.3">
      <c r="B535" s="12"/>
      <c r="C535" s="12"/>
      <c r="D535" s="121"/>
      <c r="E535" s="121"/>
      <c r="F535" s="124"/>
      <c r="G535" s="25"/>
      <c r="H535" s="11"/>
      <c r="I535" s="12"/>
      <c r="J535" s="11"/>
      <c r="K535" s="82" t="str">
        <f>IF(OR(AND(H535=Lists!$D$6,G535&lt;&gt;""),AND(AND(H535=J535,G535&lt;&gt;"",I535&lt;&gt;""),OR(H535&lt;&gt;"Unspecified",J535&lt;&gt;"Unspecified"),J535&lt;&gt;""),AND(OR(H535=Lists!$D$4,H535=Lists!$D$5),OR(J535=Lists!$D$4,J535=Lists!$D$5),AND(G535&lt;&gt;"",I535&lt;&gt;""))),"YES","")</f>
        <v/>
      </c>
      <c r="L535" s="83"/>
      <c r="M535" s="25"/>
      <c r="N535" s="25"/>
      <c r="O535" s="11"/>
      <c r="P535" s="25"/>
      <c r="Q535" s="25"/>
      <c r="R535" s="25"/>
      <c r="S535" s="118"/>
      <c r="T535" s="117"/>
      <c r="U535"/>
      <c r="V535" s="2"/>
      <c r="W535" s="10"/>
      <c r="X535" s="10"/>
      <c r="Y535" s="10"/>
      <c r="AF535"/>
      <c r="AG535"/>
      <c r="AH535"/>
      <c r="AI535"/>
      <c r="AJ535"/>
      <c r="AK535"/>
    </row>
    <row r="536" spans="2:37" x14ac:dyDescent="0.3">
      <c r="B536" s="12"/>
      <c r="C536" s="12"/>
      <c r="D536" s="121"/>
      <c r="E536" s="121"/>
      <c r="F536" s="124"/>
      <c r="G536" s="25"/>
      <c r="H536" s="11"/>
      <c r="I536" s="12"/>
      <c r="J536" s="11"/>
      <c r="K536" s="82" t="str">
        <f>IF(OR(AND(H536=Lists!$D$6,G536&lt;&gt;""),AND(AND(H536=J536,G536&lt;&gt;"",I536&lt;&gt;""),OR(H536&lt;&gt;"Unspecified",J536&lt;&gt;"Unspecified"),J536&lt;&gt;""),AND(OR(H536=Lists!$D$4,H536=Lists!$D$5),OR(J536=Lists!$D$4,J536=Lists!$D$5),AND(G536&lt;&gt;"",I536&lt;&gt;""))),"YES","")</f>
        <v/>
      </c>
      <c r="L536" s="83"/>
      <c r="M536" s="25"/>
      <c r="N536" s="25"/>
      <c r="O536" s="11"/>
      <c r="P536" s="25"/>
      <c r="Q536" s="25"/>
      <c r="R536" s="25"/>
      <c r="S536" s="118"/>
      <c r="T536" s="117"/>
      <c r="U536"/>
      <c r="V536" s="2"/>
      <c r="W536" s="10"/>
      <c r="X536" s="10"/>
      <c r="Y536" s="10"/>
      <c r="AF536"/>
      <c r="AG536"/>
      <c r="AH536"/>
      <c r="AI536"/>
      <c r="AJ536"/>
      <c r="AK536"/>
    </row>
    <row r="537" spans="2:37" x14ac:dyDescent="0.3">
      <c r="B537" s="12"/>
      <c r="C537" s="12"/>
      <c r="D537" s="121"/>
      <c r="E537" s="121"/>
      <c r="F537" s="124"/>
      <c r="G537" s="25"/>
      <c r="H537" s="11"/>
      <c r="I537" s="12"/>
      <c r="J537" s="11"/>
      <c r="K537" s="82" t="str">
        <f>IF(OR(AND(H537=Lists!$D$6,G537&lt;&gt;""),AND(AND(H537=J537,G537&lt;&gt;"",I537&lt;&gt;""),OR(H537&lt;&gt;"Unspecified",J537&lt;&gt;"Unspecified"),J537&lt;&gt;""),AND(OR(H537=Lists!$D$4,H537=Lists!$D$5),OR(J537=Lists!$D$4,J537=Lists!$D$5),AND(G537&lt;&gt;"",I537&lt;&gt;""))),"YES","")</f>
        <v/>
      </c>
      <c r="L537" s="83"/>
      <c r="M537" s="25"/>
      <c r="N537" s="25"/>
      <c r="O537" s="11"/>
      <c r="P537" s="25"/>
      <c r="Q537" s="25"/>
      <c r="R537" s="25"/>
      <c r="S537" s="118"/>
      <c r="T537" s="117"/>
      <c r="U537"/>
      <c r="V537" s="2"/>
      <c r="W537" s="10"/>
      <c r="X537" s="10"/>
      <c r="Y537" s="10"/>
      <c r="AF537"/>
      <c r="AG537"/>
      <c r="AH537"/>
      <c r="AI537"/>
      <c r="AJ537"/>
      <c r="AK537"/>
    </row>
    <row r="538" spans="2:37" x14ac:dyDescent="0.3">
      <c r="B538" s="12"/>
      <c r="C538" s="12"/>
      <c r="D538" s="121"/>
      <c r="E538" s="121"/>
      <c r="F538" s="124"/>
      <c r="G538" s="25"/>
      <c r="H538" s="11"/>
      <c r="I538" s="12"/>
      <c r="J538" s="11"/>
      <c r="K538" s="82" t="str">
        <f>IF(OR(AND(H538=Lists!$D$6,G538&lt;&gt;""),AND(AND(H538=J538,G538&lt;&gt;"",I538&lt;&gt;""),OR(H538&lt;&gt;"Unspecified",J538&lt;&gt;"Unspecified"),J538&lt;&gt;""),AND(OR(H538=Lists!$D$4,H538=Lists!$D$5),OR(J538=Lists!$D$4,J538=Lists!$D$5),AND(G538&lt;&gt;"",I538&lt;&gt;""))),"YES","")</f>
        <v/>
      </c>
      <c r="L538" s="83"/>
      <c r="M538" s="25"/>
      <c r="N538" s="25"/>
      <c r="O538" s="11"/>
      <c r="P538" s="25"/>
      <c r="Q538" s="25"/>
      <c r="R538" s="25"/>
      <c r="S538" s="118"/>
      <c r="T538" s="117"/>
      <c r="U538"/>
      <c r="V538" s="2"/>
      <c r="W538" s="10"/>
      <c r="X538" s="10"/>
      <c r="Y538" s="10"/>
      <c r="AF538"/>
      <c r="AG538"/>
      <c r="AH538"/>
      <c r="AI538"/>
      <c r="AJ538"/>
      <c r="AK538"/>
    </row>
    <row r="539" spans="2:37" x14ac:dyDescent="0.3">
      <c r="B539" s="12"/>
      <c r="C539" s="12"/>
      <c r="D539" s="121"/>
      <c r="E539" s="121"/>
      <c r="F539" s="124"/>
      <c r="G539" s="25"/>
      <c r="H539" s="11"/>
      <c r="I539" s="12"/>
      <c r="J539" s="11"/>
      <c r="K539" s="82" t="str">
        <f>IF(OR(AND(H539=Lists!$D$6,G539&lt;&gt;""),AND(AND(H539=J539,G539&lt;&gt;"",I539&lt;&gt;""),OR(H539&lt;&gt;"Unspecified",J539&lt;&gt;"Unspecified"),J539&lt;&gt;""),AND(OR(H539=Lists!$D$4,H539=Lists!$D$5),OR(J539=Lists!$D$4,J539=Lists!$D$5),AND(G539&lt;&gt;"",I539&lt;&gt;""))),"YES","")</f>
        <v/>
      </c>
      <c r="L539" s="83"/>
      <c r="M539" s="25"/>
      <c r="N539" s="25"/>
      <c r="O539" s="11"/>
      <c r="P539" s="25"/>
      <c r="Q539" s="25"/>
      <c r="R539" s="25"/>
      <c r="S539" s="118"/>
      <c r="T539" s="117"/>
      <c r="U539"/>
      <c r="V539" s="2"/>
      <c r="W539" s="10"/>
      <c r="X539" s="10"/>
      <c r="Y539" s="10"/>
      <c r="AF539"/>
      <c r="AG539"/>
      <c r="AH539"/>
      <c r="AI539"/>
      <c r="AJ539"/>
      <c r="AK539"/>
    </row>
    <row r="540" spans="2:37" x14ac:dyDescent="0.3">
      <c r="B540" s="12"/>
      <c r="C540" s="12"/>
      <c r="D540" s="121"/>
      <c r="E540" s="121"/>
      <c r="F540" s="124"/>
      <c r="G540" s="25"/>
      <c r="H540" s="11"/>
      <c r="I540" s="12"/>
      <c r="J540" s="11"/>
      <c r="K540" s="82" t="str">
        <f>IF(OR(AND(H540=Lists!$D$6,G540&lt;&gt;""),AND(AND(H540=J540,G540&lt;&gt;"",I540&lt;&gt;""),OR(H540&lt;&gt;"Unspecified",J540&lt;&gt;"Unspecified"),J540&lt;&gt;""),AND(OR(H540=Lists!$D$4,H540=Lists!$D$5),OR(J540=Lists!$D$4,J540=Lists!$D$5),AND(G540&lt;&gt;"",I540&lt;&gt;""))),"YES","")</f>
        <v/>
      </c>
      <c r="L540" s="83"/>
      <c r="M540" s="25"/>
      <c r="N540" s="25"/>
      <c r="O540" s="11"/>
      <c r="P540" s="25"/>
      <c r="Q540" s="25"/>
      <c r="R540" s="25"/>
      <c r="S540" s="118"/>
      <c r="T540" s="117"/>
      <c r="U540"/>
      <c r="V540" s="2"/>
      <c r="W540" s="10"/>
      <c r="X540" s="10"/>
      <c r="Y540" s="10"/>
      <c r="AF540"/>
      <c r="AG540"/>
      <c r="AH540"/>
      <c r="AI540"/>
      <c r="AJ540"/>
      <c r="AK540"/>
    </row>
    <row r="541" spans="2:37" x14ac:dyDescent="0.3">
      <c r="B541" s="12"/>
      <c r="C541" s="12"/>
      <c r="D541" s="121"/>
      <c r="E541" s="121"/>
      <c r="F541" s="124"/>
      <c r="G541" s="25"/>
      <c r="H541" s="11"/>
      <c r="I541" s="12"/>
      <c r="J541" s="11"/>
      <c r="K541" s="82" t="str">
        <f>IF(OR(AND(H541=Lists!$D$6,G541&lt;&gt;""),AND(AND(H541=J541,G541&lt;&gt;"",I541&lt;&gt;""),OR(H541&lt;&gt;"Unspecified",J541&lt;&gt;"Unspecified"),J541&lt;&gt;""),AND(OR(H541=Lists!$D$4,H541=Lists!$D$5),OR(J541=Lists!$D$4,J541=Lists!$D$5),AND(G541&lt;&gt;"",I541&lt;&gt;""))),"YES","")</f>
        <v/>
      </c>
      <c r="L541" s="83"/>
      <c r="M541" s="25"/>
      <c r="N541" s="25"/>
      <c r="O541" s="11"/>
      <c r="P541" s="25"/>
      <c r="Q541" s="25"/>
      <c r="R541" s="25"/>
      <c r="S541" s="118"/>
      <c r="T541" s="117"/>
      <c r="U541"/>
      <c r="V541" s="2"/>
      <c r="W541" s="10"/>
      <c r="X541" s="10"/>
      <c r="Y541" s="10"/>
      <c r="AF541"/>
      <c r="AG541"/>
      <c r="AH541"/>
      <c r="AI541"/>
      <c r="AJ541"/>
      <c r="AK541"/>
    </row>
    <row r="542" spans="2:37" x14ac:dyDescent="0.3">
      <c r="B542" s="12"/>
      <c r="C542" s="12"/>
      <c r="D542" s="121"/>
      <c r="E542" s="121"/>
      <c r="F542" s="124"/>
      <c r="G542" s="25"/>
      <c r="H542" s="11"/>
      <c r="I542" s="12"/>
      <c r="J542" s="11"/>
      <c r="K542" s="82" t="str">
        <f>IF(OR(AND(H542=Lists!$D$6,G542&lt;&gt;""),AND(AND(H542=J542,G542&lt;&gt;"",I542&lt;&gt;""),OR(H542&lt;&gt;"Unspecified",J542&lt;&gt;"Unspecified"),J542&lt;&gt;""),AND(OR(H542=Lists!$D$4,H542=Lists!$D$5),OR(J542=Lists!$D$4,J542=Lists!$D$5),AND(G542&lt;&gt;"",I542&lt;&gt;""))),"YES","")</f>
        <v/>
      </c>
      <c r="L542" s="83"/>
      <c r="M542" s="25"/>
      <c r="N542" s="25"/>
      <c r="O542" s="11"/>
      <c r="P542" s="25"/>
      <c r="Q542" s="25"/>
      <c r="R542" s="25"/>
      <c r="S542" s="118"/>
      <c r="T542" s="117"/>
      <c r="U542"/>
      <c r="V542" s="2"/>
      <c r="W542" s="10"/>
      <c r="X542" s="10"/>
      <c r="Y542" s="10"/>
      <c r="AF542"/>
      <c r="AG542"/>
      <c r="AH542"/>
      <c r="AI542"/>
      <c r="AJ542"/>
      <c r="AK542"/>
    </row>
    <row r="543" spans="2:37" x14ac:dyDescent="0.3">
      <c r="B543" s="12"/>
      <c r="C543" s="12"/>
      <c r="D543" s="121"/>
      <c r="E543" s="121"/>
      <c r="F543" s="124"/>
      <c r="G543" s="25"/>
      <c r="H543" s="11"/>
      <c r="I543" s="12"/>
      <c r="J543" s="11"/>
      <c r="K543" s="82" t="str">
        <f>IF(OR(AND(H543=Lists!$D$6,G543&lt;&gt;""),AND(AND(H543=J543,G543&lt;&gt;"",I543&lt;&gt;""),OR(H543&lt;&gt;"Unspecified",J543&lt;&gt;"Unspecified"),J543&lt;&gt;""),AND(OR(H543=Lists!$D$4,H543=Lists!$D$5),OR(J543=Lists!$D$4,J543=Lists!$D$5),AND(G543&lt;&gt;"",I543&lt;&gt;""))),"YES","")</f>
        <v/>
      </c>
      <c r="L543" s="83"/>
      <c r="M543" s="25"/>
      <c r="N543" s="25"/>
      <c r="O543" s="11"/>
      <c r="P543" s="25"/>
      <c r="Q543" s="25"/>
      <c r="R543" s="25"/>
      <c r="S543" s="118"/>
      <c r="T543" s="117"/>
      <c r="U543"/>
      <c r="V543" s="2"/>
      <c r="W543" s="10"/>
      <c r="X543" s="10"/>
      <c r="Y543" s="10"/>
      <c r="AF543"/>
      <c r="AG543"/>
      <c r="AH543"/>
      <c r="AI543"/>
      <c r="AJ543"/>
      <c r="AK543"/>
    </row>
    <row r="544" spans="2:37" x14ac:dyDescent="0.3">
      <c r="B544" s="12"/>
      <c r="C544" s="12"/>
      <c r="D544" s="121"/>
      <c r="E544" s="121"/>
      <c r="F544" s="124"/>
      <c r="G544" s="25"/>
      <c r="H544" s="11"/>
      <c r="I544" s="12"/>
      <c r="J544" s="11"/>
      <c r="K544" s="82" t="str">
        <f>IF(OR(AND(H544=Lists!$D$6,G544&lt;&gt;""),AND(AND(H544=J544,G544&lt;&gt;"",I544&lt;&gt;""),OR(H544&lt;&gt;"Unspecified",J544&lt;&gt;"Unspecified"),J544&lt;&gt;""),AND(OR(H544=Lists!$D$4,H544=Lists!$D$5),OR(J544=Lists!$D$4,J544=Lists!$D$5),AND(G544&lt;&gt;"",I544&lt;&gt;""))),"YES","")</f>
        <v/>
      </c>
      <c r="L544" s="83"/>
      <c r="M544" s="25"/>
      <c r="N544" s="25"/>
      <c r="O544" s="11"/>
      <c r="P544" s="25"/>
      <c r="Q544" s="25"/>
      <c r="R544" s="25"/>
      <c r="S544" s="118"/>
      <c r="T544" s="117"/>
      <c r="U544"/>
      <c r="V544" s="2"/>
      <c r="W544" s="10"/>
      <c r="X544" s="10"/>
      <c r="Y544" s="10"/>
      <c r="AF544"/>
      <c r="AG544"/>
      <c r="AH544"/>
      <c r="AI544"/>
      <c r="AJ544"/>
      <c r="AK544"/>
    </row>
    <row r="545" spans="2:37" x14ac:dyDescent="0.3">
      <c r="B545" s="12"/>
      <c r="C545" s="12"/>
      <c r="D545" s="121"/>
      <c r="E545" s="121"/>
      <c r="F545" s="124"/>
      <c r="G545" s="25"/>
      <c r="H545" s="11"/>
      <c r="I545" s="12"/>
      <c r="J545" s="11"/>
      <c r="K545" s="82" t="str">
        <f>IF(OR(AND(H545=Lists!$D$6,G545&lt;&gt;""),AND(AND(H545=J545,G545&lt;&gt;"",I545&lt;&gt;""),OR(H545&lt;&gt;"Unspecified",J545&lt;&gt;"Unspecified"),J545&lt;&gt;""),AND(OR(H545=Lists!$D$4,H545=Lists!$D$5),OR(J545=Lists!$D$4,J545=Lists!$D$5),AND(G545&lt;&gt;"",I545&lt;&gt;""))),"YES","")</f>
        <v/>
      </c>
      <c r="L545" s="83"/>
      <c r="M545" s="25"/>
      <c r="N545" s="25"/>
      <c r="O545" s="11"/>
      <c r="P545" s="25"/>
      <c r="Q545" s="25"/>
      <c r="R545" s="25"/>
      <c r="S545" s="118"/>
      <c r="T545" s="117"/>
      <c r="U545"/>
      <c r="V545" s="2"/>
      <c r="W545" s="10"/>
      <c r="X545" s="10"/>
      <c r="Y545" s="10"/>
      <c r="AF545"/>
      <c r="AG545"/>
      <c r="AH545"/>
      <c r="AI545"/>
      <c r="AJ545"/>
      <c r="AK545"/>
    </row>
    <row r="546" spans="2:37" x14ac:dyDescent="0.3">
      <c r="B546" s="12"/>
      <c r="C546" s="12"/>
      <c r="D546" s="121"/>
      <c r="E546" s="121"/>
      <c r="F546" s="124"/>
      <c r="G546" s="25"/>
      <c r="H546" s="11"/>
      <c r="I546" s="12"/>
      <c r="J546" s="11"/>
      <c r="K546" s="82" t="str">
        <f>IF(OR(AND(H546=Lists!$D$6,G546&lt;&gt;""),AND(AND(H546=J546,G546&lt;&gt;"",I546&lt;&gt;""),OR(H546&lt;&gt;"Unspecified",J546&lt;&gt;"Unspecified"),J546&lt;&gt;""),AND(OR(H546=Lists!$D$4,H546=Lists!$D$5),OR(J546=Lists!$D$4,J546=Lists!$D$5),AND(G546&lt;&gt;"",I546&lt;&gt;""))),"YES","")</f>
        <v/>
      </c>
      <c r="L546" s="83"/>
      <c r="M546" s="25"/>
      <c r="N546" s="25"/>
      <c r="O546" s="11"/>
      <c r="P546" s="25"/>
      <c r="Q546" s="25"/>
      <c r="R546" s="25"/>
      <c r="S546" s="118"/>
      <c r="T546" s="117"/>
      <c r="U546"/>
      <c r="V546" s="2"/>
      <c r="W546" s="10"/>
      <c r="X546" s="10"/>
      <c r="Y546" s="10"/>
      <c r="AF546"/>
      <c r="AG546"/>
      <c r="AH546"/>
      <c r="AI546"/>
      <c r="AJ546"/>
      <c r="AK546"/>
    </row>
    <row r="547" spans="2:37" x14ac:dyDescent="0.3">
      <c r="B547" s="12"/>
      <c r="C547" s="12"/>
      <c r="D547" s="121"/>
      <c r="E547" s="121"/>
      <c r="F547" s="124"/>
      <c r="G547" s="25"/>
      <c r="H547" s="11"/>
      <c r="I547" s="12"/>
      <c r="J547" s="11"/>
      <c r="K547" s="82" t="str">
        <f>IF(OR(AND(H547=Lists!$D$6,G547&lt;&gt;""),AND(AND(H547=J547,G547&lt;&gt;"",I547&lt;&gt;""),OR(H547&lt;&gt;"Unspecified",J547&lt;&gt;"Unspecified"),J547&lt;&gt;""),AND(OR(H547=Lists!$D$4,H547=Lists!$D$5),OR(J547=Lists!$D$4,J547=Lists!$D$5),AND(G547&lt;&gt;"",I547&lt;&gt;""))),"YES","")</f>
        <v/>
      </c>
      <c r="L547" s="83"/>
      <c r="M547" s="25"/>
      <c r="N547" s="25"/>
      <c r="O547" s="11"/>
      <c r="P547" s="25"/>
      <c r="Q547" s="25"/>
      <c r="R547" s="25"/>
      <c r="S547" s="118"/>
      <c r="T547" s="117"/>
      <c r="U547"/>
      <c r="V547" s="2"/>
      <c r="W547" s="10"/>
      <c r="X547" s="10"/>
      <c r="Y547" s="10"/>
      <c r="AF547"/>
      <c r="AG547"/>
      <c r="AH547"/>
      <c r="AI547"/>
      <c r="AJ547"/>
      <c r="AK547"/>
    </row>
    <row r="548" spans="2:37" x14ac:dyDescent="0.3">
      <c r="B548" s="12"/>
      <c r="C548" s="12"/>
      <c r="D548" s="121"/>
      <c r="E548" s="121"/>
      <c r="F548" s="124"/>
      <c r="G548" s="25"/>
      <c r="H548" s="11"/>
      <c r="I548" s="12"/>
      <c r="J548" s="11"/>
      <c r="K548" s="82" t="str">
        <f>IF(OR(AND(H548=Lists!$D$6,G548&lt;&gt;""),AND(AND(H548=J548,G548&lt;&gt;"",I548&lt;&gt;""),OR(H548&lt;&gt;"Unspecified",J548&lt;&gt;"Unspecified"),J548&lt;&gt;""),AND(OR(H548=Lists!$D$4,H548=Lists!$D$5),OR(J548=Lists!$D$4,J548=Lists!$D$5),AND(G548&lt;&gt;"",I548&lt;&gt;""))),"YES","")</f>
        <v/>
      </c>
      <c r="L548" s="83"/>
      <c r="M548" s="25"/>
      <c r="N548" s="25"/>
      <c r="O548" s="11"/>
      <c r="P548" s="25"/>
      <c r="Q548" s="25"/>
      <c r="R548" s="25"/>
      <c r="S548" s="118"/>
      <c r="T548" s="117"/>
      <c r="U548"/>
      <c r="V548" s="2"/>
      <c r="W548" s="10"/>
      <c r="X548" s="10"/>
      <c r="Y548" s="10"/>
      <c r="AF548"/>
      <c r="AG548"/>
      <c r="AH548"/>
      <c r="AI548"/>
      <c r="AJ548"/>
      <c r="AK548"/>
    </row>
    <row r="549" spans="2:37" x14ac:dyDescent="0.3">
      <c r="B549" s="12"/>
      <c r="C549" s="12"/>
      <c r="D549" s="121"/>
      <c r="E549" s="121"/>
      <c r="F549" s="124"/>
      <c r="G549" s="25"/>
      <c r="H549" s="11"/>
      <c r="I549" s="12"/>
      <c r="J549" s="11"/>
      <c r="K549" s="82" t="str">
        <f>IF(OR(AND(H549=Lists!$D$6,G549&lt;&gt;""),AND(AND(H549=J549,G549&lt;&gt;"",I549&lt;&gt;""),OR(H549&lt;&gt;"Unspecified",J549&lt;&gt;"Unspecified"),J549&lt;&gt;""),AND(OR(H549=Lists!$D$4,H549=Lists!$D$5),OR(J549=Lists!$D$4,J549=Lists!$D$5),AND(G549&lt;&gt;"",I549&lt;&gt;""))),"YES","")</f>
        <v/>
      </c>
      <c r="L549" s="83"/>
      <c r="M549" s="25"/>
      <c r="N549" s="25"/>
      <c r="O549" s="11"/>
      <c r="P549" s="25"/>
      <c r="Q549" s="25"/>
      <c r="R549" s="25"/>
      <c r="S549" s="118"/>
      <c r="T549" s="117"/>
      <c r="U549"/>
      <c r="V549" s="2"/>
      <c r="W549" s="10"/>
      <c r="X549" s="10"/>
      <c r="Y549" s="10"/>
      <c r="AF549"/>
      <c r="AG549"/>
      <c r="AH549"/>
      <c r="AI549"/>
      <c r="AJ549"/>
      <c r="AK549"/>
    </row>
    <row r="550" spans="2:37" x14ac:dyDescent="0.3">
      <c r="B550" s="12"/>
      <c r="C550" s="12"/>
      <c r="D550" s="121"/>
      <c r="E550" s="121"/>
      <c r="F550" s="124"/>
      <c r="G550" s="25"/>
      <c r="H550" s="11"/>
      <c r="I550" s="12"/>
      <c r="J550" s="11"/>
      <c r="K550" s="82" t="str">
        <f>IF(OR(AND(H550=Lists!$D$6,G550&lt;&gt;""),AND(AND(H550=J550,G550&lt;&gt;"",I550&lt;&gt;""),OR(H550&lt;&gt;"Unspecified",J550&lt;&gt;"Unspecified"),J550&lt;&gt;""),AND(OR(H550=Lists!$D$4,H550=Lists!$D$5),OR(J550=Lists!$D$4,J550=Lists!$D$5),AND(G550&lt;&gt;"",I550&lt;&gt;""))),"YES","")</f>
        <v/>
      </c>
      <c r="L550" s="83"/>
      <c r="M550" s="25"/>
      <c r="N550" s="25"/>
      <c r="O550" s="11"/>
      <c r="P550" s="25"/>
      <c r="Q550" s="25"/>
      <c r="R550" s="25"/>
      <c r="S550" s="118"/>
      <c r="T550" s="117"/>
      <c r="U550"/>
      <c r="V550" s="2"/>
      <c r="W550" s="10"/>
      <c r="X550" s="10"/>
      <c r="Y550" s="10"/>
      <c r="AF550"/>
      <c r="AG550"/>
      <c r="AH550"/>
      <c r="AI550"/>
      <c r="AJ550"/>
      <c r="AK550"/>
    </row>
    <row r="551" spans="2:37" x14ac:dyDescent="0.3">
      <c r="B551" s="12"/>
      <c r="C551" s="12"/>
      <c r="D551" s="121"/>
      <c r="E551" s="121"/>
      <c r="F551" s="124"/>
      <c r="G551" s="25"/>
      <c r="H551" s="11"/>
      <c r="I551" s="12"/>
      <c r="J551" s="11"/>
      <c r="K551" s="82" t="str">
        <f>IF(OR(AND(H551=Lists!$D$6,G551&lt;&gt;""),AND(AND(H551=J551,G551&lt;&gt;"",I551&lt;&gt;""),OR(H551&lt;&gt;"Unspecified",J551&lt;&gt;"Unspecified"),J551&lt;&gt;""),AND(OR(H551=Lists!$D$4,H551=Lists!$D$5),OR(J551=Lists!$D$4,J551=Lists!$D$5),AND(G551&lt;&gt;"",I551&lt;&gt;""))),"YES","")</f>
        <v/>
      </c>
      <c r="L551" s="83"/>
      <c r="M551" s="25"/>
      <c r="N551" s="25"/>
      <c r="O551" s="11"/>
      <c r="P551" s="25"/>
      <c r="Q551" s="25"/>
      <c r="R551" s="25"/>
      <c r="S551" s="118"/>
      <c r="T551" s="117"/>
      <c r="U551"/>
      <c r="V551" s="2"/>
      <c r="W551" s="10"/>
      <c r="X551" s="10"/>
      <c r="Y551" s="10"/>
      <c r="AF551"/>
      <c r="AG551"/>
      <c r="AH551"/>
      <c r="AI551"/>
      <c r="AJ551"/>
      <c r="AK551"/>
    </row>
    <row r="552" spans="2:37" x14ac:dyDescent="0.3">
      <c r="B552" s="12"/>
      <c r="C552" s="12"/>
      <c r="D552" s="121"/>
      <c r="E552" s="121"/>
      <c r="F552" s="124"/>
      <c r="G552" s="25"/>
      <c r="H552" s="11"/>
      <c r="I552" s="12"/>
      <c r="J552" s="11"/>
      <c r="K552" s="82" t="str">
        <f>IF(OR(AND(H552=Lists!$D$6,G552&lt;&gt;""),AND(AND(H552=J552,G552&lt;&gt;"",I552&lt;&gt;""),OR(H552&lt;&gt;"Unspecified",J552&lt;&gt;"Unspecified"),J552&lt;&gt;""),AND(OR(H552=Lists!$D$4,H552=Lists!$D$5),OR(J552=Lists!$D$4,J552=Lists!$D$5),AND(G552&lt;&gt;"",I552&lt;&gt;""))),"YES","")</f>
        <v/>
      </c>
      <c r="L552" s="83"/>
      <c r="M552" s="25"/>
      <c r="N552" s="25"/>
      <c r="O552" s="11"/>
      <c r="P552" s="25"/>
      <c r="Q552" s="25"/>
      <c r="R552" s="25"/>
      <c r="S552" s="118"/>
      <c r="T552" s="117"/>
      <c r="U552"/>
      <c r="V552" s="2"/>
      <c r="W552" s="10"/>
      <c r="X552" s="10"/>
      <c r="Y552" s="10"/>
      <c r="AF552"/>
      <c r="AG552"/>
      <c r="AH552"/>
      <c r="AI552"/>
      <c r="AJ552"/>
      <c r="AK552"/>
    </row>
    <row r="553" spans="2:37" x14ac:dyDescent="0.3">
      <c r="B553" s="12"/>
      <c r="C553" s="12"/>
      <c r="D553" s="121"/>
      <c r="E553" s="121"/>
      <c r="F553" s="124"/>
      <c r="G553" s="25"/>
      <c r="H553" s="11"/>
      <c r="I553" s="12"/>
      <c r="J553" s="11"/>
      <c r="K553" s="82" t="str">
        <f>IF(OR(AND(H553=Lists!$D$6,G553&lt;&gt;""),AND(AND(H553=J553,G553&lt;&gt;"",I553&lt;&gt;""),OR(H553&lt;&gt;"Unspecified",J553&lt;&gt;"Unspecified"),J553&lt;&gt;""),AND(OR(H553=Lists!$D$4,H553=Lists!$D$5),OR(J553=Lists!$D$4,J553=Lists!$D$5),AND(G553&lt;&gt;"",I553&lt;&gt;""))),"YES","")</f>
        <v/>
      </c>
      <c r="L553" s="83"/>
      <c r="M553" s="25"/>
      <c r="N553" s="25"/>
      <c r="O553" s="11"/>
      <c r="P553" s="25"/>
      <c r="Q553" s="25"/>
      <c r="R553" s="25"/>
      <c r="S553" s="118"/>
      <c r="T553" s="117"/>
      <c r="U553"/>
      <c r="V553" s="2"/>
      <c r="W553" s="10"/>
      <c r="X553" s="10"/>
      <c r="Y553" s="10"/>
      <c r="AF553"/>
      <c r="AG553"/>
      <c r="AH553"/>
      <c r="AI553"/>
      <c r="AJ553"/>
      <c r="AK553"/>
    </row>
    <row r="554" spans="2:37" x14ac:dyDescent="0.3">
      <c r="B554" s="12"/>
      <c r="C554" s="12"/>
      <c r="D554" s="121"/>
      <c r="E554" s="121"/>
      <c r="F554" s="124"/>
      <c r="G554" s="25"/>
      <c r="H554" s="11"/>
      <c r="I554" s="12"/>
      <c r="J554" s="11"/>
      <c r="K554" s="82" t="str">
        <f>IF(OR(AND(H554=Lists!$D$6,G554&lt;&gt;""),AND(AND(H554=J554,G554&lt;&gt;"",I554&lt;&gt;""),OR(H554&lt;&gt;"Unspecified",J554&lt;&gt;"Unspecified"),J554&lt;&gt;""),AND(OR(H554=Lists!$D$4,H554=Lists!$D$5),OR(J554=Lists!$D$4,J554=Lists!$D$5),AND(G554&lt;&gt;"",I554&lt;&gt;""))),"YES","")</f>
        <v/>
      </c>
      <c r="L554" s="83"/>
      <c r="M554" s="25"/>
      <c r="N554" s="25"/>
      <c r="O554" s="11"/>
      <c r="P554" s="25"/>
      <c r="Q554" s="25"/>
      <c r="R554" s="25"/>
      <c r="S554" s="118"/>
      <c r="T554" s="117"/>
      <c r="U554"/>
      <c r="V554" s="2"/>
      <c r="W554" s="10"/>
      <c r="X554" s="10"/>
      <c r="Y554" s="10"/>
      <c r="AF554"/>
      <c r="AG554"/>
      <c r="AH554"/>
      <c r="AI554"/>
      <c r="AJ554"/>
      <c r="AK554"/>
    </row>
    <row r="555" spans="2:37" x14ac:dyDescent="0.3">
      <c r="B555" s="12"/>
      <c r="C555" s="12"/>
      <c r="D555" s="121"/>
      <c r="E555" s="121"/>
      <c r="F555" s="124"/>
      <c r="G555" s="25"/>
      <c r="H555" s="11"/>
      <c r="I555" s="12"/>
      <c r="J555" s="11"/>
      <c r="K555" s="82" t="str">
        <f>IF(OR(AND(H555=Lists!$D$6,G555&lt;&gt;""),AND(AND(H555=J555,G555&lt;&gt;"",I555&lt;&gt;""),OR(H555&lt;&gt;"Unspecified",J555&lt;&gt;"Unspecified"),J555&lt;&gt;""),AND(OR(H555=Lists!$D$4,H555=Lists!$D$5),OR(J555=Lists!$D$4,J555=Lists!$D$5),AND(G555&lt;&gt;"",I555&lt;&gt;""))),"YES","")</f>
        <v/>
      </c>
      <c r="L555" s="83"/>
      <c r="M555" s="25"/>
      <c r="N555" s="25"/>
      <c r="O555" s="11"/>
      <c r="P555" s="25"/>
      <c r="Q555" s="25"/>
      <c r="R555" s="25"/>
      <c r="S555" s="118"/>
      <c r="T555" s="117"/>
      <c r="U555"/>
      <c r="V555" s="2"/>
      <c r="W555" s="10"/>
      <c r="X555" s="10"/>
      <c r="Y555" s="10"/>
      <c r="AF555"/>
      <c r="AG555"/>
      <c r="AH555"/>
      <c r="AI555"/>
      <c r="AJ555"/>
      <c r="AK555"/>
    </row>
    <row r="556" spans="2:37" x14ac:dyDescent="0.3">
      <c r="B556" s="12"/>
      <c r="C556" s="12"/>
      <c r="D556" s="121"/>
      <c r="E556" s="121"/>
      <c r="F556" s="124"/>
      <c r="G556" s="25"/>
      <c r="H556" s="11"/>
      <c r="I556" s="12"/>
      <c r="J556" s="11"/>
      <c r="K556" s="82" t="str">
        <f>IF(OR(AND(H556=Lists!$D$6,G556&lt;&gt;""),AND(AND(H556=J556,G556&lt;&gt;"",I556&lt;&gt;""),OR(H556&lt;&gt;"Unspecified",J556&lt;&gt;"Unspecified"),J556&lt;&gt;""),AND(OR(H556=Lists!$D$4,H556=Lists!$D$5),OR(J556=Lists!$D$4,J556=Lists!$D$5),AND(G556&lt;&gt;"",I556&lt;&gt;""))),"YES","")</f>
        <v/>
      </c>
      <c r="L556" s="83"/>
      <c r="M556" s="25"/>
      <c r="N556" s="25"/>
      <c r="O556" s="11"/>
      <c r="P556" s="25"/>
      <c r="Q556" s="25"/>
      <c r="R556" s="25"/>
      <c r="S556" s="118"/>
      <c r="T556" s="117"/>
      <c r="U556"/>
      <c r="V556" s="2"/>
      <c r="W556" s="10"/>
      <c r="X556" s="10"/>
      <c r="Y556" s="10"/>
      <c r="AF556"/>
      <c r="AG556"/>
      <c r="AH556"/>
      <c r="AI556"/>
      <c r="AJ556"/>
      <c r="AK556"/>
    </row>
    <row r="557" spans="2:37" x14ac:dyDescent="0.3">
      <c r="B557" s="12"/>
      <c r="C557" s="12"/>
      <c r="D557" s="121"/>
      <c r="E557" s="121"/>
      <c r="F557" s="124"/>
      <c r="G557" s="25"/>
      <c r="H557" s="11"/>
      <c r="I557" s="12"/>
      <c r="J557" s="11"/>
      <c r="K557" s="82" t="str">
        <f>IF(OR(AND(H557=Lists!$D$6,G557&lt;&gt;""),AND(AND(H557=J557,G557&lt;&gt;"",I557&lt;&gt;""),OR(H557&lt;&gt;"Unspecified",J557&lt;&gt;"Unspecified"),J557&lt;&gt;""),AND(OR(H557=Lists!$D$4,H557=Lists!$D$5),OR(J557=Lists!$D$4,J557=Lists!$D$5),AND(G557&lt;&gt;"",I557&lt;&gt;""))),"YES","")</f>
        <v/>
      </c>
      <c r="L557" s="83"/>
      <c r="M557" s="25"/>
      <c r="N557" s="25"/>
      <c r="O557" s="11"/>
      <c r="P557" s="25"/>
      <c r="Q557" s="25"/>
      <c r="R557" s="25"/>
      <c r="S557" s="118"/>
      <c r="T557" s="117"/>
      <c r="U557"/>
      <c r="V557" s="2"/>
      <c r="W557" s="10"/>
      <c r="X557" s="10"/>
      <c r="Y557" s="10"/>
      <c r="AF557"/>
      <c r="AG557"/>
      <c r="AH557"/>
      <c r="AI557"/>
      <c r="AJ557"/>
      <c r="AK557"/>
    </row>
    <row r="558" spans="2:37" x14ac:dyDescent="0.3">
      <c r="B558" s="12"/>
      <c r="C558" s="12"/>
      <c r="D558" s="121"/>
      <c r="E558" s="121"/>
      <c r="F558" s="124"/>
      <c r="G558" s="25"/>
      <c r="H558" s="11"/>
      <c r="I558" s="12"/>
      <c r="J558" s="11"/>
      <c r="K558" s="82" t="str">
        <f>IF(OR(AND(H558=Lists!$D$6,G558&lt;&gt;""),AND(AND(H558=J558,G558&lt;&gt;"",I558&lt;&gt;""),OR(H558&lt;&gt;"Unspecified",J558&lt;&gt;"Unspecified"),J558&lt;&gt;""),AND(OR(H558=Lists!$D$4,H558=Lists!$D$5),OR(J558=Lists!$D$4,J558=Lists!$D$5),AND(G558&lt;&gt;"",I558&lt;&gt;""))),"YES","")</f>
        <v/>
      </c>
      <c r="L558" s="83"/>
      <c r="M558" s="25"/>
      <c r="N558" s="25"/>
      <c r="O558" s="11"/>
      <c r="P558" s="25"/>
      <c r="Q558" s="25"/>
      <c r="R558" s="25"/>
      <c r="S558" s="118"/>
      <c r="T558" s="117"/>
      <c r="U558"/>
      <c r="V558" s="2"/>
      <c r="W558" s="10"/>
      <c r="X558" s="10"/>
      <c r="Y558" s="10"/>
      <c r="AF558"/>
      <c r="AG558"/>
      <c r="AH558"/>
      <c r="AI558"/>
      <c r="AJ558"/>
      <c r="AK558"/>
    </row>
    <row r="559" spans="2:37" x14ac:dyDescent="0.3">
      <c r="B559" s="12"/>
      <c r="C559" s="12"/>
      <c r="D559" s="121"/>
      <c r="E559" s="121"/>
      <c r="F559" s="124"/>
      <c r="G559" s="25"/>
      <c r="H559" s="11"/>
      <c r="I559" s="12"/>
      <c r="J559" s="11"/>
      <c r="K559" s="82" t="str">
        <f>IF(OR(AND(H559=Lists!$D$6,G559&lt;&gt;""),AND(AND(H559=J559,G559&lt;&gt;"",I559&lt;&gt;""),OR(H559&lt;&gt;"Unspecified",J559&lt;&gt;"Unspecified"),J559&lt;&gt;""),AND(OR(H559=Lists!$D$4,H559=Lists!$D$5),OR(J559=Lists!$D$4,J559=Lists!$D$5),AND(G559&lt;&gt;"",I559&lt;&gt;""))),"YES","")</f>
        <v/>
      </c>
      <c r="L559" s="83"/>
      <c r="M559" s="25"/>
      <c r="N559" s="25"/>
      <c r="O559" s="11"/>
      <c r="P559" s="25"/>
      <c r="Q559" s="25"/>
      <c r="R559" s="25"/>
      <c r="S559" s="118"/>
      <c r="T559" s="117"/>
      <c r="U559"/>
      <c r="V559" s="2"/>
      <c r="W559" s="10"/>
      <c r="X559" s="10"/>
      <c r="Y559" s="10"/>
      <c r="AF559"/>
      <c r="AG559"/>
      <c r="AH559"/>
      <c r="AI559"/>
      <c r="AJ559"/>
      <c r="AK559"/>
    </row>
    <row r="560" spans="2:37" x14ac:dyDescent="0.3">
      <c r="B560" s="12"/>
      <c r="C560" s="12"/>
      <c r="D560" s="121"/>
      <c r="E560" s="121"/>
      <c r="F560" s="124"/>
      <c r="G560" s="25"/>
      <c r="H560" s="11"/>
      <c r="I560" s="12"/>
      <c r="J560" s="11"/>
      <c r="K560" s="82" t="str">
        <f>IF(OR(AND(H560=Lists!$D$6,G560&lt;&gt;""),AND(AND(H560=J560,G560&lt;&gt;"",I560&lt;&gt;""),OR(H560&lt;&gt;"Unspecified",J560&lt;&gt;"Unspecified"),J560&lt;&gt;""),AND(OR(H560=Lists!$D$4,H560=Lists!$D$5),OR(J560=Lists!$D$4,J560=Lists!$D$5),AND(G560&lt;&gt;"",I560&lt;&gt;""))),"YES","")</f>
        <v/>
      </c>
      <c r="L560" s="83"/>
      <c r="M560" s="25"/>
      <c r="N560" s="25"/>
      <c r="O560" s="11"/>
      <c r="P560" s="25"/>
      <c r="Q560" s="25"/>
      <c r="R560" s="25"/>
      <c r="S560" s="118"/>
      <c r="T560" s="117"/>
      <c r="U560"/>
      <c r="V560" s="2"/>
      <c r="W560" s="10"/>
      <c r="X560" s="10"/>
      <c r="Y560" s="10"/>
      <c r="AF560"/>
      <c r="AG560"/>
      <c r="AH560"/>
      <c r="AI560"/>
      <c r="AJ560"/>
      <c r="AK560"/>
    </row>
    <row r="561" spans="2:37" x14ac:dyDescent="0.3">
      <c r="B561" s="12"/>
      <c r="C561" s="12"/>
      <c r="D561" s="121"/>
      <c r="E561" s="121"/>
      <c r="F561" s="124"/>
      <c r="G561" s="25"/>
      <c r="H561" s="11"/>
      <c r="I561" s="12"/>
      <c r="J561" s="11"/>
      <c r="K561" s="82" t="str">
        <f>IF(OR(AND(H561=Lists!$D$6,G561&lt;&gt;""),AND(AND(H561=J561,G561&lt;&gt;"",I561&lt;&gt;""),OR(H561&lt;&gt;"Unspecified",J561&lt;&gt;"Unspecified"),J561&lt;&gt;""),AND(OR(H561=Lists!$D$4,H561=Lists!$D$5),OR(J561=Lists!$D$4,J561=Lists!$D$5),AND(G561&lt;&gt;"",I561&lt;&gt;""))),"YES","")</f>
        <v/>
      </c>
      <c r="L561" s="83"/>
      <c r="M561" s="25"/>
      <c r="N561" s="25"/>
      <c r="O561" s="11"/>
      <c r="P561" s="25"/>
      <c r="Q561" s="25"/>
      <c r="R561" s="25"/>
      <c r="S561" s="118"/>
      <c r="T561" s="117"/>
      <c r="U561"/>
      <c r="V561" s="2"/>
      <c r="W561" s="10"/>
      <c r="X561" s="10"/>
      <c r="Y561" s="10"/>
      <c r="AF561"/>
      <c r="AG561"/>
      <c r="AH561"/>
      <c r="AI561"/>
      <c r="AJ561"/>
      <c r="AK561"/>
    </row>
    <row r="562" spans="2:37" x14ac:dyDescent="0.3">
      <c r="B562" s="12"/>
      <c r="C562" s="12"/>
      <c r="D562" s="121"/>
      <c r="E562" s="121"/>
      <c r="F562" s="124"/>
      <c r="G562" s="25"/>
      <c r="H562" s="11"/>
      <c r="I562" s="12"/>
      <c r="J562" s="11"/>
      <c r="K562" s="82" t="str">
        <f>IF(OR(AND(H562=Lists!$D$6,G562&lt;&gt;""),AND(AND(H562=J562,G562&lt;&gt;"",I562&lt;&gt;""),OR(H562&lt;&gt;"Unspecified",J562&lt;&gt;"Unspecified"),J562&lt;&gt;""),AND(OR(H562=Lists!$D$4,H562=Lists!$D$5),OR(J562=Lists!$D$4,J562=Lists!$D$5),AND(G562&lt;&gt;"",I562&lt;&gt;""))),"YES","")</f>
        <v/>
      </c>
      <c r="L562" s="83"/>
      <c r="M562" s="25"/>
      <c r="N562" s="25"/>
      <c r="O562" s="11"/>
      <c r="P562" s="25"/>
      <c r="Q562" s="25"/>
      <c r="R562" s="25"/>
      <c r="S562" s="118"/>
      <c r="T562" s="117"/>
      <c r="U562"/>
      <c r="V562" s="2"/>
      <c r="W562" s="10"/>
      <c r="X562" s="10"/>
      <c r="Y562" s="10"/>
      <c r="AF562"/>
      <c r="AG562"/>
      <c r="AH562"/>
      <c r="AI562"/>
      <c r="AJ562"/>
      <c r="AK562"/>
    </row>
    <row r="563" spans="2:37" x14ac:dyDescent="0.3">
      <c r="B563" s="12"/>
      <c r="C563" s="12"/>
      <c r="D563" s="121"/>
      <c r="E563" s="121"/>
      <c r="F563" s="124"/>
      <c r="G563" s="25"/>
      <c r="H563" s="11"/>
      <c r="I563" s="12"/>
      <c r="J563" s="11"/>
      <c r="K563" s="82" t="str">
        <f>IF(OR(AND(H563=Lists!$D$6,G563&lt;&gt;""),AND(AND(H563=J563,G563&lt;&gt;"",I563&lt;&gt;""),OR(H563&lt;&gt;"Unspecified",J563&lt;&gt;"Unspecified"),J563&lt;&gt;""),AND(OR(H563=Lists!$D$4,H563=Lists!$D$5),OR(J563=Lists!$D$4,J563=Lists!$D$5),AND(G563&lt;&gt;"",I563&lt;&gt;""))),"YES","")</f>
        <v/>
      </c>
      <c r="L563" s="83"/>
      <c r="M563" s="25"/>
      <c r="N563" s="25"/>
      <c r="O563" s="11"/>
      <c r="P563" s="25"/>
      <c r="Q563" s="25"/>
      <c r="R563" s="25"/>
      <c r="S563" s="118"/>
      <c r="T563" s="117"/>
      <c r="U563"/>
      <c r="V563" s="2"/>
      <c r="W563" s="10"/>
      <c r="X563" s="10"/>
      <c r="Y563" s="10"/>
      <c r="AF563"/>
      <c r="AG563"/>
      <c r="AH563"/>
      <c r="AI563"/>
      <c r="AJ563"/>
      <c r="AK563"/>
    </row>
    <row r="564" spans="2:37" x14ac:dyDescent="0.3">
      <c r="B564" s="12"/>
      <c r="C564" s="12"/>
      <c r="D564" s="121"/>
      <c r="E564" s="121"/>
      <c r="F564" s="124"/>
      <c r="G564" s="25"/>
      <c r="H564" s="11"/>
      <c r="I564" s="12"/>
      <c r="J564" s="11"/>
      <c r="K564" s="82" t="str">
        <f>IF(OR(AND(H564=Lists!$D$6,G564&lt;&gt;""),AND(AND(H564=J564,G564&lt;&gt;"",I564&lt;&gt;""),OR(H564&lt;&gt;"Unspecified",J564&lt;&gt;"Unspecified"),J564&lt;&gt;""),AND(OR(H564=Lists!$D$4,H564=Lists!$D$5),OR(J564=Lists!$D$4,J564=Lists!$D$5),AND(G564&lt;&gt;"",I564&lt;&gt;""))),"YES","")</f>
        <v/>
      </c>
      <c r="L564" s="83"/>
      <c r="M564" s="25"/>
      <c r="N564" s="25"/>
      <c r="O564" s="11"/>
      <c r="P564" s="25"/>
      <c r="Q564" s="25"/>
      <c r="R564" s="25"/>
      <c r="S564" s="118"/>
      <c r="T564" s="117"/>
      <c r="U564"/>
      <c r="V564" s="2"/>
      <c r="W564" s="10"/>
      <c r="X564" s="10"/>
      <c r="Y564" s="10"/>
      <c r="AF564"/>
      <c r="AG564"/>
      <c r="AH564"/>
      <c r="AI564"/>
      <c r="AJ564"/>
      <c r="AK564"/>
    </row>
    <row r="565" spans="2:37" x14ac:dyDescent="0.3">
      <c r="B565" s="12"/>
      <c r="C565" s="12"/>
      <c r="D565" s="121"/>
      <c r="E565" s="121"/>
      <c r="F565" s="124"/>
      <c r="G565" s="25"/>
      <c r="H565" s="11"/>
      <c r="I565" s="12"/>
      <c r="J565" s="11"/>
      <c r="K565" s="82" t="str">
        <f>IF(OR(AND(H565=Lists!$D$6,G565&lt;&gt;""),AND(AND(H565=J565,G565&lt;&gt;"",I565&lt;&gt;""),OR(H565&lt;&gt;"Unspecified",J565&lt;&gt;"Unspecified"),J565&lt;&gt;""),AND(OR(H565=Lists!$D$4,H565=Lists!$D$5),OR(J565=Lists!$D$4,J565=Lists!$D$5),AND(G565&lt;&gt;"",I565&lt;&gt;""))),"YES","")</f>
        <v/>
      </c>
      <c r="L565" s="83"/>
      <c r="M565" s="25"/>
      <c r="N565" s="25"/>
      <c r="O565" s="11"/>
      <c r="P565" s="25"/>
      <c r="Q565" s="25"/>
      <c r="R565" s="25"/>
      <c r="S565" s="118"/>
      <c r="T565" s="117"/>
      <c r="U565"/>
      <c r="V565" s="2"/>
      <c r="W565" s="10"/>
      <c r="X565" s="10"/>
      <c r="Y565" s="10"/>
      <c r="AF565"/>
      <c r="AG565"/>
      <c r="AH565"/>
      <c r="AI565"/>
      <c r="AJ565"/>
      <c r="AK565"/>
    </row>
    <row r="566" spans="2:37" x14ac:dyDescent="0.3">
      <c r="B566" s="12"/>
      <c r="C566" s="12"/>
      <c r="D566" s="121"/>
      <c r="E566" s="121"/>
      <c r="F566" s="124"/>
      <c r="G566" s="25"/>
      <c r="H566" s="11"/>
      <c r="I566" s="12"/>
      <c r="J566" s="11"/>
      <c r="K566" s="82" t="str">
        <f>IF(OR(AND(H566=Lists!$D$6,G566&lt;&gt;""),AND(AND(H566=J566,G566&lt;&gt;"",I566&lt;&gt;""),OR(H566&lt;&gt;"Unspecified",J566&lt;&gt;"Unspecified"),J566&lt;&gt;""),AND(OR(H566=Lists!$D$4,H566=Lists!$D$5),OR(J566=Lists!$D$4,J566=Lists!$D$5),AND(G566&lt;&gt;"",I566&lt;&gt;""))),"YES","")</f>
        <v/>
      </c>
      <c r="L566" s="83"/>
      <c r="M566" s="25"/>
      <c r="N566" s="25"/>
      <c r="O566" s="11"/>
      <c r="P566" s="25"/>
      <c r="Q566" s="25"/>
      <c r="R566" s="25"/>
      <c r="S566" s="118"/>
      <c r="T566" s="117"/>
      <c r="U566"/>
      <c r="V566" s="2"/>
      <c r="W566" s="10"/>
      <c r="X566" s="10"/>
      <c r="Y566" s="10"/>
      <c r="AF566"/>
      <c r="AG566"/>
      <c r="AH566"/>
      <c r="AI566"/>
      <c r="AJ566"/>
      <c r="AK566"/>
    </row>
    <row r="567" spans="2:37" x14ac:dyDescent="0.3">
      <c r="B567" s="12"/>
      <c r="C567" s="12"/>
      <c r="D567" s="121"/>
      <c r="E567" s="121"/>
      <c r="F567" s="124"/>
      <c r="G567" s="25"/>
      <c r="H567" s="11"/>
      <c r="I567" s="12"/>
      <c r="J567" s="11"/>
      <c r="K567" s="82" t="str">
        <f>IF(OR(AND(H567=Lists!$D$6,G567&lt;&gt;""),AND(AND(H567=J567,G567&lt;&gt;"",I567&lt;&gt;""),OR(H567&lt;&gt;"Unspecified",J567&lt;&gt;"Unspecified"),J567&lt;&gt;""),AND(OR(H567=Lists!$D$4,H567=Lists!$D$5),OR(J567=Lists!$D$4,J567=Lists!$D$5),AND(G567&lt;&gt;"",I567&lt;&gt;""))),"YES","")</f>
        <v/>
      </c>
      <c r="L567" s="83"/>
      <c r="M567" s="25"/>
      <c r="N567" s="25"/>
      <c r="O567" s="11"/>
      <c r="P567" s="25"/>
      <c r="Q567" s="25"/>
      <c r="R567" s="25"/>
      <c r="S567" s="118"/>
      <c r="T567" s="117"/>
      <c r="U567"/>
      <c r="V567" s="2"/>
      <c r="W567" s="10"/>
      <c r="X567" s="10"/>
      <c r="Y567" s="10"/>
      <c r="AF567"/>
      <c r="AG567"/>
      <c r="AH567"/>
      <c r="AI567"/>
      <c r="AJ567"/>
      <c r="AK567"/>
    </row>
    <row r="568" spans="2:37" x14ac:dyDescent="0.3">
      <c r="B568" s="12"/>
      <c r="C568" s="12"/>
      <c r="D568" s="121"/>
      <c r="E568" s="121"/>
      <c r="F568" s="124"/>
      <c r="G568" s="25"/>
      <c r="H568" s="11"/>
      <c r="I568" s="12"/>
      <c r="J568" s="11"/>
      <c r="K568" s="82" t="str">
        <f>IF(OR(AND(H568=Lists!$D$6,G568&lt;&gt;""),AND(AND(H568=J568,G568&lt;&gt;"",I568&lt;&gt;""),OR(H568&lt;&gt;"Unspecified",J568&lt;&gt;"Unspecified"),J568&lt;&gt;""),AND(OR(H568=Lists!$D$4,H568=Lists!$D$5),OR(J568=Lists!$D$4,J568=Lists!$D$5),AND(G568&lt;&gt;"",I568&lt;&gt;""))),"YES","")</f>
        <v/>
      </c>
      <c r="L568" s="83"/>
      <c r="M568" s="25"/>
      <c r="N568" s="25"/>
      <c r="O568" s="11"/>
      <c r="P568" s="25"/>
      <c r="Q568" s="25"/>
      <c r="R568" s="25"/>
      <c r="S568" s="118"/>
      <c r="T568" s="117"/>
      <c r="U568"/>
      <c r="V568" s="2"/>
      <c r="W568" s="10"/>
      <c r="X568" s="10"/>
      <c r="Y568" s="10"/>
      <c r="AF568"/>
      <c r="AG568"/>
      <c r="AH568"/>
      <c r="AI568"/>
      <c r="AJ568"/>
      <c r="AK568"/>
    </row>
    <row r="569" spans="2:37" x14ac:dyDescent="0.3">
      <c r="B569" s="12"/>
      <c r="C569" s="12"/>
      <c r="D569" s="121"/>
      <c r="E569" s="121"/>
      <c r="F569" s="124"/>
      <c r="G569" s="25"/>
      <c r="H569" s="11"/>
      <c r="I569" s="12"/>
      <c r="J569" s="11"/>
      <c r="K569" s="82" t="str">
        <f>IF(OR(AND(H569=Lists!$D$6,G569&lt;&gt;""),AND(AND(H569=J569,G569&lt;&gt;"",I569&lt;&gt;""),OR(H569&lt;&gt;"Unspecified",J569&lt;&gt;"Unspecified"),J569&lt;&gt;""),AND(OR(H569=Lists!$D$4,H569=Lists!$D$5),OR(J569=Lists!$D$4,J569=Lists!$D$5),AND(G569&lt;&gt;"",I569&lt;&gt;""))),"YES","")</f>
        <v/>
      </c>
      <c r="L569" s="83"/>
      <c r="M569" s="25"/>
      <c r="N569" s="25"/>
      <c r="O569" s="11"/>
      <c r="P569" s="25"/>
      <c r="Q569" s="25"/>
      <c r="R569" s="25"/>
      <c r="S569" s="118"/>
      <c r="T569" s="117"/>
      <c r="U569"/>
      <c r="V569" s="2"/>
      <c r="W569" s="10"/>
      <c r="X569" s="10"/>
      <c r="Y569" s="10"/>
      <c r="AF569"/>
      <c r="AG569"/>
      <c r="AH569"/>
      <c r="AI569"/>
      <c r="AJ569"/>
      <c r="AK569"/>
    </row>
    <row r="570" spans="2:37" x14ac:dyDescent="0.3">
      <c r="B570" s="12"/>
      <c r="C570" s="12"/>
      <c r="D570" s="121"/>
      <c r="E570" s="121"/>
      <c r="F570" s="124"/>
      <c r="G570" s="25"/>
      <c r="H570" s="11"/>
      <c r="I570" s="12"/>
      <c r="J570" s="11"/>
      <c r="K570" s="82" t="str">
        <f>IF(OR(AND(H570=Lists!$D$6,G570&lt;&gt;""),AND(AND(H570=J570,G570&lt;&gt;"",I570&lt;&gt;""),OR(H570&lt;&gt;"Unspecified",J570&lt;&gt;"Unspecified"),J570&lt;&gt;""),AND(OR(H570=Lists!$D$4,H570=Lists!$D$5),OR(J570=Lists!$D$4,J570=Lists!$D$5),AND(G570&lt;&gt;"",I570&lt;&gt;""))),"YES","")</f>
        <v/>
      </c>
      <c r="L570" s="83"/>
      <c r="M570" s="25"/>
      <c r="N570" s="25"/>
      <c r="O570" s="11"/>
      <c r="P570" s="25"/>
      <c r="Q570" s="25"/>
      <c r="R570" s="25"/>
      <c r="S570" s="118"/>
      <c r="T570" s="117"/>
      <c r="U570"/>
      <c r="V570" s="2"/>
      <c r="W570" s="10"/>
      <c r="X570" s="10"/>
      <c r="Y570" s="10"/>
      <c r="AF570"/>
      <c r="AG570"/>
      <c r="AH570"/>
      <c r="AI570"/>
      <c r="AJ570"/>
      <c r="AK570"/>
    </row>
    <row r="571" spans="2:37" x14ac:dyDescent="0.3">
      <c r="B571" s="12"/>
      <c r="C571" s="12"/>
      <c r="D571" s="121"/>
      <c r="E571" s="121"/>
      <c r="F571" s="124"/>
      <c r="G571" s="25"/>
      <c r="H571" s="11"/>
      <c r="I571" s="12"/>
      <c r="J571" s="11"/>
      <c r="K571" s="82" t="str">
        <f>IF(OR(AND(H571=Lists!$D$6,G571&lt;&gt;""),AND(AND(H571=J571,G571&lt;&gt;"",I571&lt;&gt;""),OR(H571&lt;&gt;"Unspecified",J571&lt;&gt;"Unspecified"),J571&lt;&gt;""),AND(OR(H571=Lists!$D$4,H571=Lists!$D$5),OR(J571=Lists!$D$4,J571=Lists!$D$5),AND(G571&lt;&gt;"",I571&lt;&gt;""))),"YES","")</f>
        <v/>
      </c>
      <c r="L571" s="83"/>
      <c r="M571" s="25"/>
      <c r="N571" s="25"/>
      <c r="O571" s="11"/>
      <c r="P571" s="25"/>
      <c r="Q571" s="25"/>
      <c r="R571" s="25"/>
      <c r="S571" s="118"/>
      <c r="T571" s="117"/>
      <c r="U571"/>
      <c r="V571" s="2"/>
      <c r="W571" s="10"/>
      <c r="X571" s="10"/>
      <c r="Y571" s="10"/>
      <c r="AF571"/>
      <c r="AG571"/>
      <c r="AH571"/>
      <c r="AI571"/>
      <c r="AJ571"/>
      <c r="AK571"/>
    </row>
    <row r="572" spans="2:37" x14ac:dyDescent="0.3">
      <c r="B572" s="12"/>
      <c r="C572" s="12"/>
      <c r="D572" s="121"/>
      <c r="E572" s="121"/>
      <c r="F572" s="124"/>
      <c r="G572" s="25"/>
      <c r="H572" s="11"/>
      <c r="I572" s="12"/>
      <c r="J572" s="11"/>
      <c r="K572" s="82" t="str">
        <f>IF(OR(AND(H572=Lists!$D$6,G572&lt;&gt;""),AND(AND(H572=J572,G572&lt;&gt;"",I572&lt;&gt;""),OR(H572&lt;&gt;"Unspecified",J572&lt;&gt;"Unspecified"),J572&lt;&gt;""),AND(OR(H572=Lists!$D$4,H572=Lists!$D$5),OR(J572=Lists!$D$4,J572=Lists!$D$5),AND(G572&lt;&gt;"",I572&lt;&gt;""))),"YES","")</f>
        <v/>
      </c>
      <c r="L572" s="83"/>
      <c r="M572" s="25"/>
      <c r="N572" s="25"/>
      <c r="O572" s="11"/>
      <c r="P572" s="25"/>
      <c r="Q572" s="25"/>
      <c r="R572" s="25"/>
      <c r="S572" s="118"/>
      <c r="T572" s="117"/>
      <c r="U572"/>
      <c r="V572" s="2"/>
      <c r="W572" s="10"/>
      <c r="X572" s="10"/>
      <c r="Y572" s="10"/>
      <c r="AF572"/>
      <c r="AG572"/>
      <c r="AH572"/>
      <c r="AI572"/>
      <c r="AJ572"/>
      <c r="AK572"/>
    </row>
    <row r="573" spans="2:37" x14ac:dyDescent="0.3">
      <c r="B573" s="12"/>
      <c r="C573" s="12"/>
      <c r="D573" s="121"/>
      <c r="E573" s="121"/>
      <c r="F573" s="124"/>
      <c r="G573" s="25"/>
      <c r="H573" s="11"/>
      <c r="I573" s="12"/>
      <c r="J573" s="11"/>
      <c r="K573" s="82" t="str">
        <f>IF(OR(AND(H573=Lists!$D$6,G573&lt;&gt;""),AND(AND(H573=J573,G573&lt;&gt;"",I573&lt;&gt;""),OR(H573&lt;&gt;"Unspecified",J573&lt;&gt;"Unspecified"),J573&lt;&gt;""),AND(OR(H573=Lists!$D$4,H573=Lists!$D$5),OR(J573=Lists!$D$4,J573=Lists!$D$5),AND(G573&lt;&gt;"",I573&lt;&gt;""))),"YES","")</f>
        <v/>
      </c>
      <c r="L573" s="83"/>
      <c r="M573" s="25"/>
      <c r="N573" s="25"/>
      <c r="O573" s="11"/>
      <c r="P573" s="25"/>
      <c r="Q573" s="25"/>
      <c r="R573" s="25"/>
      <c r="S573" s="118"/>
      <c r="T573" s="117"/>
      <c r="U573"/>
      <c r="V573" s="2"/>
      <c r="W573" s="10"/>
      <c r="X573" s="10"/>
      <c r="Y573" s="10"/>
      <c r="AF573"/>
      <c r="AG573"/>
      <c r="AH573"/>
      <c r="AI573"/>
      <c r="AJ573"/>
      <c r="AK573"/>
    </row>
    <row r="574" spans="2:37" x14ac:dyDescent="0.3">
      <c r="B574" s="12"/>
      <c r="C574" s="12"/>
      <c r="D574" s="121"/>
      <c r="E574" s="121"/>
      <c r="F574" s="124"/>
      <c r="G574" s="25"/>
      <c r="H574" s="11"/>
      <c r="I574" s="12"/>
      <c r="J574" s="11"/>
      <c r="K574" s="82" t="str">
        <f>IF(OR(AND(H574=Lists!$D$6,G574&lt;&gt;""),AND(AND(H574=J574,G574&lt;&gt;"",I574&lt;&gt;""),OR(H574&lt;&gt;"Unspecified",J574&lt;&gt;"Unspecified"),J574&lt;&gt;""),AND(OR(H574=Lists!$D$4,H574=Lists!$D$5),OR(J574=Lists!$D$4,J574=Lists!$D$5),AND(G574&lt;&gt;"",I574&lt;&gt;""))),"YES","")</f>
        <v/>
      </c>
      <c r="L574" s="83"/>
      <c r="M574" s="25"/>
      <c r="N574" s="25"/>
      <c r="O574" s="11"/>
      <c r="P574" s="25"/>
      <c r="Q574" s="25"/>
      <c r="R574" s="25"/>
      <c r="S574" s="118"/>
      <c r="T574" s="117"/>
      <c r="U574"/>
      <c r="V574" s="2"/>
      <c r="W574" s="10"/>
      <c r="X574" s="10"/>
      <c r="Y574" s="10"/>
      <c r="AF574"/>
      <c r="AG574"/>
      <c r="AH574"/>
      <c r="AI574"/>
      <c r="AJ574"/>
      <c r="AK574"/>
    </row>
    <row r="575" spans="2:37" x14ac:dyDescent="0.3">
      <c r="B575" s="12"/>
      <c r="C575" s="12"/>
      <c r="D575" s="121"/>
      <c r="E575" s="121"/>
      <c r="F575" s="124"/>
      <c r="G575" s="25"/>
      <c r="H575" s="11"/>
      <c r="I575" s="12"/>
      <c r="J575" s="11"/>
      <c r="K575" s="82" t="str">
        <f>IF(OR(AND(H575=Lists!$D$6,G575&lt;&gt;""),AND(AND(H575=J575,G575&lt;&gt;"",I575&lt;&gt;""),OR(H575&lt;&gt;"Unspecified",J575&lt;&gt;"Unspecified"),J575&lt;&gt;""),AND(OR(H575=Lists!$D$4,H575=Lists!$D$5),OR(J575=Lists!$D$4,J575=Lists!$D$5),AND(G575&lt;&gt;"",I575&lt;&gt;""))),"YES","")</f>
        <v/>
      </c>
      <c r="L575" s="83"/>
      <c r="M575" s="25"/>
      <c r="N575" s="25"/>
      <c r="O575" s="11"/>
      <c r="P575" s="25"/>
      <c r="Q575" s="25"/>
      <c r="R575" s="25"/>
      <c r="S575" s="118"/>
      <c r="T575" s="117"/>
      <c r="U575"/>
      <c r="V575" s="2"/>
      <c r="W575" s="10"/>
      <c r="X575" s="10"/>
      <c r="Y575" s="10"/>
      <c r="AF575"/>
      <c r="AG575"/>
      <c r="AH575"/>
      <c r="AI575"/>
      <c r="AJ575"/>
      <c r="AK575"/>
    </row>
    <row r="576" spans="2:37" x14ac:dyDescent="0.3">
      <c r="B576" s="12"/>
      <c r="C576" s="12"/>
      <c r="D576" s="121"/>
      <c r="E576" s="121"/>
      <c r="F576" s="124"/>
      <c r="G576" s="25"/>
      <c r="H576" s="11"/>
      <c r="I576" s="12"/>
      <c r="J576" s="11"/>
      <c r="K576" s="82" t="str">
        <f>IF(OR(AND(H576=Lists!$D$6,G576&lt;&gt;""),AND(AND(H576=J576,G576&lt;&gt;"",I576&lt;&gt;""),OR(H576&lt;&gt;"Unspecified",J576&lt;&gt;"Unspecified"),J576&lt;&gt;""),AND(OR(H576=Lists!$D$4,H576=Lists!$D$5),OR(J576=Lists!$D$4,J576=Lists!$D$5),AND(G576&lt;&gt;"",I576&lt;&gt;""))),"YES","")</f>
        <v/>
      </c>
      <c r="L576" s="83"/>
      <c r="M576" s="25"/>
      <c r="N576" s="25"/>
      <c r="O576" s="11"/>
      <c r="P576" s="25"/>
      <c r="Q576" s="25"/>
      <c r="R576" s="25"/>
      <c r="S576" s="118"/>
      <c r="T576" s="117"/>
      <c r="U576"/>
      <c r="V576" s="2"/>
      <c r="W576" s="10"/>
      <c r="X576" s="10"/>
      <c r="Y576" s="10"/>
      <c r="AF576"/>
      <c r="AG576"/>
      <c r="AH576"/>
      <c r="AI576"/>
      <c r="AJ576"/>
      <c r="AK576"/>
    </row>
    <row r="577" spans="2:37" x14ac:dyDescent="0.3">
      <c r="B577" s="12"/>
      <c r="C577" s="12"/>
      <c r="D577" s="121"/>
      <c r="E577" s="121"/>
      <c r="F577" s="124"/>
      <c r="G577" s="25"/>
      <c r="H577" s="11"/>
      <c r="I577" s="12"/>
      <c r="J577" s="11"/>
      <c r="K577" s="82" t="str">
        <f>IF(OR(AND(H577=Lists!$D$6,G577&lt;&gt;""),AND(AND(H577=J577,G577&lt;&gt;"",I577&lt;&gt;""),OR(H577&lt;&gt;"Unspecified",J577&lt;&gt;"Unspecified"),J577&lt;&gt;""),AND(OR(H577=Lists!$D$4,H577=Lists!$D$5),OR(J577=Lists!$D$4,J577=Lists!$D$5),AND(G577&lt;&gt;"",I577&lt;&gt;""))),"YES","")</f>
        <v/>
      </c>
      <c r="L577" s="83"/>
      <c r="M577" s="25"/>
      <c r="N577" s="25"/>
      <c r="O577" s="11"/>
      <c r="P577" s="25"/>
      <c r="Q577" s="25"/>
      <c r="R577" s="25"/>
      <c r="S577" s="118"/>
      <c r="T577" s="117"/>
      <c r="U577"/>
      <c r="V577" s="2"/>
      <c r="W577" s="10"/>
      <c r="X577" s="10"/>
      <c r="Y577" s="10"/>
      <c r="AF577"/>
      <c r="AG577"/>
      <c r="AH577"/>
      <c r="AI577"/>
      <c r="AJ577"/>
      <c r="AK577"/>
    </row>
    <row r="578" spans="2:37" x14ac:dyDescent="0.3">
      <c r="B578" s="12"/>
      <c r="C578" s="12"/>
      <c r="D578" s="121"/>
      <c r="E578" s="121"/>
      <c r="F578" s="124"/>
      <c r="G578" s="25"/>
      <c r="H578" s="11"/>
      <c r="I578" s="12"/>
      <c r="J578" s="11"/>
      <c r="K578" s="82" t="str">
        <f>IF(OR(AND(H578=Lists!$D$6,G578&lt;&gt;""),AND(AND(H578=J578,G578&lt;&gt;"",I578&lt;&gt;""),OR(H578&lt;&gt;"Unspecified",J578&lt;&gt;"Unspecified"),J578&lt;&gt;""),AND(OR(H578=Lists!$D$4,H578=Lists!$D$5),OR(J578=Lists!$D$4,J578=Lists!$D$5),AND(G578&lt;&gt;"",I578&lt;&gt;""))),"YES","")</f>
        <v/>
      </c>
      <c r="L578" s="83"/>
      <c r="M578" s="25"/>
      <c r="N578" s="25"/>
      <c r="O578" s="11"/>
      <c r="P578" s="25"/>
      <c r="Q578" s="25"/>
      <c r="R578" s="25"/>
      <c r="S578" s="118"/>
      <c r="T578" s="117"/>
      <c r="U578"/>
      <c r="V578" s="2"/>
      <c r="W578" s="10"/>
      <c r="X578" s="10"/>
      <c r="Y578" s="10"/>
      <c r="AF578"/>
      <c r="AG578"/>
      <c r="AH578"/>
      <c r="AI578"/>
      <c r="AJ578"/>
      <c r="AK578"/>
    </row>
    <row r="579" spans="2:37" x14ac:dyDescent="0.3">
      <c r="B579" s="12"/>
      <c r="C579" s="12"/>
      <c r="D579" s="121"/>
      <c r="E579" s="121"/>
      <c r="F579" s="124"/>
      <c r="G579" s="25"/>
      <c r="H579" s="11"/>
      <c r="I579" s="12"/>
      <c r="J579" s="11"/>
      <c r="K579" s="82" t="str">
        <f>IF(OR(AND(H579=Lists!$D$6,G579&lt;&gt;""),AND(AND(H579=J579,G579&lt;&gt;"",I579&lt;&gt;""),OR(H579&lt;&gt;"Unspecified",J579&lt;&gt;"Unspecified"),J579&lt;&gt;""),AND(OR(H579=Lists!$D$4,H579=Lists!$D$5),OR(J579=Lists!$D$4,J579=Lists!$D$5),AND(G579&lt;&gt;"",I579&lt;&gt;""))),"YES","")</f>
        <v/>
      </c>
      <c r="L579" s="83"/>
      <c r="M579" s="25"/>
      <c r="N579" s="25"/>
      <c r="O579" s="11"/>
      <c r="P579" s="25"/>
      <c r="Q579" s="25"/>
      <c r="R579" s="25"/>
      <c r="S579" s="118"/>
      <c r="T579" s="117"/>
      <c r="U579"/>
      <c r="V579" s="2"/>
      <c r="W579" s="10"/>
      <c r="X579" s="10"/>
      <c r="Y579" s="10"/>
      <c r="AF579"/>
      <c r="AG579"/>
      <c r="AH579"/>
      <c r="AI579"/>
      <c r="AJ579"/>
      <c r="AK579"/>
    </row>
    <row r="580" spans="2:37" x14ac:dyDescent="0.3">
      <c r="B580" s="12"/>
      <c r="C580" s="12"/>
      <c r="D580" s="121"/>
      <c r="E580" s="121"/>
      <c r="F580" s="124"/>
      <c r="G580" s="25"/>
      <c r="H580" s="11"/>
      <c r="I580" s="12"/>
      <c r="J580" s="11"/>
      <c r="K580" s="82" t="str">
        <f>IF(OR(AND(H580=Lists!$D$6,G580&lt;&gt;""),AND(AND(H580=J580,G580&lt;&gt;"",I580&lt;&gt;""),OR(H580&lt;&gt;"Unspecified",J580&lt;&gt;"Unspecified"),J580&lt;&gt;""),AND(OR(H580=Lists!$D$4,H580=Lists!$D$5),OR(J580=Lists!$D$4,J580=Lists!$D$5),AND(G580&lt;&gt;"",I580&lt;&gt;""))),"YES","")</f>
        <v/>
      </c>
      <c r="L580" s="83"/>
      <c r="M580" s="25"/>
      <c r="N580" s="25"/>
      <c r="O580" s="11"/>
      <c r="P580" s="25"/>
      <c r="Q580" s="25"/>
      <c r="R580" s="25"/>
      <c r="S580" s="118"/>
      <c r="T580" s="117"/>
      <c r="U580"/>
      <c r="V580" s="2"/>
      <c r="W580" s="10"/>
      <c r="X580" s="10"/>
      <c r="Y580" s="10"/>
      <c r="AF580"/>
      <c r="AG580"/>
      <c r="AH580"/>
      <c r="AI580"/>
      <c r="AJ580"/>
      <c r="AK580"/>
    </row>
    <row r="581" spans="2:37" x14ac:dyDescent="0.3">
      <c r="B581" s="12"/>
      <c r="C581" s="12"/>
      <c r="D581" s="121"/>
      <c r="E581" s="121"/>
      <c r="F581" s="124"/>
      <c r="G581" s="25"/>
      <c r="H581" s="11"/>
      <c r="I581" s="12"/>
      <c r="J581" s="11"/>
      <c r="K581" s="82" t="str">
        <f>IF(OR(AND(H581=Lists!$D$6,G581&lt;&gt;""),AND(AND(H581=J581,G581&lt;&gt;"",I581&lt;&gt;""),OR(H581&lt;&gt;"Unspecified",J581&lt;&gt;"Unspecified"),J581&lt;&gt;""),AND(OR(H581=Lists!$D$4,H581=Lists!$D$5),OR(J581=Lists!$D$4,J581=Lists!$D$5),AND(G581&lt;&gt;"",I581&lt;&gt;""))),"YES","")</f>
        <v/>
      </c>
      <c r="L581" s="83"/>
      <c r="M581" s="25"/>
      <c r="N581" s="25"/>
      <c r="O581" s="11"/>
      <c r="P581" s="25"/>
      <c r="Q581" s="25"/>
      <c r="R581" s="25"/>
      <c r="S581" s="118"/>
      <c r="T581" s="117"/>
      <c r="U581"/>
      <c r="V581" s="2"/>
      <c r="W581" s="10"/>
      <c r="X581" s="10"/>
      <c r="Y581" s="10"/>
      <c r="AF581"/>
      <c r="AG581"/>
      <c r="AH581"/>
      <c r="AI581"/>
      <c r="AJ581"/>
      <c r="AK581"/>
    </row>
    <row r="582" spans="2:37" x14ac:dyDescent="0.3">
      <c r="B582" s="12"/>
      <c r="C582" s="12"/>
      <c r="D582" s="121"/>
      <c r="E582" s="121"/>
      <c r="F582" s="124"/>
      <c r="G582" s="25"/>
      <c r="H582" s="11"/>
      <c r="I582" s="12"/>
      <c r="J582" s="11"/>
      <c r="K582" s="82" t="str">
        <f>IF(OR(AND(H582=Lists!$D$6,G582&lt;&gt;""),AND(AND(H582=J582,G582&lt;&gt;"",I582&lt;&gt;""),OR(H582&lt;&gt;"Unspecified",J582&lt;&gt;"Unspecified"),J582&lt;&gt;""),AND(OR(H582=Lists!$D$4,H582=Lists!$D$5),OR(J582=Lists!$D$4,J582=Lists!$D$5),AND(G582&lt;&gt;"",I582&lt;&gt;""))),"YES","")</f>
        <v/>
      </c>
      <c r="L582" s="83"/>
      <c r="M582" s="25"/>
      <c r="N582" s="25"/>
      <c r="O582" s="11"/>
      <c r="P582" s="25"/>
      <c r="Q582" s="25"/>
      <c r="R582" s="25"/>
      <c r="S582" s="118"/>
      <c r="T582" s="117"/>
      <c r="U582"/>
      <c r="V582" s="2"/>
      <c r="W582" s="10"/>
      <c r="X582" s="10"/>
      <c r="Y582" s="10"/>
      <c r="AF582"/>
      <c r="AG582"/>
      <c r="AH582"/>
      <c r="AI582"/>
      <c r="AJ582"/>
      <c r="AK582"/>
    </row>
    <row r="583" spans="2:37" x14ac:dyDescent="0.3">
      <c r="B583" s="12"/>
      <c r="C583" s="12"/>
      <c r="D583" s="121"/>
      <c r="E583" s="121"/>
      <c r="F583" s="124"/>
      <c r="G583" s="25"/>
      <c r="H583" s="11"/>
      <c r="I583" s="12"/>
      <c r="J583" s="11"/>
      <c r="K583" s="82" t="str">
        <f>IF(OR(AND(H583=Lists!$D$6,G583&lt;&gt;""),AND(AND(H583=J583,G583&lt;&gt;"",I583&lt;&gt;""),OR(H583&lt;&gt;"Unspecified",J583&lt;&gt;"Unspecified"),J583&lt;&gt;""),AND(OR(H583=Lists!$D$4,H583=Lists!$D$5),OR(J583=Lists!$D$4,J583=Lists!$D$5),AND(G583&lt;&gt;"",I583&lt;&gt;""))),"YES","")</f>
        <v/>
      </c>
      <c r="L583" s="83"/>
      <c r="M583" s="25"/>
      <c r="N583" s="25"/>
      <c r="O583" s="11"/>
      <c r="P583" s="25"/>
      <c r="Q583" s="25"/>
      <c r="R583" s="25"/>
      <c r="S583" s="118"/>
      <c r="T583" s="117"/>
      <c r="U583"/>
      <c r="V583" s="2"/>
      <c r="W583" s="10"/>
      <c r="X583" s="10"/>
      <c r="Y583" s="10"/>
      <c r="AF583"/>
      <c r="AG583"/>
      <c r="AH583"/>
      <c r="AI583"/>
      <c r="AJ583"/>
      <c r="AK583"/>
    </row>
    <row r="584" spans="2:37" x14ac:dyDescent="0.3">
      <c r="B584" s="12"/>
      <c r="C584" s="12"/>
      <c r="D584" s="121"/>
      <c r="E584" s="121"/>
      <c r="F584" s="124"/>
      <c r="G584" s="25"/>
      <c r="H584" s="11"/>
      <c r="I584" s="12"/>
      <c r="J584" s="11"/>
      <c r="K584" s="82" t="str">
        <f>IF(OR(AND(H584=Lists!$D$6,G584&lt;&gt;""),AND(AND(H584=J584,G584&lt;&gt;"",I584&lt;&gt;""),OR(H584&lt;&gt;"Unspecified",J584&lt;&gt;"Unspecified"),J584&lt;&gt;""),AND(OR(H584=Lists!$D$4,H584=Lists!$D$5),OR(J584=Lists!$D$4,J584=Lists!$D$5),AND(G584&lt;&gt;"",I584&lt;&gt;""))),"YES","")</f>
        <v/>
      </c>
      <c r="L584" s="83"/>
      <c r="M584" s="25"/>
      <c r="N584" s="25"/>
      <c r="O584" s="11"/>
      <c r="P584" s="25"/>
      <c r="Q584" s="25"/>
      <c r="R584" s="25"/>
      <c r="S584" s="118"/>
      <c r="T584" s="117"/>
      <c r="U584"/>
      <c r="V584" s="2"/>
      <c r="W584" s="10"/>
      <c r="X584" s="10"/>
      <c r="Y584" s="10"/>
      <c r="AF584"/>
      <c r="AG584"/>
      <c r="AH584"/>
      <c r="AI584"/>
      <c r="AJ584"/>
      <c r="AK584"/>
    </row>
    <row r="585" spans="2:37" x14ac:dyDescent="0.3">
      <c r="B585" s="12"/>
      <c r="C585" s="12"/>
      <c r="D585" s="121"/>
      <c r="E585" s="121"/>
      <c r="F585" s="124"/>
      <c r="G585" s="25"/>
      <c r="H585" s="11"/>
      <c r="I585" s="12"/>
      <c r="J585" s="11"/>
      <c r="K585" s="82" t="str">
        <f>IF(OR(AND(H585=Lists!$D$6,G585&lt;&gt;""),AND(AND(H585=J585,G585&lt;&gt;"",I585&lt;&gt;""),OR(H585&lt;&gt;"Unspecified",J585&lt;&gt;"Unspecified"),J585&lt;&gt;""),AND(OR(H585=Lists!$D$4,H585=Lists!$D$5),OR(J585=Lists!$D$4,J585=Lists!$D$5),AND(G585&lt;&gt;"",I585&lt;&gt;""))),"YES","")</f>
        <v/>
      </c>
      <c r="L585" s="83"/>
      <c r="M585" s="25"/>
      <c r="N585" s="25"/>
      <c r="O585" s="11"/>
      <c r="P585" s="25"/>
      <c r="Q585" s="25"/>
      <c r="R585" s="25"/>
      <c r="S585" s="118"/>
      <c r="T585" s="117"/>
      <c r="U585"/>
      <c r="V585" s="2"/>
      <c r="W585" s="10"/>
      <c r="X585" s="10"/>
      <c r="Y585" s="10"/>
      <c r="AF585"/>
      <c r="AG585"/>
      <c r="AH585"/>
      <c r="AI585"/>
      <c r="AJ585"/>
      <c r="AK585"/>
    </row>
    <row r="586" spans="2:37" x14ac:dyDescent="0.3">
      <c r="B586" s="12"/>
      <c r="C586" s="12"/>
      <c r="D586" s="121"/>
      <c r="E586" s="121"/>
      <c r="F586" s="124"/>
      <c r="G586" s="25"/>
      <c r="H586" s="11"/>
      <c r="I586" s="12"/>
      <c r="J586" s="11"/>
      <c r="K586" s="82" t="str">
        <f>IF(OR(AND(H586=Lists!$D$6,G586&lt;&gt;""),AND(AND(H586=J586,G586&lt;&gt;"",I586&lt;&gt;""),OR(H586&lt;&gt;"Unspecified",J586&lt;&gt;"Unspecified"),J586&lt;&gt;""),AND(OR(H586=Lists!$D$4,H586=Lists!$D$5),OR(J586=Lists!$D$4,J586=Lists!$D$5),AND(G586&lt;&gt;"",I586&lt;&gt;""))),"YES","")</f>
        <v/>
      </c>
      <c r="L586" s="83"/>
      <c r="M586" s="25"/>
      <c r="N586" s="25"/>
      <c r="O586" s="11"/>
      <c r="P586" s="25"/>
      <c r="Q586" s="25"/>
      <c r="R586" s="25"/>
      <c r="S586" s="118"/>
      <c r="T586" s="117"/>
      <c r="U586"/>
      <c r="V586" s="2"/>
      <c r="W586" s="10"/>
      <c r="X586" s="10"/>
      <c r="Y586" s="10"/>
      <c r="AF586"/>
      <c r="AG586"/>
      <c r="AH586"/>
      <c r="AI586"/>
      <c r="AJ586"/>
      <c r="AK586"/>
    </row>
    <row r="587" spans="2:37" x14ac:dyDescent="0.3">
      <c r="B587" s="12"/>
      <c r="C587" s="12"/>
      <c r="D587" s="121"/>
      <c r="E587" s="121"/>
      <c r="F587" s="124"/>
      <c r="G587" s="25"/>
      <c r="H587" s="11"/>
      <c r="I587" s="12"/>
      <c r="J587" s="11"/>
      <c r="K587" s="82" t="str">
        <f>IF(OR(AND(H587=Lists!$D$6,G587&lt;&gt;""),AND(AND(H587=J587,G587&lt;&gt;"",I587&lt;&gt;""),OR(H587&lt;&gt;"Unspecified",J587&lt;&gt;"Unspecified"),J587&lt;&gt;""),AND(OR(H587=Lists!$D$4,H587=Lists!$D$5),OR(J587=Lists!$D$4,J587=Lists!$D$5),AND(G587&lt;&gt;"",I587&lt;&gt;""))),"YES","")</f>
        <v/>
      </c>
      <c r="L587" s="83"/>
      <c r="M587" s="25"/>
      <c r="N587" s="25"/>
      <c r="O587" s="11"/>
      <c r="P587" s="25"/>
      <c r="Q587" s="25"/>
      <c r="R587" s="25"/>
      <c r="S587" s="118"/>
      <c r="T587" s="117"/>
      <c r="U587"/>
      <c r="V587" s="2"/>
      <c r="W587" s="10"/>
      <c r="X587" s="10"/>
      <c r="Y587" s="10"/>
      <c r="AF587"/>
      <c r="AG587"/>
      <c r="AH587"/>
      <c r="AI587"/>
      <c r="AJ587"/>
      <c r="AK587"/>
    </row>
    <row r="588" spans="2:37" x14ac:dyDescent="0.3">
      <c r="B588" s="12"/>
      <c r="C588" s="12"/>
      <c r="D588" s="121"/>
      <c r="E588" s="121"/>
      <c r="F588" s="124"/>
      <c r="G588" s="25"/>
      <c r="H588" s="11"/>
      <c r="I588" s="12"/>
      <c r="J588" s="11"/>
      <c r="K588" s="82" t="str">
        <f>IF(OR(AND(H588=Lists!$D$6,G588&lt;&gt;""),AND(AND(H588=J588,G588&lt;&gt;"",I588&lt;&gt;""),OR(H588&lt;&gt;"Unspecified",J588&lt;&gt;"Unspecified"),J588&lt;&gt;""),AND(OR(H588=Lists!$D$4,H588=Lists!$D$5),OR(J588=Lists!$D$4,J588=Lists!$D$5),AND(G588&lt;&gt;"",I588&lt;&gt;""))),"YES","")</f>
        <v/>
      </c>
      <c r="L588" s="83"/>
      <c r="M588" s="25"/>
      <c r="N588" s="25"/>
      <c r="O588" s="11"/>
      <c r="P588" s="25"/>
      <c r="Q588" s="25"/>
      <c r="R588" s="25"/>
      <c r="S588" s="118"/>
      <c r="T588" s="117"/>
      <c r="U588"/>
      <c r="V588" s="2"/>
      <c r="W588" s="10"/>
      <c r="X588" s="10"/>
      <c r="Y588" s="10"/>
      <c r="AF588"/>
      <c r="AG588"/>
      <c r="AH588"/>
      <c r="AI588"/>
      <c r="AJ588"/>
      <c r="AK588"/>
    </row>
    <row r="589" spans="2:37" x14ac:dyDescent="0.3">
      <c r="B589" s="12"/>
      <c r="C589" s="12"/>
      <c r="D589" s="121"/>
      <c r="E589" s="121"/>
      <c r="F589" s="124"/>
      <c r="G589" s="25"/>
      <c r="H589" s="11"/>
      <c r="I589" s="12"/>
      <c r="J589" s="11"/>
      <c r="K589" s="82" t="str">
        <f>IF(OR(AND(H589=Lists!$D$6,G589&lt;&gt;""),AND(AND(H589=J589,G589&lt;&gt;"",I589&lt;&gt;""),OR(H589&lt;&gt;"Unspecified",J589&lt;&gt;"Unspecified"),J589&lt;&gt;""),AND(OR(H589=Lists!$D$4,H589=Lists!$D$5),OR(J589=Lists!$D$4,J589=Lists!$D$5),AND(G589&lt;&gt;"",I589&lt;&gt;""))),"YES","")</f>
        <v/>
      </c>
      <c r="L589" s="83"/>
      <c r="M589" s="25"/>
      <c r="N589" s="25"/>
      <c r="O589" s="11"/>
      <c r="P589" s="25"/>
      <c r="Q589" s="25"/>
      <c r="R589" s="25"/>
      <c r="S589" s="118"/>
      <c r="T589" s="117"/>
      <c r="U589"/>
      <c r="V589" s="2"/>
      <c r="W589" s="10"/>
      <c r="X589" s="10"/>
      <c r="Y589" s="10"/>
      <c r="AF589"/>
      <c r="AG589"/>
      <c r="AH589"/>
      <c r="AI589"/>
      <c r="AJ589"/>
      <c r="AK589"/>
    </row>
    <row r="590" spans="2:37" x14ac:dyDescent="0.3">
      <c r="B590" s="12"/>
      <c r="C590" s="12"/>
      <c r="D590" s="121"/>
      <c r="E590" s="121"/>
      <c r="F590" s="124"/>
      <c r="G590" s="25"/>
      <c r="H590" s="11"/>
      <c r="I590" s="12"/>
      <c r="J590" s="11"/>
      <c r="K590" s="82" t="str">
        <f>IF(OR(AND(H590=Lists!$D$6,G590&lt;&gt;""),AND(AND(H590=J590,G590&lt;&gt;"",I590&lt;&gt;""),OR(H590&lt;&gt;"Unspecified",J590&lt;&gt;"Unspecified"),J590&lt;&gt;""),AND(OR(H590=Lists!$D$4,H590=Lists!$D$5),OR(J590=Lists!$D$4,J590=Lists!$D$5),AND(G590&lt;&gt;"",I590&lt;&gt;""))),"YES","")</f>
        <v/>
      </c>
      <c r="L590" s="83"/>
      <c r="M590" s="25"/>
      <c r="N590" s="25"/>
      <c r="O590" s="11"/>
      <c r="P590" s="25"/>
      <c r="Q590" s="25"/>
      <c r="R590" s="25"/>
      <c r="S590" s="118"/>
      <c r="T590" s="117"/>
      <c r="U590"/>
      <c r="V590" s="2"/>
      <c r="W590" s="10"/>
      <c r="X590" s="10"/>
      <c r="Y590" s="10"/>
      <c r="AF590"/>
      <c r="AG590"/>
      <c r="AH590"/>
      <c r="AI590"/>
      <c r="AJ590"/>
      <c r="AK590"/>
    </row>
    <row r="591" spans="2:37" x14ac:dyDescent="0.3">
      <c r="B591" s="12"/>
      <c r="C591" s="12"/>
      <c r="D591" s="121"/>
      <c r="E591" s="121"/>
      <c r="F591" s="124"/>
      <c r="G591" s="25"/>
      <c r="H591" s="11"/>
      <c r="I591" s="12"/>
      <c r="J591" s="11"/>
      <c r="K591" s="82" t="str">
        <f>IF(OR(AND(H591=Lists!$D$6,G591&lt;&gt;""),AND(AND(H591=J591,G591&lt;&gt;"",I591&lt;&gt;""),OR(H591&lt;&gt;"Unspecified",J591&lt;&gt;"Unspecified"),J591&lt;&gt;""),AND(OR(H591=Lists!$D$4,H591=Lists!$D$5),OR(J591=Lists!$D$4,J591=Lists!$D$5),AND(G591&lt;&gt;"",I591&lt;&gt;""))),"YES","")</f>
        <v/>
      </c>
      <c r="L591" s="83"/>
      <c r="M591" s="25"/>
      <c r="N591" s="25"/>
      <c r="O591" s="11"/>
      <c r="P591" s="25"/>
      <c r="Q591" s="25"/>
      <c r="R591" s="25"/>
      <c r="S591" s="118"/>
      <c r="T591" s="117"/>
      <c r="U591"/>
      <c r="V591" s="2"/>
      <c r="W591" s="10"/>
      <c r="X591" s="10"/>
      <c r="Y591" s="10"/>
      <c r="AF591"/>
      <c r="AG591"/>
      <c r="AH591"/>
      <c r="AI591"/>
      <c r="AJ591"/>
      <c r="AK591"/>
    </row>
    <row r="592" spans="2:37" x14ac:dyDescent="0.3">
      <c r="B592" s="12"/>
      <c r="C592" s="12"/>
      <c r="D592" s="121"/>
      <c r="E592" s="121"/>
      <c r="F592" s="124"/>
      <c r="G592" s="25"/>
      <c r="H592" s="11"/>
      <c r="I592" s="12"/>
      <c r="J592" s="11"/>
      <c r="K592" s="82" t="str">
        <f>IF(OR(AND(H592=Lists!$D$6,G592&lt;&gt;""),AND(AND(H592=J592,G592&lt;&gt;"",I592&lt;&gt;""),OR(H592&lt;&gt;"Unspecified",J592&lt;&gt;"Unspecified"),J592&lt;&gt;""),AND(OR(H592=Lists!$D$4,H592=Lists!$D$5),OR(J592=Lists!$D$4,J592=Lists!$D$5),AND(G592&lt;&gt;"",I592&lt;&gt;""))),"YES","")</f>
        <v/>
      </c>
      <c r="L592" s="83"/>
      <c r="M592" s="25"/>
      <c r="N592" s="25"/>
      <c r="O592" s="11"/>
      <c r="P592" s="25"/>
      <c r="Q592" s="25"/>
      <c r="R592" s="25"/>
      <c r="S592" s="118"/>
      <c r="T592" s="117"/>
      <c r="U592"/>
      <c r="V592" s="2"/>
      <c r="W592" s="10"/>
      <c r="X592" s="10"/>
      <c r="Y592" s="10"/>
      <c r="AF592"/>
      <c r="AG592"/>
      <c r="AH592"/>
      <c r="AI592"/>
      <c r="AJ592"/>
      <c r="AK592"/>
    </row>
    <row r="593" spans="2:37" x14ac:dyDescent="0.3">
      <c r="B593" s="12"/>
      <c r="C593" s="12"/>
      <c r="D593" s="121"/>
      <c r="E593" s="121"/>
      <c r="F593" s="124"/>
      <c r="G593" s="25"/>
      <c r="H593" s="11"/>
      <c r="I593" s="12"/>
      <c r="J593" s="11"/>
      <c r="K593" s="82" t="str">
        <f>IF(OR(AND(H593=Lists!$D$6,G593&lt;&gt;""),AND(AND(H593=J593,G593&lt;&gt;"",I593&lt;&gt;""),OR(H593&lt;&gt;"Unspecified",J593&lt;&gt;"Unspecified"),J593&lt;&gt;""),AND(OR(H593=Lists!$D$4,H593=Lists!$D$5),OR(J593=Lists!$D$4,J593=Lists!$D$5),AND(G593&lt;&gt;"",I593&lt;&gt;""))),"YES","")</f>
        <v/>
      </c>
      <c r="L593" s="83"/>
      <c r="M593" s="25"/>
      <c r="N593" s="25"/>
      <c r="O593" s="11"/>
      <c r="P593" s="25"/>
      <c r="Q593" s="25"/>
      <c r="R593" s="25"/>
      <c r="S593" s="118"/>
      <c r="T593" s="117"/>
      <c r="U593"/>
      <c r="V593" s="2"/>
      <c r="W593" s="10"/>
      <c r="X593" s="10"/>
      <c r="Y593" s="10"/>
      <c r="AF593"/>
      <c r="AG593"/>
      <c r="AH593"/>
      <c r="AI593"/>
      <c r="AJ593"/>
      <c r="AK593"/>
    </row>
    <row r="594" spans="2:37" x14ac:dyDescent="0.3">
      <c r="B594" s="12"/>
      <c r="C594" s="12"/>
      <c r="D594" s="121"/>
      <c r="E594" s="121"/>
      <c r="F594" s="124"/>
      <c r="G594" s="25"/>
      <c r="H594" s="11"/>
      <c r="I594" s="12"/>
      <c r="J594" s="11"/>
      <c r="K594" s="82" t="str">
        <f>IF(OR(AND(H594=Lists!$D$6,G594&lt;&gt;""),AND(AND(H594=J594,G594&lt;&gt;"",I594&lt;&gt;""),OR(H594&lt;&gt;"Unspecified",J594&lt;&gt;"Unspecified"),J594&lt;&gt;""),AND(OR(H594=Lists!$D$4,H594=Lists!$D$5),OR(J594=Lists!$D$4,J594=Lists!$D$5),AND(G594&lt;&gt;"",I594&lt;&gt;""))),"YES","")</f>
        <v/>
      </c>
      <c r="L594" s="83"/>
      <c r="M594" s="25"/>
      <c r="N594" s="25"/>
      <c r="O594" s="11"/>
      <c r="P594" s="25"/>
      <c r="Q594" s="25"/>
      <c r="R594" s="25"/>
      <c r="S594" s="118"/>
      <c r="T594" s="117"/>
      <c r="U594"/>
      <c r="V594" s="2"/>
      <c r="W594" s="10"/>
      <c r="X594" s="10"/>
      <c r="Y594" s="10"/>
      <c r="AF594"/>
      <c r="AG594"/>
      <c r="AH594"/>
      <c r="AI594"/>
      <c r="AJ594"/>
      <c r="AK594"/>
    </row>
    <row r="595" spans="2:37" x14ac:dyDescent="0.3">
      <c r="B595" s="12"/>
      <c r="C595" s="12"/>
      <c r="D595" s="121"/>
      <c r="E595" s="121"/>
      <c r="F595" s="124"/>
      <c r="G595" s="25"/>
      <c r="H595" s="11"/>
      <c r="I595" s="12"/>
      <c r="J595" s="11"/>
      <c r="K595" s="82" t="str">
        <f>IF(OR(AND(H595=Lists!$D$6,G595&lt;&gt;""),AND(AND(H595=J595,G595&lt;&gt;"",I595&lt;&gt;""),OR(H595&lt;&gt;"Unspecified",J595&lt;&gt;"Unspecified"),J595&lt;&gt;""),AND(OR(H595=Lists!$D$4,H595=Lists!$D$5),OR(J595=Lists!$D$4,J595=Lists!$D$5),AND(G595&lt;&gt;"",I595&lt;&gt;""))),"YES","")</f>
        <v/>
      </c>
      <c r="L595" s="83"/>
      <c r="M595" s="25"/>
      <c r="N595" s="25"/>
      <c r="O595" s="11"/>
      <c r="P595" s="25"/>
      <c r="Q595" s="25"/>
      <c r="R595" s="25"/>
      <c r="S595" s="118"/>
      <c r="T595" s="117"/>
      <c r="U595"/>
      <c r="V595" s="2"/>
      <c r="W595" s="10"/>
      <c r="X595" s="10"/>
      <c r="Y595" s="10"/>
      <c r="AF595"/>
      <c r="AG595"/>
      <c r="AH595"/>
      <c r="AI595"/>
      <c r="AJ595"/>
      <c r="AK595"/>
    </row>
    <row r="596" spans="2:37" x14ac:dyDescent="0.3">
      <c r="B596" s="12"/>
      <c r="C596" s="12"/>
      <c r="D596" s="121"/>
      <c r="E596" s="121"/>
      <c r="F596" s="124"/>
      <c r="G596" s="25"/>
      <c r="H596" s="11"/>
      <c r="I596" s="12"/>
      <c r="J596" s="11"/>
      <c r="K596" s="82" t="str">
        <f>IF(OR(AND(H596=Lists!$D$6,G596&lt;&gt;""),AND(AND(H596=J596,G596&lt;&gt;"",I596&lt;&gt;""),OR(H596&lt;&gt;"Unspecified",J596&lt;&gt;"Unspecified"),J596&lt;&gt;""),AND(OR(H596=Lists!$D$4,H596=Lists!$D$5),OR(J596=Lists!$D$4,J596=Lists!$D$5),AND(G596&lt;&gt;"",I596&lt;&gt;""))),"YES","")</f>
        <v/>
      </c>
      <c r="L596" s="83"/>
      <c r="M596" s="25"/>
      <c r="N596" s="25"/>
      <c r="O596" s="11"/>
      <c r="P596" s="25"/>
      <c r="Q596" s="25"/>
      <c r="R596" s="25"/>
      <c r="S596" s="118"/>
      <c r="T596" s="117"/>
      <c r="U596"/>
      <c r="V596" s="2"/>
      <c r="W596" s="10"/>
      <c r="X596" s="10"/>
      <c r="Y596" s="10"/>
      <c r="AF596"/>
      <c r="AG596"/>
      <c r="AH596"/>
      <c r="AI596"/>
      <c r="AJ596"/>
      <c r="AK596"/>
    </row>
    <row r="597" spans="2:37" x14ac:dyDescent="0.3">
      <c r="B597" s="12"/>
      <c r="C597" s="12"/>
      <c r="D597" s="121"/>
      <c r="E597" s="121"/>
      <c r="F597" s="124"/>
      <c r="G597" s="25"/>
      <c r="H597" s="11"/>
      <c r="I597" s="12"/>
      <c r="J597" s="11"/>
      <c r="K597" s="82" t="str">
        <f>IF(OR(AND(H597=Lists!$D$6,G597&lt;&gt;""),AND(AND(H597=J597,G597&lt;&gt;"",I597&lt;&gt;""),OR(H597&lt;&gt;"Unspecified",J597&lt;&gt;"Unspecified"),J597&lt;&gt;""),AND(OR(H597=Lists!$D$4,H597=Lists!$D$5),OR(J597=Lists!$D$4,J597=Lists!$D$5),AND(G597&lt;&gt;"",I597&lt;&gt;""))),"YES","")</f>
        <v/>
      </c>
      <c r="L597" s="83"/>
      <c r="M597" s="25"/>
      <c r="N597" s="25"/>
      <c r="O597" s="11"/>
      <c r="P597" s="25"/>
      <c r="Q597" s="25"/>
      <c r="R597" s="25"/>
      <c r="S597" s="118"/>
      <c r="T597" s="117"/>
      <c r="U597"/>
      <c r="V597" s="2"/>
      <c r="W597" s="10"/>
      <c r="X597" s="10"/>
      <c r="Y597" s="10"/>
      <c r="AF597"/>
      <c r="AG597"/>
      <c r="AH597"/>
      <c r="AI597"/>
      <c r="AJ597"/>
      <c r="AK597"/>
    </row>
    <row r="598" spans="2:37" x14ac:dyDescent="0.3">
      <c r="B598" s="12"/>
      <c r="C598" s="12"/>
      <c r="D598" s="121"/>
      <c r="E598" s="121"/>
      <c r="F598" s="124"/>
      <c r="G598" s="25"/>
      <c r="H598" s="11"/>
      <c r="I598" s="12"/>
      <c r="J598" s="11"/>
      <c r="K598" s="82" t="str">
        <f>IF(OR(AND(H598=Lists!$D$6,G598&lt;&gt;""),AND(AND(H598=J598,G598&lt;&gt;"",I598&lt;&gt;""),OR(H598&lt;&gt;"Unspecified",J598&lt;&gt;"Unspecified"),J598&lt;&gt;""),AND(OR(H598=Lists!$D$4,H598=Lists!$D$5),OR(J598=Lists!$D$4,J598=Lists!$D$5),AND(G598&lt;&gt;"",I598&lt;&gt;""))),"YES","")</f>
        <v/>
      </c>
      <c r="L598" s="83"/>
      <c r="M598" s="25"/>
      <c r="N598" s="25"/>
      <c r="O598" s="11"/>
      <c r="P598" s="25"/>
      <c r="Q598" s="25"/>
      <c r="R598" s="25"/>
      <c r="S598" s="118"/>
      <c r="T598" s="117"/>
      <c r="U598"/>
      <c r="V598" s="2"/>
      <c r="W598" s="10"/>
      <c r="X598" s="10"/>
      <c r="Y598" s="10"/>
      <c r="AF598"/>
      <c r="AG598"/>
      <c r="AH598"/>
      <c r="AI598"/>
      <c r="AJ598"/>
      <c r="AK598"/>
    </row>
    <row r="599" spans="2:37" x14ac:dyDescent="0.3">
      <c r="B599" s="12"/>
      <c r="C599" s="12"/>
      <c r="D599" s="121"/>
      <c r="E599" s="121"/>
      <c r="F599" s="124"/>
      <c r="G599" s="25"/>
      <c r="H599" s="11"/>
      <c r="I599" s="12"/>
      <c r="J599" s="11"/>
      <c r="K599" s="82" t="str">
        <f>IF(OR(AND(H599=Lists!$D$6,G599&lt;&gt;""),AND(AND(H599=J599,G599&lt;&gt;"",I599&lt;&gt;""),OR(H599&lt;&gt;"Unspecified",J599&lt;&gt;"Unspecified"),J599&lt;&gt;""),AND(OR(H599=Lists!$D$4,H599=Lists!$D$5),OR(J599=Lists!$D$4,J599=Lists!$D$5),AND(G599&lt;&gt;"",I599&lt;&gt;""))),"YES","")</f>
        <v/>
      </c>
      <c r="L599" s="83"/>
      <c r="M599" s="25"/>
      <c r="N599" s="25"/>
      <c r="O599" s="11"/>
      <c r="P599" s="25"/>
      <c r="Q599" s="25"/>
      <c r="R599" s="25"/>
      <c r="S599" s="118"/>
      <c r="T599" s="117"/>
      <c r="U599"/>
      <c r="V599" s="2"/>
      <c r="W599" s="10"/>
      <c r="X599" s="10"/>
      <c r="Y599" s="10"/>
      <c r="AF599"/>
      <c r="AG599"/>
      <c r="AH599"/>
      <c r="AI599"/>
      <c r="AJ599"/>
      <c r="AK599"/>
    </row>
    <row r="600" spans="2:37" x14ac:dyDescent="0.3">
      <c r="B600" s="12"/>
      <c r="C600" s="12"/>
      <c r="D600" s="121"/>
      <c r="E600" s="121"/>
      <c r="F600" s="124"/>
      <c r="G600" s="25"/>
      <c r="H600" s="11"/>
      <c r="I600" s="12"/>
      <c r="J600" s="11"/>
      <c r="K600" s="82" t="str">
        <f>IF(OR(AND(H600=Lists!$D$6,G600&lt;&gt;""),AND(AND(H600=J600,G600&lt;&gt;"",I600&lt;&gt;""),OR(H600&lt;&gt;"Unspecified",J600&lt;&gt;"Unspecified"),J600&lt;&gt;""),AND(OR(H600=Lists!$D$4,H600=Lists!$D$5),OR(J600=Lists!$D$4,J600=Lists!$D$5),AND(G600&lt;&gt;"",I600&lt;&gt;""))),"YES","")</f>
        <v/>
      </c>
      <c r="L600" s="83"/>
      <c r="M600" s="25"/>
      <c r="N600" s="25"/>
      <c r="O600" s="11"/>
      <c r="P600" s="25"/>
      <c r="Q600" s="25"/>
      <c r="R600" s="25"/>
      <c r="S600" s="118"/>
      <c r="T600" s="117"/>
      <c r="U600"/>
      <c r="V600" s="2"/>
      <c r="W600" s="10"/>
      <c r="X600" s="10"/>
      <c r="Y600" s="10"/>
      <c r="AF600"/>
      <c r="AG600"/>
      <c r="AH600"/>
      <c r="AI600"/>
      <c r="AJ600"/>
      <c r="AK600"/>
    </row>
    <row r="601" spans="2:37" x14ac:dyDescent="0.3">
      <c r="B601" s="12"/>
      <c r="C601" s="12"/>
      <c r="D601" s="121"/>
      <c r="E601" s="121"/>
      <c r="F601" s="124"/>
      <c r="G601" s="25"/>
      <c r="H601" s="11"/>
      <c r="I601" s="12"/>
      <c r="J601" s="11"/>
      <c r="K601" s="82" t="str">
        <f>IF(OR(AND(H601=Lists!$D$6,G601&lt;&gt;""),AND(AND(H601=J601,G601&lt;&gt;"",I601&lt;&gt;""),OR(H601&lt;&gt;"Unspecified",J601&lt;&gt;"Unspecified"),J601&lt;&gt;""),AND(OR(H601=Lists!$D$4,H601=Lists!$D$5),OR(J601=Lists!$D$4,J601=Lists!$D$5),AND(G601&lt;&gt;"",I601&lt;&gt;""))),"YES","")</f>
        <v/>
      </c>
      <c r="L601" s="83"/>
      <c r="M601" s="25"/>
      <c r="N601" s="25"/>
      <c r="O601" s="11"/>
      <c r="P601" s="25"/>
      <c r="Q601" s="25"/>
      <c r="R601" s="25"/>
      <c r="S601" s="118"/>
      <c r="T601" s="117"/>
      <c r="U601"/>
      <c r="V601" s="2"/>
      <c r="W601" s="10"/>
      <c r="X601" s="10"/>
      <c r="Y601" s="10"/>
      <c r="AF601"/>
      <c r="AG601"/>
      <c r="AH601"/>
      <c r="AI601"/>
      <c r="AJ601"/>
      <c r="AK601"/>
    </row>
    <row r="602" spans="2:37" x14ac:dyDescent="0.3">
      <c r="B602" s="12"/>
      <c r="C602" s="12"/>
      <c r="D602" s="121"/>
      <c r="E602" s="121"/>
      <c r="F602" s="124"/>
      <c r="G602" s="25"/>
      <c r="H602" s="11"/>
      <c r="I602" s="12"/>
      <c r="J602" s="11"/>
      <c r="K602" s="82" t="str">
        <f>IF(OR(AND(H602=Lists!$D$6,G602&lt;&gt;""),AND(AND(H602=J602,G602&lt;&gt;"",I602&lt;&gt;""),OR(H602&lt;&gt;"Unspecified",J602&lt;&gt;"Unspecified"),J602&lt;&gt;""),AND(OR(H602=Lists!$D$4,H602=Lists!$D$5),OR(J602=Lists!$D$4,J602=Lists!$D$5),AND(G602&lt;&gt;"",I602&lt;&gt;""))),"YES","")</f>
        <v/>
      </c>
      <c r="L602" s="83"/>
      <c r="M602" s="25"/>
      <c r="N602" s="25"/>
      <c r="O602" s="11"/>
      <c r="P602" s="25"/>
      <c r="Q602" s="25"/>
      <c r="R602" s="25"/>
      <c r="S602" s="118"/>
      <c r="T602" s="117"/>
      <c r="U602"/>
      <c r="V602" s="2"/>
      <c r="W602" s="10"/>
      <c r="X602" s="10"/>
      <c r="Y602" s="10"/>
      <c r="AF602"/>
      <c r="AG602"/>
      <c r="AH602"/>
      <c r="AI602"/>
      <c r="AJ602"/>
      <c r="AK602"/>
    </row>
    <row r="603" spans="2:37" x14ac:dyDescent="0.3">
      <c r="B603" s="12"/>
      <c r="C603" s="12"/>
      <c r="D603" s="121"/>
      <c r="E603" s="121"/>
      <c r="F603" s="124"/>
      <c r="G603" s="25"/>
      <c r="H603" s="11"/>
      <c r="I603" s="12"/>
      <c r="J603" s="11"/>
      <c r="K603" s="82" t="str">
        <f>IF(OR(AND(H603=Lists!$D$6,G603&lt;&gt;""),AND(AND(H603=J603,G603&lt;&gt;"",I603&lt;&gt;""),OR(H603&lt;&gt;"Unspecified",J603&lt;&gt;"Unspecified"),J603&lt;&gt;""),AND(OR(H603=Lists!$D$4,H603=Lists!$D$5),OR(J603=Lists!$D$4,J603=Lists!$D$5),AND(G603&lt;&gt;"",I603&lt;&gt;""))),"YES","")</f>
        <v/>
      </c>
      <c r="L603" s="83"/>
      <c r="M603" s="25"/>
      <c r="N603" s="25"/>
      <c r="O603" s="11"/>
      <c r="P603" s="25"/>
      <c r="Q603" s="25"/>
      <c r="R603" s="25"/>
      <c r="S603" s="118"/>
      <c r="T603" s="117"/>
      <c r="U603"/>
      <c r="V603" s="2"/>
      <c r="W603" s="10"/>
      <c r="X603" s="10"/>
      <c r="Y603" s="10"/>
      <c r="AF603"/>
      <c r="AG603"/>
      <c r="AH603"/>
      <c r="AI603"/>
      <c r="AJ603"/>
      <c r="AK603"/>
    </row>
    <row r="604" spans="2:37" x14ac:dyDescent="0.3">
      <c r="B604" s="12"/>
      <c r="C604" s="12"/>
      <c r="D604" s="121"/>
      <c r="E604" s="121"/>
      <c r="F604" s="124"/>
      <c r="G604" s="25"/>
      <c r="H604" s="11"/>
      <c r="I604" s="12"/>
      <c r="J604" s="11"/>
      <c r="K604" s="82" t="str">
        <f>IF(OR(AND(H604=Lists!$D$6,G604&lt;&gt;""),AND(AND(H604=J604,G604&lt;&gt;"",I604&lt;&gt;""),OR(H604&lt;&gt;"Unspecified",J604&lt;&gt;"Unspecified"),J604&lt;&gt;""),AND(OR(H604=Lists!$D$4,H604=Lists!$D$5),OR(J604=Lists!$D$4,J604=Lists!$D$5),AND(G604&lt;&gt;"",I604&lt;&gt;""))),"YES","")</f>
        <v/>
      </c>
      <c r="L604" s="83"/>
      <c r="M604" s="25"/>
      <c r="N604" s="25"/>
      <c r="O604" s="11"/>
      <c r="P604" s="25"/>
      <c r="Q604" s="25"/>
      <c r="R604" s="25"/>
      <c r="S604" s="118"/>
      <c r="T604" s="117"/>
      <c r="U604"/>
      <c r="V604" s="2"/>
      <c r="W604" s="10"/>
      <c r="X604" s="10"/>
      <c r="Y604" s="10"/>
      <c r="AF604"/>
      <c r="AG604"/>
      <c r="AH604"/>
      <c r="AI604"/>
      <c r="AJ604"/>
      <c r="AK604"/>
    </row>
    <row r="605" spans="2:37" x14ac:dyDescent="0.3">
      <c r="B605" s="12"/>
      <c r="C605" s="12"/>
      <c r="D605" s="121"/>
      <c r="E605" s="121"/>
      <c r="F605" s="124"/>
      <c r="G605" s="25"/>
      <c r="H605" s="11"/>
      <c r="I605" s="12"/>
      <c r="J605" s="11"/>
      <c r="K605" s="82" t="str">
        <f>IF(OR(AND(H605=Lists!$D$6,G605&lt;&gt;""),AND(AND(H605=J605,G605&lt;&gt;"",I605&lt;&gt;""),OR(H605&lt;&gt;"Unspecified",J605&lt;&gt;"Unspecified"),J605&lt;&gt;""),AND(OR(H605=Lists!$D$4,H605=Lists!$D$5),OR(J605=Lists!$D$4,J605=Lists!$D$5),AND(G605&lt;&gt;"",I605&lt;&gt;""))),"YES","")</f>
        <v/>
      </c>
      <c r="L605" s="83"/>
      <c r="M605" s="25"/>
      <c r="N605" s="25"/>
      <c r="O605" s="11"/>
      <c r="P605" s="25"/>
      <c r="Q605" s="25"/>
      <c r="R605" s="25"/>
      <c r="S605" s="118"/>
      <c r="T605" s="117"/>
      <c r="U605"/>
      <c r="V605" s="2"/>
      <c r="W605" s="10"/>
      <c r="X605" s="10"/>
      <c r="Y605" s="10"/>
      <c r="AF605"/>
      <c r="AG605"/>
      <c r="AH605"/>
      <c r="AI605"/>
      <c r="AJ605"/>
      <c r="AK605"/>
    </row>
    <row r="606" spans="2:37" x14ac:dyDescent="0.3">
      <c r="B606" s="12"/>
      <c r="C606" s="12"/>
      <c r="D606" s="121"/>
      <c r="E606" s="121"/>
      <c r="F606" s="124"/>
      <c r="G606" s="25"/>
      <c r="H606" s="11"/>
      <c r="I606" s="12"/>
      <c r="J606" s="11"/>
      <c r="K606" s="82" t="str">
        <f>IF(OR(AND(H606=Lists!$D$6,G606&lt;&gt;""),AND(AND(H606=J606,G606&lt;&gt;"",I606&lt;&gt;""),OR(H606&lt;&gt;"Unspecified",J606&lt;&gt;"Unspecified"),J606&lt;&gt;""),AND(OR(H606=Lists!$D$4,H606=Lists!$D$5),OR(J606=Lists!$D$4,J606=Lists!$D$5),AND(G606&lt;&gt;"",I606&lt;&gt;""))),"YES","")</f>
        <v/>
      </c>
      <c r="L606" s="83"/>
      <c r="M606" s="25"/>
      <c r="N606" s="25"/>
      <c r="O606" s="11"/>
      <c r="P606" s="25"/>
      <c r="Q606" s="25"/>
      <c r="R606" s="25"/>
      <c r="S606" s="118"/>
      <c r="T606" s="117"/>
      <c r="U606"/>
      <c r="V606" s="2"/>
      <c r="W606" s="10"/>
      <c r="X606" s="10"/>
      <c r="Y606" s="10"/>
      <c r="AF606"/>
      <c r="AG606"/>
      <c r="AH606"/>
      <c r="AI606"/>
      <c r="AJ606"/>
      <c r="AK606"/>
    </row>
    <row r="607" spans="2:37" x14ac:dyDescent="0.3">
      <c r="B607" s="12"/>
      <c r="C607" s="12"/>
      <c r="D607" s="121"/>
      <c r="E607" s="121"/>
      <c r="F607" s="124"/>
      <c r="G607" s="25"/>
      <c r="H607" s="11"/>
      <c r="I607" s="12"/>
      <c r="J607" s="11"/>
      <c r="K607" s="82" t="str">
        <f>IF(OR(AND(H607=Lists!$D$6,G607&lt;&gt;""),AND(AND(H607=J607,G607&lt;&gt;"",I607&lt;&gt;""),OR(H607&lt;&gt;"Unspecified",J607&lt;&gt;"Unspecified"),J607&lt;&gt;""),AND(OR(H607=Lists!$D$4,H607=Lists!$D$5),OR(J607=Lists!$D$4,J607=Lists!$D$5),AND(G607&lt;&gt;"",I607&lt;&gt;""))),"YES","")</f>
        <v/>
      </c>
      <c r="L607" s="83"/>
      <c r="M607" s="25"/>
      <c r="N607" s="25"/>
      <c r="O607" s="11"/>
      <c r="P607" s="25"/>
      <c r="Q607" s="25"/>
      <c r="R607" s="25"/>
      <c r="S607" s="118"/>
      <c r="T607" s="117"/>
      <c r="U607"/>
      <c r="V607" s="2"/>
      <c r="W607" s="10"/>
      <c r="X607" s="10"/>
      <c r="Y607" s="10"/>
      <c r="AF607"/>
      <c r="AG607"/>
      <c r="AH607"/>
      <c r="AI607"/>
      <c r="AJ607"/>
      <c r="AK607"/>
    </row>
    <row r="608" spans="2:37" x14ac:dyDescent="0.3">
      <c r="B608" s="12"/>
      <c r="C608" s="12"/>
      <c r="D608" s="121"/>
      <c r="E608" s="121"/>
      <c r="F608" s="124"/>
      <c r="G608" s="25"/>
      <c r="H608" s="11"/>
      <c r="I608" s="12"/>
      <c r="J608" s="11"/>
      <c r="K608" s="82" t="str">
        <f>IF(OR(AND(H608=Lists!$D$6,G608&lt;&gt;""),AND(AND(H608=J608,G608&lt;&gt;"",I608&lt;&gt;""),OR(H608&lt;&gt;"Unspecified",J608&lt;&gt;"Unspecified"),J608&lt;&gt;""),AND(OR(H608=Lists!$D$4,H608=Lists!$D$5),OR(J608=Lists!$D$4,J608=Lists!$D$5),AND(G608&lt;&gt;"",I608&lt;&gt;""))),"YES","")</f>
        <v/>
      </c>
      <c r="L608" s="83"/>
      <c r="M608" s="25"/>
      <c r="N608" s="25"/>
      <c r="O608" s="11"/>
      <c r="P608" s="25"/>
      <c r="Q608" s="25"/>
      <c r="R608" s="25"/>
      <c r="S608" s="118"/>
      <c r="T608" s="117"/>
      <c r="U608"/>
      <c r="V608" s="2"/>
      <c r="W608" s="10"/>
      <c r="X608" s="10"/>
      <c r="Y608" s="10"/>
      <c r="AF608"/>
      <c r="AG608"/>
      <c r="AH608"/>
      <c r="AI608"/>
      <c r="AJ608"/>
      <c r="AK608"/>
    </row>
    <row r="609" spans="2:37" x14ac:dyDescent="0.3">
      <c r="B609" s="12"/>
      <c r="C609" s="12"/>
      <c r="D609" s="121"/>
      <c r="E609" s="121"/>
      <c r="F609" s="124"/>
      <c r="G609" s="25"/>
      <c r="H609" s="11"/>
      <c r="I609" s="12"/>
      <c r="J609" s="11"/>
      <c r="K609" s="82" t="str">
        <f>IF(OR(AND(H609=Lists!$D$6,G609&lt;&gt;""),AND(AND(H609=J609,G609&lt;&gt;"",I609&lt;&gt;""),OR(H609&lt;&gt;"Unspecified",J609&lt;&gt;"Unspecified"),J609&lt;&gt;""),AND(OR(H609=Lists!$D$4,H609=Lists!$D$5),OR(J609=Lists!$D$4,J609=Lists!$D$5),AND(G609&lt;&gt;"",I609&lt;&gt;""))),"YES","")</f>
        <v/>
      </c>
      <c r="L609" s="83"/>
      <c r="M609" s="25"/>
      <c r="N609" s="25"/>
      <c r="O609" s="11"/>
      <c r="P609" s="25"/>
      <c r="Q609" s="25"/>
      <c r="R609" s="25"/>
      <c r="S609" s="118"/>
      <c r="T609" s="117"/>
      <c r="U609"/>
      <c r="V609" s="2"/>
      <c r="W609" s="10"/>
      <c r="X609" s="10"/>
      <c r="Y609" s="10"/>
      <c r="AF609"/>
      <c r="AG609"/>
      <c r="AH609"/>
      <c r="AI609"/>
      <c r="AJ609"/>
      <c r="AK609"/>
    </row>
    <row r="610" spans="2:37" x14ac:dyDescent="0.3">
      <c r="B610" s="12"/>
      <c r="C610" s="12"/>
      <c r="D610" s="121"/>
      <c r="E610" s="121"/>
      <c r="F610" s="124"/>
      <c r="G610" s="25"/>
      <c r="H610" s="11"/>
      <c r="I610" s="12"/>
      <c r="J610" s="11"/>
      <c r="K610" s="82" t="str">
        <f>IF(OR(AND(H610=Lists!$D$6,G610&lt;&gt;""),AND(AND(H610=J610,G610&lt;&gt;"",I610&lt;&gt;""),OR(H610&lt;&gt;"Unspecified",J610&lt;&gt;"Unspecified"),J610&lt;&gt;""),AND(OR(H610=Lists!$D$4,H610=Lists!$D$5),OR(J610=Lists!$D$4,J610=Lists!$D$5),AND(G610&lt;&gt;"",I610&lt;&gt;""))),"YES","")</f>
        <v/>
      </c>
      <c r="L610" s="83"/>
      <c r="M610" s="25"/>
      <c r="N610" s="25"/>
      <c r="O610" s="11"/>
      <c r="P610" s="25"/>
      <c r="Q610" s="25"/>
      <c r="R610" s="25"/>
      <c r="S610" s="118"/>
      <c r="T610" s="117"/>
      <c r="U610"/>
      <c r="V610" s="2"/>
      <c r="W610" s="10"/>
      <c r="X610" s="10"/>
      <c r="Y610" s="10"/>
      <c r="AF610"/>
      <c r="AG610"/>
      <c r="AH610"/>
      <c r="AI610"/>
      <c r="AJ610"/>
      <c r="AK610"/>
    </row>
    <row r="611" spans="2:37" x14ac:dyDescent="0.3">
      <c r="B611" s="12"/>
      <c r="C611" s="12"/>
      <c r="D611" s="121"/>
      <c r="E611" s="121"/>
      <c r="F611" s="124"/>
      <c r="G611" s="25"/>
      <c r="H611" s="11"/>
      <c r="I611" s="12"/>
      <c r="J611" s="11"/>
      <c r="K611" s="82" t="str">
        <f>IF(OR(AND(H611=Lists!$D$6,G611&lt;&gt;""),AND(AND(H611=J611,G611&lt;&gt;"",I611&lt;&gt;""),OR(H611&lt;&gt;"Unspecified",J611&lt;&gt;"Unspecified"),J611&lt;&gt;""),AND(OR(H611=Lists!$D$4,H611=Lists!$D$5),OR(J611=Lists!$D$4,J611=Lists!$D$5),AND(G611&lt;&gt;"",I611&lt;&gt;""))),"YES","")</f>
        <v/>
      </c>
      <c r="L611" s="83"/>
      <c r="M611" s="25"/>
      <c r="N611" s="25"/>
      <c r="O611" s="11"/>
      <c r="P611" s="25"/>
      <c r="Q611" s="25"/>
      <c r="R611" s="25"/>
      <c r="S611" s="118"/>
      <c r="T611" s="117"/>
      <c r="U611"/>
      <c r="V611" s="2"/>
      <c r="W611" s="10"/>
      <c r="X611" s="10"/>
      <c r="Y611" s="10"/>
      <c r="AF611"/>
      <c r="AG611"/>
      <c r="AH611"/>
      <c r="AI611"/>
      <c r="AJ611"/>
      <c r="AK611"/>
    </row>
    <row r="612" spans="2:37" x14ac:dyDescent="0.3">
      <c r="B612" s="12"/>
      <c r="C612" s="12"/>
      <c r="D612" s="121"/>
      <c r="E612" s="121"/>
      <c r="F612" s="124"/>
      <c r="G612" s="25"/>
      <c r="H612" s="11"/>
      <c r="I612" s="12"/>
      <c r="J612" s="11"/>
      <c r="K612" s="82" t="str">
        <f>IF(OR(AND(H612=Lists!$D$6,G612&lt;&gt;""),AND(AND(H612=J612,G612&lt;&gt;"",I612&lt;&gt;""),OR(H612&lt;&gt;"Unspecified",J612&lt;&gt;"Unspecified"),J612&lt;&gt;""),AND(OR(H612=Lists!$D$4,H612=Lists!$D$5),OR(J612=Lists!$D$4,J612=Lists!$D$5),AND(G612&lt;&gt;"",I612&lt;&gt;""))),"YES","")</f>
        <v/>
      </c>
      <c r="L612" s="83"/>
      <c r="M612" s="25"/>
      <c r="N612" s="25"/>
      <c r="O612" s="11"/>
      <c r="P612" s="25"/>
      <c r="Q612" s="25"/>
      <c r="R612" s="25"/>
      <c r="S612" s="118"/>
      <c r="T612" s="117"/>
      <c r="U612"/>
      <c r="V612" s="2"/>
      <c r="W612" s="10"/>
      <c r="X612" s="10"/>
      <c r="Y612" s="10"/>
      <c r="AF612"/>
      <c r="AG612"/>
      <c r="AH612"/>
      <c r="AI612"/>
      <c r="AJ612"/>
      <c r="AK612"/>
    </row>
    <row r="613" spans="2:37" x14ac:dyDescent="0.3">
      <c r="B613" s="12"/>
      <c r="C613" s="12"/>
      <c r="D613" s="121"/>
      <c r="E613" s="121"/>
      <c r="F613" s="124"/>
      <c r="G613" s="25"/>
      <c r="H613" s="11"/>
      <c r="I613" s="12"/>
      <c r="J613" s="11"/>
      <c r="K613" s="82" t="str">
        <f>IF(OR(AND(H613=Lists!$D$6,G613&lt;&gt;""),AND(AND(H613=J613,G613&lt;&gt;"",I613&lt;&gt;""),OR(H613&lt;&gt;"Unspecified",J613&lt;&gt;"Unspecified"),J613&lt;&gt;""),AND(OR(H613=Lists!$D$4,H613=Lists!$D$5),OR(J613=Lists!$D$4,J613=Lists!$D$5),AND(G613&lt;&gt;"",I613&lt;&gt;""))),"YES","")</f>
        <v/>
      </c>
      <c r="L613" s="83"/>
      <c r="M613" s="25"/>
      <c r="N613" s="25"/>
      <c r="O613" s="11"/>
      <c r="P613" s="25"/>
      <c r="Q613" s="25"/>
      <c r="R613" s="25"/>
      <c r="S613" s="118"/>
      <c r="T613" s="117"/>
      <c r="U613"/>
      <c r="V613" s="2"/>
      <c r="W613" s="10"/>
      <c r="X613" s="10"/>
      <c r="Y613" s="10"/>
      <c r="AF613"/>
      <c r="AG613"/>
      <c r="AH613"/>
      <c r="AI613"/>
      <c r="AJ613"/>
      <c r="AK613"/>
    </row>
    <row r="614" spans="2:37" x14ac:dyDescent="0.3">
      <c r="B614" s="12"/>
      <c r="C614" s="12"/>
      <c r="D614" s="121"/>
      <c r="E614" s="121"/>
      <c r="F614" s="124"/>
      <c r="G614" s="25"/>
      <c r="H614" s="11"/>
      <c r="I614" s="12"/>
      <c r="J614" s="11"/>
      <c r="K614" s="82" t="str">
        <f>IF(OR(AND(H614=Lists!$D$6,G614&lt;&gt;""),AND(AND(H614=J614,G614&lt;&gt;"",I614&lt;&gt;""),OR(H614&lt;&gt;"Unspecified",J614&lt;&gt;"Unspecified"),J614&lt;&gt;""),AND(OR(H614=Lists!$D$4,H614=Lists!$D$5),OR(J614=Lists!$D$4,J614=Lists!$D$5),AND(G614&lt;&gt;"",I614&lt;&gt;""))),"YES","")</f>
        <v/>
      </c>
      <c r="L614" s="83"/>
      <c r="M614" s="25"/>
      <c r="N614" s="25"/>
      <c r="O614" s="11"/>
      <c r="P614" s="25"/>
      <c r="Q614" s="25"/>
      <c r="R614" s="25"/>
      <c r="S614" s="118"/>
      <c r="T614" s="117"/>
      <c r="U614"/>
      <c r="V614" s="2"/>
      <c r="W614" s="10"/>
      <c r="X614" s="10"/>
      <c r="Y614" s="10"/>
      <c r="AF614"/>
      <c r="AG614"/>
      <c r="AH614"/>
      <c r="AI614"/>
      <c r="AJ614"/>
      <c r="AK614"/>
    </row>
    <row r="615" spans="2:37" x14ac:dyDescent="0.3">
      <c r="B615" s="12"/>
      <c r="C615" s="12"/>
      <c r="D615" s="121"/>
      <c r="E615" s="121"/>
      <c r="F615" s="124"/>
      <c r="G615" s="25"/>
      <c r="H615" s="11"/>
      <c r="I615" s="12"/>
      <c r="J615" s="11"/>
      <c r="K615" s="82" t="str">
        <f>IF(OR(AND(H615=Lists!$D$6,G615&lt;&gt;""),AND(AND(H615=J615,G615&lt;&gt;"",I615&lt;&gt;""),OR(H615&lt;&gt;"Unspecified",J615&lt;&gt;"Unspecified"),J615&lt;&gt;""),AND(OR(H615=Lists!$D$4,H615=Lists!$D$5),OR(J615=Lists!$D$4,J615=Lists!$D$5),AND(G615&lt;&gt;"",I615&lt;&gt;""))),"YES","")</f>
        <v/>
      </c>
      <c r="L615" s="83"/>
      <c r="M615" s="25"/>
      <c r="N615" s="25"/>
      <c r="O615" s="11"/>
      <c r="P615" s="25"/>
      <c r="Q615" s="25"/>
      <c r="R615" s="25"/>
      <c r="S615" s="118"/>
      <c r="T615" s="117"/>
      <c r="U615"/>
      <c r="V615" s="2"/>
      <c r="W615" s="10"/>
      <c r="X615" s="10"/>
      <c r="Y615" s="10"/>
      <c r="AF615"/>
      <c r="AG615"/>
      <c r="AH615"/>
      <c r="AI615"/>
      <c r="AJ615"/>
      <c r="AK615"/>
    </row>
    <row r="616" spans="2:37" x14ac:dyDescent="0.3">
      <c r="B616" s="12"/>
      <c r="C616" s="12"/>
      <c r="D616" s="121"/>
      <c r="E616" s="121"/>
      <c r="F616" s="124"/>
      <c r="G616" s="25"/>
      <c r="H616" s="11"/>
      <c r="I616" s="12"/>
      <c r="J616" s="11"/>
      <c r="K616" s="82" t="str">
        <f>IF(OR(AND(H616=Lists!$D$6,G616&lt;&gt;""),AND(AND(H616=J616,G616&lt;&gt;"",I616&lt;&gt;""),OR(H616&lt;&gt;"Unspecified",J616&lt;&gt;"Unspecified"),J616&lt;&gt;""),AND(OR(H616=Lists!$D$4,H616=Lists!$D$5),OR(J616=Lists!$D$4,J616=Lists!$D$5),AND(G616&lt;&gt;"",I616&lt;&gt;""))),"YES","")</f>
        <v/>
      </c>
      <c r="L616" s="83"/>
      <c r="M616" s="25"/>
      <c r="N616" s="25"/>
      <c r="O616" s="11"/>
      <c r="P616" s="25"/>
      <c r="Q616" s="25"/>
      <c r="R616" s="25"/>
      <c r="S616" s="118"/>
      <c r="T616" s="117"/>
      <c r="U616"/>
      <c r="V616" s="2"/>
      <c r="W616" s="10"/>
      <c r="X616" s="10"/>
      <c r="Y616" s="10"/>
      <c r="AF616"/>
      <c r="AG616"/>
      <c r="AH616"/>
      <c r="AI616"/>
      <c r="AJ616"/>
      <c r="AK616"/>
    </row>
    <row r="617" spans="2:37" x14ac:dyDescent="0.3">
      <c r="B617" s="12"/>
      <c r="C617" s="12"/>
      <c r="D617" s="121"/>
      <c r="E617" s="121"/>
      <c r="F617" s="124"/>
      <c r="G617" s="25"/>
      <c r="H617" s="11"/>
      <c r="I617" s="12"/>
      <c r="J617" s="11"/>
      <c r="K617" s="82" t="str">
        <f>IF(OR(AND(H617=Lists!$D$6,G617&lt;&gt;""),AND(AND(H617=J617,G617&lt;&gt;"",I617&lt;&gt;""),OR(H617&lt;&gt;"Unspecified",J617&lt;&gt;"Unspecified"),J617&lt;&gt;""),AND(OR(H617=Lists!$D$4,H617=Lists!$D$5),OR(J617=Lists!$D$4,J617=Lists!$D$5),AND(G617&lt;&gt;"",I617&lt;&gt;""))),"YES","")</f>
        <v/>
      </c>
      <c r="L617" s="83"/>
      <c r="M617" s="25"/>
      <c r="N617" s="25"/>
      <c r="O617" s="11"/>
      <c r="P617" s="25"/>
      <c r="Q617" s="25"/>
      <c r="R617" s="25"/>
      <c r="S617" s="118"/>
      <c r="T617" s="117"/>
      <c r="U617"/>
      <c r="V617" s="2"/>
      <c r="W617" s="10"/>
      <c r="X617" s="10"/>
      <c r="Y617" s="10"/>
      <c r="AF617"/>
      <c r="AG617"/>
      <c r="AH617"/>
      <c r="AI617"/>
      <c r="AJ617"/>
      <c r="AK617"/>
    </row>
    <row r="618" spans="2:37" x14ac:dyDescent="0.3">
      <c r="B618" s="12"/>
      <c r="C618" s="12"/>
      <c r="D618" s="121"/>
      <c r="E618" s="121"/>
      <c r="F618" s="124"/>
      <c r="G618" s="25"/>
      <c r="H618" s="11"/>
      <c r="I618" s="12"/>
      <c r="J618" s="11"/>
      <c r="K618" s="82" t="str">
        <f>IF(OR(AND(H618=Lists!$D$6,G618&lt;&gt;""),AND(AND(H618=J618,G618&lt;&gt;"",I618&lt;&gt;""),OR(H618&lt;&gt;"Unspecified",J618&lt;&gt;"Unspecified"),J618&lt;&gt;""),AND(OR(H618=Lists!$D$4,H618=Lists!$D$5),OR(J618=Lists!$D$4,J618=Lists!$D$5),AND(G618&lt;&gt;"",I618&lt;&gt;""))),"YES","")</f>
        <v/>
      </c>
      <c r="L618" s="83"/>
      <c r="M618" s="25"/>
      <c r="N618" s="25"/>
      <c r="O618" s="11"/>
      <c r="P618" s="25"/>
      <c r="Q618" s="25"/>
      <c r="R618" s="25"/>
      <c r="S618" s="118"/>
      <c r="T618" s="117"/>
      <c r="U618"/>
      <c r="V618" s="2"/>
      <c r="W618" s="10"/>
      <c r="X618" s="10"/>
      <c r="Y618" s="10"/>
      <c r="AF618"/>
      <c r="AG618"/>
      <c r="AH618"/>
      <c r="AI618"/>
      <c r="AJ618"/>
      <c r="AK618"/>
    </row>
    <row r="619" spans="2:37" x14ac:dyDescent="0.3">
      <c r="B619" s="12"/>
      <c r="C619" s="12"/>
      <c r="D619" s="121"/>
      <c r="E619" s="121"/>
      <c r="F619" s="124"/>
      <c r="G619" s="25"/>
      <c r="H619" s="11"/>
      <c r="I619" s="12"/>
      <c r="J619" s="11"/>
      <c r="K619" s="82" t="str">
        <f>IF(OR(AND(H619=Lists!$D$6,G619&lt;&gt;""),AND(AND(H619=J619,G619&lt;&gt;"",I619&lt;&gt;""),OR(H619&lt;&gt;"Unspecified",J619&lt;&gt;"Unspecified"),J619&lt;&gt;""),AND(OR(H619=Lists!$D$4,H619=Lists!$D$5),OR(J619=Lists!$D$4,J619=Lists!$D$5),AND(G619&lt;&gt;"",I619&lt;&gt;""))),"YES","")</f>
        <v/>
      </c>
      <c r="L619" s="83"/>
      <c r="M619" s="25"/>
      <c r="N619" s="25"/>
      <c r="O619" s="11"/>
      <c r="P619" s="25"/>
      <c r="Q619" s="25"/>
      <c r="R619" s="25"/>
      <c r="S619" s="118"/>
      <c r="T619" s="117"/>
      <c r="U619"/>
      <c r="V619" s="2"/>
      <c r="W619" s="10"/>
      <c r="X619" s="10"/>
      <c r="Y619" s="10"/>
      <c r="AF619"/>
      <c r="AG619"/>
      <c r="AH619"/>
      <c r="AI619"/>
      <c r="AJ619"/>
      <c r="AK619"/>
    </row>
    <row r="620" spans="2:37" x14ac:dyDescent="0.3">
      <c r="B620" s="12"/>
      <c r="C620" s="12"/>
      <c r="D620" s="121"/>
      <c r="E620" s="121"/>
      <c r="F620" s="124"/>
      <c r="G620" s="25"/>
      <c r="H620" s="11"/>
      <c r="I620" s="12"/>
      <c r="J620" s="11"/>
      <c r="K620" s="82" t="str">
        <f>IF(OR(AND(H620=Lists!$D$6,G620&lt;&gt;""),AND(AND(H620=J620,G620&lt;&gt;"",I620&lt;&gt;""),OR(H620&lt;&gt;"Unspecified",J620&lt;&gt;"Unspecified"),J620&lt;&gt;""),AND(OR(H620=Lists!$D$4,H620=Lists!$D$5),OR(J620=Lists!$D$4,J620=Lists!$D$5),AND(G620&lt;&gt;"",I620&lt;&gt;""))),"YES","")</f>
        <v/>
      </c>
      <c r="L620" s="83"/>
      <c r="M620" s="25"/>
      <c r="N620" s="25"/>
      <c r="O620" s="11"/>
      <c r="P620" s="25"/>
      <c r="Q620" s="25"/>
      <c r="R620" s="25"/>
      <c r="S620" s="118"/>
      <c r="T620" s="117"/>
      <c r="U620"/>
      <c r="V620" s="2"/>
      <c r="W620" s="10"/>
      <c r="X620" s="10"/>
      <c r="Y620" s="10"/>
      <c r="AF620"/>
      <c r="AG620"/>
      <c r="AH620"/>
      <c r="AI620"/>
      <c r="AJ620"/>
      <c r="AK620"/>
    </row>
    <row r="621" spans="2:37" x14ac:dyDescent="0.3">
      <c r="B621" s="12"/>
      <c r="C621" s="12"/>
      <c r="D621" s="121"/>
      <c r="E621" s="121"/>
      <c r="F621" s="124"/>
      <c r="G621" s="25"/>
      <c r="H621" s="11"/>
      <c r="I621" s="12"/>
      <c r="J621" s="11"/>
      <c r="K621" s="82" t="str">
        <f>IF(OR(AND(H621=Lists!$D$6,G621&lt;&gt;""),AND(AND(H621=J621,G621&lt;&gt;"",I621&lt;&gt;""),OR(H621&lt;&gt;"Unspecified",J621&lt;&gt;"Unspecified"),J621&lt;&gt;""),AND(OR(H621=Lists!$D$4,H621=Lists!$D$5),OR(J621=Lists!$D$4,J621=Lists!$D$5),AND(G621&lt;&gt;"",I621&lt;&gt;""))),"YES","")</f>
        <v/>
      </c>
      <c r="L621" s="83"/>
      <c r="M621" s="25"/>
      <c r="N621" s="25"/>
      <c r="O621" s="11"/>
      <c r="P621" s="25"/>
      <c r="Q621" s="25"/>
      <c r="R621" s="25"/>
      <c r="S621" s="118"/>
      <c r="T621" s="117"/>
      <c r="U621"/>
      <c r="V621" s="2"/>
      <c r="W621" s="10"/>
      <c r="X621" s="10"/>
      <c r="Y621" s="10"/>
      <c r="AF621"/>
      <c r="AG621"/>
      <c r="AH621"/>
      <c r="AI621"/>
      <c r="AJ621"/>
      <c r="AK621"/>
    </row>
    <row r="622" spans="2:37" x14ac:dyDescent="0.3">
      <c r="B622" s="12"/>
      <c r="C622" s="12"/>
      <c r="D622" s="121"/>
      <c r="E622" s="121"/>
      <c r="F622" s="124"/>
      <c r="G622" s="25"/>
      <c r="H622" s="11"/>
      <c r="I622" s="12"/>
      <c r="J622" s="11"/>
      <c r="K622" s="82" t="str">
        <f>IF(OR(AND(H622=Lists!$D$6,G622&lt;&gt;""),AND(AND(H622=J622,G622&lt;&gt;"",I622&lt;&gt;""),OR(H622&lt;&gt;"Unspecified",J622&lt;&gt;"Unspecified"),J622&lt;&gt;""),AND(OR(H622=Lists!$D$4,H622=Lists!$D$5),OR(J622=Lists!$D$4,J622=Lists!$D$5),AND(G622&lt;&gt;"",I622&lt;&gt;""))),"YES","")</f>
        <v/>
      </c>
      <c r="L622" s="83"/>
      <c r="M622" s="25"/>
      <c r="N622" s="25"/>
      <c r="O622" s="11"/>
      <c r="P622" s="25"/>
      <c r="Q622" s="25"/>
      <c r="R622" s="25"/>
      <c r="S622" s="118"/>
      <c r="T622" s="117"/>
      <c r="U622"/>
      <c r="V622" s="2"/>
      <c r="W622" s="10"/>
      <c r="X622" s="10"/>
      <c r="Y622" s="10"/>
      <c r="AF622"/>
      <c r="AG622"/>
      <c r="AH622"/>
      <c r="AI622"/>
      <c r="AJ622"/>
      <c r="AK622"/>
    </row>
    <row r="623" spans="2:37" x14ac:dyDescent="0.3">
      <c r="B623" s="12"/>
      <c r="C623" s="12"/>
      <c r="D623" s="121"/>
      <c r="E623" s="121"/>
      <c r="F623" s="124"/>
      <c r="G623" s="25"/>
      <c r="H623" s="11"/>
      <c r="I623" s="12"/>
      <c r="J623" s="11"/>
      <c r="K623" s="82" t="str">
        <f>IF(OR(AND(H623=Lists!$D$6,G623&lt;&gt;""),AND(AND(H623=J623,G623&lt;&gt;"",I623&lt;&gt;""),OR(H623&lt;&gt;"Unspecified",J623&lt;&gt;"Unspecified"),J623&lt;&gt;""),AND(OR(H623=Lists!$D$4,H623=Lists!$D$5),OR(J623=Lists!$D$4,J623=Lists!$D$5),AND(G623&lt;&gt;"",I623&lt;&gt;""))),"YES","")</f>
        <v/>
      </c>
      <c r="L623" s="83"/>
      <c r="M623" s="25"/>
      <c r="N623" s="25"/>
      <c r="O623" s="11"/>
      <c r="P623" s="25"/>
      <c r="Q623" s="25"/>
      <c r="R623" s="25"/>
      <c r="S623" s="118"/>
      <c r="T623" s="117"/>
      <c r="U623"/>
      <c r="V623" s="2"/>
      <c r="W623" s="10"/>
      <c r="X623" s="10"/>
      <c r="Y623" s="10"/>
      <c r="AF623"/>
      <c r="AG623"/>
      <c r="AH623"/>
      <c r="AI623"/>
      <c r="AJ623"/>
      <c r="AK623"/>
    </row>
    <row r="624" spans="2:37" x14ac:dyDescent="0.3">
      <c r="B624" s="12"/>
      <c r="C624" s="12"/>
      <c r="D624" s="121"/>
      <c r="E624" s="121"/>
      <c r="F624" s="124"/>
      <c r="G624" s="25"/>
      <c r="H624" s="11"/>
      <c r="I624" s="12"/>
      <c r="J624" s="11"/>
      <c r="K624" s="82" t="str">
        <f>IF(OR(AND(H624=Lists!$D$6,G624&lt;&gt;""),AND(AND(H624=J624,G624&lt;&gt;"",I624&lt;&gt;""),OR(H624&lt;&gt;"Unspecified",J624&lt;&gt;"Unspecified"),J624&lt;&gt;""),AND(OR(H624=Lists!$D$4,H624=Lists!$D$5),OR(J624=Lists!$D$4,J624=Lists!$D$5),AND(G624&lt;&gt;"",I624&lt;&gt;""))),"YES","")</f>
        <v/>
      </c>
      <c r="L624" s="83"/>
      <c r="M624" s="25"/>
      <c r="N624" s="25"/>
      <c r="O624" s="11"/>
      <c r="P624" s="25"/>
      <c r="Q624" s="25"/>
      <c r="R624" s="25"/>
      <c r="S624" s="118"/>
      <c r="T624" s="117"/>
      <c r="U624"/>
      <c r="V624" s="2"/>
      <c r="W624" s="10"/>
      <c r="X624" s="10"/>
      <c r="Y624" s="10"/>
      <c r="AF624"/>
      <c r="AG624"/>
      <c r="AH624"/>
      <c r="AI624"/>
      <c r="AJ624"/>
      <c r="AK624"/>
    </row>
    <row r="625" spans="2:37" x14ac:dyDescent="0.3">
      <c r="B625" s="12"/>
      <c r="C625" s="12"/>
      <c r="D625" s="121"/>
      <c r="E625" s="121"/>
      <c r="F625" s="124"/>
      <c r="G625" s="25"/>
      <c r="H625" s="11"/>
      <c r="I625" s="12"/>
      <c r="J625" s="11"/>
      <c r="K625" s="82" t="str">
        <f>IF(OR(AND(H625=Lists!$D$6,G625&lt;&gt;""),AND(AND(H625=J625,G625&lt;&gt;"",I625&lt;&gt;""),OR(H625&lt;&gt;"Unspecified",J625&lt;&gt;"Unspecified"),J625&lt;&gt;""),AND(OR(H625=Lists!$D$4,H625=Lists!$D$5),OR(J625=Lists!$D$4,J625=Lists!$D$5),AND(G625&lt;&gt;"",I625&lt;&gt;""))),"YES","")</f>
        <v/>
      </c>
      <c r="L625" s="83"/>
      <c r="M625" s="25"/>
      <c r="N625" s="25"/>
      <c r="O625" s="11"/>
      <c r="P625" s="25"/>
      <c r="Q625" s="25"/>
      <c r="R625" s="25"/>
      <c r="S625" s="118"/>
      <c r="T625" s="117"/>
      <c r="U625"/>
      <c r="V625" s="2"/>
      <c r="W625" s="10"/>
      <c r="X625" s="10"/>
      <c r="Y625" s="10"/>
      <c r="AF625"/>
      <c r="AG625"/>
      <c r="AH625"/>
      <c r="AI625"/>
      <c r="AJ625"/>
      <c r="AK625"/>
    </row>
    <row r="626" spans="2:37" x14ac:dyDescent="0.3">
      <c r="B626" s="12"/>
      <c r="C626" s="12"/>
      <c r="D626" s="121"/>
      <c r="E626" s="121"/>
      <c r="F626" s="124"/>
      <c r="G626" s="25"/>
      <c r="H626" s="11"/>
      <c r="I626" s="12"/>
      <c r="J626" s="11"/>
      <c r="K626" s="82" t="str">
        <f>IF(OR(AND(H626=Lists!$D$6,G626&lt;&gt;""),AND(AND(H626=J626,G626&lt;&gt;"",I626&lt;&gt;""),OR(H626&lt;&gt;"Unspecified",J626&lt;&gt;"Unspecified"),J626&lt;&gt;""),AND(OR(H626=Lists!$D$4,H626=Lists!$D$5),OR(J626=Lists!$D$4,J626=Lists!$D$5),AND(G626&lt;&gt;"",I626&lt;&gt;""))),"YES","")</f>
        <v/>
      </c>
      <c r="L626" s="83"/>
      <c r="M626" s="25"/>
      <c r="N626" s="25"/>
      <c r="O626" s="11"/>
      <c r="P626" s="25"/>
      <c r="Q626" s="25"/>
      <c r="R626" s="25"/>
      <c r="S626" s="118"/>
      <c r="T626" s="117"/>
      <c r="U626"/>
      <c r="V626" s="2"/>
      <c r="W626" s="10"/>
      <c r="X626" s="10"/>
      <c r="Y626" s="10"/>
      <c r="AF626"/>
      <c r="AG626"/>
      <c r="AH626"/>
      <c r="AI626"/>
      <c r="AJ626"/>
      <c r="AK626"/>
    </row>
    <row r="627" spans="2:37" x14ac:dyDescent="0.3">
      <c r="B627" s="12"/>
      <c r="C627" s="12"/>
      <c r="D627" s="121"/>
      <c r="E627" s="121"/>
      <c r="F627" s="124"/>
      <c r="G627" s="25"/>
      <c r="H627" s="11"/>
      <c r="I627" s="12"/>
      <c r="J627" s="11"/>
      <c r="K627" s="82" t="str">
        <f>IF(OR(AND(H627=Lists!$D$6,G627&lt;&gt;""),AND(AND(H627=J627,G627&lt;&gt;"",I627&lt;&gt;""),OR(H627&lt;&gt;"Unspecified",J627&lt;&gt;"Unspecified"),J627&lt;&gt;""),AND(OR(H627=Lists!$D$4,H627=Lists!$D$5),OR(J627=Lists!$D$4,J627=Lists!$D$5),AND(G627&lt;&gt;"",I627&lt;&gt;""))),"YES","")</f>
        <v/>
      </c>
      <c r="L627" s="83"/>
      <c r="M627" s="25"/>
      <c r="N627" s="25"/>
      <c r="O627" s="11"/>
      <c r="P627" s="25"/>
      <c r="Q627" s="25"/>
      <c r="R627" s="25"/>
      <c r="S627" s="118"/>
      <c r="T627" s="117"/>
      <c r="U627"/>
      <c r="V627" s="2"/>
      <c r="W627" s="10"/>
      <c r="X627" s="10"/>
      <c r="Y627" s="10"/>
      <c r="AF627"/>
      <c r="AG627"/>
      <c r="AH627"/>
      <c r="AI627"/>
      <c r="AJ627"/>
      <c r="AK627"/>
    </row>
    <row r="628" spans="2:37" x14ac:dyDescent="0.3">
      <c r="B628" s="12"/>
      <c r="C628" s="12"/>
      <c r="D628" s="121"/>
      <c r="E628" s="121"/>
      <c r="F628" s="124"/>
      <c r="G628" s="25"/>
      <c r="H628" s="11"/>
      <c r="I628" s="12"/>
      <c r="J628" s="11"/>
      <c r="K628" s="82" t="str">
        <f>IF(OR(AND(H628=Lists!$D$6,G628&lt;&gt;""),AND(AND(H628=J628,G628&lt;&gt;"",I628&lt;&gt;""),OR(H628&lt;&gt;"Unspecified",J628&lt;&gt;"Unspecified"),J628&lt;&gt;""),AND(OR(H628=Lists!$D$4,H628=Lists!$D$5),OR(J628=Lists!$D$4,J628=Lists!$D$5),AND(G628&lt;&gt;"",I628&lt;&gt;""))),"YES","")</f>
        <v/>
      </c>
      <c r="L628" s="83"/>
      <c r="M628" s="25"/>
      <c r="N628" s="25"/>
      <c r="O628" s="11"/>
      <c r="P628" s="25"/>
      <c r="Q628" s="25"/>
      <c r="R628" s="25"/>
      <c r="S628" s="118"/>
      <c r="T628" s="117"/>
      <c r="U628"/>
      <c r="V628" s="2"/>
      <c r="W628" s="10"/>
      <c r="X628" s="10"/>
      <c r="Y628" s="10"/>
      <c r="AF628"/>
      <c r="AG628"/>
      <c r="AH628"/>
      <c r="AI628"/>
      <c r="AJ628"/>
      <c r="AK628"/>
    </row>
    <row r="629" spans="2:37" x14ac:dyDescent="0.3">
      <c r="B629" s="12"/>
      <c r="C629" s="12"/>
      <c r="D629" s="121"/>
      <c r="E629" s="121"/>
      <c r="F629" s="124"/>
      <c r="G629" s="25"/>
      <c r="H629" s="11"/>
      <c r="I629" s="12"/>
      <c r="J629" s="11"/>
      <c r="K629" s="82" t="str">
        <f>IF(OR(AND(H629=Lists!$D$6,G629&lt;&gt;""),AND(AND(H629=J629,G629&lt;&gt;"",I629&lt;&gt;""),OR(H629&lt;&gt;"Unspecified",J629&lt;&gt;"Unspecified"),J629&lt;&gt;""),AND(OR(H629=Lists!$D$4,H629=Lists!$D$5),OR(J629=Lists!$D$4,J629=Lists!$D$5),AND(G629&lt;&gt;"",I629&lt;&gt;""))),"YES","")</f>
        <v/>
      </c>
      <c r="L629" s="83"/>
      <c r="M629" s="25"/>
      <c r="N629" s="25"/>
      <c r="O629" s="11"/>
      <c r="P629" s="25"/>
      <c r="Q629" s="25"/>
      <c r="R629" s="25"/>
      <c r="S629" s="118"/>
      <c r="T629" s="117"/>
      <c r="U629"/>
      <c r="V629" s="2"/>
      <c r="W629" s="10"/>
      <c r="X629" s="10"/>
      <c r="Y629" s="10"/>
      <c r="AF629"/>
      <c r="AG629"/>
      <c r="AH629"/>
      <c r="AI629"/>
      <c r="AJ629"/>
      <c r="AK629"/>
    </row>
    <row r="630" spans="2:37" x14ac:dyDescent="0.3">
      <c r="B630" s="12"/>
      <c r="C630" s="12"/>
      <c r="D630" s="121"/>
      <c r="E630" s="121"/>
      <c r="F630" s="124"/>
      <c r="G630" s="25"/>
      <c r="H630" s="11"/>
      <c r="I630" s="12"/>
      <c r="J630" s="11"/>
      <c r="K630" s="82" t="str">
        <f>IF(OR(AND(H630=Lists!$D$6,G630&lt;&gt;""),AND(AND(H630=J630,G630&lt;&gt;"",I630&lt;&gt;""),OR(H630&lt;&gt;"Unspecified",J630&lt;&gt;"Unspecified"),J630&lt;&gt;""),AND(OR(H630=Lists!$D$4,H630=Lists!$D$5),OR(J630=Lists!$D$4,J630=Lists!$D$5),AND(G630&lt;&gt;"",I630&lt;&gt;""))),"YES","")</f>
        <v/>
      </c>
      <c r="L630" s="83"/>
      <c r="M630" s="25"/>
      <c r="N630" s="25"/>
      <c r="O630" s="11"/>
      <c r="P630" s="25"/>
      <c r="Q630" s="25"/>
      <c r="R630" s="25"/>
      <c r="S630" s="118"/>
      <c r="T630" s="117"/>
      <c r="U630"/>
      <c r="V630" s="2"/>
      <c r="W630" s="10"/>
      <c r="X630" s="10"/>
      <c r="Y630" s="10"/>
      <c r="AF630"/>
      <c r="AG630"/>
      <c r="AH630"/>
      <c r="AI630"/>
      <c r="AJ630"/>
      <c r="AK630"/>
    </row>
    <row r="631" spans="2:37" x14ac:dyDescent="0.3">
      <c r="B631" s="12"/>
      <c r="C631" s="12"/>
      <c r="D631" s="121"/>
      <c r="E631" s="121"/>
      <c r="F631" s="124"/>
      <c r="G631" s="25"/>
      <c r="H631" s="11"/>
      <c r="I631" s="12"/>
      <c r="J631" s="11"/>
      <c r="K631" s="82" t="str">
        <f>IF(OR(AND(H631=Lists!$D$6,G631&lt;&gt;""),AND(AND(H631=J631,G631&lt;&gt;"",I631&lt;&gt;""),OR(H631&lt;&gt;"Unspecified",J631&lt;&gt;"Unspecified"),J631&lt;&gt;""),AND(OR(H631=Lists!$D$4,H631=Lists!$D$5),OR(J631=Lists!$D$4,J631=Lists!$D$5),AND(G631&lt;&gt;"",I631&lt;&gt;""))),"YES","")</f>
        <v/>
      </c>
      <c r="L631" s="83"/>
      <c r="M631" s="25"/>
      <c r="N631" s="25"/>
      <c r="O631" s="11"/>
      <c r="P631" s="25"/>
      <c r="Q631" s="25"/>
      <c r="R631" s="25"/>
      <c r="S631" s="118"/>
      <c r="T631" s="117"/>
      <c r="U631"/>
      <c r="V631" s="2"/>
      <c r="W631" s="10"/>
      <c r="X631" s="10"/>
      <c r="Y631" s="10"/>
      <c r="AF631"/>
      <c r="AG631"/>
      <c r="AH631"/>
      <c r="AI631"/>
      <c r="AJ631"/>
      <c r="AK631"/>
    </row>
    <row r="632" spans="2:37" x14ac:dyDescent="0.3">
      <c r="B632" s="12"/>
      <c r="C632" s="12"/>
      <c r="D632" s="121"/>
      <c r="E632" s="121"/>
      <c r="F632" s="124"/>
      <c r="G632" s="25"/>
      <c r="H632" s="11"/>
      <c r="I632" s="12"/>
      <c r="J632" s="11"/>
      <c r="K632" s="82" t="str">
        <f>IF(OR(AND(H632=Lists!$D$6,G632&lt;&gt;""),AND(AND(H632=J632,G632&lt;&gt;"",I632&lt;&gt;""),OR(H632&lt;&gt;"Unspecified",J632&lt;&gt;"Unspecified"),J632&lt;&gt;""),AND(OR(H632=Lists!$D$4,H632=Lists!$D$5),OR(J632=Lists!$D$4,J632=Lists!$D$5),AND(G632&lt;&gt;"",I632&lt;&gt;""))),"YES","")</f>
        <v/>
      </c>
      <c r="L632" s="83"/>
      <c r="M632" s="25"/>
      <c r="N632" s="25"/>
      <c r="O632" s="11"/>
      <c r="P632" s="25"/>
      <c r="Q632" s="25"/>
      <c r="R632" s="25"/>
      <c r="S632" s="118"/>
      <c r="T632" s="117"/>
      <c r="U632"/>
      <c r="V632" s="2"/>
      <c r="W632" s="10"/>
      <c r="X632" s="10"/>
      <c r="Y632" s="10"/>
      <c r="AF632"/>
      <c r="AG632"/>
      <c r="AH632"/>
      <c r="AI632"/>
      <c r="AJ632"/>
      <c r="AK632"/>
    </row>
    <row r="633" spans="2:37" x14ac:dyDescent="0.3">
      <c r="B633" s="12"/>
      <c r="C633" s="12"/>
      <c r="D633" s="121"/>
      <c r="E633" s="121"/>
      <c r="F633" s="124"/>
      <c r="G633" s="25"/>
      <c r="H633" s="11"/>
      <c r="I633" s="12"/>
      <c r="J633" s="11"/>
      <c r="K633" s="82" t="str">
        <f>IF(OR(AND(H633=Lists!$D$6,G633&lt;&gt;""),AND(AND(H633=J633,G633&lt;&gt;"",I633&lt;&gt;""),OR(H633&lt;&gt;"Unspecified",J633&lt;&gt;"Unspecified"),J633&lt;&gt;""),AND(OR(H633=Lists!$D$4,H633=Lists!$D$5),OR(J633=Lists!$D$4,J633=Lists!$D$5),AND(G633&lt;&gt;"",I633&lt;&gt;""))),"YES","")</f>
        <v/>
      </c>
      <c r="L633" s="83"/>
      <c r="M633" s="25"/>
      <c r="N633" s="25"/>
      <c r="O633" s="11"/>
      <c r="P633" s="25"/>
      <c r="Q633" s="25"/>
      <c r="R633" s="25"/>
      <c r="S633" s="118"/>
      <c r="T633" s="117"/>
      <c r="U633"/>
      <c r="V633" s="2"/>
      <c r="W633" s="10"/>
      <c r="X633" s="10"/>
      <c r="Y633" s="10"/>
      <c r="AF633"/>
      <c r="AG633"/>
      <c r="AH633"/>
      <c r="AI633"/>
      <c r="AJ633"/>
      <c r="AK633"/>
    </row>
    <row r="634" spans="2:37" x14ac:dyDescent="0.3">
      <c r="B634" s="12"/>
      <c r="C634" s="12"/>
      <c r="D634" s="121"/>
      <c r="E634" s="121"/>
      <c r="F634" s="124"/>
      <c r="G634" s="25"/>
      <c r="H634" s="11"/>
      <c r="I634" s="12"/>
      <c r="J634" s="11"/>
      <c r="K634" s="82" t="str">
        <f>IF(OR(AND(H634=Lists!$D$6,G634&lt;&gt;""),AND(AND(H634=J634,G634&lt;&gt;"",I634&lt;&gt;""),OR(H634&lt;&gt;"Unspecified",J634&lt;&gt;"Unspecified"),J634&lt;&gt;""),AND(OR(H634=Lists!$D$4,H634=Lists!$D$5),OR(J634=Lists!$D$4,J634=Lists!$D$5),AND(G634&lt;&gt;"",I634&lt;&gt;""))),"YES","")</f>
        <v/>
      </c>
      <c r="L634" s="83"/>
      <c r="M634" s="25"/>
      <c r="N634" s="25"/>
      <c r="O634" s="11"/>
      <c r="P634" s="25"/>
      <c r="Q634" s="25"/>
      <c r="R634" s="25"/>
      <c r="S634" s="118"/>
      <c r="T634" s="117"/>
      <c r="U634"/>
      <c r="V634" s="2"/>
      <c r="W634" s="10"/>
      <c r="X634" s="10"/>
      <c r="Y634" s="10"/>
      <c r="AF634"/>
      <c r="AG634"/>
      <c r="AH634"/>
      <c r="AI634"/>
      <c r="AJ634"/>
      <c r="AK634"/>
    </row>
    <row r="635" spans="2:37" x14ac:dyDescent="0.3">
      <c r="B635" s="12"/>
      <c r="C635" s="12"/>
      <c r="D635" s="121"/>
      <c r="E635" s="121"/>
      <c r="F635" s="124"/>
      <c r="G635" s="25"/>
      <c r="H635" s="11"/>
      <c r="I635" s="12"/>
      <c r="J635" s="11"/>
      <c r="K635" s="82" t="str">
        <f>IF(OR(AND(H635=Lists!$D$6,G635&lt;&gt;""),AND(AND(H635=J635,G635&lt;&gt;"",I635&lt;&gt;""),OR(H635&lt;&gt;"Unspecified",J635&lt;&gt;"Unspecified"),J635&lt;&gt;""),AND(OR(H635=Lists!$D$4,H635=Lists!$D$5),OR(J635=Lists!$D$4,J635=Lists!$D$5),AND(G635&lt;&gt;"",I635&lt;&gt;""))),"YES","")</f>
        <v/>
      </c>
      <c r="L635" s="83"/>
      <c r="M635" s="25"/>
      <c r="N635" s="25"/>
      <c r="O635" s="11"/>
      <c r="P635" s="25"/>
      <c r="Q635" s="25"/>
      <c r="R635" s="25"/>
      <c r="S635" s="118"/>
      <c r="T635" s="117"/>
      <c r="U635"/>
      <c r="V635" s="2"/>
      <c r="W635" s="10"/>
      <c r="X635" s="10"/>
      <c r="Y635" s="10"/>
      <c r="AF635"/>
      <c r="AG635"/>
      <c r="AH635"/>
      <c r="AI635"/>
      <c r="AJ635"/>
      <c r="AK635"/>
    </row>
    <row r="636" spans="2:37" x14ac:dyDescent="0.3">
      <c r="B636" s="12"/>
      <c r="C636" s="12"/>
      <c r="D636" s="121"/>
      <c r="E636" s="121"/>
      <c r="F636" s="124"/>
      <c r="G636" s="25"/>
      <c r="H636" s="11"/>
      <c r="I636" s="12"/>
      <c r="J636" s="11"/>
      <c r="K636" s="82" t="str">
        <f>IF(OR(AND(H636=Lists!$D$6,G636&lt;&gt;""),AND(AND(H636=J636,G636&lt;&gt;"",I636&lt;&gt;""),OR(H636&lt;&gt;"Unspecified",J636&lt;&gt;"Unspecified"),J636&lt;&gt;""),AND(OR(H636=Lists!$D$4,H636=Lists!$D$5),OR(J636=Lists!$D$4,J636=Lists!$D$5),AND(G636&lt;&gt;"",I636&lt;&gt;""))),"YES","")</f>
        <v/>
      </c>
      <c r="L636" s="83"/>
      <c r="M636" s="25"/>
      <c r="N636" s="25"/>
      <c r="O636" s="11"/>
      <c r="P636" s="25"/>
      <c r="Q636" s="25"/>
      <c r="R636" s="25"/>
      <c r="S636" s="118"/>
      <c r="T636" s="117"/>
      <c r="U636"/>
      <c r="V636" s="2"/>
      <c r="W636" s="10"/>
      <c r="X636" s="10"/>
      <c r="Y636" s="10"/>
      <c r="AF636"/>
      <c r="AG636"/>
      <c r="AH636"/>
      <c r="AI636"/>
      <c r="AJ636"/>
      <c r="AK636"/>
    </row>
    <row r="637" spans="2:37" x14ac:dyDescent="0.3">
      <c r="B637" s="12"/>
      <c r="C637" s="12"/>
      <c r="D637" s="121"/>
      <c r="E637" s="121"/>
      <c r="F637" s="124"/>
      <c r="G637" s="25"/>
      <c r="H637" s="11"/>
      <c r="I637" s="12"/>
      <c r="J637" s="11"/>
      <c r="K637" s="82" t="str">
        <f>IF(OR(AND(H637=Lists!$D$6,G637&lt;&gt;""),AND(AND(H637=J637,G637&lt;&gt;"",I637&lt;&gt;""),OR(H637&lt;&gt;"Unspecified",J637&lt;&gt;"Unspecified"),J637&lt;&gt;""),AND(OR(H637=Lists!$D$4,H637=Lists!$D$5),OR(J637=Lists!$D$4,J637=Lists!$D$5),AND(G637&lt;&gt;"",I637&lt;&gt;""))),"YES","")</f>
        <v/>
      </c>
      <c r="L637" s="83"/>
      <c r="M637" s="25"/>
      <c r="N637" s="25"/>
      <c r="O637" s="11"/>
      <c r="P637" s="25"/>
      <c r="Q637" s="25"/>
      <c r="R637" s="25"/>
      <c r="S637" s="118"/>
      <c r="T637" s="117"/>
      <c r="U637"/>
      <c r="V637" s="2"/>
      <c r="W637" s="10"/>
      <c r="X637" s="10"/>
      <c r="Y637" s="10"/>
      <c r="AF637"/>
      <c r="AG637"/>
      <c r="AH637"/>
      <c r="AI637"/>
      <c r="AJ637"/>
      <c r="AK637"/>
    </row>
    <row r="638" spans="2:37" x14ac:dyDescent="0.3">
      <c r="B638" s="12"/>
      <c r="C638" s="12"/>
      <c r="D638" s="121"/>
      <c r="E638" s="121"/>
      <c r="F638" s="124"/>
      <c r="G638" s="25"/>
      <c r="H638" s="11"/>
      <c r="I638" s="12"/>
      <c r="J638" s="11"/>
      <c r="K638" s="82" t="str">
        <f>IF(OR(AND(H638=Lists!$D$6,G638&lt;&gt;""),AND(AND(H638=J638,G638&lt;&gt;"",I638&lt;&gt;""),OR(H638&lt;&gt;"Unspecified",J638&lt;&gt;"Unspecified"),J638&lt;&gt;""),AND(OR(H638=Lists!$D$4,H638=Lists!$D$5),OR(J638=Lists!$D$4,J638=Lists!$D$5),AND(G638&lt;&gt;"",I638&lt;&gt;""))),"YES","")</f>
        <v/>
      </c>
      <c r="L638" s="83"/>
      <c r="M638" s="25"/>
      <c r="N638" s="25"/>
      <c r="O638" s="11"/>
      <c r="P638" s="25"/>
      <c r="Q638" s="25"/>
      <c r="R638" s="25"/>
      <c r="S638" s="118"/>
      <c r="T638" s="117"/>
      <c r="U638"/>
      <c r="V638" s="2"/>
      <c r="W638" s="10"/>
      <c r="X638" s="10"/>
      <c r="Y638" s="10"/>
      <c r="AF638"/>
      <c r="AG638"/>
      <c r="AH638"/>
      <c r="AI638"/>
      <c r="AJ638"/>
      <c r="AK638"/>
    </row>
    <row r="639" spans="2:37" x14ac:dyDescent="0.3">
      <c r="B639" s="12"/>
      <c r="C639" s="12"/>
      <c r="D639" s="121"/>
      <c r="E639" s="121"/>
      <c r="F639" s="124"/>
      <c r="G639" s="25"/>
      <c r="H639" s="11"/>
      <c r="I639" s="12"/>
      <c r="J639" s="11"/>
      <c r="K639" s="82" t="str">
        <f>IF(OR(AND(H639=Lists!$D$6,G639&lt;&gt;""),AND(AND(H639=J639,G639&lt;&gt;"",I639&lt;&gt;""),OR(H639&lt;&gt;"Unspecified",J639&lt;&gt;"Unspecified"),J639&lt;&gt;""),AND(OR(H639=Lists!$D$4,H639=Lists!$D$5),OR(J639=Lists!$D$4,J639=Lists!$D$5),AND(G639&lt;&gt;"",I639&lt;&gt;""))),"YES","")</f>
        <v/>
      </c>
      <c r="L639" s="83"/>
      <c r="M639" s="25"/>
      <c r="N639" s="25"/>
      <c r="O639" s="11"/>
      <c r="P639" s="25"/>
      <c r="Q639" s="25"/>
      <c r="R639" s="25"/>
      <c r="S639" s="118"/>
      <c r="T639" s="117"/>
      <c r="U639"/>
      <c r="V639" s="2"/>
      <c r="W639" s="10"/>
      <c r="X639" s="10"/>
      <c r="Y639" s="10"/>
      <c r="AF639"/>
      <c r="AG639"/>
      <c r="AH639"/>
      <c r="AI639"/>
      <c r="AJ639"/>
      <c r="AK639"/>
    </row>
    <row r="640" spans="2:37" x14ac:dyDescent="0.3">
      <c r="B640" s="12"/>
      <c r="C640" s="12"/>
      <c r="D640" s="121"/>
      <c r="E640" s="121"/>
      <c r="F640" s="124"/>
      <c r="G640" s="25"/>
      <c r="H640" s="11"/>
      <c r="I640" s="12"/>
      <c r="J640" s="11"/>
      <c r="K640" s="82" t="str">
        <f>IF(OR(AND(H640=Lists!$D$6,G640&lt;&gt;""),AND(AND(H640=J640,G640&lt;&gt;"",I640&lt;&gt;""),OR(H640&lt;&gt;"Unspecified",J640&lt;&gt;"Unspecified"),J640&lt;&gt;""),AND(OR(H640=Lists!$D$4,H640=Lists!$D$5),OR(J640=Lists!$D$4,J640=Lists!$D$5),AND(G640&lt;&gt;"",I640&lt;&gt;""))),"YES","")</f>
        <v/>
      </c>
      <c r="L640" s="83"/>
      <c r="M640" s="25"/>
      <c r="N640" s="25"/>
      <c r="O640" s="11"/>
      <c r="P640" s="25"/>
      <c r="Q640" s="25"/>
      <c r="R640" s="25"/>
      <c r="S640" s="118"/>
      <c r="T640" s="117"/>
      <c r="U640"/>
      <c r="V640" s="2"/>
      <c r="W640" s="10"/>
      <c r="X640" s="10"/>
      <c r="Y640" s="10"/>
      <c r="AF640"/>
      <c r="AG640"/>
      <c r="AH640"/>
      <c r="AI640"/>
      <c r="AJ640"/>
      <c r="AK640"/>
    </row>
    <row r="641" spans="2:37" x14ac:dyDescent="0.3">
      <c r="B641" s="12"/>
      <c r="C641" s="12"/>
      <c r="D641" s="121"/>
      <c r="E641" s="121"/>
      <c r="F641" s="124"/>
      <c r="G641" s="25"/>
      <c r="H641" s="11"/>
      <c r="I641" s="12"/>
      <c r="J641" s="11"/>
      <c r="K641" s="82" t="str">
        <f>IF(OR(AND(H641=Lists!$D$6,G641&lt;&gt;""),AND(AND(H641=J641,G641&lt;&gt;"",I641&lt;&gt;""),OR(H641&lt;&gt;"Unspecified",J641&lt;&gt;"Unspecified"),J641&lt;&gt;""),AND(OR(H641=Lists!$D$4,H641=Lists!$D$5),OR(J641=Lists!$D$4,J641=Lists!$D$5),AND(G641&lt;&gt;"",I641&lt;&gt;""))),"YES","")</f>
        <v/>
      </c>
      <c r="L641" s="83"/>
      <c r="M641" s="25"/>
      <c r="N641" s="25"/>
      <c r="O641" s="11"/>
      <c r="P641" s="25"/>
      <c r="Q641" s="25"/>
      <c r="R641" s="25"/>
      <c r="S641" s="118"/>
      <c r="T641" s="117"/>
      <c r="U641"/>
      <c r="V641" s="2"/>
      <c r="W641" s="10"/>
      <c r="X641" s="10"/>
      <c r="Y641" s="10"/>
      <c r="AF641"/>
      <c r="AG641"/>
      <c r="AH641"/>
      <c r="AI641"/>
      <c r="AJ641"/>
      <c r="AK641"/>
    </row>
    <row r="642" spans="2:37" x14ac:dyDescent="0.3">
      <c r="B642" s="12"/>
      <c r="C642" s="12"/>
      <c r="D642" s="121"/>
      <c r="E642" s="121"/>
      <c r="F642" s="124"/>
      <c r="G642" s="25"/>
      <c r="H642" s="11"/>
      <c r="I642" s="12"/>
      <c r="J642" s="11"/>
      <c r="K642" s="82" t="str">
        <f>IF(OR(AND(H642=Lists!$D$6,G642&lt;&gt;""),AND(AND(H642=J642,G642&lt;&gt;"",I642&lt;&gt;""),OR(H642&lt;&gt;"Unspecified",J642&lt;&gt;"Unspecified"),J642&lt;&gt;""),AND(OR(H642=Lists!$D$4,H642=Lists!$D$5),OR(J642=Lists!$D$4,J642=Lists!$D$5),AND(G642&lt;&gt;"",I642&lt;&gt;""))),"YES","")</f>
        <v/>
      </c>
      <c r="L642" s="83"/>
      <c r="M642" s="25"/>
      <c r="N642" s="25"/>
      <c r="O642" s="11"/>
      <c r="P642" s="25"/>
      <c r="Q642" s="25"/>
      <c r="R642" s="25"/>
      <c r="S642" s="118"/>
      <c r="T642" s="117"/>
      <c r="U642"/>
      <c r="V642" s="2"/>
      <c r="W642" s="10"/>
      <c r="X642" s="10"/>
      <c r="Y642" s="10"/>
      <c r="AF642"/>
      <c r="AG642"/>
      <c r="AH642"/>
      <c r="AI642"/>
      <c r="AJ642"/>
      <c r="AK642"/>
    </row>
    <row r="643" spans="2:37" x14ac:dyDescent="0.3">
      <c r="B643" s="12"/>
      <c r="C643" s="12"/>
      <c r="D643" s="121"/>
      <c r="E643" s="121"/>
      <c r="F643" s="124"/>
      <c r="G643" s="25"/>
      <c r="H643" s="11"/>
      <c r="I643" s="12"/>
      <c r="J643" s="11"/>
      <c r="K643" s="82" t="str">
        <f>IF(OR(AND(H643=Lists!$D$6,G643&lt;&gt;""),AND(AND(H643=J643,G643&lt;&gt;"",I643&lt;&gt;""),OR(H643&lt;&gt;"Unspecified",J643&lt;&gt;"Unspecified"),J643&lt;&gt;""),AND(OR(H643=Lists!$D$4,H643=Lists!$D$5),OR(J643=Lists!$D$4,J643=Lists!$D$5),AND(G643&lt;&gt;"",I643&lt;&gt;""))),"YES","")</f>
        <v/>
      </c>
      <c r="L643" s="83"/>
      <c r="M643" s="25"/>
      <c r="N643" s="25"/>
      <c r="O643" s="11"/>
      <c r="P643" s="25"/>
      <c r="Q643" s="25"/>
      <c r="R643" s="25"/>
      <c r="S643" s="118"/>
      <c r="T643" s="117"/>
      <c r="U643"/>
      <c r="V643" s="2"/>
      <c r="W643" s="10"/>
      <c r="X643" s="10"/>
      <c r="Y643" s="10"/>
      <c r="AF643"/>
      <c r="AG643"/>
      <c r="AH643"/>
      <c r="AI643"/>
      <c r="AJ643"/>
      <c r="AK643"/>
    </row>
    <row r="644" spans="2:37" x14ac:dyDescent="0.3">
      <c r="B644" s="12"/>
      <c r="C644" s="12"/>
      <c r="D644" s="121"/>
      <c r="E644" s="121"/>
      <c r="F644" s="124"/>
      <c r="G644" s="25"/>
      <c r="H644" s="11"/>
      <c r="I644" s="12"/>
      <c r="J644" s="11"/>
      <c r="K644" s="82" t="str">
        <f>IF(OR(AND(H644=Lists!$D$6,G644&lt;&gt;""),AND(AND(H644=J644,G644&lt;&gt;"",I644&lt;&gt;""),OR(H644&lt;&gt;"Unspecified",J644&lt;&gt;"Unspecified"),J644&lt;&gt;""),AND(OR(H644=Lists!$D$4,H644=Lists!$D$5),OR(J644=Lists!$D$4,J644=Lists!$D$5),AND(G644&lt;&gt;"",I644&lt;&gt;""))),"YES","")</f>
        <v/>
      </c>
      <c r="L644" s="83"/>
      <c r="M644" s="25"/>
      <c r="N644" s="25"/>
      <c r="O644" s="11"/>
      <c r="P644" s="25"/>
      <c r="Q644" s="25"/>
      <c r="R644" s="25"/>
      <c r="S644" s="118"/>
      <c r="T644" s="117"/>
      <c r="U644"/>
      <c r="V644" s="2"/>
      <c r="W644" s="10"/>
      <c r="X644" s="10"/>
      <c r="Y644" s="10"/>
      <c r="AF644"/>
      <c r="AG644"/>
      <c r="AH644"/>
      <c r="AI644"/>
      <c r="AJ644"/>
      <c r="AK644"/>
    </row>
    <row r="645" spans="2:37" x14ac:dyDescent="0.3">
      <c r="B645" s="12"/>
      <c r="C645" s="12"/>
      <c r="D645" s="121"/>
      <c r="E645" s="121"/>
      <c r="F645" s="124"/>
      <c r="G645" s="25"/>
      <c r="H645" s="11"/>
      <c r="I645" s="12"/>
      <c r="J645" s="11"/>
      <c r="K645" s="82" t="str">
        <f>IF(OR(AND(H645=Lists!$D$6,G645&lt;&gt;""),AND(AND(H645=J645,G645&lt;&gt;"",I645&lt;&gt;""),OR(H645&lt;&gt;"Unspecified",J645&lt;&gt;"Unspecified"),J645&lt;&gt;""),AND(OR(H645=Lists!$D$4,H645=Lists!$D$5),OR(J645=Lists!$D$4,J645=Lists!$D$5),AND(G645&lt;&gt;"",I645&lt;&gt;""))),"YES","")</f>
        <v/>
      </c>
      <c r="L645" s="83"/>
      <c r="M645" s="25"/>
      <c r="N645" s="25"/>
      <c r="O645" s="11"/>
      <c r="P645" s="25"/>
      <c r="Q645" s="25"/>
      <c r="R645" s="25"/>
      <c r="S645" s="118"/>
      <c r="T645" s="117"/>
      <c r="U645"/>
      <c r="V645" s="2"/>
      <c r="W645" s="10"/>
      <c r="X645" s="10"/>
      <c r="Y645" s="10"/>
      <c r="AF645"/>
      <c r="AG645"/>
      <c r="AH645"/>
      <c r="AI645"/>
      <c r="AJ645"/>
      <c r="AK645"/>
    </row>
    <row r="646" spans="2:37" x14ac:dyDescent="0.3">
      <c r="B646" s="12"/>
      <c r="C646" s="12"/>
      <c r="D646" s="121"/>
      <c r="E646" s="121"/>
      <c r="F646" s="124"/>
      <c r="G646" s="25"/>
      <c r="H646" s="11"/>
      <c r="I646" s="12"/>
      <c r="J646" s="11"/>
      <c r="K646" s="82" t="str">
        <f>IF(OR(AND(H646=Lists!$D$6,G646&lt;&gt;""),AND(AND(H646=J646,G646&lt;&gt;"",I646&lt;&gt;""),OR(H646&lt;&gt;"Unspecified",J646&lt;&gt;"Unspecified"),J646&lt;&gt;""),AND(OR(H646=Lists!$D$4,H646=Lists!$D$5),OR(J646=Lists!$D$4,J646=Lists!$D$5),AND(G646&lt;&gt;"",I646&lt;&gt;""))),"YES","")</f>
        <v/>
      </c>
      <c r="L646" s="83"/>
      <c r="M646" s="25"/>
      <c r="N646" s="25"/>
      <c r="O646" s="11"/>
      <c r="P646" s="25"/>
      <c r="Q646" s="25"/>
      <c r="R646" s="25"/>
      <c r="S646" s="118"/>
      <c r="T646" s="117"/>
      <c r="U646"/>
      <c r="V646" s="2"/>
      <c r="W646" s="10"/>
      <c r="X646" s="10"/>
      <c r="Y646" s="10"/>
      <c r="AF646"/>
      <c r="AG646"/>
      <c r="AH646"/>
      <c r="AI646"/>
      <c r="AJ646"/>
      <c r="AK646"/>
    </row>
    <row r="647" spans="2:37" x14ac:dyDescent="0.3">
      <c r="B647" s="12"/>
      <c r="C647" s="12"/>
      <c r="D647" s="121"/>
      <c r="E647" s="121"/>
      <c r="F647" s="124"/>
      <c r="G647" s="25"/>
      <c r="H647" s="11"/>
      <c r="I647" s="12"/>
      <c r="J647" s="11"/>
      <c r="K647" s="82" t="str">
        <f>IF(OR(AND(H647=Lists!$D$6,G647&lt;&gt;""),AND(AND(H647=J647,G647&lt;&gt;"",I647&lt;&gt;""),OR(H647&lt;&gt;"Unspecified",J647&lt;&gt;"Unspecified"),J647&lt;&gt;""),AND(OR(H647=Lists!$D$4,H647=Lists!$D$5),OR(J647=Lists!$D$4,J647=Lists!$D$5),AND(G647&lt;&gt;"",I647&lt;&gt;""))),"YES","")</f>
        <v/>
      </c>
      <c r="L647" s="83"/>
      <c r="M647" s="25"/>
      <c r="N647" s="25"/>
      <c r="O647" s="11"/>
      <c r="P647" s="25"/>
      <c r="Q647" s="25"/>
      <c r="R647" s="25"/>
      <c r="S647" s="118"/>
      <c r="T647" s="117"/>
      <c r="U647"/>
      <c r="V647" s="2"/>
      <c r="W647" s="10"/>
      <c r="X647" s="10"/>
      <c r="Y647" s="10"/>
      <c r="AF647"/>
      <c r="AG647"/>
      <c r="AH647"/>
      <c r="AI647"/>
      <c r="AJ647"/>
      <c r="AK647"/>
    </row>
    <row r="648" spans="2:37" x14ac:dyDescent="0.3">
      <c r="B648" s="12"/>
      <c r="C648" s="12"/>
      <c r="D648" s="121"/>
      <c r="E648" s="121"/>
      <c r="F648" s="124"/>
      <c r="G648" s="25"/>
      <c r="H648" s="11"/>
      <c r="I648" s="12"/>
      <c r="J648" s="11"/>
      <c r="K648" s="82" t="str">
        <f>IF(OR(AND(H648=Lists!$D$6,G648&lt;&gt;""),AND(AND(H648=J648,G648&lt;&gt;"",I648&lt;&gt;""),OR(H648&lt;&gt;"Unspecified",J648&lt;&gt;"Unspecified"),J648&lt;&gt;""),AND(OR(H648=Lists!$D$4,H648=Lists!$D$5),OR(J648=Lists!$D$4,J648=Lists!$D$5),AND(G648&lt;&gt;"",I648&lt;&gt;""))),"YES","")</f>
        <v/>
      </c>
      <c r="L648" s="83"/>
      <c r="M648" s="25"/>
      <c r="N648" s="25"/>
      <c r="O648" s="11"/>
      <c r="P648" s="25"/>
      <c r="Q648" s="25"/>
      <c r="R648" s="25"/>
      <c r="S648" s="118"/>
      <c r="T648" s="117"/>
      <c r="U648"/>
      <c r="V648" s="2"/>
      <c r="W648" s="10"/>
      <c r="X648" s="10"/>
      <c r="Y648" s="10"/>
      <c r="AF648"/>
      <c r="AG648"/>
      <c r="AH648"/>
      <c r="AI648"/>
      <c r="AJ648"/>
      <c r="AK648"/>
    </row>
    <row r="649" spans="2:37" x14ac:dyDescent="0.3">
      <c r="B649" s="12"/>
      <c r="C649" s="12"/>
      <c r="D649" s="121"/>
      <c r="E649" s="121"/>
      <c r="F649" s="124"/>
      <c r="G649" s="25"/>
      <c r="H649" s="11"/>
      <c r="I649" s="12"/>
      <c r="J649" s="11"/>
      <c r="K649" s="82" t="str">
        <f>IF(OR(AND(H649=Lists!$D$6,G649&lt;&gt;""),AND(AND(H649=J649,G649&lt;&gt;"",I649&lt;&gt;""),OR(H649&lt;&gt;"Unspecified",J649&lt;&gt;"Unspecified"),J649&lt;&gt;""),AND(OR(H649=Lists!$D$4,H649=Lists!$D$5),OR(J649=Lists!$D$4,J649=Lists!$D$5),AND(G649&lt;&gt;"",I649&lt;&gt;""))),"YES","")</f>
        <v/>
      </c>
      <c r="L649" s="83"/>
      <c r="M649" s="25"/>
      <c r="N649" s="25"/>
      <c r="O649" s="11"/>
      <c r="P649" s="25"/>
      <c r="Q649" s="25"/>
      <c r="R649" s="25"/>
      <c r="S649" s="118"/>
      <c r="T649" s="117"/>
      <c r="U649"/>
      <c r="V649" s="2"/>
      <c r="W649" s="10"/>
      <c r="X649" s="10"/>
      <c r="Y649" s="10"/>
      <c r="AF649"/>
      <c r="AG649"/>
      <c r="AH649"/>
      <c r="AI649"/>
      <c r="AJ649"/>
      <c r="AK649"/>
    </row>
    <row r="650" spans="2:37" x14ac:dyDescent="0.3">
      <c r="B650" s="12"/>
      <c r="C650" s="12"/>
      <c r="D650" s="121"/>
      <c r="E650" s="121"/>
      <c r="F650" s="124"/>
      <c r="G650" s="25"/>
      <c r="H650" s="11"/>
      <c r="I650" s="12"/>
      <c r="J650" s="11"/>
      <c r="K650" s="82" t="str">
        <f>IF(OR(AND(H650=Lists!$D$6,G650&lt;&gt;""),AND(AND(H650=J650,G650&lt;&gt;"",I650&lt;&gt;""),OR(H650&lt;&gt;"Unspecified",J650&lt;&gt;"Unspecified"),J650&lt;&gt;""),AND(OR(H650=Lists!$D$4,H650=Lists!$D$5),OR(J650=Lists!$D$4,J650=Lists!$D$5),AND(G650&lt;&gt;"",I650&lt;&gt;""))),"YES","")</f>
        <v/>
      </c>
      <c r="L650" s="83"/>
      <c r="M650" s="25"/>
      <c r="N650" s="25"/>
      <c r="O650" s="11"/>
      <c r="P650" s="25"/>
      <c r="Q650" s="25"/>
      <c r="R650" s="25"/>
      <c r="S650" s="118"/>
      <c r="T650" s="117"/>
      <c r="U650"/>
      <c r="V650" s="2"/>
      <c r="W650" s="10"/>
      <c r="X650" s="10"/>
      <c r="Y650" s="10"/>
      <c r="AF650"/>
      <c r="AG650"/>
      <c r="AH650"/>
      <c r="AI650"/>
      <c r="AJ650"/>
      <c r="AK650"/>
    </row>
    <row r="651" spans="2:37" x14ac:dyDescent="0.3">
      <c r="B651" s="12"/>
      <c r="C651" s="12"/>
      <c r="D651" s="121"/>
      <c r="E651" s="121"/>
      <c r="F651" s="124"/>
      <c r="G651" s="25"/>
      <c r="H651" s="11"/>
      <c r="I651" s="12"/>
      <c r="J651" s="11"/>
      <c r="K651" s="82" t="str">
        <f>IF(OR(AND(H651=Lists!$D$6,G651&lt;&gt;""),AND(AND(H651=J651,G651&lt;&gt;"",I651&lt;&gt;""),OR(H651&lt;&gt;"Unspecified",J651&lt;&gt;"Unspecified"),J651&lt;&gt;""),AND(OR(H651=Lists!$D$4,H651=Lists!$D$5),OR(J651=Lists!$D$4,J651=Lists!$D$5),AND(G651&lt;&gt;"",I651&lt;&gt;""))),"YES","")</f>
        <v/>
      </c>
      <c r="L651" s="83"/>
      <c r="M651" s="25"/>
      <c r="N651" s="25"/>
      <c r="O651" s="11"/>
      <c r="P651" s="25"/>
      <c r="Q651" s="25"/>
      <c r="R651" s="25"/>
      <c r="S651" s="118"/>
      <c r="T651" s="117"/>
      <c r="U651"/>
      <c r="V651" s="2"/>
      <c r="W651" s="10"/>
      <c r="X651" s="10"/>
      <c r="Y651" s="10"/>
      <c r="AF651"/>
      <c r="AG651"/>
      <c r="AH651"/>
      <c r="AI651"/>
      <c r="AJ651"/>
      <c r="AK651"/>
    </row>
    <row r="652" spans="2:37" x14ac:dyDescent="0.3">
      <c r="B652" s="12"/>
      <c r="C652" s="12"/>
      <c r="D652" s="121"/>
      <c r="E652" s="121"/>
      <c r="F652" s="124"/>
      <c r="G652" s="25"/>
      <c r="H652" s="11"/>
      <c r="I652" s="12"/>
      <c r="J652" s="11"/>
      <c r="K652" s="82" t="str">
        <f>IF(OR(AND(H652=Lists!$D$6,G652&lt;&gt;""),AND(AND(H652=J652,G652&lt;&gt;"",I652&lt;&gt;""),OR(H652&lt;&gt;"Unspecified",J652&lt;&gt;"Unspecified"),J652&lt;&gt;""),AND(OR(H652=Lists!$D$4,H652=Lists!$D$5),OR(J652=Lists!$D$4,J652=Lists!$D$5),AND(G652&lt;&gt;"",I652&lt;&gt;""))),"YES","")</f>
        <v/>
      </c>
      <c r="L652" s="83"/>
      <c r="M652" s="25"/>
      <c r="N652" s="25"/>
      <c r="O652" s="11"/>
      <c r="P652" s="25"/>
      <c r="Q652" s="25"/>
      <c r="R652" s="25"/>
      <c r="S652" s="118"/>
      <c r="T652" s="117"/>
      <c r="U652"/>
      <c r="V652" s="2"/>
      <c r="W652" s="10"/>
      <c r="X652" s="10"/>
      <c r="Y652" s="10"/>
      <c r="AF652"/>
      <c r="AG652"/>
      <c r="AH652"/>
      <c r="AI652"/>
      <c r="AJ652"/>
      <c r="AK652"/>
    </row>
    <row r="653" spans="2:37" x14ac:dyDescent="0.3">
      <c r="B653" s="12"/>
      <c r="C653" s="12"/>
      <c r="D653" s="121"/>
      <c r="E653" s="121"/>
      <c r="F653" s="124"/>
      <c r="G653" s="25"/>
      <c r="H653" s="11"/>
      <c r="I653" s="12"/>
      <c r="J653" s="11"/>
      <c r="K653" s="82" t="str">
        <f>IF(OR(AND(H653=Lists!$D$6,G653&lt;&gt;""),AND(AND(H653=J653,G653&lt;&gt;"",I653&lt;&gt;""),OR(H653&lt;&gt;"Unspecified",J653&lt;&gt;"Unspecified"),J653&lt;&gt;""),AND(OR(H653=Lists!$D$4,H653=Lists!$D$5),OR(J653=Lists!$D$4,J653=Lists!$D$5),AND(G653&lt;&gt;"",I653&lt;&gt;""))),"YES","")</f>
        <v/>
      </c>
      <c r="L653" s="83"/>
      <c r="M653" s="25"/>
      <c r="N653" s="25"/>
      <c r="O653" s="11"/>
      <c r="P653" s="25"/>
      <c r="Q653" s="25"/>
      <c r="R653" s="25"/>
      <c r="S653" s="118"/>
      <c r="T653" s="117"/>
      <c r="U653"/>
      <c r="V653" s="2"/>
      <c r="W653" s="10"/>
      <c r="X653" s="10"/>
      <c r="Y653" s="10"/>
      <c r="AF653"/>
      <c r="AG653"/>
      <c r="AH653"/>
      <c r="AI653"/>
      <c r="AJ653"/>
      <c r="AK653"/>
    </row>
    <row r="654" spans="2:37" x14ac:dyDescent="0.3">
      <c r="B654" s="12"/>
      <c r="C654" s="12"/>
      <c r="D654" s="121"/>
      <c r="E654" s="121"/>
      <c r="F654" s="124"/>
      <c r="G654" s="25"/>
      <c r="H654" s="11"/>
      <c r="I654" s="12"/>
      <c r="J654" s="11"/>
      <c r="K654" s="82" t="str">
        <f>IF(OR(AND(H654=Lists!$D$6,G654&lt;&gt;""),AND(AND(H654=J654,G654&lt;&gt;"",I654&lt;&gt;""),OR(H654&lt;&gt;"Unspecified",J654&lt;&gt;"Unspecified"),J654&lt;&gt;""),AND(OR(H654=Lists!$D$4,H654=Lists!$D$5),OR(J654=Lists!$D$4,J654=Lists!$D$5),AND(G654&lt;&gt;"",I654&lt;&gt;""))),"YES","")</f>
        <v/>
      </c>
      <c r="L654" s="83"/>
      <c r="M654" s="25"/>
      <c r="N654" s="25"/>
      <c r="O654" s="11"/>
      <c r="P654" s="25"/>
      <c r="Q654" s="25"/>
      <c r="R654" s="25"/>
      <c r="S654" s="118"/>
      <c r="T654" s="117"/>
      <c r="U654"/>
      <c r="V654" s="2"/>
      <c r="W654" s="10"/>
      <c r="X654" s="10"/>
      <c r="Y654" s="10"/>
      <c r="AF654"/>
      <c r="AG654"/>
      <c r="AH654"/>
      <c r="AI654"/>
      <c r="AJ654"/>
      <c r="AK654"/>
    </row>
    <row r="655" spans="2:37" x14ac:dyDescent="0.3">
      <c r="B655" s="12"/>
      <c r="C655" s="12"/>
      <c r="D655" s="121"/>
      <c r="E655" s="121"/>
      <c r="F655" s="124"/>
      <c r="G655" s="25"/>
      <c r="H655" s="11"/>
      <c r="I655" s="12"/>
      <c r="J655" s="11"/>
      <c r="K655" s="82" t="str">
        <f>IF(OR(AND(H655=Lists!$D$6,G655&lt;&gt;""),AND(AND(H655=J655,G655&lt;&gt;"",I655&lt;&gt;""),OR(H655&lt;&gt;"Unspecified",J655&lt;&gt;"Unspecified"),J655&lt;&gt;""),AND(OR(H655=Lists!$D$4,H655=Lists!$D$5),OR(J655=Lists!$D$4,J655=Lists!$D$5),AND(G655&lt;&gt;"",I655&lt;&gt;""))),"YES","")</f>
        <v/>
      </c>
      <c r="L655" s="83"/>
      <c r="M655" s="25"/>
      <c r="N655" s="25"/>
      <c r="O655" s="11"/>
      <c r="P655" s="25"/>
      <c r="Q655" s="25"/>
      <c r="R655" s="25"/>
      <c r="S655" s="118"/>
      <c r="T655" s="117"/>
      <c r="U655"/>
      <c r="V655" s="2"/>
      <c r="W655" s="10"/>
      <c r="X655" s="10"/>
      <c r="Y655" s="10"/>
      <c r="AF655"/>
      <c r="AG655"/>
      <c r="AH655"/>
      <c r="AI655"/>
      <c r="AJ655"/>
      <c r="AK655"/>
    </row>
    <row r="656" spans="2:37" x14ac:dyDescent="0.3">
      <c r="B656" s="12"/>
      <c r="C656" s="12"/>
      <c r="D656" s="121"/>
      <c r="E656" s="121"/>
      <c r="F656" s="124"/>
      <c r="G656" s="25"/>
      <c r="H656" s="11"/>
      <c r="I656" s="12"/>
      <c r="J656" s="11"/>
      <c r="K656" s="82" t="str">
        <f>IF(OR(AND(H656=Lists!$D$6,G656&lt;&gt;""),AND(AND(H656=J656,G656&lt;&gt;"",I656&lt;&gt;""),OR(H656&lt;&gt;"Unspecified",J656&lt;&gt;"Unspecified"),J656&lt;&gt;""),AND(OR(H656=Lists!$D$4,H656=Lists!$D$5),OR(J656=Lists!$D$4,J656=Lists!$D$5),AND(G656&lt;&gt;"",I656&lt;&gt;""))),"YES","")</f>
        <v/>
      </c>
      <c r="L656" s="83"/>
      <c r="M656" s="25"/>
      <c r="N656" s="25"/>
      <c r="O656" s="11"/>
      <c r="P656" s="25"/>
      <c r="Q656" s="25"/>
      <c r="R656" s="25"/>
      <c r="S656" s="118"/>
      <c r="T656" s="117"/>
      <c r="U656"/>
      <c r="V656" s="2"/>
      <c r="W656" s="10"/>
      <c r="X656" s="10"/>
      <c r="Y656" s="10"/>
      <c r="AF656"/>
      <c r="AG656"/>
      <c r="AH656"/>
      <c r="AI656"/>
      <c r="AJ656"/>
      <c r="AK656"/>
    </row>
    <row r="657" spans="2:37" x14ac:dyDescent="0.3">
      <c r="B657" s="12"/>
      <c r="C657" s="12"/>
      <c r="D657" s="121"/>
      <c r="E657" s="121"/>
      <c r="F657" s="124"/>
      <c r="G657" s="25"/>
      <c r="H657" s="11"/>
      <c r="I657" s="12"/>
      <c r="J657" s="11"/>
      <c r="K657" s="82" t="str">
        <f>IF(OR(AND(H657=Lists!$D$6,G657&lt;&gt;""),AND(AND(H657=J657,G657&lt;&gt;"",I657&lt;&gt;""),OR(H657&lt;&gt;"Unspecified",J657&lt;&gt;"Unspecified"),J657&lt;&gt;""),AND(OR(H657=Lists!$D$4,H657=Lists!$D$5),OR(J657=Lists!$D$4,J657=Lists!$D$5),AND(G657&lt;&gt;"",I657&lt;&gt;""))),"YES","")</f>
        <v/>
      </c>
      <c r="L657" s="83"/>
      <c r="M657" s="25"/>
      <c r="N657" s="25"/>
      <c r="O657" s="11"/>
      <c r="P657" s="25"/>
      <c r="Q657" s="25"/>
      <c r="R657" s="25"/>
      <c r="S657" s="118"/>
      <c r="T657" s="117"/>
      <c r="U657"/>
      <c r="V657" s="2"/>
      <c r="W657" s="10"/>
      <c r="X657" s="10"/>
      <c r="Y657" s="10"/>
      <c r="AF657"/>
      <c r="AG657"/>
      <c r="AH657"/>
      <c r="AI657"/>
      <c r="AJ657"/>
      <c r="AK657"/>
    </row>
    <row r="658" spans="2:37" x14ac:dyDescent="0.3">
      <c r="B658" s="12"/>
      <c r="C658" s="12"/>
      <c r="D658" s="121"/>
      <c r="E658" s="121"/>
      <c r="F658" s="124"/>
      <c r="G658" s="25"/>
      <c r="H658" s="11"/>
      <c r="I658" s="12"/>
      <c r="J658" s="11"/>
      <c r="K658" s="82" t="str">
        <f>IF(OR(AND(H658=Lists!$D$6,G658&lt;&gt;""),AND(AND(H658=J658,G658&lt;&gt;"",I658&lt;&gt;""),OR(H658&lt;&gt;"Unspecified",J658&lt;&gt;"Unspecified"),J658&lt;&gt;""),AND(OR(H658=Lists!$D$4,H658=Lists!$D$5),OR(J658=Lists!$D$4,J658=Lists!$D$5),AND(G658&lt;&gt;"",I658&lt;&gt;""))),"YES","")</f>
        <v/>
      </c>
      <c r="L658" s="83"/>
      <c r="M658" s="25"/>
      <c r="N658" s="25"/>
      <c r="O658" s="11"/>
      <c r="P658" s="25"/>
      <c r="Q658" s="25"/>
      <c r="R658" s="25"/>
      <c r="S658" s="118"/>
      <c r="T658" s="117"/>
      <c r="U658"/>
      <c r="V658" s="2"/>
      <c r="W658" s="10"/>
      <c r="X658" s="10"/>
      <c r="Y658" s="10"/>
      <c r="AF658"/>
      <c r="AG658"/>
      <c r="AH658"/>
      <c r="AI658"/>
      <c r="AJ658"/>
      <c r="AK658"/>
    </row>
    <row r="659" spans="2:37" x14ac:dyDescent="0.3">
      <c r="B659" s="12"/>
      <c r="C659" s="12"/>
      <c r="D659" s="121"/>
      <c r="E659" s="121"/>
      <c r="F659" s="124"/>
      <c r="G659" s="25"/>
      <c r="H659" s="11"/>
      <c r="I659" s="12"/>
      <c r="J659" s="11"/>
      <c r="K659" s="82" t="str">
        <f>IF(OR(AND(H659=Lists!$D$6,G659&lt;&gt;""),AND(AND(H659=J659,G659&lt;&gt;"",I659&lt;&gt;""),OR(H659&lt;&gt;"Unspecified",J659&lt;&gt;"Unspecified"),J659&lt;&gt;""),AND(OR(H659=Lists!$D$4,H659=Lists!$D$5),OR(J659=Lists!$D$4,J659=Lists!$D$5),AND(G659&lt;&gt;"",I659&lt;&gt;""))),"YES","")</f>
        <v/>
      </c>
      <c r="L659" s="83"/>
      <c r="M659" s="25"/>
      <c r="N659" s="25"/>
      <c r="O659" s="11"/>
      <c r="P659" s="25"/>
      <c r="Q659" s="25"/>
      <c r="R659" s="25"/>
      <c r="S659" s="118"/>
      <c r="T659" s="117"/>
      <c r="U659"/>
      <c r="V659" s="2"/>
      <c r="W659" s="10"/>
      <c r="X659" s="10"/>
      <c r="Y659" s="10"/>
      <c r="AF659"/>
      <c r="AG659"/>
      <c r="AH659"/>
      <c r="AI659"/>
      <c r="AJ659"/>
      <c r="AK659"/>
    </row>
    <row r="660" spans="2:37" x14ac:dyDescent="0.3">
      <c r="B660" s="12"/>
      <c r="C660" s="12"/>
      <c r="D660" s="121"/>
      <c r="E660" s="121"/>
      <c r="F660" s="124"/>
      <c r="G660" s="25"/>
      <c r="H660" s="11"/>
      <c r="I660" s="12"/>
      <c r="J660" s="11"/>
      <c r="K660" s="82" t="str">
        <f>IF(OR(AND(H660=Lists!$D$6,G660&lt;&gt;""),AND(AND(H660=J660,G660&lt;&gt;"",I660&lt;&gt;""),OR(H660&lt;&gt;"Unspecified",J660&lt;&gt;"Unspecified"),J660&lt;&gt;""),AND(OR(H660=Lists!$D$4,H660=Lists!$D$5),OR(J660=Lists!$D$4,J660=Lists!$D$5),AND(G660&lt;&gt;"",I660&lt;&gt;""))),"YES","")</f>
        <v/>
      </c>
      <c r="L660" s="83"/>
      <c r="M660" s="25"/>
      <c r="N660" s="25"/>
      <c r="O660" s="11"/>
      <c r="P660" s="25"/>
      <c r="Q660" s="25"/>
      <c r="R660" s="25"/>
      <c r="S660" s="118"/>
      <c r="T660" s="117"/>
      <c r="U660"/>
      <c r="V660" s="2"/>
      <c r="W660" s="10"/>
      <c r="X660" s="10"/>
      <c r="Y660" s="10"/>
      <c r="AF660"/>
      <c r="AG660"/>
      <c r="AH660"/>
      <c r="AI660"/>
      <c r="AJ660"/>
      <c r="AK660"/>
    </row>
    <row r="661" spans="2:37" x14ac:dyDescent="0.3">
      <c r="B661" s="12"/>
      <c r="C661" s="12"/>
      <c r="D661" s="121"/>
      <c r="E661" s="121"/>
      <c r="F661" s="124"/>
      <c r="G661" s="25"/>
      <c r="H661" s="11"/>
      <c r="I661" s="12"/>
      <c r="J661" s="11"/>
      <c r="K661" s="82" t="str">
        <f>IF(OR(AND(H661=Lists!$D$6,G661&lt;&gt;""),AND(AND(H661=J661,G661&lt;&gt;"",I661&lt;&gt;""),OR(H661&lt;&gt;"Unspecified",J661&lt;&gt;"Unspecified"),J661&lt;&gt;""),AND(OR(H661=Lists!$D$4,H661=Lists!$D$5),OR(J661=Lists!$D$4,J661=Lists!$D$5),AND(G661&lt;&gt;"",I661&lt;&gt;""))),"YES","")</f>
        <v/>
      </c>
      <c r="L661" s="83"/>
      <c r="M661" s="25"/>
      <c r="N661" s="25"/>
      <c r="O661" s="11"/>
      <c r="P661" s="25"/>
      <c r="Q661" s="25"/>
      <c r="R661" s="25"/>
      <c r="S661" s="118"/>
      <c r="T661" s="117"/>
      <c r="U661"/>
      <c r="V661" s="2"/>
      <c r="W661" s="10"/>
      <c r="X661" s="10"/>
      <c r="Y661" s="10"/>
      <c r="AF661"/>
      <c r="AG661"/>
      <c r="AH661"/>
      <c r="AI661"/>
      <c r="AJ661"/>
      <c r="AK661"/>
    </row>
    <row r="662" spans="2:37" x14ac:dyDescent="0.3">
      <c r="B662" s="12"/>
      <c r="C662" s="12"/>
      <c r="D662" s="121"/>
      <c r="E662" s="121"/>
      <c r="F662" s="124"/>
      <c r="G662" s="25"/>
      <c r="H662" s="11"/>
      <c r="I662" s="12"/>
      <c r="J662" s="11"/>
      <c r="K662" s="82" t="str">
        <f>IF(OR(AND(H662=Lists!$D$6,G662&lt;&gt;""),AND(AND(H662=J662,G662&lt;&gt;"",I662&lt;&gt;""),OR(H662&lt;&gt;"Unspecified",J662&lt;&gt;"Unspecified"),J662&lt;&gt;""),AND(OR(H662=Lists!$D$4,H662=Lists!$D$5),OR(J662=Lists!$D$4,J662=Lists!$D$5),AND(G662&lt;&gt;"",I662&lt;&gt;""))),"YES","")</f>
        <v/>
      </c>
      <c r="L662" s="83"/>
      <c r="M662" s="25"/>
      <c r="N662" s="25"/>
      <c r="O662" s="11"/>
      <c r="P662" s="25"/>
      <c r="Q662" s="25"/>
      <c r="R662" s="25"/>
      <c r="S662" s="118"/>
      <c r="T662" s="117"/>
      <c r="U662"/>
      <c r="V662" s="2"/>
      <c r="W662" s="10"/>
      <c r="X662" s="10"/>
      <c r="Y662" s="10"/>
      <c r="AF662"/>
      <c r="AG662"/>
      <c r="AH662"/>
      <c r="AI662"/>
      <c r="AJ662"/>
      <c r="AK662"/>
    </row>
    <row r="663" spans="2:37" x14ac:dyDescent="0.3">
      <c r="B663" s="12"/>
      <c r="C663" s="12"/>
      <c r="D663" s="121"/>
      <c r="E663" s="121"/>
      <c r="F663" s="124"/>
      <c r="G663" s="25"/>
      <c r="H663" s="11"/>
      <c r="I663" s="12"/>
      <c r="J663" s="11"/>
      <c r="K663" s="82" t="str">
        <f>IF(OR(AND(H663=Lists!$D$6,G663&lt;&gt;""),AND(AND(H663=J663,G663&lt;&gt;"",I663&lt;&gt;""),OR(H663&lt;&gt;"Unspecified",J663&lt;&gt;"Unspecified"),J663&lt;&gt;""),AND(OR(H663=Lists!$D$4,H663=Lists!$D$5),OR(J663=Lists!$D$4,J663=Lists!$D$5),AND(G663&lt;&gt;"",I663&lt;&gt;""))),"YES","")</f>
        <v/>
      </c>
      <c r="L663" s="83"/>
      <c r="M663" s="25"/>
      <c r="N663" s="25"/>
      <c r="O663" s="11"/>
      <c r="P663" s="25"/>
      <c r="Q663" s="25"/>
      <c r="R663" s="25"/>
      <c r="S663" s="118"/>
      <c r="T663" s="117"/>
      <c r="U663"/>
      <c r="V663" s="2"/>
      <c r="W663" s="10"/>
      <c r="X663" s="10"/>
      <c r="Y663" s="10"/>
      <c r="AF663"/>
      <c r="AG663"/>
      <c r="AH663"/>
      <c r="AI663"/>
      <c r="AJ663"/>
      <c r="AK663"/>
    </row>
    <row r="664" spans="2:37" x14ac:dyDescent="0.3">
      <c r="B664" s="12"/>
      <c r="C664" s="12"/>
      <c r="D664" s="121"/>
      <c r="E664" s="121"/>
      <c r="F664" s="124"/>
      <c r="G664" s="25"/>
      <c r="H664" s="11"/>
      <c r="I664" s="12"/>
      <c r="J664" s="11"/>
      <c r="K664" s="82" t="str">
        <f>IF(OR(AND(H664=Lists!$D$6,G664&lt;&gt;""),AND(AND(H664=J664,G664&lt;&gt;"",I664&lt;&gt;""),OR(H664&lt;&gt;"Unspecified",J664&lt;&gt;"Unspecified"),J664&lt;&gt;""),AND(OR(H664=Lists!$D$4,H664=Lists!$D$5),OR(J664=Lists!$D$4,J664=Lists!$D$5),AND(G664&lt;&gt;"",I664&lt;&gt;""))),"YES","")</f>
        <v/>
      </c>
      <c r="L664" s="83"/>
      <c r="M664" s="25"/>
      <c r="N664" s="25"/>
      <c r="O664" s="11"/>
      <c r="P664" s="25"/>
      <c r="Q664" s="25"/>
      <c r="R664" s="25"/>
      <c r="S664" s="118"/>
      <c r="T664" s="117"/>
      <c r="U664"/>
      <c r="V664" s="2"/>
      <c r="W664" s="10"/>
      <c r="X664" s="10"/>
      <c r="Y664" s="10"/>
      <c r="AF664"/>
      <c r="AG664"/>
      <c r="AH664"/>
      <c r="AI664"/>
      <c r="AJ664"/>
      <c r="AK664"/>
    </row>
    <row r="665" spans="2:37" x14ac:dyDescent="0.3">
      <c r="B665" s="12"/>
      <c r="C665" s="12"/>
      <c r="D665" s="121"/>
      <c r="E665" s="121"/>
      <c r="F665" s="124"/>
      <c r="G665" s="25"/>
      <c r="H665" s="11"/>
      <c r="I665" s="12"/>
      <c r="J665" s="11"/>
      <c r="K665" s="82" t="str">
        <f>IF(OR(AND(H665=Lists!$D$6,G665&lt;&gt;""),AND(AND(H665=J665,G665&lt;&gt;"",I665&lt;&gt;""),OR(H665&lt;&gt;"Unspecified",J665&lt;&gt;"Unspecified"),J665&lt;&gt;""),AND(OR(H665=Lists!$D$4,H665=Lists!$D$5),OR(J665=Lists!$D$4,J665=Lists!$D$5),AND(G665&lt;&gt;"",I665&lt;&gt;""))),"YES","")</f>
        <v/>
      </c>
      <c r="L665" s="83"/>
      <c r="M665" s="25"/>
      <c r="N665" s="25"/>
      <c r="O665" s="11"/>
      <c r="P665" s="25"/>
      <c r="Q665" s="25"/>
      <c r="R665" s="25"/>
      <c r="S665" s="118"/>
      <c r="T665" s="117"/>
      <c r="U665"/>
      <c r="V665" s="2"/>
      <c r="W665" s="10"/>
      <c r="X665" s="10"/>
      <c r="Y665" s="10"/>
      <c r="AF665"/>
      <c r="AG665"/>
      <c r="AH665"/>
      <c r="AI665"/>
      <c r="AJ665"/>
      <c r="AK665"/>
    </row>
    <row r="666" spans="2:37" x14ac:dyDescent="0.3">
      <c r="B666" s="12"/>
      <c r="C666" s="12"/>
      <c r="D666" s="121"/>
      <c r="E666" s="121"/>
      <c r="F666" s="124"/>
      <c r="G666" s="25"/>
      <c r="H666" s="11"/>
      <c r="I666" s="12"/>
      <c r="J666" s="11"/>
      <c r="K666" s="82" t="str">
        <f>IF(OR(AND(H666=Lists!$D$6,G666&lt;&gt;""),AND(AND(H666=J666,G666&lt;&gt;"",I666&lt;&gt;""),OR(H666&lt;&gt;"Unspecified",J666&lt;&gt;"Unspecified"),J666&lt;&gt;""),AND(OR(H666=Lists!$D$4,H666=Lists!$D$5),OR(J666=Lists!$D$4,J666=Lists!$D$5),AND(G666&lt;&gt;"",I666&lt;&gt;""))),"YES","")</f>
        <v/>
      </c>
      <c r="L666" s="83"/>
      <c r="M666" s="25"/>
      <c r="N666" s="25"/>
      <c r="O666" s="11"/>
      <c r="P666" s="25"/>
      <c r="Q666" s="25"/>
      <c r="R666" s="25"/>
      <c r="S666" s="118"/>
      <c r="T666" s="117"/>
      <c r="U666"/>
      <c r="V666" s="2"/>
      <c r="W666" s="10"/>
      <c r="X666" s="10"/>
      <c r="Y666" s="10"/>
      <c r="AF666"/>
      <c r="AG666"/>
      <c r="AH666"/>
      <c r="AI666"/>
      <c r="AJ666"/>
      <c r="AK666"/>
    </row>
    <row r="667" spans="2:37" x14ac:dyDescent="0.3">
      <c r="B667" s="12"/>
      <c r="C667" s="12"/>
      <c r="D667" s="121"/>
      <c r="E667" s="121"/>
      <c r="F667" s="124"/>
      <c r="G667" s="25"/>
      <c r="H667" s="11"/>
      <c r="I667" s="12"/>
      <c r="J667" s="11"/>
      <c r="K667" s="82" t="str">
        <f>IF(OR(AND(H667=Lists!$D$6,G667&lt;&gt;""),AND(AND(H667=J667,G667&lt;&gt;"",I667&lt;&gt;""),OR(H667&lt;&gt;"Unspecified",J667&lt;&gt;"Unspecified"),J667&lt;&gt;""),AND(OR(H667=Lists!$D$4,H667=Lists!$D$5),OR(J667=Lists!$D$4,J667=Lists!$D$5),AND(G667&lt;&gt;"",I667&lt;&gt;""))),"YES","")</f>
        <v/>
      </c>
      <c r="L667" s="83"/>
      <c r="M667" s="25"/>
      <c r="N667" s="25"/>
      <c r="O667" s="11"/>
      <c r="P667" s="25"/>
      <c r="Q667" s="25"/>
      <c r="R667" s="25"/>
      <c r="S667" s="118"/>
      <c r="T667" s="117"/>
      <c r="U667"/>
      <c r="V667" s="2"/>
      <c r="W667" s="10"/>
      <c r="X667" s="10"/>
      <c r="Y667" s="10"/>
      <c r="AF667"/>
      <c r="AG667"/>
      <c r="AH667"/>
      <c r="AI667"/>
      <c r="AJ667"/>
      <c r="AK667"/>
    </row>
    <row r="668" spans="2:37" x14ac:dyDescent="0.3">
      <c r="B668" s="12"/>
      <c r="C668" s="12"/>
      <c r="D668" s="121"/>
      <c r="E668" s="121"/>
      <c r="F668" s="124"/>
      <c r="G668" s="25"/>
      <c r="H668" s="11"/>
      <c r="I668" s="12"/>
      <c r="J668" s="11"/>
      <c r="K668" s="82" t="str">
        <f>IF(OR(AND(H668=Lists!$D$6,G668&lt;&gt;""),AND(AND(H668=J668,G668&lt;&gt;"",I668&lt;&gt;""),OR(H668&lt;&gt;"Unspecified",J668&lt;&gt;"Unspecified"),J668&lt;&gt;""),AND(OR(H668=Lists!$D$4,H668=Lists!$D$5),OR(J668=Lists!$D$4,J668=Lists!$D$5),AND(G668&lt;&gt;"",I668&lt;&gt;""))),"YES","")</f>
        <v/>
      </c>
      <c r="L668" s="83"/>
      <c r="M668" s="25"/>
      <c r="N668" s="25"/>
      <c r="O668" s="11"/>
      <c r="P668" s="25"/>
      <c r="Q668" s="25"/>
      <c r="R668" s="25"/>
      <c r="S668" s="118"/>
      <c r="T668" s="117"/>
      <c r="U668"/>
      <c r="V668" s="2"/>
      <c r="W668" s="10"/>
      <c r="X668" s="10"/>
      <c r="Y668" s="10"/>
      <c r="AF668"/>
      <c r="AG668"/>
      <c r="AH668"/>
      <c r="AI668"/>
      <c r="AJ668"/>
      <c r="AK668"/>
    </row>
    <row r="669" spans="2:37" x14ac:dyDescent="0.3">
      <c r="B669" s="12"/>
      <c r="C669" s="12"/>
      <c r="D669" s="121"/>
      <c r="E669" s="121"/>
      <c r="F669" s="124"/>
      <c r="G669" s="25"/>
      <c r="H669" s="11"/>
      <c r="I669" s="12"/>
      <c r="J669" s="11"/>
      <c r="K669" s="82" t="str">
        <f>IF(OR(AND(H669=Lists!$D$6,G669&lt;&gt;""),AND(AND(H669=J669,G669&lt;&gt;"",I669&lt;&gt;""),OR(H669&lt;&gt;"Unspecified",J669&lt;&gt;"Unspecified"),J669&lt;&gt;""),AND(OR(H669=Lists!$D$4,H669=Lists!$D$5),OR(J669=Lists!$D$4,J669=Lists!$D$5),AND(G669&lt;&gt;"",I669&lt;&gt;""))),"YES","")</f>
        <v/>
      </c>
      <c r="L669" s="83"/>
      <c r="M669" s="25"/>
      <c r="N669" s="25"/>
      <c r="O669" s="11"/>
      <c r="P669" s="25"/>
      <c r="Q669" s="25"/>
      <c r="R669" s="25"/>
      <c r="S669" s="118"/>
      <c r="T669" s="117"/>
      <c r="U669"/>
      <c r="V669" s="2"/>
      <c r="W669" s="10"/>
      <c r="X669" s="10"/>
      <c r="Y669" s="10"/>
      <c r="AF669"/>
      <c r="AG669"/>
      <c r="AH669"/>
      <c r="AI669"/>
      <c r="AJ669"/>
      <c r="AK669"/>
    </row>
    <row r="670" spans="2:37" x14ac:dyDescent="0.3">
      <c r="B670" s="12"/>
      <c r="C670" s="12"/>
      <c r="D670" s="121"/>
      <c r="E670" s="121"/>
      <c r="F670" s="124"/>
      <c r="G670" s="25"/>
      <c r="H670" s="11"/>
      <c r="I670" s="12"/>
      <c r="J670" s="11"/>
      <c r="K670" s="82" t="str">
        <f>IF(OR(AND(H670=Lists!$D$6,G670&lt;&gt;""),AND(AND(H670=J670,G670&lt;&gt;"",I670&lt;&gt;""),OR(H670&lt;&gt;"Unspecified",J670&lt;&gt;"Unspecified"),J670&lt;&gt;""),AND(OR(H670=Lists!$D$4,H670=Lists!$D$5),OR(J670=Lists!$D$4,J670=Lists!$D$5),AND(G670&lt;&gt;"",I670&lt;&gt;""))),"YES","")</f>
        <v/>
      </c>
      <c r="L670" s="83"/>
      <c r="M670" s="25"/>
      <c r="N670" s="25"/>
      <c r="O670" s="11"/>
      <c r="P670" s="25"/>
      <c r="Q670" s="25"/>
      <c r="R670" s="25"/>
      <c r="S670" s="118"/>
      <c r="T670" s="117"/>
      <c r="U670"/>
      <c r="V670" s="2"/>
      <c r="W670" s="10"/>
      <c r="X670" s="10"/>
      <c r="Y670" s="10"/>
      <c r="AF670"/>
      <c r="AG670"/>
      <c r="AH670"/>
      <c r="AI670"/>
      <c r="AJ670"/>
      <c r="AK670"/>
    </row>
    <row r="671" spans="2:37" x14ac:dyDescent="0.3">
      <c r="B671" s="12"/>
      <c r="C671" s="12"/>
      <c r="D671" s="121"/>
      <c r="E671" s="121"/>
      <c r="F671" s="124"/>
      <c r="G671" s="25"/>
      <c r="H671" s="11"/>
      <c r="I671" s="12"/>
      <c r="J671" s="11"/>
      <c r="K671" s="82" t="str">
        <f>IF(OR(AND(H671=Lists!$D$6,G671&lt;&gt;""),AND(AND(H671=J671,G671&lt;&gt;"",I671&lt;&gt;""),OR(H671&lt;&gt;"Unspecified",J671&lt;&gt;"Unspecified"),J671&lt;&gt;""),AND(OR(H671=Lists!$D$4,H671=Lists!$D$5),OR(J671=Lists!$D$4,J671=Lists!$D$5),AND(G671&lt;&gt;"",I671&lt;&gt;""))),"YES","")</f>
        <v/>
      </c>
      <c r="L671" s="83"/>
      <c r="M671" s="25"/>
      <c r="N671" s="25"/>
      <c r="O671" s="11"/>
      <c r="P671" s="25"/>
      <c r="Q671" s="25"/>
      <c r="R671" s="25"/>
      <c r="S671" s="118"/>
      <c r="T671" s="117"/>
      <c r="U671"/>
      <c r="V671" s="2"/>
      <c r="W671" s="10"/>
      <c r="X671" s="10"/>
      <c r="Y671" s="10"/>
      <c r="AF671"/>
      <c r="AG671"/>
      <c r="AH671"/>
      <c r="AI671"/>
      <c r="AJ671"/>
      <c r="AK671"/>
    </row>
    <row r="672" spans="2:37" x14ac:dyDescent="0.3">
      <c r="B672" s="12"/>
      <c r="C672" s="12"/>
      <c r="D672" s="121"/>
      <c r="E672" s="121"/>
      <c r="F672" s="124"/>
      <c r="G672" s="25"/>
      <c r="H672" s="11"/>
      <c r="I672" s="12"/>
      <c r="J672" s="11"/>
      <c r="K672" s="82" t="str">
        <f>IF(OR(AND(H672=Lists!$D$6,G672&lt;&gt;""),AND(AND(H672=J672,G672&lt;&gt;"",I672&lt;&gt;""),OR(H672&lt;&gt;"Unspecified",J672&lt;&gt;"Unspecified"),J672&lt;&gt;""),AND(OR(H672=Lists!$D$4,H672=Lists!$D$5),OR(J672=Lists!$D$4,J672=Lists!$D$5),AND(G672&lt;&gt;"",I672&lt;&gt;""))),"YES","")</f>
        <v/>
      </c>
      <c r="L672" s="83"/>
      <c r="M672" s="25"/>
      <c r="N672" s="25"/>
      <c r="O672" s="11"/>
      <c r="P672" s="25"/>
      <c r="Q672" s="25"/>
      <c r="R672" s="25"/>
      <c r="S672" s="118"/>
      <c r="T672" s="117"/>
      <c r="U672"/>
      <c r="V672" s="2"/>
      <c r="W672" s="10"/>
      <c r="X672" s="10"/>
      <c r="Y672" s="10"/>
      <c r="AF672"/>
      <c r="AG672"/>
      <c r="AH672"/>
      <c r="AI672"/>
      <c r="AJ672"/>
      <c r="AK672"/>
    </row>
    <row r="673" spans="2:37" x14ac:dyDescent="0.3">
      <c r="B673" s="12"/>
      <c r="C673" s="12"/>
      <c r="D673" s="121"/>
      <c r="E673" s="121"/>
      <c r="F673" s="124"/>
      <c r="G673" s="25"/>
      <c r="H673" s="11"/>
      <c r="I673" s="12"/>
      <c r="J673" s="11"/>
      <c r="K673" s="82" t="str">
        <f>IF(OR(AND(H673=Lists!$D$6,G673&lt;&gt;""),AND(AND(H673=J673,G673&lt;&gt;"",I673&lt;&gt;""),OR(H673&lt;&gt;"Unspecified",J673&lt;&gt;"Unspecified"),J673&lt;&gt;""),AND(OR(H673=Lists!$D$4,H673=Lists!$D$5),OR(J673=Lists!$D$4,J673=Lists!$D$5),AND(G673&lt;&gt;"",I673&lt;&gt;""))),"YES","")</f>
        <v/>
      </c>
      <c r="L673" s="83"/>
      <c r="M673" s="25"/>
      <c r="N673" s="25"/>
      <c r="O673" s="11"/>
      <c r="P673" s="25"/>
      <c r="Q673" s="25"/>
      <c r="R673" s="25"/>
      <c r="S673" s="118"/>
      <c r="T673" s="117"/>
      <c r="U673"/>
      <c r="V673" s="2"/>
      <c r="W673" s="10"/>
      <c r="X673" s="10"/>
      <c r="Y673" s="10"/>
      <c r="AF673"/>
      <c r="AG673"/>
      <c r="AH673"/>
      <c r="AI673"/>
      <c r="AJ673"/>
      <c r="AK673"/>
    </row>
    <row r="674" spans="2:37" x14ac:dyDescent="0.3">
      <c r="B674" s="12"/>
      <c r="C674" s="12"/>
      <c r="D674" s="121"/>
      <c r="E674" s="121"/>
      <c r="F674" s="124"/>
      <c r="G674" s="25"/>
      <c r="H674" s="11"/>
      <c r="I674" s="12"/>
      <c r="J674" s="11"/>
      <c r="K674" s="82" t="str">
        <f>IF(OR(AND(H674=Lists!$D$6,G674&lt;&gt;""),AND(AND(H674=J674,G674&lt;&gt;"",I674&lt;&gt;""),OR(H674&lt;&gt;"Unspecified",J674&lt;&gt;"Unspecified"),J674&lt;&gt;""),AND(OR(H674=Lists!$D$4,H674=Lists!$D$5),OR(J674=Lists!$D$4,J674=Lists!$D$5),AND(G674&lt;&gt;"",I674&lt;&gt;""))),"YES","")</f>
        <v/>
      </c>
      <c r="L674" s="83"/>
      <c r="M674" s="25"/>
      <c r="N674" s="25"/>
      <c r="O674" s="11"/>
      <c r="P674" s="25"/>
      <c r="Q674" s="25"/>
      <c r="R674" s="25"/>
      <c r="S674" s="118"/>
      <c r="T674" s="117"/>
      <c r="U674"/>
      <c r="V674" s="2"/>
      <c r="W674" s="10"/>
      <c r="X674" s="10"/>
      <c r="Y674" s="10"/>
      <c r="AF674"/>
      <c r="AG674"/>
      <c r="AH674"/>
      <c r="AI674"/>
      <c r="AJ674"/>
      <c r="AK674"/>
    </row>
    <row r="675" spans="2:37" x14ac:dyDescent="0.3">
      <c r="B675" s="12"/>
      <c r="C675" s="12"/>
      <c r="D675" s="121"/>
      <c r="E675" s="121"/>
      <c r="F675" s="124"/>
      <c r="G675" s="25"/>
      <c r="H675" s="11"/>
      <c r="I675" s="12"/>
      <c r="J675" s="11"/>
      <c r="K675" s="82" t="str">
        <f>IF(OR(AND(H675=Lists!$D$6,G675&lt;&gt;""),AND(AND(H675=J675,G675&lt;&gt;"",I675&lt;&gt;""),OR(H675&lt;&gt;"Unspecified",J675&lt;&gt;"Unspecified"),J675&lt;&gt;""),AND(OR(H675=Lists!$D$4,H675=Lists!$D$5),OR(J675=Lists!$D$4,J675=Lists!$D$5),AND(G675&lt;&gt;"",I675&lt;&gt;""))),"YES","")</f>
        <v/>
      </c>
      <c r="L675" s="83"/>
      <c r="M675" s="25"/>
      <c r="N675" s="25"/>
      <c r="O675" s="11"/>
      <c r="P675" s="25"/>
      <c r="Q675" s="25"/>
      <c r="R675" s="25"/>
      <c r="S675" s="118"/>
      <c r="T675" s="117"/>
      <c r="U675"/>
      <c r="V675" s="2"/>
      <c r="W675" s="10"/>
      <c r="X675" s="10"/>
      <c r="Y675" s="10"/>
      <c r="AF675"/>
      <c r="AG675"/>
      <c r="AH675"/>
      <c r="AI675"/>
      <c r="AJ675"/>
      <c r="AK675"/>
    </row>
    <row r="676" spans="2:37" x14ac:dyDescent="0.3">
      <c r="B676" s="12"/>
      <c r="C676" s="12"/>
      <c r="D676" s="121"/>
      <c r="E676" s="121"/>
      <c r="F676" s="124"/>
      <c r="G676" s="25"/>
      <c r="H676" s="11"/>
      <c r="I676" s="12"/>
      <c r="J676" s="11"/>
      <c r="K676" s="82" t="str">
        <f>IF(OR(AND(H676=Lists!$D$6,G676&lt;&gt;""),AND(AND(H676=J676,G676&lt;&gt;"",I676&lt;&gt;""),OR(H676&lt;&gt;"Unspecified",J676&lt;&gt;"Unspecified"),J676&lt;&gt;""),AND(OR(H676=Lists!$D$4,H676=Lists!$D$5),OR(J676=Lists!$D$4,J676=Lists!$D$5),AND(G676&lt;&gt;"",I676&lt;&gt;""))),"YES","")</f>
        <v/>
      </c>
      <c r="L676" s="83"/>
      <c r="M676" s="25"/>
      <c r="N676" s="25"/>
      <c r="O676" s="11"/>
      <c r="P676" s="25"/>
      <c r="Q676" s="25"/>
      <c r="R676" s="25"/>
      <c r="S676" s="118"/>
      <c r="T676" s="117"/>
      <c r="U676"/>
      <c r="V676" s="2"/>
      <c r="W676" s="10"/>
      <c r="X676" s="10"/>
      <c r="Y676" s="10"/>
      <c r="AF676"/>
      <c r="AG676"/>
      <c r="AH676"/>
      <c r="AI676"/>
      <c r="AJ676"/>
      <c r="AK676"/>
    </row>
    <row r="677" spans="2:37" x14ac:dyDescent="0.3">
      <c r="B677" s="12"/>
      <c r="C677" s="12"/>
      <c r="D677" s="121"/>
      <c r="E677" s="121"/>
      <c r="F677" s="124"/>
      <c r="G677" s="25"/>
      <c r="H677" s="11"/>
      <c r="I677" s="12"/>
      <c r="J677" s="11"/>
      <c r="K677" s="82" t="str">
        <f>IF(OR(AND(H677=Lists!$D$6,G677&lt;&gt;""),AND(AND(H677=J677,G677&lt;&gt;"",I677&lt;&gt;""),OR(H677&lt;&gt;"Unspecified",J677&lt;&gt;"Unspecified"),J677&lt;&gt;""),AND(OR(H677=Lists!$D$4,H677=Lists!$D$5),OR(J677=Lists!$D$4,J677=Lists!$D$5),AND(G677&lt;&gt;"",I677&lt;&gt;""))),"YES","")</f>
        <v/>
      </c>
      <c r="L677" s="83"/>
      <c r="M677" s="25"/>
      <c r="N677" s="25"/>
      <c r="O677" s="11"/>
      <c r="P677" s="25"/>
      <c r="Q677" s="25"/>
      <c r="R677" s="25"/>
      <c r="S677" s="118"/>
      <c r="T677" s="117"/>
      <c r="U677"/>
      <c r="V677" s="2"/>
      <c r="W677" s="10"/>
      <c r="X677" s="10"/>
      <c r="Y677" s="10"/>
      <c r="AF677"/>
      <c r="AG677"/>
      <c r="AH677"/>
      <c r="AI677"/>
      <c r="AJ677"/>
      <c r="AK677"/>
    </row>
    <row r="678" spans="2:37" x14ac:dyDescent="0.3">
      <c r="B678" s="12"/>
      <c r="C678" s="12"/>
      <c r="D678" s="121"/>
      <c r="E678" s="121"/>
      <c r="F678" s="124"/>
      <c r="G678" s="25"/>
      <c r="H678" s="11"/>
      <c r="I678" s="12"/>
      <c r="J678" s="11"/>
      <c r="K678" s="82" t="str">
        <f>IF(OR(AND(H678=Lists!$D$6,G678&lt;&gt;""),AND(AND(H678=J678,G678&lt;&gt;"",I678&lt;&gt;""),OR(H678&lt;&gt;"Unspecified",J678&lt;&gt;"Unspecified"),J678&lt;&gt;""),AND(OR(H678=Lists!$D$4,H678=Lists!$D$5),OR(J678=Lists!$D$4,J678=Lists!$D$5),AND(G678&lt;&gt;"",I678&lt;&gt;""))),"YES","")</f>
        <v/>
      </c>
      <c r="L678" s="83"/>
      <c r="M678" s="25"/>
      <c r="N678" s="25"/>
      <c r="O678" s="11"/>
      <c r="P678" s="25"/>
      <c r="Q678" s="25"/>
      <c r="R678" s="25"/>
      <c r="S678" s="118"/>
      <c r="T678" s="117"/>
      <c r="U678"/>
      <c r="V678" s="2"/>
      <c r="W678" s="10"/>
      <c r="X678" s="10"/>
      <c r="Y678" s="10"/>
      <c r="AF678"/>
      <c r="AG678"/>
      <c r="AH678"/>
      <c r="AI678"/>
      <c r="AJ678"/>
      <c r="AK678"/>
    </row>
    <row r="679" spans="2:37" x14ac:dyDescent="0.3">
      <c r="B679" s="12"/>
      <c r="C679" s="12"/>
      <c r="D679" s="121"/>
      <c r="E679" s="121"/>
      <c r="F679" s="124"/>
      <c r="G679" s="25"/>
      <c r="H679" s="11"/>
      <c r="I679" s="12"/>
      <c r="J679" s="11"/>
      <c r="K679" s="82" t="str">
        <f>IF(OR(AND(H679=Lists!$D$6,G679&lt;&gt;""),AND(AND(H679=J679,G679&lt;&gt;"",I679&lt;&gt;""),OR(H679&lt;&gt;"Unspecified",J679&lt;&gt;"Unspecified"),J679&lt;&gt;""),AND(OR(H679=Lists!$D$4,H679=Lists!$D$5),OR(J679=Lists!$D$4,J679=Lists!$D$5),AND(G679&lt;&gt;"",I679&lt;&gt;""))),"YES","")</f>
        <v/>
      </c>
      <c r="L679" s="83"/>
      <c r="M679" s="25"/>
      <c r="N679" s="25"/>
      <c r="O679" s="11"/>
      <c r="P679" s="25"/>
      <c r="Q679" s="25"/>
      <c r="R679" s="25"/>
      <c r="S679" s="118"/>
      <c r="T679" s="117"/>
      <c r="U679"/>
      <c r="V679" s="2"/>
      <c r="W679" s="10"/>
      <c r="X679" s="10"/>
      <c r="Y679" s="10"/>
      <c r="AF679"/>
      <c r="AG679"/>
      <c r="AH679"/>
      <c r="AI679"/>
      <c r="AJ679"/>
      <c r="AK679"/>
    </row>
    <row r="680" spans="2:37" x14ac:dyDescent="0.3">
      <c r="B680" s="12"/>
      <c r="C680" s="12"/>
      <c r="D680" s="121"/>
      <c r="E680" s="121"/>
      <c r="F680" s="124"/>
      <c r="G680" s="25"/>
      <c r="H680" s="11"/>
      <c r="I680" s="12"/>
      <c r="J680" s="11"/>
      <c r="K680" s="82" t="str">
        <f>IF(OR(AND(H680=Lists!$D$6,G680&lt;&gt;""),AND(AND(H680=J680,G680&lt;&gt;"",I680&lt;&gt;""),OR(H680&lt;&gt;"Unspecified",J680&lt;&gt;"Unspecified"),J680&lt;&gt;""),AND(OR(H680=Lists!$D$4,H680=Lists!$D$5),OR(J680=Lists!$D$4,J680=Lists!$D$5),AND(G680&lt;&gt;"",I680&lt;&gt;""))),"YES","")</f>
        <v/>
      </c>
      <c r="L680" s="83"/>
      <c r="M680" s="25"/>
      <c r="N680" s="25"/>
      <c r="O680" s="11"/>
      <c r="P680" s="25"/>
      <c r="Q680" s="25"/>
      <c r="R680" s="25"/>
      <c r="S680" s="118"/>
      <c r="T680" s="117"/>
      <c r="U680"/>
      <c r="V680" s="2"/>
      <c r="W680" s="10"/>
      <c r="X680" s="10"/>
      <c r="Y680" s="10"/>
      <c r="AF680"/>
      <c r="AG680"/>
      <c r="AH680"/>
      <c r="AI680"/>
      <c r="AJ680"/>
      <c r="AK680"/>
    </row>
    <row r="681" spans="2:37" x14ac:dyDescent="0.3">
      <c r="B681" s="12"/>
      <c r="C681" s="12"/>
      <c r="D681" s="121"/>
      <c r="E681" s="121"/>
      <c r="F681" s="124"/>
      <c r="G681" s="25"/>
      <c r="H681" s="11"/>
      <c r="I681" s="12"/>
      <c r="J681" s="11"/>
      <c r="K681" s="82" t="str">
        <f>IF(OR(AND(H681=Lists!$D$6,G681&lt;&gt;""),AND(AND(H681=J681,G681&lt;&gt;"",I681&lt;&gt;""),OR(H681&lt;&gt;"Unspecified",J681&lt;&gt;"Unspecified"),J681&lt;&gt;""),AND(OR(H681=Lists!$D$4,H681=Lists!$D$5),OR(J681=Lists!$D$4,J681=Lists!$D$5),AND(G681&lt;&gt;"",I681&lt;&gt;""))),"YES","")</f>
        <v/>
      </c>
      <c r="L681" s="83"/>
      <c r="M681" s="25"/>
      <c r="N681" s="25"/>
      <c r="O681" s="11"/>
      <c r="P681" s="25"/>
      <c r="Q681" s="25"/>
      <c r="R681" s="25"/>
      <c r="S681" s="118"/>
      <c r="T681" s="117"/>
      <c r="U681"/>
      <c r="V681" s="2"/>
      <c r="W681" s="10"/>
      <c r="X681" s="10"/>
      <c r="Y681" s="10"/>
      <c r="AF681"/>
      <c r="AG681"/>
      <c r="AH681"/>
      <c r="AI681"/>
      <c r="AJ681"/>
      <c r="AK681"/>
    </row>
    <row r="682" spans="2:37" x14ac:dyDescent="0.3">
      <c r="B682" s="12"/>
      <c r="C682" s="12"/>
      <c r="D682" s="121"/>
      <c r="E682" s="121"/>
      <c r="F682" s="124"/>
      <c r="G682" s="25"/>
      <c r="H682" s="11"/>
      <c r="I682" s="12"/>
      <c r="J682" s="11"/>
      <c r="K682" s="82" t="str">
        <f>IF(OR(AND(H682=Lists!$D$6,G682&lt;&gt;""),AND(AND(H682=J682,G682&lt;&gt;"",I682&lt;&gt;""),OR(H682&lt;&gt;"Unspecified",J682&lt;&gt;"Unspecified"),J682&lt;&gt;""),AND(OR(H682=Lists!$D$4,H682=Lists!$D$5),OR(J682=Lists!$D$4,J682=Lists!$D$5),AND(G682&lt;&gt;"",I682&lt;&gt;""))),"YES","")</f>
        <v/>
      </c>
      <c r="L682" s="83"/>
      <c r="M682" s="25"/>
      <c r="N682" s="25"/>
      <c r="O682" s="11"/>
      <c r="P682" s="25"/>
      <c r="Q682" s="25"/>
      <c r="R682" s="25"/>
      <c r="S682" s="118"/>
      <c r="T682" s="117"/>
      <c r="U682"/>
      <c r="V682" s="2"/>
      <c r="W682" s="10"/>
      <c r="X682" s="10"/>
      <c r="Y682" s="10"/>
      <c r="AF682"/>
      <c r="AG682"/>
      <c r="AH682"/>
      <c r="AI682"/>
      <c r="AJ682"/>
      <c r="AK682"/>
    </row>
    <row r="683" spans="2:37" x14ac:dyDescent="0.3">
      <c r="B683" s="12"/>
      <c r="C683" s="12"/>
      <c r="D683" s="121"/>
      <c r="E683" s="121"/>
      <c r="F683" s="124"/>
      <c r="G683" s="25"/>
      <c r="H683" s="11"/>
      <c r="I683" s="12"/>
      <c r="J683" s="11"/>
      <c r="K683" s="82" t="str">
        <f>IF(OR(AND(H683=Lists!$D$6,G683&lt;&gt;""),AND(AND(H683=J683,G683&lt;&gt;"",I683&lt;&gt;""),OR(H683&lt;&gt;"Unspecified",J683&lt;&gt;"Unspecified"),J683&lt;&gt;""),AND(OR(H683=Lists!$D$4,H683=Lists!$D$5),OR(J683=Lists!$D$4,J683=Lists!$D$5),AND(G683&lt;&gt;"",I683&lt;&gt;""))),"YES","")</f>
        <v/>
      </c>
      <c r="L683" s="83"/>
      <c r="M683" s="25"/>
      <c r="N683" s="25"/>
      <c r="O683" s="11"/>
      <c r="P683" s="25"/>
      <c r="Q683" s="25"/>
      <c r="R683" s="25"/>
      <c r="S683" s="118"/>
      <c r="T683" s="117"/>
      <c r="U683"/>
      <c r="V683" s="2"/>
      <c r="W683" s="10"/>
      <c r="X683" s="10"/>
      <c r="Y683" s="10"/>
      <c r="AF683"/>
      <c r="AG683"/>
      <c r="AH683"/>
      <c r="AI683"/>
      <c r="AJ683"/>
      <c r="AK683"/>
    </row>
    <row r="684" spans="2:37" x14ac:dyDescent="0.3">
      <c r="B684" s="12"/>
      <c r="C684" s="12"/>
      <c r="D684" s="121"/>
      <c r="E684" s="121"/>
      <c r="F684" s="124"/>
      <c r="G684" s="25"/>
      <c r="H684" s="11"/>
      <c r="I684" s="12"/>
      <c r="J684" s="11"/>
      <c r="K684" s="82" t="str">
        <f>IF(OR(AND(H684=Lists!$D$6,G684&lt;&gt;""),AND(AND(H684=J684,G684&lt;&gt;"",I684&lt;&gt;""),OR(H684&lt;&gt;"Unspecified",J684&lt;&gt;"Unspecified"),J684&lt;&gt;""),AND(OR(H684=Lists!$D$4,H684=Lists!$D$5),OR(J684=Lists!$D$4,J684=Lists!$D$5),AND(G684&lt;&gt;"",I684&lt;&gt;""))),"YES","")</f>
        <v/>
      </c>
      <c r="L684" s="83"/>
      <c r="M684" s="25"/>
      <c r="N684" s="25"/>
      <c r="O684" s="11"/>
      <c r="P684" s="25"/>
      <c r="Q684" s="25"/>
      <c r="R684" s="25"/>
      <c r="S684" s="118"/>
      <c r="T684" s="117"/>
      <c r="U684"/>
      <c r="V684" s="2"/>
      <c r="W684" s="10"/>
      <c r="X684" s="10"/>
      <c r="Y684" s="10"/>
      <c r="AF684"/>
      <c r="AG684"/>
      <c r="AH684"/>
      <c r="AI684"/>
      <c r="AJ684"/>
      <c r="AK684"/>
    </row>
    <row r="685" spans="2:37" x14ac:dyDescent="0.3">
      <c r="B685" s="12"/>
      <c r="C685" s="12"/>
      <c r="D685" s="121"/>
      <c r="E685" s="121"/>
      <c r="F685" s="124"/>
      <c r="G685" s="25"/>
      <c r="H685" s="11"/>
      <c r="I685" s="12"/>
      <c r="J685" s="11"/>
      <c r="K685" s="82" t="str">
        <f>IF(OR(AND(H685=Lists!$D$6,G685&lt;&gt;""),AND(AND(H685=J685,G685&lt;&gt;"",I685&lt;&gt;""),OR(H685&lt;&gt;"Unspecified",J685&lt;&gt;"Unspecified"),J685&lt;&gt;""),AND(OR(H685=Lists!$D$4,H685=Lists!$D$5),OR(J685=Lists!$D$4,J685=Lists!$D$5),AND(G685&lt;&gt;"",I685&lt;&gt;""))),"YES","")</f>
        <v/>
      </c>
      <c r="L685" s="83"/>
      <c r="M685" s="25"/>
      <c r="N685" s="25"/>
      <c r="O685" s="11"/>
      <c r="P685" s="25"/>
      <c r="Q685" s="25"/>
      <c r="R685" s="25"/>
      <c r="S685" s="118"/>
      <c r="T685" s="117"/>
      <c r="U685"/>
      <c r="V685" s="2"/>
      <c r="W685" s="10"/>
      <c r="X685" s="10"/>
      <c r="Y685" s="10"/>
      <c r="AF685"/>
      <c r="AG685"/>
      <c r="AH685"/>
      <c r="AI685"/>
      <c r="AJ685"/>
      <c r="AK685"/>
    </row>
    <row r="686" spans="2:37" x14ac:dyDescent="0.3">
      <c r="B686" s="12"/>
      <c r="C686" s="12"/>
      <c r="D686" s="121"/>
      <c r="E686" s="121"/>
      <c r="F686" s="124"/>
      <c r="G686" s="25"/>
      <c r="H686" s="11"/>
      <c r="I686" s="12"/>
      <c r="J686" s="11"/>
      <c r="K686" s="82" t="str">
        <f>IF(OR(AND(H686=Lists!$D$6,G686&lt;&gt;""),AND(AND(H686=J686,G686&lt;&gt;"",I686&lt;&gt;""),OR(H686&lt;&gt;"Unspecified",J686&lt;&gt;"Unspecified"),J686&lt;&gt;""),AND(OR(H686=Lists!$D$4,H686=Lists!$D$5),OR(J686=Lists!$D$4,J686=Lists!$D$5),AND(G686&lt;&gt;"",I686&lt;&gt;""))),"YES","")</f>
        <v/>
      </c>
      <c r="L686" s="83"/>
      <c r="M686" s="25"/>
      <c r="N686" s="25"/>
      <c r="O686" s="11"/>
      <c r="P686" s="25"/>
      <c r="Q686" s="25"/>
      <c r="R686" s="25"/>
      <c r="S686" s="118"/>
      <c r="T686" s="117"/>
      <c r="U686"/>
      <c r="V686" s="2"/>
      <c r="W686" s="10"/>
      <c r="X686" s="10"/>
      <c r="Y686" s="10"/>
      <c r="AF686"/>
      <c r="AG686"/>
      <c r="AH686"/>
      <c r="AI686"/>
      <c r="AJ686"/>
      <c r="AK686"/>
    </row>
    <row r="687" spans="2:37" x14ac:dyDescent="0.3">
      <c r="B687" s="12"/>
      <c r="C687" s="12"/>
      <c r="D687" s="121"/>
      <c r="E687" s="121"/>
      <c r="F687" s="124"/>
      <c r="G687" s="25"/>
      <c r="H687" s="11"/>
      <c r="I687" s="12"/>
      <c r="J687" s="11"/>
      <c r="K687" s="82" t="str">
        <f>IF(OR(AND(H687=Lists!$D$6,G687&lt;&gt;""),AND(AND(H687=J687,G687&lt;&gt;"",I687&lt;&gt;""),OR(H687&lt;&gt;"Unspecified",J687&lt;&gt;"Unspecified"),J687&lt;&gt;""),AND(OR(H687=Lists!$D$4,H687=Lists!$D$5),OR(J687=Lists!$D$4,J687=Lists!$D$5),AND(G687&lt;&gt;"",I687&lt;&gt;""))),"YES","")</f>
        <v/>
      </c>
      <c r="L687" s="83"/>
      <c r="M687" s="25"/>
      <c r="N687" s="25"/>
      <c r="O687" s="11"/>
      <c r="P687" s="25"/>
      <c r="Q687" s="25"/>
      <c r="R687" s="25"/>
      <c r="S687" s="118"/>
      <c r="T687" s="117"/>
      <c r="U687"/>
      <c r="V687" s="2"/>
      <c r="W687" s="10"/>
      <c r="X687" s="10"/>
      <c r="Y687" s="10"/>
      <c r="AF687"/>
      <c r="AG687"/>
      <c r="AH687"/>
      <c r="AI687"/>
      <c r="AJ687"/>
      <c r="AK687"/>
    </row>
    <row r="688" spans="2:37" x14ac:dyDescent="0.3">
      <c r="B688" s="12"/>
      <c r="C688" s="12"/>
      <c r="D688" s="121"/>
      <c r="E688" s="121"/>
      <c r="F688" s="124"/>
      <c r="G688" s="25"/>
      <c r="H688" s="11"/>
      <c r="I688" s="12"/>
      <c r="J688" s="11"/>
      <c r="K688" s="82" t="str">
        <f>IF(OR(AND(H688=Lists!$D$6,G688&lt;&gt;""),AND(AND(H688=J688,G688&lt;&gt;"",I688&lt;&gt;""),OR(H688&lt;&gt;"Unspecified",J688&lt;&gt;"Unspecified"),J688&lt;&gt;""),AND(OR(H688=Lists!$D$4,H688=Lists!$D$5),OR(J688=Lists!$D$4,J688=Lists!$D$5),AND(G688&lt;&gt;"",I688&lt;&gt;""))),"YES","")</f>
        <v/>
      </c>
      <c r="L688" s="83"/>
      <c r="M688" s="25"/>
      <c r="N688" s="25"/>
      <c r="O688" s="11"/>
      <c r="P688" s="25"/>
      <c r="Q688" s="25"/>
      <c r="R688" s="25"/>
      <c r="S688" s="118"/>
      <c r="T688" s="117"/>
      <c r="U688"/>
      <c r="V688" s="2"/>
      <c r="W688" s="10"/>
      <c r="X688" s="10"/>
      <c r="Y688" s="10"/>
      <c r="AF688"/>
      <c r="AG688"/>
      <c r="AH688"/>
      <c r="AI688"/>
      <c r="AJ688"/>
      <c r="AK688"/>
    </row>
    <row r="689" spans="2:37" x14ac:dyDescent="0.3">
      <c r="B689" s="12"/>
      <c r="C689" s="12"/>
      <c r="D689" s="121"/>
      <c r="E689" s="121"/>
      <c r="F689" s="124"/>
      <c r="G689" s="25"/>
      <c r="H689" s="11"/>
      <c r="I689" s="12"/>
      <c r="J689" s="11"/>
      <c r="K689" s="82" t="str">
        <f>IF(OR(AND(H689=Lists!$D$6,G689&lt;&gt;""),AND(AND(H689=J689,G689&lt;&gt;"",I689&lt;&gt;""),OR(H689&lt;&gt;"Unspecified",J689&lt;&gt;"Unspecified"),J689&lt;&gt;""),AND(OR(H689=Lists!$D$4,H689=Lists!$D$5),OR(J689=Lists!$D$4,J689=Lists!$D$5),AND(G689&lt;&gt;"",I689&lt;&gt;""))),"YES","")</f>
        <v/>
      </c>
      <c r="L689" s="83"/>
      <c r="M689" s="25"/>
      <c r="N689" s="25"/>
      <c r="O689" s="11"/>
      <c r="P689" s="25"/>
      <c r="Q689" s="25"/>
      <c r="R689" s="25"/>
      <c r="S689" s="118"/>
      <c r="T689" s="117"/>
      <c r="U689"/>
      <c r="V689" s="2"/>
      <c r="W689" s="10"/>
      <c r="X689" s="10"/>
      <c r="Y689" s="10"/>
      <c r="AF689"/>
      <c r="AG689"/>
      <c r="AH689"/>
      <c r="AI689"/>
      <c r="AJ689"/>
      <c r="AK689"/>
    </row>
    <row r="690" spans="2:37" x14ac:dyDescent="0.3">
      <c r="B690" s="12"/>
      <c r="C690" s="12"/>
      <c r="D690" s="121"/>
      <c r="E690" s="121"/>
      <c r="F690" s="124"/>
      <c r="G690" s="25"/>
      <c r="H690" s="11"/>
      <c r="I690" s="12"/>
      <c r="J690" s="11"/>
      <c r="K690" s="82" t="str">
        <f>IF(OR(AND(H690=Lists!$D$6,G690&lt;&gt;""),AND(AND(H690=J690,G690&lt;&gt;"",I690&lt;&gt;""),OR(H690&lt;&gt;"Unspecified",J690&lt;&gt;"Unspecified"),J690&lt;&gt;""),AND(OR(H690=Lists!$D$4,H690=Lists!$D$5),OR(J690=Lists!$D$4,J690=Lists!$D$5),AND(G690&lt;&gt;"",I690&lt;&gt;""))),"YES","")</f>
        <v/>
      </c>
      <c r="L690" s="83"/>
      <c r="M690" s="25"/>
      <c r="N690" s="25"/>
      <c r="O690" s="11"/>
      <c r="P690" s="25"/>
      <c r="Q690" s="25"/>
      <c r="R690" s="25"/>
      <c r="S690" s="118"/>
      <c r="T690" s="117"/>
      <c r="U690"/>
      <c r="V690" s="2"/>
      <c r="W690" s="10"/>
      <c r="X690" s="10"/>
      <c r="Y690" s="10"/>
      <c r="AF690"/>
      <c r="AG690"/>
      <c r="AH690"/>
      <c r="AI690"/>
      <c r="AJ690"/>
      <c r="AK690"/>
    </row>
    <row r="691" spans="2:37" x14ac:dyDescent="0.3">
      <c r="B691" s="12"/>
      <c r="C691" s="12"/>
      <c r="D691" s="121"/>
      <c r="E691" s="121"/>
      <c r="F691" s="124"/>
      <c r="G691" s="25"/>
      <c r="H691" s="11"/>
      <c r="I691" s="12"/>
      <c r="J691" s="11"/>
      <c r="K691" s="82" t="str">
        <f>IF(OR(AND(H691=Lists!$D$6,G691&lt;&gt;""),AND(AND(H691=J691,G691&lt;&gt;"",I691&lt;&gt;""),OR(H691&lt;&gt;"Unspecified",J691&lt;&gt;"Unspecified"),J691&lt;&gt;""),AND(OR(H691=Lists!$D$4,H691=Lists!$D$5),OR(J691=Lists!$D$4,J691=Lists!$D$5),AND(G691&lt;&gt;"",I691&lt;&gt;""))),"YES","")</f>
        <v/>
      </c>
      <c r="L691" s="83"/>
      <c r="M691" s="25"/>
      <c r="N691" s="25"/>
      <c r="O691" s="11"/>
      <c r="P691" s="25"/>
      <c r="Q691" s="25"/>
      <c r="R691" s="25"/>
      <c r="S691" s="118"/>
      <c r="T691" s="117"/>
      <c r="U691"/>
      <c r="V691" s="2"/>
      <c r="W691" s="10"/>
      <c r="X691" s="10"/>
      <c r="Y691" s="10"/>
      <c r="AF691"/>
      <c r="AG691"/>
      <c r="AH691"/>
      <c r="AI691"/>
      <c r="AJ691"/>
      <c r="AK691"/>
    </row>
    <row r="692" spans="2:37" x14ac:dyDescent="0.3">
      <c r="B692" s="12"/>
      <c r="C692" s="12"/>
      <c r="D692" s="121"/>
      <c r="E692" s="121"/>
      <c r="F692" s="124"/>
      <c r="G692" s="25"/>
      <c r="H692" s="11"/>
      <c r="I692" s="12"/>
      <c r="J692" s="11"/>
      <c r="K692" s="82" t="str">
        <f>IF(OR(AND(H692=Lists!$D$6,G692&lt;&gt;""),AND(AND(H692=J692,G692&lt;&gt;"",I692&lt;&gt;""),OR(H692&lt;&gt;"Unspecified",J692&lt;&gt;"Unspecified"),J692&lt;&gt;""),AND(OR(H692=Lists!$D$4,H692=Lists!$D$5),OR(J692=Lists!$D$4,J692=Lists!$D$5),AND(G692&lt;&gt;"",I692&lt;&gt;""))),"YES","")</f>
        <v/>
      </c>
      <c r="L692" s="83"/>
      <c r="M692" s="25"/>
      <c r="N692" s="25"/>
      <c r="O692" s="11"/>
      <c r="P692" s="25"/>
      <c r="Q692" s="25"/>
      <c r="R692" s="25"/>
      <c r="S692" s="118"/>
      <c r="T692" s="117"/>
      <c r="U692"/>
      <c r="V692" s="2"/>
      <c r="W692" s="10"/>
      <c r="X692" s="10"/>
      <c r="Y692" s="10"/>
      <c r="AF692"/>
      <c r="AG692"/>
      <c r="AH692"/>
      <c r="AI692"/>
      <c r="AJ692"/>
      <c r="AK692"/>
    </row>
    <row r="693" spans="2:37" x14ac:dyDescent="0.3">
      <c r="B693" s="12"/>
      <c r="C693" s="12"/>
      <c r="D693" s="121"/>
      <c r="E693" s="121"/>
      <c r="F693" s="124"/>
      <c r="G693" s="25"/>
      <c r="H693" s="11"/>
      <c r="I693" s="12"/>
      <c r="J693" s="11"/>
      <c r="K693" s="82" t="str">
        <f>IF(OR(AND(H693=Lists!$D$6,G693&lt;&gt;""),AND(AND(H693=J693,G693&lt;&gt;"",I693&lt;&gt;""),OR(H693&lt;&gt;"Unspecified",J693&lt;&gt;"Unspecified"),J693&lt;&gt;""),AND(OR(H693=Lists!$D$4,H693=Lists!$D$5),OR(J693=Lists!$D$4,J693=Lists!$D$5),AND(G693&lt;&gt;"",I693&lt;&gt;""))),"YES","")</f>
        <v/>
      </c>
      <c r="L693" s="83"/>
      <c r="M693" s="25"/>
      <c r="N693" s="25"/>
      <c r="O693" s="11"/>
      <c r="P693" s="25"/>
      <c r="Q693" s="25"/>
      <c r="R693" s="25"/>
      <c r="S693" s="118"/>
      <c r="T693" s="117"/>
      <c r="U693"/>
      <c r="V693" s="2"/>
      <c r="W693" s="10"/>
      <c r="X693" s="10"/>
      <c r="Y693" s="10"/>
      <c r="AF693"/>
      <c r="AG693"/>
      <c r="AH693"/>
      <c r="AI693"/>
      <c r="AJ693"/>
      <c r="AK693"/>
    </row>
    <row r="694" spans="2:37" x14ac:dyDescent="0.3">
      <c r="B694" s="12"/>
      <c r="C694" s="12"/>
      <c r="D694" s="121"/>
      <c r="E694" s="121"/>
      <c r="F694" s="124"/>
      <c r="G694" s="25"/>
      <c r="H694" s="11"/>
      <c r="I694" s="12"/>
      <c r="J694" s="11"/>
      <c r="K694" s="82" t="str">
        <f>IF(OR(AND(H694=Lists!$D$6,G694&lt;&gt;""),AND(AND(H694=J694,G694&lt;&gt;"",I694&lt;&gt;""),OR(H694&lt;&gt;"Unspecified",J694&lt;&gt;"Unspecified"),J694&lt;&gt;""),AND(OR(H694=Lists!$D$4,H694=Lists!$D$5),OR(J694=Lists!$D$4,J694=Lists!$D$5),AND(G694&lt;&gt;"",I694&lt;&gt;""))),"YES","")</f>
        <v/>
      </c>
      <c r="L694" s="83"/>
      <c r="M694" s="25"/>
      <c r="N694" s="25"/>
      <c r="O694" s="11"/>
      <c r="P694" s="25"/>
      <c r="Q694" s="25"/>
      <c r="R694" s="25"/>
      <c r="S694" s="118"/>
      <c r="T694" s="117"/>
      <c r="U694"/>
      <c r="V694" s="2"/>
      <c r="W694" s="10"/>
      <c r="X694" s="10"/>
      <c r="Y694" s="10"/>
      <c r="AF694"/>
      <c r="AG694"/>
      <c r="AH694"/>
      <c r="AI694"/>
      <c r="AJ694"/>
      <c r="AK694"/>
    </row>
    <row r="695" spans="2:37" x14ac:dyDescent="0.3">
      <c r="B695" s="12"/>
      <c r="C695" s="12"/>
      <c r="D695" s="121"/>
      <c r="E695" s="121"/>
      <c r="F695" s="124"/>
      <c r="G695" s="25"/>
      <c r="H695" s="11"/>
      <c r="I695" s="12"/>
      <c r="J695" s="11"/>
      <c r="K695" s="82" t="str">
        <f>IF(OR(AND(H695=Lists!$D$6,G695&lt;&gt;""),AND(AND(H695=J695,G695&lt;&gt;"",I695&lt;&gt;""),OR(H695&lt;&gt;"Unspecified",J695&lt;&gt;"Unspecified"),J695&lt;&gt;""),AND(OR(H695=Lists!$D$4,H695=Lists!$D$5),OR(J695=Lists!$D$4,J695=Lists!$D$5),AND(G695&lt;&gt;"",I695&lt;&gt;""))),"YES","")</f>
        <v/>
      </c>
      <c r="L695" s="83"/>
      <c r="M695" s="25"/>
      <c r="N695" s="25"/>
      <c r="O695" s="11"/>
      <c r="P695" s="25"/>
      <c r="Q695" s="25"/>
      <c r="R695" s="25"/>
      <c r="S695" s="118"/>
      <c r="T695" s="117"/>
      <c r="U695"/>
      <c r="V695" s="2"/>
      <c r="W695" s="10"/>
      <c r="X695" s="10"/>
      <c r="Y695" s="10"/>
      <c r="AF695"/>
      <c r="AG695"/>
      <c r="AH695"/>
      <c r="AI695"/>
      <c r="AJ695"/>
      <c r="AK695"/>
    </row>
    <row r="696" spans="2:37" x14ac:dyDescent="0.3">
      <c r="B696" s="12"/>
      <c r="C696" s="12"/>
      <c r="D696" s="121"/>
      <c r="E696" s="121"/>
      <c r="F696" s="124"/>
      <c r="G696" s="25"/>
      <c r="H696" s="11"/>
      <c r="I696" s="12"/>
      <c r="J696" s="11"/>
      <c r="K696" s="82" t="str">
        <f>IF(OR(AND(H696=Lists!$D$6,G696&lt;&gt;""),AND(AND(H696=J696,G696&lt;&gt;"",I696&lt;&gt;""),OR(H696&lt;&gt;"Unspecified",J696&lt;&gt;"Unspecified"),J696&lt;&gt;""),AND(OR(H696=Lists!$D$4,H696=Lists!$D$5),OR(J696=Lists!$D$4,J696=Lists!$D$5),AND(G696&lt;&gt;"",I696&lt;&gt;""))),"YES","")</f>
        <v/>
      </c>
      <c r="L696" s="83"/>
      <c r="M696" s="25"/>
      <c r="N696" s="25"/>
      <c r="O696" s="11"/>
      <c r="P696" s="25"/>
      <c r="Q696" s="25"/>
      <c r="R696" s="25"/>
      <c r="S696" s="118"/>
      <c r="T696" s="117"/>
      <c r="U696"/>
      <c r="V696" s="2"/>
      <c r="W696" s="10"/>
      <c r="X696" s="10"/>
      <c r="Y696" s="10"/>
      <c r="AF696"/>
      <c r="AG696"/>
      <c r="AH696"/>
      <c r="AI696"/>
      <c r="AJ696"/>
      <c r="AK696"/>
    </row>
    <row r="697" spans="2:37" x14ac:dyDescent="0.3">
      <c r="B697" s="12"/>
      <c r="C697" s="12"/>
      <c r="D697" s="121"/>
      <c r="E697" s="121"/>
      <c r="F697" s="124"/>
      <c r="G697" s="25"/>
      <c r="H697" s="11"/>
      <c r="I697" s="12"/>
      <c r="J697" s="11"/>
      <c r="K697" s="82" t="str">
        <f>IF(OR(AND(H697=Lists!$D$6,G697&lt;&gt;""),AND(AND(H697=J697,G697&lt;&gt;"",I697&lt;&gt;""),OR(H697&lt;&gt;"Unspecified",J697&lt;&gt;"Unspecified"),J697&lt;&gt;""),AND(OR(H697=Lists!$D$4,H697=Lists!$D$5),OR(J697=Lists!$D$4,J697=Lists!$D$5),AND(G697&lt;&gt;"",I697&lt;&gt;""))),"YES","")</f>
        <v/>
      </c>
      <c r="L697" s="83"/>
      <c r="M697" s="25"/>
      <c r="N697" s="25"/>
      <c r="O697" s="11"/>
      <c r="P697" s="25"/>
      <c r="Q697" s="25"/>
      <c r="R697" s="25"/>
      <c r="S697" s="118"/>
      <c r="T697" s="117"/>
      <c r="U697"/>
      <c r="V697" s="2"/>
      <c r="W697" s="10"/>
      <c r="X697" s="10"/>
      <c r="Y697" s="10"/>
      <c r="AF697"/>
      <c r="AG697"/>
      <c r="AH697"/>
      <c r="AI697"/>
      <c r="AJ697"/>
      <c r="AK697"/>
    </row>
    <row r="698" spans="2:37" x14ac:dyDescent="0.3">
      <c r="B698" s="12"/>
      <c r="C698" s="12"/>
      <c r="D698" s="121"/>
      <c r="E698" s="121"/>
      <c r="F698" s="124"/>
      <c r="G698" s="25"/>
      <c r="H698" s="11"/>
      <c r="I698" s="12"/>
      <c r="J698" s="11"/>
      <c r="K698" s="82" t="str">
        <f>IF(OR(AND(H698=Lists!$D$6,G698&lt;&gt;""),AND(AND(H698=J698,G698&lt;&gt;"",I698&lt;&gt;""),OR(H698&lt;&gt;"Unspecified",J698&lt;&gt;"Unspecified"),J698&lt;&gt;""),AND(OR(H698=Lists!$D$4,H698=Lists!$D$5),OR(J698=Lists!$D$4,J698=Lists!$D$5),AND(G698&lt;&gt;"",I698&lt;&gt;""))),"YES","")</f>
        <v/>
      </c>
      <c r="L698" s="83"/>
      <c r="M698" s="25"/>
      <c r="N698" s="25"/>
      <c r="O698" s="11"/>
      <c r="P698" s="25"/>
      <c r="Q698" s="25"/>
      <c r="R698" s="25"/>
      <c r="S698" s="118"/>
      <c r="T698" s="117"/>
      <c r="U698"/>
      <c r="V698" s="2"/>
      <c r="W698" s="10"/>
      <c r="X698" s="10"/>
      <c r="Y698" s="10"/>
      <c r="AF698"/>
      <c r="AG698"/>
      <c r="AH698"/>
      <c r="AI698"/>
      <c r="AJ698"/>
      <c r="AK698"/>
    </row>
    <row r="699" spans="2:37" x14ac:dyDescent="0.3">
      <c r="B699" s="12"/>
      <c r="C699" s="12"/>
      <c r="D699" s="121"/>
      <c r="E699" s="121"/>
      <c r="F699" s="124"/>
      <c r="G699" s="25"/>
      <c r="H699" s="11"/>
      <c r="I699" s="12"/>
      <c r="J699" s="11"/>
      <c r="K699" s="82" t="str">
        <f>IF(OR(AND(H699=Lists!$D$6,G699&lt;&gt;""),AND(AND(H699=J699,G699&lt;&gt;"",I699&lt;&gt;""),OR(H699&lt;&gt;"Unspecified",J699&lt;&gt;"Unspecified"),J699&lt;&gt;""),AND(OR(H699=Lists!$D$4,H699=Lists!$D$5),OR(J699=Lists!$D$4,J699=Lists!$D$5),AND(G699&lt;&gt;"",I699&lt;&gt;""))),"YES","")</f>
        <v/>
      </c>
      <c r="L699" s="83"/>
      <c r="M699" s="25"/>
      <c r="N699" s="25"/>
      <c r="O699" s="11"/>
      <c r="P699" s="25"/>
      <c r="Q699" s="25"/>
      <c r="R699" s="25"/>
      <c r="S699" s="118"/>
      <c r="T699" s="117"/>
      <c r="U699"/>
      <c r="V699" s="2"/>
      <c r="W699" s="10"/>
      <c r="X699" s="10"/>
      <c r="Y699" s="10"/>
      <c r="AF699"/>
      <c r="AG699"/>
      <c r="AH699"/>
      <c r="AI699"/>
      <c r="AJ699"/>
      <c r="AK699"/>
    </row>
    <row r="700" spans="2:37" x14ac:dyDescent="0.3">
      <c r="B700" s="12"/>
      <c r="C700" s="12"/>
      <c r="D700" s="121"/>
      <c r="E700" s="121"/>
      <c r="F700" s="124"/>
      <c r="G700" s="25"/>
      <c r="H700" s="11"/>
      <c r="I700" s="12"/>
      <c r="J700" s="11"/>
      <c r="K700" s="82" t="str">
        <f>IF(OR(AND(H700=Lists!$D$6,G700&lt;&gt;""),AND(AND(H700=J700,G700&lt;&gt;"",I700&lt;&gt;""),OR(H700&lt;&gt;"Unspecified",J700&lt;&gt;"Unspecified"),J700&lt;&gt;""),AND(OR(H700=Lists!$D$4,H700=Lists!$D$5),OR(J700=Lists!$D$4,J700=Lists!$D$5),AND(G700&lt;&gt;"",I700&lt;&gt;""))),"YES","")</f>
        <v/>
      </c>
      <c r="L700" s="83"/>
      <c r="M700" s="25"/>
      <c r="N700" s="25"/>
      <c r="O700" s="11"/>
      <c r="P700" s="25"/>
      <c r="Q700" s="25"/>
      <c r="R700" s="25"/>
      <c r="S700" s="118"/>
      <c r="T700" s="117"/>
      <c r="U700"/>
      <c r="V700" s="2"/>
      <c r="W700" s="10"/>
      <c r="X700" s="10"/>
      <c r="Y700" s="10"/>
      <c r="AF700"/>
      <c r="AG700"/>
      <c r="AH700"/>
      <c r="AI700"/>
      <c r="AJ700"/>
      <c r="AK700"/>
    </row>
    <row r="701" spans="2:37" x14ac:dyDescent="0.3">
      <c r="B701" s="12"/>
      <c r="C701" s="12"/>
      <c r="D701" s="121"/>
      <c r="E701" s="121"/>
      <c r="F701" s="124"/>
      <c r="G701" s="25"/>
      <c r="H701" s="11"/>
      <c r="I701" s="12"/>
      <c r="J701" s="11"/>
      <c r="K701" s="82" t="str">
        <f>IF(OR(AND(H701=Lists!$D$6,G701&lt;&gt;""),AND(AND(H701=J701,G701&lt;&gt;"",I701&lt;&gt;""),OR(H701&lt;&gt;"Unspecified",J701&lt;&gt;"Unspecified"),J701&lt;&gt;""),AND(OR(H701=Lists!$D$4,H701=Lists!$D$5),OR(J701=Lists!$D$4,J701=Lists!$D$5),AND(G701&lt;&gt;"",I701&lt;&gt;""))),"YES","")</f>
        <v/>
      </c>
      <c r="L701" s="83"/>
      <c r="M701" s="25"/>
      <c r="N701" s="25"/>
      <c r="O701" s="11"/>
      <c r="P701" s="25"/>
      <c r="Q701" s="25"/>
      <c r="R701" s="25"/>
      <c r="S701" s="118"/>
      <c r="T701" s="117"/>
      <c r="U701"/>
      <c r="V701" s="2"/>
      <c r="W701" s="10"/>
      <c r="X701" s="10"/>
      <c r="Y701" s="10"/>
      <c r="AF701"/>
      <c r="AG701"/>
      <c r="AH701"/>
      <c r="AI701"/>
      <c r="AJ701"/>
      <c r="AK701"/>
    </row>
    <row r="702" spans="2:37" x14ac:dyDescent="0.3">
      <c r="B702" s="12"/>
      <c r="C702" s="12"/>
      <c r="D702" s="121"/>
      <c r="E702" s="121"/>
      <c r="F702" s="124"/>
      <c r="G702" s="25"/>
      <c r="H702" s="11"/>
      <c r="I702" s="12"/>
      <c r="J702" s="11"/>
      <c r="K702" s="82" t="str">
        <f>IF(OR(AND(H702=Lists!$D$6,G702&lt;&gt;""),AND(AND(H702=J702,G702&lt;&gt;"",I702&lt;&gt;""),OR(H702&lt;&gt;"Unspecified",J702&lt;&gt;"Unspecified"),J702&lt;&gt;""),AND(OR(H702=Lists!$D$4,H702=Lists!$D$5),OR(J702=Lists!$D$4,J702=Lists!$D$5),AND(G702&lt;&gt;"",I702&lt;&gt;""))),"YES","")</f>
        <v/>
      </c>
      <c r="L702" s="83"/>
      <c r="M702" s="25"/>
      <c r="N702" s="25"/>
      <c r="O702" s="11"/>
      <c r="P702" s="25"/>
      <c r="Q702" s="25"/>
      <c r="R702" s="25"/>
      <c r="S702" s="118"/>
      <c r="T702" s="117"/>
      <c r="U702"/>
      <c r="V702" s="2"/>
      <c r="W702" s="10"/>
      <c r="X702" s="10"/>
      <c r="Y702" s="10"/>
      <c r="AF702"/>
      <c r="AG702"/>
      <c r="AH702"/>
      <c r="AI702"/>
      <c r="AJ702"/>
      <c r="AK702"/>
    </row>
    <row r="703" spans="2:37" x14ac:dyDescent="0.3">
      <c r="B703" s="12"/>
      <c r="C703" s="12"/>
      <c r="D703" s="121"/>
      <c r="E703" s="121"/>
      <c r="F703" s="124"/>
      <c r="G703" s="25"/>
      <c r="H703" s="11"/>
      <c r="I703" s="12"/>
      <c r="J703" s="11"/>
      <c r="K703" s="82" t="str">
        <f>IF(OR(AND(H703=Lists!$D$6,G703&lt;&gt;""),AND(AND(H703=J703,G703&lt;&gt;"",I703&lt;&gt;""),OR(H703&lt;&gt;"Unspecified",J703&lt;&gt;"Unspecified"),J703&lt;&gt;""),AND(OR(H703=Lists!$D$4,H703=Lists!$D$5),OR(J703=Lists!$D$4,J703=Lists!$D$5),AND(G703&lt;&gt;"",I703&lt;&gt;""))),"YES","")</f>
        <v/>
      </c>
      <c r="L703" s="83"/>
      <c r="M703" s="25"/>
      <c r="N703" s="25"/>
      <c r="O703" s="11"/>
      <c r="P703" s="25"/>
      <c r="Q703" s="25"/>
      <c r="R703" s="25"/>
      <c r="S703" s="118"/>
      <c r="T703" s="117"/>
      <c r="U703"/>
      <c r="V703" s="2"/>
      <c r="W703" s="10"/>
      <c r="X703" s="10"/>
      <c r="Y703" s="10"/>
      <c r="AF703"/>
      <c r="AG703"/>
      <c r="AH703"/>
      <c r="AI703"/>
      <c r="AJ703"/>
      <c r="AK703"/>
    </row>
    <row r="704" spans="2:37" x14ac:dyDescent="0.3">
      <c r="B704" s="12"/>
      <c r="C704" s="12"/>
      <c r="D704" s="121"/>
      <c r="E704" s="121"/>
      <c r="F704" s="124"/>
      <c r="G704" s="25"/>
      <c r="H704" s="11"/>
      <c r="I704" s="12"/>
      <c r="J704" s="11"/>
      <c r="K704" s="82" t="str">
        <f>IF(OR(AND(H704=Lists!$D$6,G704&lt;&gt;""),AND(AND(H704=J704,G704&lt;&gt;"",I704&lt;&gt;""),OR(H704&lt;&gt;"Unspecified",J704&lt;&gt;"Unspecified"),J704&lt;&gt;""),AND(OR(H704=Lists!$D$4,H704=Lists!$D$5),OR(J704=Lists!$D$4,J704=Lists!$D$5),AND(G704&lt;&gt;"",I704&lt;&gt;""))),"YES","")</f>
        <v/>
      </c>
      <c r="L704" s="83"/>
      <c r="M704" s="25"/>
      <c r="N704" s="25"/>
      <c r="O704" s="11"/>
      <c r="P704" s="25"/>
      <c r="Q704" s="25"/>
      <c r="R704" s="25"/>
      <c r="S704" s="118"/>
      <c r="T704" s="117"/>
      <c r="U704"/>
      <c r="V704" s="2"/>
      <c r="W704" s="10"/>
      <c r="X704" s="10"/>
      <c r="Y704" s="10"/>
      <c r="AF704"/>
      <c r="AG704"/>
      <c r="AH704"/>
      <c r="AI704"/>
      <c r="AJ704"/>
      <c r="AK704"/>
    </row>
    <row r="705" spans="2:37" x14ac:dyDescent="0.3">
      <c r="B705" s="12"/>
      <c r="C705" s="12"/>
      <c r="D705" s="121"/>
      <c r="E705" s="121"/>
      <c r="F705" s="124"/>
      <c r="G705" s="25"/>
      <c r="H705" s="11"/>
      <c r="I705" s="12"/>
      <c r="J705" s="11"/>
      <c r="K705" s="82" t="str">
        <f>IF(OR(AND(H705=Lists!$D$6,G705&lt;&gt;""),AND(AND(H705=J705,G705&lt;&gt;"",I705&lt;&gt;""),OR(H705&lt;&gt;"Unspecified",J705&lt;&gt;"Unspecified"),J705&lt;&gt;""),AND(OR(H705=Lists!$D$4,H705=Lists!$D$5),OR(J705=Lists!$D$4,J705=Lists!$D$5),AND(G705&lt;&gt;"",I705&lt;&gt;""))),"YES","")</f>
        <v/>
      </c>
      <c r="L705" s="83"/>
      <c r="M705" s="25"/>
      <c r="N705" s="25"/>
      <c r="O705" s="11"/>
      <c r="P705" s="25"/>
      <c r="Q705" s="25"/>
      <c r="R705" s="25"/>
      <c r="S705" s="118"/>
      <c r="T705" s="117"/>
      <c r="U705"/>
      <c r="V705" s="2"/>
      <c r="W705" s="10"/>
      <c r="X705" s="10"/>
      <c r="Y705" s="10"/>
      <c r="AF705"/>
      <c r="AG705"/>
      <c r="AH705"/>
      <c r="AI705"/>
      <c r="AJ705"/>
      <c r="AK705"/>
    </row>
    <row r="706" spans="2:37" x14ac:dyDescent="0.3">
      <c r="B706" s="12"/>
      <c r="C706" s="12"/>
      <c r="D706" s="121"/>
      <c r="E706" s="121"/>
      <c r="F706" s="124"/>
      <c r="G706" s="25"/>
      <c r="H706" s="11"/>
      <c r="I706" s="12"/>
      <c r="J706" s="11"/>
      <c r="K706" s="82" t="str">
        <f>IF(OR(AND(H706=Lists!$D$6,G706&lt;&gt;""),AND(AND(H706=J706,G706&lt;&gt;"",I706&lt;&gt;""),OR(H706&lt;&gt;"Unspecified",J706&lt;&gt;"Unspecified"),J706&lt;&gt;""),AND(OR(H706=Lists!$D$4,H706=Lists!$D$5),OR(J706=Lists!$D$4,J706=Lists!$D$5),AND(G706&lt;&gt;"",I706&lt;&gt;""))),"YES","")</f>
        <v/>
      </c>
      <c r="L706" s="83"/>
      <c r="M706" s="25"/>
      <c r="N706" s="25"/>
      <c r="O706" s="11"/>
      <c r="P706" s="25"/>
      <c r="Q706" s="25"/>
      <c r="R706" s="25"/>
      <c r="S706" s="118"/>
      <c r="T706" s="117"/>
      <c r="U706"/>
      <c r="V706" s="2"/>
      <c r="W706" s="10"/>
      <c r="X706" s="10"/>
      <c r="Y706" s="10"/>
      <c r="AF706"/>
      <c r="AG706"/>
      <c r="AH706"/>
      <c r="AI706"/>
      <c r="AJ706"/>
      <c r="AK706"/>
    </row>
    <row r="707" spans="2:37" x14ac:dyDescent="0.3">
      <c r="B707" s="12"/>
      <c r="C707" s="12"/>
      <c r="D707" s="121"/>
      <c r="E707" s="121"/>
      <c r="F707" s="124"/>
      <c r="G707" s="25"/>
      <c r="H707" s="11"/>
      <c r="I707" s="12"/>
      <c r="J707" s="11"/>
      <c r="K707" s="82" t="str">
        <f>IF(OR(AND(H707=Lists!$D$6,G707&lt;&gt;""),AND(AND(H707=J707,G707&lt;&gt;"",I707&lt;&gt;""),OR(H707&lt;&gt;"Unspecified",J707&lt;&gt;"Unspecified"),J707&lt;&gt;""),AND(OR(H707=Lists!$D$4,H707=Lists!$D$5),OR(J707=Lists!$D$4,J707=Lists!$D$5),AND(G707&lt;&gt;"",I707&lt;&gt;""))),"YES","")</f>
        <v/>
      </c>
      <c r="L707" s="83"/>
      <c r="M707" s="25"/>
      <c r="N707" s="25"/>
      <c r="O707" s="11"/>
      <c r="P707" s="25"/>
      <c r="Q707" s="25"/>
      <c r="R707" s="25"/>
      <c r="S707" s="118"/>
      <c r="T707" s="117"/>
      <c r="U707"/>
      <c r="V707" s="2"/>
      <c r="W707" s="10"/>
      <c r="X707" s="10"/>
      <c r="Y707" s="10"/>
      <c r="AF707"/>
      <c r="AG707"/>
      <c r="AH707"/>
      <c r="AI707"/>
      <c r="AJ707"/>
      <c r="AK707"/>
    </row>
    <row r="708" spans="2:37" x14ac:dyDescent="0.3">
      <c r="B708" s="12"/>
      <c r="C708" s="12"/>
      <c r="D708" s="121"/>
      <c r="E708" s="121"/>
      <c r="F708" s="124"/>
      <c r="G708" s="25"/>
      <c r="H708" s="11"/>
      <c r="I708" s="12"/>
      <c r="J708" s="11"/>
      <c r="K708" s="82" t="str">
        <f>IF(OR(AND(H708=Lists!$D$6,G708&lt;&gt;""),AND(AND(H708=J708,G708&lt;&gt;"",I708&lt;&gt;""),OR(H708&lt;&gt;"Unspecified",J708&lt;&gt;"Unspecified"),J708&lt;&gt;""),AND(OR(H708=Lists!$D$4,H708=Lists!$D$5),OR(J708=Lists!$D$4,J708=Lists!$D$5),AND(G708&lt;&gt;"",I708&lt;&gt;""))),"YES","")</f>
        <v/>
      </c>
      <c r="L708" s="83"/>
      <c r="M708" s="25"/>
      <c r="N708" s="25"/>
      <c r="O708" s="11"/>
      <c r="P708" s="25"/>
      <c r="Q708" s="25"/>
      <c r="R708" s="25"/>
      <c r="S708" s="118"/>
      <c r="T708" s="117"/>
      <c r="U708"/>
      <c r="V708" s="2"/>
      <c r="W708" s="10"/>
      <c r="X708" s="10"/>
      <c r="Y708" s="10"/>
      <c r="AF708"/>
      <c r="AG708"/>
      <c r="AH708"/>
      <c r="AI708"/>
      <c r="AJ708"/>
      <c r="AK708"/>
    </row>
    <row r="709" spans="2:37" x14ac:dyDescent="0.3">
      <c r="B709" s="12"/>
      <c r="C709" s="12"/>
      <c r="D709" s="121"/>
      <c r="E709" s="121"/>
      <c r="F709" s="124"/>
      <c r="G709" s="25"/>
      <c r="H709" s="11"/>
      <c r="I709" s="12"/>
      <c r="J709" s="11"/>
      <c r="K709" s="82" t="str">
        <f>IF(OR(AND(H709=Lists!$D$6,G709&lt;&gt;""),AND(AND(H709=J709,G709&lt;&gt;"",I709&lt;&gt;""),OR(H709&lt;&gt;"Unspecified",J709&lt;&gt;"Unspecified"),J709&lt;&gt;""),AND(OR(H709=Lists!$D$4,H709=Lists!$D$5),OR(J709=Lists!$D$4,J709=Lists!$D$5),AND(G709&lt;&gt;"",I709&lt;&gt;""))),"YES","")</f>
        <v/>
      </c>
      <c r="L709" s="83"/>
      <c r="M709" s="25"/>
      <c r="N709" s="25"/>
      <c r="O709" s="11"/>
      <c r="P709" s="25"/>
      <c r="Q709" s="25"/>
      <c r="R709" s="25"/>
      <c r="S709" s="118"/>
      <c r="T709" s="117"/>
      <c r="U709"/>
      <c r="V709" s="2"/>
      <c r="W709" s="10"/>
      <c r="X709" s="10"/>
      <c r="Y709" s="10"/>
      <c r="AF709"/>
      <c r="AG709"/>
      <c r="AH709"/>
      <c r="AI709"/>
      <c r="AJ709"/>
      <c r="AK709"/>
    </row>
    <row r="710" spans="2:37" x14ac:dyDescent="0.3">
      <c r="B710" s="12"/>
      <c r="C710" s="12"/>
      <c r="D710" s="121"/>
      <c r="E710" s="121"/>
      <c r="F710" s="124"/>
      <c r="G710" s="25"/>
      <c r="H710" s="11"/>
      <c r="I710" s="12"/>
      <c r="J710" s="11"/>
      <c r="K710" s="82" t="str">
        <f>IF(OR(AND(H710=Lists!$D$6,G710&lt;&gt;""),AND(AND(H710=J710,G710&lt;&gt;"",I710&lt;&gt;""),OR(H710&lt;&gt;"Unspecified",J710&lt;&gt;"Unspecified"),J710&lt;&gt;""),AND(OR(H710=Lists!$D$4,H710=Lists!$D$5),OR(J710=Lists!$D$4,J710=Lists!$D$5),AND(G710&lt;&gt;"",I710&lt;&gt;""))),"YES","")</f>
        <v/>
      </c>
      <c r="L710" s="83"/>
      <c r="M710" s="25"/>
      <c r="N710" s="25"/>
      <c r="O710" s="11"/>
      <c r="P710" s="25"/>
      <c r="Q710" s="25"/>
      <c r="R710" s="25"/>
      <c r="S710" s="118"/>
      <c r="T710" s="117"/>
      <c r="U710"/>
      <c r="V710" s="2"/>
      <c r="W710" s="10"/>
      <c r="X710" s="10"/>
      <c r="Y710" s="10"/>
      <c r="AF710"/>
      <c r="AG710"/>
      <c r="AH710"/>
      <c r="AI710"/>
      <c r="AJ710"/>
      <c r="AK710"/>
    </row>
    <row r="711" spans="2:37" x14ac:dyDescent="0.3">
      <c r="B711" s="12"/>
      <c r="C711" s="12"/>
      <c r="D711" s="121"/>
      <c r="E711" s="121"/>
      <c r="F711" s="124"/>
      <c r="G711" s="25"/>
      <c r="H711" s="11"/>
      <c r="I711" s="12"/>
      <c r="J711" s="11"/>
      <c r="K711" s="82" t="str">
        <f>IF(OR(AND(H711=Lists!$D$6,G711&lt;&gt;""),AND(AND(H711=J711,G711&lt;&gt;"",I711&lt;&gt;""),OR(H711&lt;&gt;"Unspecified",J711&lt;&gt;"Unspecified"),J711&lt;&gt;""),AND(OR(H711=Lists!$D$4,H711=Lists!$D$5),OR(J711=Lists!$D$4,J711=Lists!$D$5),AND(G711&lt;&gt;"",I711&lt;&gt;""))),"YES","")</f>
        <v/>
      </c>
      <c r="L711" s="83"/>
      <c r="M711" s="25"/>
      <c r="N711" s="25"/>
      <c r="O711" s="11"/>
      <c r="P711" s="25"/>
      <c r="Q711" s="25"/>
      <c r="R711" s="25"/>
      <c r="S711" s="118"/>
      <c r="T711" s="117"/>
      <c r="U711"/>
      <c r="V711" s="2"/>
      <c r="W711" s="10"/>
      <c r="X711" s="10"/>
      <c r="Y711" s="10"/>
      <c r="AF711"/>
      <c r="AG711"/>
      <c r="AH711"/>
      <c r="AI711"/>
      <c r="AJ711"/>
      <c r="AK711"/>
    </row>
    <row r="712" spans="2:37" x14ac:dyDescent="0.3">
      <c r="B712" s="12"/>
      <c r="C712" s="12"/>
      <c r="D712" s="121"/>
      <c r="E712" s="121"/>
      <c r="F712" s="124"/>
      <c r="G712" s="25"/>
      <c r="H712" s="11"/>
      <c r="I712" s="12"/>
      <c r="J712" s="11"/>
      <c r="K712" s="82" t="str">
        <f>IF(OR(AND(H712=Lists!$D$6,G712&lt;&gt;""),AND(AND(H712=J712,G712&lt;&gt;"",I712&lt;&gt;""),OR(H712&lt;&gt;"Unspecified",J712&lt;&gt;"Unspecified"),J712&lt;&gt;""),AND(OR(H712=Lists!$D$4,H712=Lists!$D$5),OR(J712=Lists!$D$4,J712=Lists!$D$5),AND(G712&lt;&gt;"",I712&lt;&gt;""))),"YES","")</f>
        <v/>
      </c>
      <c r="L712" s="83"/>
      <c r="M712" s="25"/>
      <c r="N712" s="25"/>
      <c r="O712" s="11"/>
      <c r="P712" s="25"/>
      <c r="Q712" s="25"/>
      <c r="R712" s="25"/>
      <c r="S712" s="118"/>
      <c r="T712" s="117"/>
      <c r="U712"/>
      <c r="V712" s="2"/>
      <c r="W712" s="10"/>
      <c r="X712" s="10"/>
      <c r="Y712" s="10"/>
      <c r="AF712"/>
      <c r="AG712"/>
      <c r="AH712"/>
      <c r="AI712"/>
      <c r="AJ712"/>
      <c r="AK712"/>
    </row>
    <row r="713" spans="2:37" x14ac:dyDescent="0.3">
      <c r="B713" s="12"/>
      <c r="C713" s="12"/>
      <c r="D713" s="121"/>
      <c r="E713" s="121"/>
      <c r="F713" s="124"/>
      <c r="G713" s="25"/>
      <c r="H713" s="11"/>
      <c r="I713" s="12"/>
      <c r="J713" s="11"/>
      <c r="K713" s="82" t="str">
        <f>IF(OR(AND(H713=Lists!$D$6,G713&lt;&gt;""),AND(AND(H713=J713,G713&lt;&gt;"",I713&lt;&gt;""),OR(H713&lt;&gt;"Unspecified",J713&lt;&gt;"Unspecified"),J713&lt;&gt;""),AND(OR(H713=Lists!$D$4,H713=Lists!$D$5),OR(J713=Lists!$D$4,J713=Lists!$D$5),AND(G713&lt;&gt;"",I713&lt;&gt;""))),"YES","")</f>
        <v/>
      </c>
      <c r="L713" s="83"/>
      <c r="M713" s="25"/>
      <c r="N713" s="25"/>
      <c r="O713" s="11"/>
      <c r="P713" s="25"/>
      <c r="Q713" s="25"/>
      <c r="R713" s="25"/>
      <c r="S713" s="118"/>
      <c r="T713" s="117"/>
      <c r="U713"/>
      <c r="V713" s="2"/>
      <c r="W713" s="10"/>
      <c r="X713" s="10"/>
      <c r="Y713" s="10"/>
      <c r="AF713"/>
      <c r="AG713"/>
      <c r="AH713"/>
      <c r="AI713"/>
      <c r="AJ713"/>
      <c r="AK713"/>
    </row>
    <row r="714" spans="2:37" x14ac:dyDescent="0.3">
      <c r="B714" s="12"/>
      <c r="C714" s="12"/>
      <c r="D714" s="121"/>
      <c r="E714" s="121"/>
      <c r="F714" s="124"/>
      <c r="G714" s="25"/>
      <c r="H714" s="11"/>
      <c r="I714" s="12"/>
      <c r="J714" s="11"/>
      <c r="K714" s="82" t="str">
        <f>IF(OR(AND(H714=Lists!$D$6,G714&lt;&gt;""),AND(AND(H714=J714,G714&lt;&gt;"",I714&lt;&gt;""),OR(H714&lt;&gt;"Unspecified",J714&lt;&gt;"Unspecified"),J714&lt;&gt;""),AND(OR(H714=Lists!$D$4,H714=Lists!$D$5),OR(J714=Lists!$D$4,J714=Lists!$D$5),AND(G714&lt;&gt;"",I714&lt;&gt;""))),"YES","")</f>
        <v/>
      </c>
      <c r="L714" s="83"/>
      <c r="M714" s="25"/>
      <c r="N714" s="25"/>
      <c r="O714" s="11"/>
      <c r="P714" s="25"/>
      <c r="Q714" s="25"/>
      <c r="R714" s="25"/>
      <c r="S714" s="118"/>
      <c r="T714" s="117"/>
      <c r="U714"/>
      <c r="V714" s="2"/>
      <c r="W714" s="10"/>
      <c r="X714" s="10"/>
      <c r="Y714" s="10"/>
      <c r="AF714"/>
      <c r="AG714"/>
      <c r="AH714"/>
      <c r="AI714"/>
      <c r="AJ714"/>
      <c r="AK714"/>
    </row>
    <row r="715" spans="2:37" x14ac:dyDescent="0.3">
      <c r="B715" s="12"/>
      <c r="C715" s="12"/>
      <c r="D715" s="121"/>
      <c r="E715" s="121"/>
      <c r="F715" s="124"/>
      <c r="G715" s="25"/>
      <c r="H715" s="11"/>
      <c r="I715" s="12"/>
      <c r="J715" s="11"/>
      <c r="K715" s="82" t="str">
        <f>IF(OR(AND(H715=Lists!$D$6,G715&lt;&gt;""),AND(AND(H715=J715,G715&lt;&gt;"",I715&lt;&gt;""),OR(H715&lt;&gt;"Unspecified",J715&lt;&gt;"Unspecified"),J715&lt;&gt;""),AND(OR(H715=Lists!$D$4,H715=Lists!$D$5),OR(J715=Lists!$D$4,J715=Lists!$D$5),AND(G715&lt;&gt;"",I715&lt;&gt;""))),"YES","")</f>
        <v/>
      </c>
      <c r="L715" s="83"/>
      <c r="M715" s="25"/>
      <c r="N715" s="25"/>
      <c r="O715" s="11"/>
      <c r="P715" s="25"/>
      <c r="Q715" s="25"/>
      <c r="R715" s="25"/>
      <c r="S715" s="118"/>
      <c r="T715" s="117"/>
      <c r="U715"/>
      <c r="V715" s="2"/>
      <c r="W715" s="10"/>
      <c r="X715" s="10"/>
      <c r="Y715" s="10"/>
      <c r="AF715"/>
      <c r="AG715"/>
      <c r="AH715"/>
      <c r="AI715"/>
      <c r="AJ715"/>
      <c r="AK715"/>
    </row>
    <row r="716" spans="2:37" x14ac:dyDescent="0.3">
      <c r="B716" s="12"/>
      <c r="C716" s="12"/>
      <c r="D716" s="121"/>
      <c r="E716" s="121"/>
      <c r="F716" s="124"/>
      <c r="G716" s="25"/>
      <c r="H716" s="11"/>
      <c r="I716" s="12"/>
      <c r="J716" s="11"/>
      <c r="K716" s="82" t="str">
        <f>IF(OR(AND(H716=Lists!$D$6,G716&lt;&gt;""),AND(AND(H716=J716,G716&lt;&gt;"",I716&lt;&gt;""),OR(H716&lt;&gt;"Unspecified",J716&lt;&gt;"Unspecified"),J716&lt;&gt;""),AND(OR(H716=Lists!$D$4,H716=Lists!$D$5),OR(J716=Lists!$D$4,J716=Lists!$D$5),AND(G716&lt;&gt;"",I716&lt;&gt;""))),"YES","")</f>
        <v/>
      </c>
      <c r="L716" s="83"/>
      <c r="M716" s="25"/>
      <c r="N716" s="25"/>
      <c r="O716" s="11"/>
      <c r="P716" s="25"/>
      <c r="Q716" s="25"/>
      <c r="R716" s="25"/>
      <c r="S716" s="118"/>
      <c r="T716" s="117"/>
      <c r="U716"/>
      <c r="V716" s="2"/>
      <c r="W716" s="10"/>
      <c r="X716" s="10"/>
      <c r="Y716" s="10"/>
      <c r="AF716"/>
      <c r="AG716"/>
      <c r="AH716"/>
      <c r="AI716"/>
      <c r="AJ716"/>
      <c r="AK716"/>
    </row>
    <row r="717" spans="2:37" x14ac:dyDescent="0.3">
      <c r="B717" s="12"/>
      <c r="C717" s="12"/>
      <c r="D717" s="121"/>
      <c r="E717" s="121"/>
      <c r="F717" s="124"/>
      <c r="G717" s="25"/>
      <c r="H717" s="11"/>
      <c r="I717" s="12"/>
      <c r="J717" s="11"/>
      <c r="K717" s="82" t="str">
        <f>IF(OR(AND(H717=Lists!$D$6,G717&lt;&gt;""),AND(AND(H717=J717,G717&lt;&gt;"",I717&lt;&gt;""),OR(H717&lt;&gt;"Unspecified",J717&lt;&gt;"Unspecified"),J717&lt;&gt;""),AND(OR(H717=Lists!$D$4,H717=Lists!$D$5),OR(J717=Lists!$D$4,J717=Lists!$D$5),AND(G717&lt;&gt;"",I717&lt;&gt;""))),"YES","")</f>
        <v/>
      </c>
      <c r="L717" s="83"/>
      <c r="M717" s="25"/>
      <c r="N717" s="25"/>
      <c r="O717" s="11"/>
      <c r="P717" s="25"/>
      <c r="Q717" s="25"/>
      <c r="R717" s="25"/>
      <c r="S717" s="118"/>
      <c r="T717" s="117"/>
      <c r="U717"/>
      <c r="V717" s="2"/>
      <c r="W717" s="10"/>
      <c r="X717" s="10"/>
      <c r="Y717" s="10"/>
      <c r="AF717"/>
      <c r="AG717"/>
      <c r="AH717"/>
      <c r="AI717"/>
      <c r="AJ717"/>
      <c r="AK717"/>
    </row>
    <row r="718" spans="2:37" x14ac:dyDescent="0.3">
      <c r="B718" s="12"/>
      <c r="C718" s="12"/>
      <c r="D718" s="121"/>
      <c r="E718" s="121"/>
      <c r="F718" s="124"/>
      <c r="G718" s="25"/>
      <c r="H718" s="11"/>
      <c r="I718" s="12"/>
      <c r="J718" s="11"/>
      <c r="K718" s="82" t="str">
        <f>IF(OR(AND(H718=Lists!$D$6,G718&lt;&gt;""),AND(AND(H718=J718,G718&lt;&gt;"",I718&lt;&gt;""),OR(H718&lt;&gt;"Unspecified",J718&lt;&gt;"Unspecified"),J718&lt;&gt;""),AND(OR(H718=Lists!$D$4,H718=Lists!$D$5),OR(J718=Lists!$D$4,J718=Lists!$D$5),AND(G718&lt;&gt;"",I718&lt;&gt;""))),"YES","")</f>
        <v/>
      </c>
      <c r="L718" s="83"/>
      <c r="M718" s="25"/>
      <c r="N718" s="25"/>
      <c r="O718" s="11"/>
      <c r="P718" s="25"/>
      <c r="Q718" s="25"/>
      <c r="R718" s="25"/>
      <c r="S718" s="118"/>
      <c r="T718" s="117"/>
      <c r="U718"/>
      <c r="V718" s="2"/>
      <c r="W718" s="10"/>
      <c r="X718" s="10"/>
      <c r="Y718" s="10"/>
      <c r="AF718"/>
      <c r="AG718"/>
      <c r="AH718"/>
      <c r="AI718"/>
      <c r="AJ718"/>
      <c r="AK718"/>
    </row>
    <row r="719" spans="2:37" x14ac:dyDescent="0.3">
      <c r="B719" s="12"/>
      <c r="C719" s="12"/>
      <c r="D719" s="121"/>
      <c r="E719" s="121"/>
      <c r="F719" s="124"/>
      <c r="G719" s="25"/>
      <c r="H719" s="11"/>
      <c r="I719" s="12"/>
      <c r="J719" s="11"/>
      <c r="K719" s="82" t="str">
        <f>IF(OR(AND(H719=Lists!$D$6,G719&lt;&gt;""),AND(AND(H719=J719,G719&lt;&gt;"",I719&lt;&gt;""),OR(H719&lt;&gt;"Unspecified",J719&lt;&gt;"Unspecified"),J719&lt;&gt;""),AND(OR(H719=Lists!$D$4,H719=Lists!$D$5),OR(J719=Lists!$D$4,J719=Lists!$D$5),AND(G719&lt;&gt;"",I719&lt;&gt;""))),"YES","")</f>
        <v/>
      </c>
      <c r="L719" s="83"/>
      <c r="M719" s="25"/>
      <c r="N719" s="25"/>
      <c r="O719" s="11"/>
      <c r="P719" s="25"/>
      <c r="Q719" s="25"/>
      <c r="R719" s="25"/>
      <c r="S719" s="118"/>
      <c r="T719" s="117"/>
      <c r="U719"/>
      <c r="V719" s="2"/>
      <c r="W719" s="10"/>
      <c r="X719" s="10"/>
      <c r="Y719" s="10"/>
      <c r="AF719"/>
      <c r="AG719"/>
      <c r="AH719"/>
      <c r="AI719"/>
      <c r="AJ719"/>
      <c r="AK719"/>
    </row>
    <row r="720" spans="2:37" x14ac:dyDescent="0.3">
      <c r="B720" s="12"/>
      <c r="C720" s="12"/>
      <c r="D720" s="121"/>
      <c r="E720" s="121"/>
      <c r="F720" s="124"/>
      <c r="G720" s="25"/>
      <c r="H720" s="11"/>
      <c r="I720" s="12"/>
      <c r="J720" s="11"/>
      <c r="K720" s="82" t="str">
        <f>IF(OR(AND(H720=Lists!$D$6,G720&lt;&gt;""),AND(AND(H720=J720,G720&lt;&gt;"",I720&lt;&gt;""),OR(H720&lt;&gt;"Unspecified",J720&lt;&gt;"Unspecified"),J720&lt;&gt;""),AND(OR(H720=Lists!$D$4,H720=Lists!$D$5),OR(J720=Lists!$D$4,J720=Lists!$D$5),AND(G720&lt;&gt;"",I720&lt;&gt;""))),"YES","")</f>
        <v/>
      </c>
      <c r="L720" s="83"/>
      <c r="M720" s="25"/>
      <c r="N720" s="25"/>
      <c r="O720" s="11"/>
      <c r="P720" s="25"/>
      <c r="Q720" s="25"/>
      <c r="R720" s="25"/>
      <c r="S720" s="118"/>
      <c r="T720" s="117"/>
      <c r="U720"/>
      <c r="V720" s="2"/>
      <c r="W720" s="10"/>
      <c r="X720" s="10"/>
      <c r="Y720" s="10"/>
      <c r="AF720"/>
      <c r="AG720"/>
      <c r="AH720"/>
      <c r="AI720"/>
      <c r="AJ720"/>
      <c r="AK720"/>
    </row>
    <row r="721" spans="2:37" x14ac:dyDescent="0.3">
      <c r="B721" s="12"/>
      <c r="C721" s="12"/>
      <c r="D721" s="121"/>
      <c r="E721" s="121"/>
      <c r="F721" s="124"/>
      <c r="G721" s="25"/>
      <c r="H721" s="11"/>
      <c r="I721" s="12"/>
      <c r="J721" s="11"/>
      <c r="K721" s="82" t="str">
        <f>IF(OR(AND(H721=Lists!$D$6,G721&lt;&gt;""),AND(AND(H721=J721,G721&lt;&gt;"",I721&lt;&gt;""),OR(H721&lt;&gt;"Unspecified",J721&lt;&gt;"Unspecified"),J721&lt;&gt;""),AND(OR(H721=Lists!$D$4,H721=Lists!$D$5),OR(J721=Lists!$D$4,J721=Lists!$D$5),AND(G721&lt;&gt;"",I721&lt;&gt;""))),"YES","")</f>
        <v/>
      </c>
      <c r="L721" s="83"/>
      <c r="M721" s="25"/>
      <c r="N721" s="25"/>
      <c r="O721" s="11"/>
      <c r="P721" s="25"/>
      <c r="Q721" s="25"/>
      <c r="R721" s="25"/>
      <c r="S721" s="118"/>
      <c r="T721" s="117"/>
      <c r="U721"/>
      <c r="V721" s="2"/>
      <c r="W721" s="10"/>
      <c r="X721" s="10"/>
      <c r="Y721" s="10"/>
      <c r="AF721"/>
      <c r="AG721"/>
      <c r="AH721"/>
      <c r="AI721"/>
      <c r="AJ721"/>
      <c r="AK721"/>
    </row>
    <row r="722" spans="2:37" x14ac:dyDescent="0.3">
      <c r="B722" s="12"/>
      <c r="C722" s="12"/>
      <c r="D722" s="121"/>
      <c r="E722" s="121"/>
      <c r="F722" s="124"/>
      <c r="G722" s="25"/>
      <c r="H722" s="11"/>
      <c r="I722" s="12"/>
      <c r="J722" s="11"/>
      <c r="K722" s="82" t="str">
        <f>IF(OR(AND(H722=Lists!$D$6,G722&lt;&gt;""),AND(AND(H722=J722,G722&lt;&gt;"",I722&lt;&gt;""),OR(H722&lt;&gt;"Unspecified",J722&lt;&gt;"Unspecified"),J722&lt;&gt;""),AND(OR(H722=Lists!$D$4,H722=Lists!$D$5),OR(J722=Lists!$D$4,J722=Lists!$D$5),AND(G722&lt;&gt;"",I722&lt;&gt;""))),"YES","")</f>
        <v/>
      </c>
      <c r="L722" s="83"/>
      <c r="M722" s="25"/>
      <c r="N722" s="25"/>
      <c r="O722" s="11"/>
      <c r="P722" s="25"/>
      <c r="Q722" s="25"/>
      <c r="R722" s="25"/>
      <c r="S722" s="118"/>
      <c r="T722" s="117"/>
      <c r="U722"/>
      <c r="V722" s="2"/>
      <c r="W722" s="10"/>
      <c r="X722" s="10"/>
      <c r="Y722" s="10"/>
      <c r="AF722"/>
      <c r="AG722"/>
      <c r="AH722"/>
      <c r="AI722"/>
      <c r="AJ722"/>
      <c r="AK722"/>
    </row>
    <row r="723" spans="2:37" x14ac:dyDescent="0.3">
      <c r="B723" s="12"/>
      <c r="C723" s="12"/>
      <c r="D723" s="121"/>
      <c r="E723" s="121"/>
      <c r="F723" s="124"/>
      <c r="G723" s="25"/>
      <c r="H723" s="11"/>
      <c r="I723" s="12"/>
      <c r="J723" s="11"/>
      <c r="K723" s="82" t="str">
        <f>IF(OR(AND(H723=Lists!$D$6,G723&lt;&gt;""),AND(AND(H723=J723,G723&lt;&gt;"",I723&lt;&gt;""),OR(H723&lt;&gt;"Unspecified",J723&lt;&gt;"Unspecified"),J723&lt;&gt;""),AND(OR(H723=Lists!$D$4,H723=Lists!$D$5),OR(J723=Lists!$D$4,J723=Lists!$D$5),AND(G723&lt;&gt;"",I723&lt;&gt;""))),"YES","")</f>
        <v/>
      </c>
      <c r="L723" s="83"/>
      <c r="M723" s="25"/>
      <c r="N723" s="25"/>
      <c r="O723" s="11"/>
      <c r="P723" s="25"/>
      <c r="Q723" s="25"/>
      <c r="R723" s="25"/>
      <c r="S723" s="118"/>
      <c r="T723" s="117"/>
      <c r="U723"/>
      <c r="V723" s="2"/>
      <c r="W723" s="10"/>
      <c r="X723" s="10"/>
      <c r="Y723" s="10"/>
      <c r="AF723"/>
      <c r="AG723"/>
      <c r="AH723"/>
      <c r="AI723"/>
      <c r="AJ723"/>
      <c r="AK723"/>
    </row>
    <row r="724" spans="2:37" x14ac:dyDescent="0.3">
      <c r="B724" s="12"/>
      <c r="C724" s="12"/>
      <c r="D724" s="121"/>
      <c r="E724" s="121"/>
      <c r="F724" s="124"/>
      <c r="G724" s="25"/>
      <c r="H724" s="11"/>
      <c r="I724" s="12"/>
      <c r="J724" s="11"/>
      <c r="K724" s="82" t="str">
        <f>IF(OR(AND(H724=Lists!$D$6,G724&lt;&gt;""),AND(AND(H724=J724,G724&lt;&gt;"",I724&lt;&gt;""),OR(H724&lt;&gt;"Unspecified",J724&lt;&gt;"Unspecified"),J724&lt;&gt;""),AND(OR(H724=Lists!$D$4,H724=Lists!$D$5),OR(J724=Lists!$D$4,J724=Lists!$D$5),AND(G724&lt;&gt;"",I724&lt;&gt;""))),"YES","")</f>
        <v/>
      </c>
      <c r="L724" s="83"/>
      <c r="M724" s="25"/>
      <c r="N724" s="25"/>
      <c r="O724" s="11"/>
      <c r="P724" s="25"/>
      <c r="Q724" s="25"/>
      <c r="R724" s="25"/>
      <c r="S724" s="118"/>
      <c r="T724" s="117"/>
      <c r="U724"/>
      <c r="V724" s="2"/>
      <c r="W724" s="10"/>
      <c r="X724" s="10"/>
      <c r="Y724" s="10"/>
      <c r="AF724"/>
      <c r="AG724"/>
      <c r="AH724"/>
      <c r="AI724"/>
      <c r="AJ724"/>
      <c r="AK724"/>
    </row>
    <row r="725" spans="2:37" x14ac:dyDescent="0.3">
      <c r="B725" s="12"/>
      <c r="C725" s="12"/>
      <c r="D725" s="121"/>
      <c r="E725" s="121"/>
      <c r="F725" s="124"/>
      <c r="G725" s="25"/>
      <c r="H725" s="11"/>
      <c r="I725" s="12"/>
      <c r="J725" s="11"/>
      <c r="K725" s="82" t="str">
        <f>IF(OR(AND(H725=Lists!$D$6,G725&lt;&gt;""),AND(AND(H725=J725,G725&lt;&gt;"",I725&lt;&gt;""),OR(H725&lt;&gt;"Unspecified",J725&lt;&gt;"Unspecified"),J725&lt;&gt;""),AND(OR(H725=Lists!$D$4,H725=Lists!$D$5),OR(J725=Lists!$D$4,J725=Lists!$D$5),AND(G725&lt;&gt;"",I725&lt;&gt;""))),"YES","")</f>
        <v/>
      </c>
      <c r="L725" s="83"/>
      <c r="M725" s="25"/>
      <c r="N725" s="25"/>
      <c r="O725" s="11"/>
      <c r="P725" s="25"/>
      <c r="Q725" s="25"/>
      <c r="R725" s="25"/>
      <c r="S725" s="118"/>
      <c r="T725" s="117"/>
      <c r="U725"/>
      <c r="V725" s="2"/>
      <c r="W725" s="10"/>
      <c r="X725" s="10"/>
      <c r="Y725" s="10"/>
      <c r="AF725"/>
      <c r="AG725"/>
      <c r="AH725"/>
      <c r="AI725"/>
      <c r="AJ725"/>
      <c r="AK725"/>
    </row>
    <row r="726" spans="2:37" x14ac:dyDescent="0.3">
      <c r="B726" s="12"/>
      <c r="C726" s="12"/>
      <c r="D726" s="121"/>
      <c r="E726" s="121"/>
      <c r="F726" s="124"/>
      <c r="G726" s="25"/>
      <c r="H726" s="11"/>
      <c r="I726" s="12"/>
      <c r="J726" s="11"/>
      <c r="K726" s="82" t="str">
        <f>IF(OR(AND(H726=Lists!$D$6,G726&lt;&gt;""),AND(AND(H726=J726,G726&lt;&gt;"",I726&lt;&gt;""),OR(H726&lt;&gt;"Unspecified",J726&lt;&gt;"Unspecified"),J726&lt;&gt;""),AND(OR(H726=Lists!$D$4,H726=Lists!$D$5),OR(J726=Lists!$D$4,J726=Lists!$D$5),AND(G726&lt;&gt;"",I726&lt;&gt;""))),"YES","")</f>
        <v/>
      </c>
      <c r="L726" s="83"/>
      <c r="M726" s="25"/>
      <c r="N726" s="25"/>
      <c r="O726" s="11"/>
      <c r="P726" s="25"/>
      <c r="Q726" s="25"/>
      <c r="R726" s="25"/>
      <c r="S726" s="118"/>
      <c r="T726" s="117"/>
      <c r="U726"/>
      <c r="V726" s="2"/>
      <c r="W726" s="10"/>
      <c r="X726" s="10"/>
      <c r="Y726" s="10"/>
      <c r="AF726"/>
      <c r="AG726"/>
      <c r="AH726"/>
      <c r="AI726"/>
      <c r="AJ726"/>
      <c r="AK726"/>
    </row>
    <row r="727" spans="2:37" x14ac:dyDescent="0.3">
      <c r="B727" s="12"/>
      <c r="C727" s="12"/>
      <c r="D727" s="121"/>
      <c r="E727" s="121"/>
      <c r="F727" s="124"/>
      <c r="G727" s="25"/>
      <c r="H727" s="11"/>
      <c r="I727" s="12"/>
      <c r="J727" s="11"/>
      <c r="K727" s="82" t="str">
        <f>IF(OR(AND(H727=Lists!$D$6,G727&lt;&gt;""),AND(AND(H727=J727,G727&lt;&gt;"",I727&lt;&gt;""),OR(H727&lt;&gt;"Unspecified",J727&lt;&gt;"Unspecified"),J727&lt;&gt;""),AND(OR(H727=Lists!$D$4,H727=Lists!$D$5),OR(J727=Lists!$D$4,J727=Lists!$D$5),AND(G727&lt;&gt;"",I727&lt;&gt;""))),"YES","")</f>
        <v/>
      </c>
      <c r="L727" s="83"/>
      <c r="M727" s="25"/>
      <c r="N727" s="25"/>
      <c r="O727" s="11"/>
      <c r="P727" s="25"/>
      <c r="Q727" s="25"/>
      <c r="R727" s="25"/>
      <c r="S727" s="118"/>
      <c r="T727" s="117"/>
      <c r="U727"/>
      <c r="V727" s="2"/>
      <c r="W727" s="10"/>
      <c r="X727" s="10"/>
      <c r="Y727" s="10"/>
      <c r="AF727"/>
      <c r="AG727"/>
      <c r="AH727"/>
      <c r="AI727"/>
      <c r="AJ727"/>
      <c r="AK727"/>
    </row>
    <row r="728" spans="2:37" x14ac:dyDescent="0.3">
      <c r="B728" s="12"/>
      <c r="C728" s="12"/>
      <c r="D728" s="121"/>
      <c r="E728" s="121"/>
      <c r="F728" s="124"/>
      <c r="G728" s="25"/>
      <c r="H728" s="11"/>
      <c r="I728" s="12"/>
      <c r="J728" s="11"/>
      <c r="K728" s="82" t="str">
        <f>IF(OR(AND(H728=Lists!$D$6,G728&lt;&gt;""),AND(AND(H728=J728,G728&lt;&gt;"",I728&lt;&gt;""),OR(H728&lt;&gt;"Unspecified",J728&lt;&gt;"Unspecified"),J728&lt;&gt;""),AND(OR(H728=Lists!$D$4,H728=Lists!$D$5),OR(J728=Lists!$D$4,J728=Lists!$D$5),AND(G728&lt;&gt;"",I728&lt;&gt;""))),"YES","")</f>
        <v/>
      </c>
      <c r="L728" s="83"/>
      <c r="M728" s="25"/>
      <c r="N728" s="25"/>
      <c r="O728" s="11"/>
      <c r="P728" s="25"/>
      <c r="Q728" s="25"/>
      <c r="R728" s="25"/>
      <c r="S728" s="118"/>
      <c r="T728" s="117"/>
      <c r="U728"/>
      <c r="V728" s="2"/>
      <c r="W728" s="10"/>
      <c r="X728" s="10"/>
      <c r="Y728" s="10"/>
      <c r="AF728"/>
      <c r="AG728"/>
      <c r="AH728"/>
      <c r="AI728"/>
      <c r="AJ728"/>
      <c r="AK728"/>
    </row>
    <row r="729" spans="2:37" x14ac:dyDescent="0.3">
      <c r="B729" s="12"/>
      <c r="C729" s="12"/>
      <c r="D729" s="121"/>
      <c r="E729" s="121"/>
      <c r="F729" s="124"/>
      <c r="G729" s="25"/>
      <c r="H729" s="11"/>
      <c r="I729" s="12"/>
      <c r="J729" s="11"/>
      <c r="K729" s="82" t="str">
        <f>IF(OR(AND(H729=Lists!$D$6,G729&lt;&gt;""),AND(AND(H729=J729,G729&lt;&gt;"",I729&lt;&gt;""),OR(H729&lt;&gt;"Unspecified",J729&lt;&gt;"Unspecified"),J729&lt;&gt;""),AND(OR(H729=Lists!$D$4,H729=Lists!$D$5),OR(J729=Lists!$D$4,J729=Lists!$D$5),AND(G729&lt;&gt;"",I729&lt;&gt;""))),"YES","")</f>
        <v/>
      </c>
      <c r="L729" s="83"/>
      <c r="M729" s="25"/>
      <c r="N729" s="25"/>
      <c r="O729" s="11"/>
      <c r="P729" s="25"/>
      <c r="Q729" s="25"/>
      <c r="R729" s="25"/>
      <c r="S729" s="118"/>
      <c r="T729" s="117"/>
      <c r="U729"/>
      <c r="V729" s="2"/>
      <c r="W729" s="10"/>
      <c r="X729" s="10"/>
      <c r="Y729" s="10"/>
      <c r="AF729"/>
      <c r="AG729"/>
      <c r="AH729"/>
      <c r="AI729"/>
      <c r="AJ729"/>
      <c r="AK729"/>
    </row>
    <row r="730" spans="2:37" x14ac:dyDescent="0.3">
      <c r="B730" s="12"/>
      <c r="C730" s="12"/>
      <c r="D730" s="121"/>
      <c r="E730" s="121"/>
      <c r="F730" s="124"/>
      <c r="G730" s="25"/>
      <c r="H730" s="11"/>
      <c r="I730" s="12"/>
      <c r="J730" s="11"/>
      <c r="K730" s="82" t="str">
        <f>IF(OR(AND(H730=Lists!$D$6,G730&lt;&gt;""),AND(AND(H730=J730,G730&lt;&gt;"",I730&lt;&gt;""),OR(H730&lt;&gt;"Unspecified",J730&lt;&gt;"Unspecified"),J730&lt;&gt;""),AND(OR(H730=Lists!$D$4,H730=Lists!$D$5),OR(J730=Lists!$D$4,J730=Lists!$D$5),AND(G730&lt;&gt;"",I730&lt;&gt;""))),"YES","")</f>
        <v/>
      </c>
      <c r="L730" s="83"/>
      <c r="M730" s="25"/>
      <c r="N730" s="25"/>
      <c r="O730" s="11"/>
      <c r="P730" s="25"/>
      <c r="Q730" s="25"/>
      <c r="R730" s="25"/>
      <c r="S730" s="118"/>
      <c r="T730" s="117"/>
      <c r="U730"/>
      <c r="V730" s="2"/>
      <c r="W730" s="10"/>
      <c r="X730" s="10"/>
      <c r="Y730" s="10"/>
      <c r="AF730"/>
      <c r="AG730"/>
      <c r="AH730"/>
      <c r="AI730"/>
      <c r="AJ730"/>
      <c r="AK730"/>
    </row>
    <row r="731" spans="2:37" x14ac:dyDescent="0.3">
      <c r="B731" s="12"/>
      <c r="C731" s="12"/>
      <c r="D731" s="121"/>
      <c r="E731" s="121"/>
      <c r="F731" s="124"/>
      <c r="G731" s="25"/>
      <c r="H731" s="11"/>
      <c r="I731" s="12"/>
      <c r="J731" s="11"/>
      <c r="K731" s="82" t="str">
        <f>IF(OR(AND(H731=Lists!$D$6,G731&lt;&gt;""),AND(AND(H731=J731,G731&lt;&gt;"",I731&lt;&gt;""),OR(H731&lt;&gt;"Unspecified",J731&lt;&gt;"Unspecified"),J731&lt;&gt;""),AND(OR(H731=Lists!$D$4,H731=Lists!$D$5),OR(J731=Lists!$D$4,J731=Lists!$D$5),AND(G731&lt;&gt;"",I731&lt;&gt;""))),"YES","")</f>
        <v/>
      </c>
      <c r="L731" s="83"/>
      <c r="M731" s="25"/>
      <c r="N731" s="25"/>
      <c r="O731" s="11"/>
      <c r="P731" s="25"/>
      <c r="Q731" s="25"/>
      <c r="R731" s="25"/>
      <c r="S731" s="118"/>
      <c r="T731" s="117"/>
      <c r="U731"/>
      <c r="V731" s="2"/>
      <c r="W731" s="10"/>
      <c r="X731" s="10"/>
      <c r="Y731" s="10"/>
      <c r="AF731"/>
      <c r="AG731"/>
      <c r="AH731"/>
      <c r="AI731"/>
      <c r="AJ731"/>
      <c r="AK731"/>
    </row>
    <row r="732" spans="2:37" x14ac:dyDescent="0.3">
      <c r="B732" s="12"/>
      <c r="C732" s="12"/>
      <c r="D732" s="121"/>
      <c r="E732" s="121"/>
      <c r="F732" s="124"/>
      <c r="G732" s="25"/>
      <c r="H732" s="11"/>
      <c r="I732" s="12"/>
      <c r="J732" s="11"/>
      <c r="K732" s="82" t="str">
        <f>IF(OR(AND(H732=Lists!$D$6,G732&lt;&gt;""),AND(AND(H732=J732,G732&lt;&gt;"",I732&lt;&gt;""),OR(H732&lt;&gt;"Unspecified",J732&lt;&gt;"Unspecified"),J732&lt;&gt;""),AND(OR(H732=Lists!$D$4,H732=Lists!$D$5),OR(J732=Lists!$D$4,J732=Lists!$D$5),AND(G732&lt;&gt;"",I732&lt;&gt;""))),"YES","")</f>
        <v/>
      </c>
      <c r="L732" s="83"/>
      <c r="M732" s="25"/>
      <c r="N732" s="25"/>
      <c r="O732" s="11"/>
      <c r="P732" s="25"/>
      <c r="Q732" s="25"/>
      <c r="R732" s="25"/>
      <c r="S732" s="118"/>
      <c r="T732" s="117"/>
      <c r="U732"/>
      <c r="V732" s="2"/>
      <c r="W732" s="10"/>
      <c r="X732" s="10"/>
      <c r="Y732" s="10"/>
      <c r="AF732"/>
      <c r="AG732"/>
      <c r="AH732"/>
      <c r="AI732"/>
      <c r="AJ732"/>
      <c r="AK732"/>
    </row>
    <row r="733" spans="2:37" x14ac:dyDescent="0.3">
      <c r="B733" s="12"/>
      <c r="C733" s="12"/>
      <c r="D733" s="121"/>
      <c r="E733" s="121"/>
      <c r="F733" s="124"/>
      <c r="G733" s="25"/>
      <c r="H733" s="11"/>
      <c r="I733" s="12"/>
      <c r="J733" s="11"/>
      <c r="K733" s="82" t="str">
        <f>IF(OR(AND(H733=Lists!$D$6,G733&lt;&gt;""),AND(AND(H733=J733,G733&lt;&gt;"",I733&lt;&gt;""),OR(H733&lt;&gt;"Unspecified",J733&lt;&gt;"Unspecified"),J733&lt;&gt;""),AND(OR(H733=Lists!$D$4,H733=Lists!$D$5),OR(J733=Lists!$D$4,J733=Lists!$D$5),AND(G733&lt;&gt;"",I733&lt;&gt;""))),"YES","")</f>
        <v/>
      </c>
      <c r="L733" s="83"/>
      <c r="M733" s="25"/>
      <c r="N733" s="25"/>
      <c r="O733" s="11"/>
      <c r="P733" s="25"/>
      <c r="Q733" s="25"/>
      <c r="R733" s="25"/>
      <c r="S733" s="118"/>
      <c r="T733" s="117"/>
      <c r="U733"/>
      <c r="V733" s="2"/>
      <c r="W733" s="10"/>
      <c r="X733" s="10"/>
      <c r="Y733" s="10"/>
      <c r="AF733"/>
      <c r="AG733"/>
      <c r="AH733"/>
      <c r="AI733"/>
      <c r="AJ733"/>
      <c r="AK733"/>
    </row>
    <row r="734" spans="2:37" x14ac:dyDescent="0.3">
      <c r="B734" s="12"/>
      <c r="C734" s="12"/>
      <c r="D734" s="121"/>
      <c r="E734" s="121"/>
      <c r="F734" s="124"/>
      <c r="G734" s="25"/>
      <c r="H734" s="11"/>
      <c r="I734" s="12"/>
      <c r="J734" s="11"/>
      <c r="K734" s="82" t="str">
        <f>IF(OR(AND(H734=Lists!$D$6,G734&lt;&gt;""),AND(AND(H734=J734,G734&lt;&gt;"",I734&lt;&gt;""),OR(H734&lt;&gt;"Unspecified",J734&lt;&gt;"Unspecified"),J734&lt;&gt;""),AND(OR(H734=Lists!$D$4,H734=Lists!$D$5),OR(J734=Lists!$D$4,J734=Lists!$D$5),AND(G734&lt;&gt;"",I734&lt;&gt;""))),"YES","")</f>
        <v/>
      </c>
      <c r="L734" s="83"/>
      <c r="M734" s="25"/>
      <c r="N734" s="25"/>
      <c r="O734" s="11"/>
      <c r="P734" s="25"/>
      <c r="Q734" s="25"/>
      <c r="R734" s="25"/>
      <c r="S734" s="118"/>
      <c r="T734" s="117"/>
      <c r="U734"/>
      <c r="V734" s="2"/>
      <c r="W734" s="10"/>
      <c r="X734" s="10"/>
      <c r="Y734" s="10"/>
      <c r="AF734"/>
      <c r="AG734"/>
      <c r="AH734"/>
      <c r="AI734"/>
      <c r="AJ734"/>
      <c r="AK734"/>
    </row>
    <row r="735" spans="2:37" x14ac:dyDescent="0.3">
      <c r="B735" s="12"/>
      <c r="C735" s="12"/>
      <c r="D735" s="121"/>
      <c r="E735" s="121"/>
      <c r="F735" s="124"/>
      <c r="G735" s="25"/>
      <c r="H735" s="11"/>
      <c r="I735" s="12"/>
      <c r="J735" s="11"/>
      <c r="K735" s="82" t="str">
        <f>IF(OR(AND(H735=Lists!$D$6,G735&lt;&gt;""),AND(AND(H735=J735,G735&lt;&gt;"",I735&lt;&gt;""),OR(H735&lt;&gt;"Unspecified",J735&lt;&gt;"Unspecified"),J735&lt;&gt;""),AND(OR(H735=Lists!$D$4,H735=Lists!$D$5),OR(J735=Lists!$D$4,J735=Lists!$D$5),AND(G735&lt;&gt;"",I735&lt;&gt;""))),"YES","")</f>
        <v/>
      </c>
      <c r="L735" s="83"/>
      <c r="M735" s="25"/>
      <c r="N735" s="25"/>
      <c r="O735" s="11"/>
      <c r="P735" s="25"/>
      <c r="Q735" s="25"/>
      <c r="R735" s="25"/>
      <c r="S735" s="118"/>
      <c r="T735" s="117"/>
      <c r="U735"/>
      <c r="V735" s="2"/>
      <c r="W735" s="10"/>
      <c r="X735" s="10"/>
      <c r="Y735" s="10"/>
      <c r="AF735"/>
      <c r="AG735"/>
      <c r="AH735"/>
      <c r="AI735"/>
      <c r="AJ735"/>
      <c r="AK735"/>
    </row>
    <row r="736" spans="2:37" x14ac:dyDescent="0.3">
      <c r="B736" s="12"/>
      <c r="C736" s="12"/>
      <c r="D736" s="121"/>
      <c r="E736" s="121"/>
      <c r="F736" s="124"/>
      <c r="G736" s="25"/>
      <c r="H736" s="11"/>
      <c r="I736" s="12"/>
      <c r="J736" s="11"/>
      <c r="K736" s="82" t="str">
        <f>IF(OR(AND(H736=Lists!$D$6,G736&lt;&gt;""),AND(AND(H736=J736,G736&lt;&gt;"",I736&lt;&gt;""),OR(H736&lt;&gt;"Unspecified",J736&lt;&gt;"Unspecified"),J736&lt;&gt;""),AND(OR(H736=Lists!$D$4,H736=Lists!$D$5),OR(J736=Lists!$D$4,J736=Lists!$D$5),AND(G736&lt;&gt;"",I736&lt;&gt;""))),"YES","")</f>
        <v/>
      </c>
      <c r="L736" s="83"/>
      <c r="M736" s="25"/>
      <c r="N736" s="25"/>
      <c r="O736" s="11"/>
      <c r="P736" s="25"/>
      <c r="Q736" s="25"/>
      <c r="R736" s="25"/>
      <c r="S736" s="118"/>
      <c r="T736" s="117"/>
      <c r="U736"/>
      <c r="V736" s="2"/>
      <c r="W736" s="10"/>
      <c r="X736" s="10"/>
      <c r="Y736" s="10"/>
      <c r="AF736"/>
      <c r="AG736"/>
      <c r="AH736"/>
      <c r="AI736"/>
      <c r="AJ736"/>
      <c r="AK736"/>
    </row>
    <row r="737" spans="2:37" x14ac:dyDescent="0.3">
      <c r="B737" s="12"/>
      <c r="C737" s="12"/>
      <c r="D737" s="121"/>
      <c r="E737" s="121"/>
      <c r="F737" s="124"/>
      <c r="G737" s="25"/>
      <c r="H737" s="11"/>
      <c r="I737" s="12"/>
      <c r="J737" s="11"/>
      <c r="K737" s="82" t="str">
        <f>IF(OR(AND(H737=Lists!$D$6,G737&lt;&gt;""),AND(AND(H737=J737,G737&lt;&gt;"",I737&lt;&gt;""),OR(H737&lt;&gt;"Unspecified",J737&lt;&gt;"Unspecified"),J737&lt;&gt;""),AND(OR(H737=Lists!$D$4,H737=Lists!$D$5),OR(J737=Lists!$D$4,J737=Lists!$D$5),AND(G737&lt;&gt;"",I737&lt;&gt;""))),"YES","")</f>
        <v/>
      </c>
      <c r="L737" s="83"/>
      <c r="M737" s="25"/>
      <c r="N737" s="25"/>
      <c r="O737" s="11"/>
      <c r="P737" s="25"/>
      <c r="Q737" s="25"/>
      <c r="R737" s="25"/>
      <c r="S737" s="118"/>
      <c r="T737" s="117"/>
      <c r="U737"/>
      <c r="V737" s="2"/>
      <c r="W737" s="10"/>
      <c r="X737" s="10"/>
      <c r="Y737" s="10"/>
      <c r="AF737"/>
      <c r="AG737"/>
      <c r="AH737"/>
      <c r="AI737"/>
      <c r="AJ737"/>
      <c r="AK737"/>
    </row>
    <row r="738" spans="2:37" x14ac:dyDescent="0.3">
      <c r="B738" s="12"/>
      <c r="C738" s="12"/>
      <c r="D738" s="121"/>
      <c r="E738" s="121"/>
      <c r="F738" s="124"/>
      <c r="G738" s="25"/>
      <c r="H738" s="11"/>
      <c r="I738" s="12"/>
      <c r="J738" s="11"/>
      <c r="K738" s="82" t="str">
        <f>IF(OR(AND(H738=Lists!$D$6,G738&lt;&gt;""),AND(AND(H738=J738,G738&lt;&gt;"",I738&lt;&gt;""),OR(H738&lt;&gt;"Unspecified",J738&lt;&gt;"Unspecified"),J738&lt;&gt;""),AND(OR(H738=Lists!$D$4,H738=Lists!$D$5),OR(J738=Lists!$D$4,J738=Lists!$D$5),AND(G738&lt;&gt;"",I738&lt;&gt;""))),"YES","")</f>
        <v/>
      </c>
      <c r="L738" s="83"/>
      <c r="M738" s="25"/>
      <c r="N738" s="25"/>
      <c r="O738" s="11"/>
      <c r="P738" s="25"/>
      <c r="Q738" s="25"/>
      <c r="R738" s="25"/>
      <c r="S738" s="118"/>
      <c r="T738" s="117"/>
      <c r="U738"/>
      <c r="V738" s="2"/>
      <c r="W738" s="10"/>
      <c r="X738" s="10"/>
      <c r="Y738" s="10"/>
      <c r="AF738"/>
      <c r="AG738"/>
      <c r="AH738"/>
      <c r="AI738"/>
      <c r="AJ738"/>
      <c r="AK738"/>
    </row>
    <row r="739" spans="2:37" x14ac:dyDescent="0.3">
      <c r="B739" s="12"/>
      <c r="C739" s="12"/>
      <c r="D739" s="121"/>
      <c r="E739" s="121"/>
      <c r="F739" s="124"/>
      <c r="G739" s="25"/>
      <c r="H739" s="11"/>
      <c r="I739" s="12"/>
      <c r="J739" s="11"/>
      <c r="K739" s="82" t="str">
        <f>IF(OR(AND(H739=Lists!$D$6,G739&lt;&gt;""),AND(AND(H739=J739,G739&lt;&gt;"",I739&lt;&gt;""),OR(H739&lt;&gt;"Unspecified",J739&lt;&gt;"Unspecified"),J739&lt;&gt;""),AND(OR(H739=Lists!$D$4,H739=Lists!$D$5),OR(J739=Lists!$D$4,J739=Lists!$D$5),AND(G739&lt;&gt;"",I739&lt;&gt;""))),"YES","")</f>
        <v/>
      </c>
      <c r="L739" s="83"/>
      <c r="M739" s="25"/>
      <c r="N739" s="25"/>
      <c r="O739" s="11"/>
      <c r="P739" s="25"/>
      <c r="Q739" s="25"/>
      <c r="R739" s="25"/>
      <c r="S739" s="118"/>
      <c r="T739" s="117"/>
      <c r="U739"/>
      <c r="V739" s="2"/>
      <c r="W739" s="10"/>
      <c r="X739" s="10"/>
      <c r="Y739" s="10"/>
      <c r="AF739"/>
      <c r="AG739"/>
      <c r="AH739"/>
      <c r="AI739"/>
      <c r="AJ739"/>
      <c r="AK739"/>
    </row>
    <row r="740" spans="2:37" x14ac:dyDescent="0.3">
      <c r="B740" s="12"/>
      <c r="C740" s="12"/>
      <c r="D740" s="121"/>
      <c r="E740" s="121"/>
      <c r="F740" s="124"/>
      <c r="G740" s="25"/>
      <c r="H740" s="11"/>
      <c r="I740" s="12"/>
      <c r="J740" s="11"/>
      <c r="K740" s="82" t="str">
        <f>IF(OR(AND(H740=Lists!$D$6,G740&lt;&gt;""),AND(AND(H740=J740,G740&lt;&gt;"",I740&lt;&gt;""),OR(H740&lt;&gt;"Unspecified",J740&lt;&gt;"Unspecified"),J740&lt;&gt;""),AND(OR(H740=Lists!$D$4,H740=Lists!$D$5),OR(J740=Lists!$D$4,J740=Lists!$D$5),AND(G740&lt;&gt;"",I740&lt;&gt;""))),"YES","")</f>
        <v/>
      </c>
      <c r="L740" s="83"/>
      <c r="M740" s="25"/>
      <c r="N740" s="25"/>
      <c r="O740" s="11"/>
      <c r="P740" s="25"/>
      <c r="Q740" s="25"/>
      <c r="R740" s="25"/>
      <c r="S740" s="118"/>
      <c r="T740" s="117"/>
      <c r="U740"/>
      <c r="V740" s="2"/>
      <c r="W740" s="10"/>
      <c r="X740" s="10"/>
      <c r="Y740" s="10"/>
      <c r="AF740"/>
      <c r="AG740"/>
      <c r="AH740"/>
      <c r="AI740"/>
      <c r="AJ740"/>
      <c r="AK740"/>
    </row>
    <row r="741" spans="2:37" x14ac:dyDescent="0.3">
      <c r="B741" s="12"/>
      <c r="C741" s="12"/>
      <c r="D741" s="121"/>
      <c r="E741" s="121"/>
      <c r="F741" s="124"/>
      <c r="G741" s="25"/>
      <c r="H741" s="11"/>
      <c r="I741" s="12"/>
      <c r="J741" s="11"/>
      <c r="K741" s="82" t="str">
        <f>IF(OR(AND(H741=Lists!$D$6,G741&lt;&gt;""),AND(AND(H741=J741,G741&lt;&gt;"",I741&lt;&gt;""),OR(H741&lt;&gt;"Unspecified",J741&lt;&gt;"Unspecified"),J741&lt;&gt;""),AND(OR(H741=Lists!$D$4,H741=Lists!$D$5),OR(J741=Lists!$D$4,J741=Lists!$D$5),AND(G741&lt;&gt;"",I741&lt;&gt;""))),"YES","")</f>
        <v/>
      </c>
      <c r="L741" s="83"/>
      <c r="M741" s="25"/>
      <c r="N741" s="25"/>
      <c r="O741" s="11"/>
      <c r="P741" s="25"/>
      <c r="Q741" s="25"/>
      <c r="R741" s="25"/>
      <c r="S741" s="118"/>
      <c r="T741" s="117"/>
      <c r="U741"/>
      <c r="V741" s="2"/>
      <c r="W741" s="10"/>
      <c r="X741" s="10"/>
      <c r="Y741" s="10"/>
      <c r="AF741"/>
      <c r="AG741"/>
      <c r="AH741"/>
      <c r="AI741"/>
      <c r="AJ741"/>
      <c r="AK741"/>
    </row>
    <row r="742" spans="2:37" x14ac:dyDescent="0.3">
      <c r="B742" s="12"/>
      <c r="C742" s="12"/>
      <c r="D742" s="121"/>
      <c r="E742" s="121"/>
      <c r="F742" s="124"/>
      <c r="G742" s="25"/>
      <c r="H742" s="11"/>
      <c r="I742" s="12"/>
      <c r="J742" s="11"/>
      <c r="K742" s="82" t="str">
        <f>IF(OR(AND(H742=Lists!$D$6,G742&lt;&gt;""),AND(AND(H742=J742,G742&lt;&gt;"",I742&lt;&gt;""),OR(H742&lt;&gt;"Unspecified",J742&lt;&gt;"Unspecified"),J742&lt;&gt;""),AND(OR(H742=Lists!$D$4,H742=Lists!$D$5),OR(J742=Lists!$D$4,J742=Lists!$D$5),AND(G742&lt;&gt;"",I742&lt;&gt;""))),"YES","")</f>
        <v/>
      </c>
      <c r="L742" s="83"/>
      <c r="M742" s="25"/>
      <c r="N742" s="25"/>
      <c r="O742" s="11"/>
      <c r="P742" s="25"/>
      <c r="Q742" s="25"/>
      <c r="R742" s="25"/>
      <c r="S742" s="118"/>
      <c r="T742" s="117"/>
      <c r="U742"/>
      <c r="V742" s="2"/>
      <c r="W742" s="10"/>
      <c r="X742" s="10"/>
      <c r="Y742" s="10"/>
      <c r="AF742"/>
      <c r="AG742"/>
      <c r="AH742"/>
      <c r="AI742"/>
      <c r="AJ742"/>
      <c r="AK742"/>
    </row>
    <row r="743" spans="2:37" x14ac:dyDescent="0.3">
      <c r="B743" s="12"/>
      <c r="C743" s="12"/>
      <c r="D743" s="121"/>
      <c r="E743" s="121"/>
      <c r="F743" s="124"/>
      <c r="G743" s="25"/>
      <c r="H743" s="11"/>
      <c r="I743" s="12"/>
      <c r="J743" s="11"/>
      <c r="K743" s="82" t="str">
        <f>IF(OR(AND(H743=Lists!$D$6,G743&lt;&gt;""),AND(AND(H743=J743,G743&lt;&gt;"",I743&lt;&gt;""),OR(H743&lt;&gt;"Unspecified",J743&lt;&gt;"Unspecified"),J743&lt;&gt;""),AND(OR(H743=Lists!$D$4,H743=Lists!$D$5),OR(J743=Lists!$D$4,J743=Lists!$D$5),AND(G743&lt;&gt;"",I743&lt;&gt;""))),"YES","")</f>
        <v/>
      </c>
      <c r="L743" s="83"/>
      <c r="M743" s="25"/>
      <c r="N743" s="25"/>
      <c r="O743" s="11"/>
      <c r="P743" s="25"/>
      <c r="Q743" s="25"/>
      <c r="R743" s="25"/>
      <c r="S743" s="118"/>
      <c r="T743" s="117"/>
      <c r="U743"/>
      <c r="V743" s="2"/>
      <c r="W743" s="10"/>
      <c r="X743" s="10"/>
      <c r="Y743" s="10"/>
      <c r="AF743"/>
      <c r="AG743"/>
      <c r="AH743"/>
      <c r="AI743"/>
      <c r="AJ743"/>
      <c r="AK743"/>
    </row>
    <row r="744" spans="2:37" x14ac:dyDescent="0.3">
      <c r="B744" s="12"/>
      <c r="C744" s="12"/>
      <c r="D744" s="121"/>
      <c r="E744" s="121"/>
      <c r="F744" s="124"/>
      <c r="G744" s="25"/>
      <c r="H744" s="11"/>
      <c r="I744" s="12"/>
      <c r="J744" s="11"/>
      <c r="K744" s="82" t="str">
        <f>IF(OR(AND(H744=Lists!$D$6,G744&lt;&gt;""),AND(AND(H744=J744,G744&lt;&gt;"",I744&lt;&gt;""),OR(H744&lt;&gt;"Unspecified",J744&lt;&gt;"Unspecified"),J744&lt;&gt;""),AND(OR(H744=Lists!$D$4,H744=Lists!$D$5),OR(J744=Lists!$D$4,J744=Lists!$D$5),AND(G744&lt;&gt;"",I744&lt;&gt;""))),"YES","")</f>
        <v/>
      </c>
      <c r="L744" s="83"/>
      <c r="M744" s="25"/>
      <c r="N744" s="25"/>
      <c r="O744" s="11"/>
      <c r="P744" s="25"/>
      <c r="Q744" s="25"/>
      <c r="R744" s="25"/>
      <c r="S744" s="118"/>
      <c r="T744" s="117"/>
      <c r="U744"/>
      <c r="V744" s="2"/>
      <c r="W744" s="10"/>
      <c r="X744" s="10"/>
      <c r="Y744" s="10"/>
      <c r="AF744"/>
      <c r="AG744"/>
      <c r="AH744"/>
      <c r="AI744"/>
      <c r="AJ744"/>
      <c r="AK744"/>
    </row>
    <row r="745" spans="2:37" x14ac:dyDescent="0.3">
      <c r="B745" s="12"/>
      <c r="C745" s="12"/>
      <c r="D745" s="121"/>
      <c r="E745" s="121"/>
      <c r="F745" s="124"/>
      <c r="G745" s="25"/>
      <c r="H745" s="11"/>
      <c r="I745" s="12"/>
      <c r="J745" s="11"/>
      <c r="K745" s="82" t="str">
        <f>IF(OR(AND(H745=Lists!$D$6,G745&lt;&gt;""),AND(AND(H745=J745,G745&lt;&gt;"",I745&lt;&gt;""),OR(H745&lt;&gt;"Unspecified",J745&lt;&gt;"Unspecified"),J745&lt;&gt;""),AND(OR(H745=Lists!$D$4,H745=Lists!$D$5),OR(J745=Lists!$D$4,J745=Lists!$D$5),AND(G745&lt;&gt;"",I745&lt;&gt;""))),"YES","")</f>
        <v/>
      </c>
      <c r="L745" s="83"/>
      <c r="M745" s="25"/>
      <c r="N745" s="25"/>
      <c r="O745" s="11"/>
      <c r="P745" s="25"/>
      <c r="Q745" s="25"/>
      <c r="R745" s="25"/>
      <c r="S745" s="118"/>
      <c r="T745" s="117"/>
      <c r="U745"/>
      <c r="V745" s="2"/>
      <c r="W745" s="10"/>
      <c r="X745" s="10"/>
      <c r="Y745" s="10"/>
      <c r="AF745"/>
      <c r="AG745"/>
      <c r="AH745"/>
      <c r="AI745"/>
      <c r="AJ745"/>
      <c r="AK745"/>
    </row>
    <row r="746" spans="2:37" x14ac:dyDescent="0.3">
      <c r="B746" s="12"/>
      <c r="C746" s="12"/>
      <c r="D746" s="121"/>
      <c r="E746" s="121"/>
      <c r="F746" s="124"/>
      <c r="G746" s="25"/>
      <c r="H746" s="11"/>
      <c r="I746" s="12"/>
      <c r="J746" s="11"/>
      <c r="K746" s="82" t="str">
        <f>IF(OR(AND(H746=Lists!$D$6,G746&lt;&gt;""),AND(AND(H746=J746,G746&lt;&gt;"",I746&lt;&gt;""),OR(H746&lt;&gt;"Unspecified",J746&lt;&gt;"Unspecified"),J746&lt;&gt;""),AND(OR(H746=Lists!$D$4,H746=Lists!$D$5),OR(J746=Lists!$D$4,J746=Lists!$D$5),AND(G746&lt;&gt;"",I746&lt;&gt;""))),"YES","")</f>
        <v/>
      </c>
      <c r="L746" s="83"/>
      <c r="M746" s="25"/>
      <c r="N746" s="25"/>
      <c r="O746" s="11"/>
      <c r="P746" s="25"/>
      <c r="Q746" s="25"/>
      <c r="R746" s="25"/>
      <c r="S746" s="118"/>
      <c r="T746" s="117"/>
      <c r="U746"/>
      <c r="V746" s="2"/>
      <c r="W746" s="10"/>
      <c r="X746" s="10"/>
      <c r="Y746" s="10"/>
      <c r="AF746"/>
      <c r="AG746"/>
      <c r="AH746"/>
      <c r="AI746"/>
      <c r="AJ746"/>
      <c r="AK746"/>
    </row>
    <row r="747" spans="2:37" x14ac:dyDescent="0.3">
      <c r="B747" s="12"/>
      <c r="C747" s="12"/>
      <c r="D747" s="121"/>
      <c r="E747" s="121"/>
      <c r="F747" s="124"/>
      <c r="G747" s="25"/>
      <c r="H747" s="11"/>
      <c r="I747" s="12"/>
      <c r="J747" s="11"/>
      <c r="K747" s="82" t="str">
        <f>IF(OR(AND(H747=Lists!$D$6,G747&lt;&gt;""),AND(AND(H747=J747,G747&lt;&gt;"",I747&lt;&gt;""),OR(H747&lt;&gt;"Unspecified",J747&lt;&gt;"Unspecified"),J747&lt;&gt;""),AND(OR(H747=Lists!$D$4,H747=Lists!$D$5),OR(J747=Lists!$D$4,J747=Lists!$D$5),AND(G747&lt;&gt;"",I747&lt;&gt;""))),"YES","")</f>
        <v/>
      </c>
      <c r="L747" s="83"/>
      <c r="M747" s="25"/>
      <c r="N747" s="25"/>
      <c r="O747" s="11"/>
      <c r="P747" s="25"/>
      <c r="Q747" s="25"/>
      <c r="R747" s="25"/>
      <c r="S747" s="118"/>
      <c r="T747" s="117"/>
      <c r="U747"/>
      <c r="V747" s="2"/>
      <c r="W747" s="10"/>
      <c r="X747" s="10"/>
      <c r="Y747" s="10"/>
      <c r="AF747"/>
      <c r="AG747"/>
      <c r="AH747"/>
      <c r="AI747"/>
      <c r="AJ747"/>
      <c r="AK747"/>
    </row>
    <row r="748" spans="2:37" x14ac:dyDescent="0.3">
      <c r="B748" s="12"/>
      <c r="C748" s="12"/>
      <c r="D748" s="121"/>
      <c r="E748" s="121"/>
      <c r="F748" s="124"/>
      <c r="G748" s="25"/>
      <c r="H748" s="11"/>
      <c r="I748" s="12"/>
      <c r="J748" s="11"/>
      <c r="K748" s="82" t="str">
        <f>IF(OR(AND(H748=Lists!$D$6,G748&lt;&gt;""),AND(AND(H748=J748,G748&lt;&gt;"",I748&lt;&gt;""),OR(H748&lt;&gt;"Unspecified",J748&lt;&gt;"Unspecified"),J748&lt;&gt;""),AND(OR(H748=Lists!$D$4,H748=Lists!$D$5),OR(J748=Lists!$D$4,J748=Lists!$D$5),AND(G748&lt;&gt;"",I748&lt;&gt;""))),"YES","")</f>
        <v/>
      </c>
      <c r="L748" s="83"/>
      <c r="M748" s="25"/>
      <c r="N748" s="25"/>
      <c r="O748" s="11"/>
      <c r="P748" s="25"/>
      <c r="Q748" s="25"/>
      <c r="R748" s="25"/>
      <c r="S748" s="118"/>
      <c r="T748" s="117"/>
      <c r="U748"/>
      <c r="V748" s="2"/>
      <c r="W748" s="10"/>
      <c r="X748" s="10"/>
      <c r="Y748" s="10"/>
      <c r="AF748"/>
      <c r="AG748"/>
      <c r="AH748"/>
      <c r="AI748"/>
      <c r="AJ748"/>
      <c r="AK748"/>
    </row>
    <row r="749" spans="2:37" x14ac:dyDescent="0.3">
      <c r="B749" s="12"/>
      <c r="C749" s="12"/>
      <c r="D749" s="121"/>
      <c r="E749" s="121"/>
      <c r="F749" s="124"/>
      <c r="G749" s="25"/>
      <c r="H749" s="11"/>
      <c r="I749" s="12"/>
      <c r="J749" s="11"/>
      <c r="K749" s="82" t="str">
        <f>IF(OR(AND(H749=Lists!$D$6,G749&lt;&gt;""),AND(AND(H749=J749,G749&lt;&gt;"",I749&lt;&gt;""),OR(H749&lt;&gt;"Unspecified",J749&lt;&gt;"Unspecified"),J749&lt;&gt;""),AND(OR(H749=Lists!$D$4,H749=Lists!$D$5),OR(J749=Lists!$D$4,J749=Lists!$D$5),AND(G749&lt;&gt;"",I749&lt;&gt;""))),"YES","")</f>
        <v/>
      </c>
      <c r="L749" s="83"/>
      <c r="M749" s="25"/>
      <c r="N749" s="25"/>
      <c r="O749" s="11"/>
      <c r="P749" s="25"/>
      <c r="Q749" s="25"/>
      <c r="R749" s="25"/>
      <c r="S749" s="118"/>
      <c r="T749" s="117"/>
      <c r="U749"/>
      <c r="V749" s="2"/>
      <c r="W749" s="10"/>
      <c r="X749" s="10"/>
      <c r="Y749" s="10"/>
      <c r="AF749"/>
      <c r="AG749"/>
      <c r="AH749"/>
      <c r="AI749"/>
      <c r="AJ749"/>
      <c r="AK749"/>
    </row>
    <row r="750" spans="2:37" x14ac:dyDescent="0.3">
      <c r="B750" s="12"/>
      <c r="C750" s="12"/>
      <c r="D750" s="121"/>
      <c r="E750" s="121"/>
      <c r="F750" s="124"/>
      <c r="G750" s="25"/>
      <c r="H750" s="11"/>
      <c r="I750" s="12"/>
      <c r="J750" s="11"/>
      <c r="K750" s="82" t="str">
        <f>IF(OR(AND(H750=Lists!$D$6,G750&lt;&gt;""),AND(AND(H750=J750,G750&lt;&gt;"",I750&lt;&gt;""),OR(H750&lt;&gt;"Unspecified",J750&lt;&gt;"Unspecified"),J750&lt;&gt;""),AND(OR(H750=Lists!$D$4,H750=Lists!$D$5),OR(J750=Lists!$D$4,J750=Lists!$D$5),AND(G750&lt;&gt;"",I750&lt;&gt;""))),"YES","")</f>
        <v/>
      </c>
      <c r="L750" s="83"/>
      <c r="M750" s="25"/>
      <c r="N750" s="25"/>
      <c r="O750" s="11"/>
      <c r="P750" s="25"/>
      <c r="Q750" s="25"/>
      <c r="R750" s="25"/>
      <c r="S750" s="118"/>
      <c r="T750" s="117"/>
      <c r="U750"/>
      <c r="V750" s="2"/>
      <c r="W750" s="10"/>
      <c r="X750" s="10"/>
      <c r="Y750" s="10"/>
      <c r="AF750"/>
      <c r="AG750"/>
      <c r="AH750"/>
      <c r="AI750"/>
      <c r="AJ750"/>
      <c r="AK750"/>
    </row>
    <row r="751" spans="2:37" x14ac:dyDescent="0.3">
      <c r="B751" s="12"/>
      <c r="C751" s="12"/>
      <c r="D751" s="121"/>
      <c r="E751" s="121"/>
      <c r="F751" s="124"/>
      <c r="G751" s="25"/>
      <c r="H751" s="11"/>
      <c r="I751" s="12"/>
      <c r="J751" s="11"/>
      <c r="K751" s="82" t="str">
        <f>IF(OR(AND(H751=Lists!$D$6,G751&lt;&gt;""),AND(AND(H751=J751,G751&lt;&gt;"",I751&lt;&gt;""),OR(H751&lt;&gt;"Unspecified",J751&lt;&gt;"Unspecified"),J751&lt;&gt;""),AND(OR(H751=Lists!$D$4,H751=Lists!$D$5),OR(J751=Lists!$D$4,J751=Lists!$D$5),AND(G751&lt;&gt;"",I751&lt;&gt;""))),"YES","")</f>
        <v/>
      </c>
      <c r="L751" s="83"/>
      <c r="M751" s="25"/>
      <c r="N751" s="25"/>
      <c r="O751" s="11"/>
      <c r="P751" s="25"/>
      <c r="Q751" s="25"/>
      <c r="R751" s="25"/>
      <c r="S751" s="118"/>
      <c r="T751" s="117"/>
      <c r="U751"/>
      <c r="V751" s="2"/>
      <c r="W751" s="10"/>
      <c r="X751" s="10"/>
      <c r="Y751" s="10"/>
      <c r="AF751"/>
      <c r="AG751"/>
      <c r="AH751"/>
      <c r="AI751"/>
      <c r="AJ751"/>
      <c r="AK751"/>
    </row>
    <row r="752" spans="2:37" x14ac:dyDescent="0.3">
      <c r="B752" s="12"/>
      <c r="C752" s="12"/>
      <c r="D752" s="121"/>
      <c r="E752" s="121"/>
      <c r="F752" s="124"/>
      <c r="G752" s="25"/>
      <c r="H752" s="11"/>
      <c r="I752" s="12"/>
      <c r="J752" s="11"/>
      <c r="K752" s="82" t="str">
        <f>IF(OR(AND(H752=Lists!$D$6,G752&lt;&gt;""),AND(AND(H752=J752,G752&lt;&gt;"",I752&lt;&gt;""),OR(H752&lt;&gt;"Unspecified",J752&lt;&gt;"Unspecified"),J752&lt;&gt;""),AND(OR(H752=Lists!$D$4,H752=Lists!$D$5),OR(J752=Lists!$D$4,J752=Lists!$D$5),AND(G752&lt;&gt;"",I752&lt;&gt;""))),"YES","")</f>
        <v/>
      </c>
      <c r="L752" s="83"/>
      <c r="M752" s="25"/>
      <c r="N752" s="25"/>
      <c r="O752" s="11"/>
      <c r="P752" s="25"/>
      <c r="Q752" s="25"/>
      <c r="R752" s="25"/>
      <c r="S752" s="118"/>
      <c r="T752" s="117"/>
      <c r="U752"/>
      <c r="V752" s="2"/>
      <c r="W752" s="10"/>
      <c r="X752" s="10"/>
      <c r="Y752" s="10"/>
      <c r="AF752"/>
      <c r="AG752"/>
      <c r="AH752"/>
      <c r="AI752"/>
      <c r="AJ752"/>
      <c r="AK752"/>
    </row>
    <row r="753" spans="2:37" x14ac:dyDescent="0.3">
      <c r="B753" s="12"/>
      <c r="C753" s="12"/>
      <c r="D753" s="121"/>
      <c r="E753" s="121"/>
      <c r="F753" s="124"/>
      <c r="G753" s="25"/>
      <c r="H753" s="11"/>
      <c r="I753" s="12"/>
      <c r="J753" s="11"/>
      <c r="K753" s="82" t="str">
        <f>IF(OR(AND(H753=Lists!$D$6,G753&lt;&gt;""),AND(AND(H753=J753,G753&lt;&gt;"",I753&lt;&gt;""),OR(H753&lt;&gt;"Unspecified",J753&lt;&gt;"Unspecified"),J753&lt;&gt;""),AND(OR(H753=Lists!$D$4,H753=Lists!$D$5),OR(J753=Lists!$D$4,J753=Lists!$D$5),AND(G753&lt;&gt;"",I753&lt;&gt;""))),"YES","")</f>
        <v/>
      </c>
      <c r="L753" s="83"/>
      <c r="M753" s="25"/>
      <c r="N753" s="25"/>
      <c r="O753" s="11"/>
      <c r="P753" s="25"/>
      <c r="Q753" s="25"/>
      <c r="R753" s="25"/>
      <c r="S753" s="118"/>
      <c r="T753" s="117"/>
      <c r="U753"/>
      <c r="V753" s="2"/>
      <c r="W753" s="10"/>
      <c r="X753" s="10"/>
      <c r="Y753" s="10"/>
      <c r="AF753"/>
      <c r="AG753"/>
      <c r="AH753"/>
      <c r="AI753"/>
      <c r="AJ753"/>
      <c r="AK753"/>
    </row>
    <row r="754" spans="2:37" x14ac:dyDescent="0.3">
      <c r="B754" s="12"/>
      <c r="C754" s="12"/>
      <c r="D754" s="121"/>
      <c r="E754" s="121"/>
      <c r="F754" s="124"/>
      <c r="G754" s="25"/>
      <c r="H754" s="11"/>
      <c r="I754" s="12"/>
      <c r="J754" s="11"/>
      <c r="K754" s="82" t="str">
        <f>IF(OR(AND(H754=Lists!$D$6,G754&lt;&gt;""),AND(AND(H754=J754,G754&lt;&gt;"",I754&lt;&gt;""),OR(H754&lt;&gt;"Unspecified",J754&lt;&gt;"Unspecified"),J754&lt;&gt;""),AND(OR(H754=Lists!$D$4,H754=Lists!$D$5),OR(J754=Lists!$D$4,J754=Lists!$D$5),AND(G754&lt;&gt;"",I754&lt;&gt;""))),"YES","")</f>
        <v/>
      </c>
      <c r="L754" s="83"/>
      <c r="M754" s="25"/>
      <c r="N754" s="25"/>
      <c r="O754" s="11"/>
      <c r="P754" s="25"/>
      <c r="Q754" s="25"/>
      <c r="R754" s="25"/>
      <c r="S754" s="118"/>
      <c r="T754" s="117"/>
      <c r="U754"/>
      <c r="V754" s="2"/>
      <c r="W754" s="10"/>
      <c r="X754" s="10"/>
      <c r="Y754" s="10"/>
      <c r="AF754"/>
      <c r="AG754"/>
      <c r="AH754"/>
      <c r="AI754"/>
      <c r="AJ754"/>
      <c r="AK754"/>
    </row>
    <row r="755" spans="2:37" x14ac:dyDescent="0.3">
      <c r="B755" s="12"/>
      <c r="C755" s="12"/>
      <c r="D755" s="121"/>
      <c r="E755" s="121"/>
      <c r="F755" s="124"/>
      <c r="G755" s="25"/>
      <c r="H755" s="11"/>
      <c r="I755" s="12"/>
      <c r="J755" s="11"/>
      <c r="K755" s="82" t="str">
        <f>IF(OR(AND(H755=Lists!$D$6,G755&lt;&gt;""),AND(AND(H755=J755,G755&lt;&gt;"",I755&lt;&gt;""),OR(H755&lt;&gt;"Unspecified",J755&lt;&gt;"Unspecified"),J755&lt;&gt;""),AND(OR(H755=Lists!$D$4,H755=Lists!$D$5),OR(J755=Lists!$D$4,J755=Lists!$D$5),AND(G755&lt;&gt;"",I755&lt;&gt;""))),"YES","")</f>
        <v/>
      </c>
      <c r="L755" s="83"/>
      <c r="M755" s="25"/>
      <c r="N755" s="25"/>
      <c r="O755" s="11"/>
      <c r="P755" s="25"/>
      <c r="Q755" s="25"/>
      <c r="R755" s="25"/>
      <c r="S755" s="118"/>
      <c r="T755" s="117"/>
      <c r="U755"/>
      <c r="V755" s="2"/>
      <c r="W755" s="10"/>
      <c r="X755" s="10"/>
      <c r="Y755" s="10"/>
      <c r="AF755"/>
      <c r="AG755"/>
      <c r="AH755"/>
      <c r="AI755"/>
      <c r="AJ755"/>
      <c r="AK755"/>
    </row>
    <row r="756" spans="2:37" x14ac:dyDescent="0.3">
      <c r="B756" s="12"/>
      <c r="C756" s="12"/>
      <c r="D756" s="121"/>
      <c r="E756" s="121"/>
      <c r="F756" s="124"/>
      <c r="G756" s="25"/>
      <c r="H756" s="11"/>
      <c r="I756" s="12"/>
      <c r="J756" s="11"/>
      <c r="K756" s="82" t="str">
        <f>IF(OR(AND(H756=Lists!$D$6,G756&lt;&gt;""),AND(AND(H756=J756,G756&lt;&gt;"",I756&lt;&gt;""),OR(H756&lt;&gt;"Unspecified",J756&lt;&gt;"Unspecified"),J756&lt;&gt;""),AND(OR(H756=Lists!$D$4,H756=Lists!$D$5),OR(J756=Lists!$D$4,J756=Lists!$D$5),AND(G756&lt;&gt;"",I756&lt;&gt;""))),"YES","")</f>
        <v/>
      </c>
      <c r="L756" s="83"/>
      <c r="M756" s="25"/>
      <c r="N756" s="25"/>
      <c r="O756" s="11"/>
      <c r="P756" s="25"/>
      <c r="Q756" s="25"/>
      <c r="R756" s="25"/>
      <c r="S756" s="118"/>
      <c r="T756" s="117"/>
      <c r="U756"/>
      <c r="V756" s="2"/>
      <c r="W756" s="10"/>
      <c r="X756" s="10"/>
      <c r="Y756" s="10"/>
      <c r="AF756"/>
      <c r="AG756"/>
      <c r="AH756"/>
      <c r="AI756"/>
      <c r="AJ756"/>
      <c r="AK756"/>
    </row>
    <row r="757" spans="2:37" x14ac:dyDescent="0.3">
      <c r="B757" s="12"/>
      <c r="C757" s="12"/>
      <c r="D757" s="121"/>
      <c r="E757" s="121"/>
      <c r="F757" s="124"/>
      <c r="G757" s="25"/>
      <c r="H757" s="11"/>
      <c r="I757" s="12"/>
      <c r="J757" s="11"/>
      <c r="K757" s="82" t="str">
        <f>IF(OR(AND(H757=Lists!$D$6,G757&lt;&gt;""),AND(AND(H757=J757,G757&lt;&gt;"",I757&lt;&gt;""),OR(H757&lt;&gt;"Unspecified",J757&lt;&gt;"Unspecified"),J757&lt;&gt;""),AND(OR(H757=Lists!$D$4,H757=Lists!$D$5),OR(J757=Lists!$D$4,J757=Lists!$D$5),AND(G757&lt;&gt;"",I757&lt;&gt;""))),"YES","")</f>
        <v/>
      </c>
      <c r="L757" s="83"/>
      <c r="M757" s="25"/>
      <c r="N757" s="25"/>
      <c r="O757" s="11"/>
      <c r="P757" s="25"/>
      <c r="Q757" s="25"/>
      <c r="R757" s="25"/>
      <c r="S757" s="118"/>
      <c r="T757" s="117"/>
      <c r="U757"/>
      <c r="V757" s="2"/>
      <c r="W757" s="10"/>
      <c r="X757" s="10"/>
      <c r="Y757" s="10"/>
      <c r="AF757"/>
      <c r="AG757"/>
      <c r="AH757"/>
      <c r="AI757"/>
      <c r="AJ757"/>
      <c r="AK757"/>
    </row>
    <row r="758" spans="2:37" x14ac:dyDescent="0.3">
      <c r="B758" s="12"/>
      <c r="C758" s="12"/>
      <c r="D758" s="121"/>
      <c r="E758" s="121"/>
      <c r="F758" s="124"/>
      <c r="G758" s="25"/>
      <c r="H758" s="11"/>
      <c r="I758" s="12"/>
      <c r="J758" s="11"/>
      <c r="K758" s="82" t="str">
        <f>IF(OR(AND(H758=Lists!$D$6,G758&lt;&gt;""),AND(AND(H758=J758,G758&lt;&gt;"",I758&lt;&gt;""),OR(H758&lt;&gt;"Unspecified",J758&lt;&gt;"Unspecified"),J758&lt;&gt;""),AND(OR(H758=Lists!$D$4,H758=Lists!$D$5),OR(J758=Lists!$D$4,J758=Lists!$D$5),AND(G758&lt;&gt;"",I758&lt;&gt;""))),"YES","")</f>
        <v/>
      </c>
      <c r="L758" s="83"/>
      <c r="M758" s="25"/>
      <c r="N758" s="25"/>
      <c r="O758" s="11"/>
      <c r="P758" s="25"/>
      <c r="Q758" s="25"/>
      <c r="R758" s="25"/>
      <c r="S758" s="118"/>
      <c r="T758" s="117"/>
      <c r="U758"/>
      <c r="V758" s="2"/>
      <c r="W758" s="10"/>
      <c r="X758" s="10"/>
      <c r="Y758" s="10"/>
      <c r="AF758"/>
      <c r="AG758"/>
      <c r="AH758"/>
      <c r="AI758"/>
      <c r="AJ758"/>
      <c r="AK758"/>
    </row>
    <row r="759" spans="2:37" x14ac:dyDescent="0.3">
      <c r="B759" s="12"/>
      <c r="C759" s="12"/>
      <c r="D759" s="121"/>
      <c r="E759" s="121"/>
      <c r="F759" s="124"/>
      <c r="G759" s="25"/>
      <c r="H759" s="11"/>
      <c r="I759" s="12"/>
      <c r="J759" s="11"/>
      <c r="K759" s="82" t="str">
        <f>IF(OR(AND(H759=Lists!$D$6,G759&lt;&gt;""),AND(AND(H759=J759,G759&lt;&gt;"",I759&lt;&gt;""),OR(H759&lt;&gt;"Unspecified",J759&lt;&gt;"Unspecified"),J759&lt;&gt;""),AND(OR(H759=Lists!$D$4,H759=Lists!$D$5),OR(J759=Lists!$D$4,J759=Lists!$D$5),AND(G759&lt;&gt;"",I759&lt;&gt;""))),"YES","")</f>
        <v/>
      </c>
      <c r="L759" s="83"/>
      <c r="M759" s="25"/>
      <c r="N759" s="25"/>
      <c r="O759" s="11"/>
      <c r="P759" s="25"/>
      <c r="Q759" s="25"/>
      <c r="R759" s="25"/>
      <c r="S759" s="118"/>
      <c r="T759" s="117"/>
      <c r="U759"/>
      <c r="V759" s="2"/>
      <c r="W759" s="10"/>
      <c r="X759" s="10"/>
      <c r="Y759" s="10"/>
      <c r="AF759"/>
      <c r="AG759"/>
      <c r="AH759"/>
      <c r="AI759"/>
      <c r="AJ759"/>
      <c r="AK759"/>
    </row>
    <row r="760" spans="2:37" x14ac:dyDescent="0.3">
      <c r="B760" s="12"/>
      <c r="C760" s="12"/>
      <c r="D760" s="121"/>
      <c r="E760" s="121"/>
      <c r="F760" s="124"/>
      <c r="G760" s="25"/>
      <c r="H760" s="11"/>
      <c r="I760" s="12"/>
      <c r="J760" s="11"/>
      <c r="K760" s="82" t="str">
        <f>IF(OR(AND(H760=Lists!$D$6,G760&lt;&gt;""),AND(AND(H760=J760,G760&lt;&gt;"",I760&lt;&gt;""),OR(H760&lt;&gt;"Unspecified",J760&lt;&gt;"Unspecified"),J760&lt;&gt;""),AND(OR(H760=Lists!$D$4,H760=Lists!$D$5),OR(J760=Lists!$D$4,J760=Lists!$D$5),AND(G760&lt;&gt;"",I760&lt;&gt;""))),"YES","")</f>
        <v/>
      </c>
      <c r="L760" s="83"/>
      <c r="M760" s="25"/>
      <c r="N760" s="25"/>
      <c r="O760" s="11"/>
      <c r="P760" s="25"/>
      <c r="Q760" s="25"/>
      <c r="R760" s="25"/>
      <c r="S760" s="118"/>
      <c r="T760" s="117"/>
      <c r="U760"/>
      <c r="V760" s="2"/>
      <c r="W760" s="10"/>
      <c r="X760" s="10"/>
      <c r="Y760" s="10"/>
      <c r="AF760"/>
      <c r="AG760"/>
      <c r="AH760"/>
      <c r="AI760"/>
      <c r="AJ760"/>
      <c r="AK760"/>
    </row>
    <row r="761" spans="2:37" x14ac:dyDescent="0.3">
      <c r="B761" s="12"/>
      <c r="C761" s="12"/>
      <c r="D761" s="121"/>
      <c r="E761" s="121"/>
      <c r="F761" s="124"/>
      <c r="G761" s="25"/>
      <c r="H761" s="11"/>
      <c r="I761" s="12"/>
      <c r="J761" s="11"/>
      <c r="K761" s="82" t="str">
        <f>IF(OR(AND(H761=Lists!$D$6,G761&lt;&gt;""),AND(AND(H761=J761,G761&lt;&gt;"",I761&lt;&gt;""),OR(H761&lt;&gt;"Unspecified",J761&lt;&gt;"Unspecified"),J761&lt;&gt;""),AND(OR(H761=Lists!$D$4,H761=Lists!$D$5),OR(J761=Lists!$D$4,J761=Lists!$D$5),AND(G761&lt;&gt;"",I761&lt;&gt;""))),"YES","")</f>
        <v/>
      </c>
      <c r="L761" s="83"/>
      <c r="M761" s="25"/>
      <c r="N761" s="25"/>
      <c r="O761" s="11"/>
      <c r="P761" s="25"/>
      <c r="Q761" s="25"/>
      <c r="R761" s="25"/>
      <c r="S761" s="118"/>
      <c r="T761" s="117"/>
      <c r="U761"/>
      <c r="V761" s="2"/>
      <c r="W761" s="10"/>
      <c r="X761" s="10"/>
      <c r="Y761" s="10"/>
      <c r="AF761"/>
      <c r="AG761"/>
      <c r="AH761"/>
      <c r="AI761"/>
      <c r="AJ761"/>
      <c r="AK761"/>
    </row>
    <row r="762" spans="2:37" x14ac:dyDescent="0.3">
      <c r="B762" s="12"/>
      <c r="C762" s="12"/>
      <c r="D762" s="121"/>
      <c r="E762" s="121"/>
      <c r="F762" s="124"/>
      <c r="G762" s="25"/>
      <c r="H762" s="11"/>
      <c r="I762" s="12"/>
      <c r="J762" s="11"/>
      <c r="K762" s="82" t="str">
        <f>IF(OR(AND(H762=Lists!$D$6,G762&lt;&gt;""),AND(AND(H762=J762,G762&lt;&gt;"",I762&lt;&gt;""),OR(H762&lt;&gt;"Unspecified",J762&lt;&gt;"Unspecified"),J762&lt;&gt;""),AND(OR(H762=Lists!$D$4,H762=Lists!$D$5),OR(J762=Lists!$D$4,J762=Lists!$D$5),AND(G762&lt;&gt;"",I762&lt;&gt;""))),"YES","")</f>
        <v/>
      </c>
      <c r="L762" s="83"/>
      <c r="M762" s="25"/>
      <c r="N762" s="25"/>
      <c r="O762" s="11"/>
      <c r="P762" s="25"/>
      <c r="Q762" s="25"/>
      <c r="R762" s="25"/>
      <c r="S762" s="118"/>
      <c r="T762" s="117"/>
      <c r="U762"/>
      <c r="V762" s="2"/>
      <c r="W762" s="10"/>
      <c r="X762" s="10"/>
      <c r="Y762" s="10"/>
      <c r="AF762"/>
      <c r="AG762"/>
      <c r="AH762"/>
      <c r="AI762"/>
      <c r="AJ762"/>
      <c r="AK762"/>
    </row>
    <row r="763" spans="2:37" x14ac:dyDescent="0.3">
      <c r="B763" s="12"/>
      <c r="C763" s="12"/>
      <c r="D763" s="121"/>
      <c r="E763" s="121"/>
      <c r="F763" s="124"/>
      <c r="G763" s="25"/>
      <c r="H763" s="11"/>
      <c r="I763" s="12"/>
      <c r="J763" s="11"/>
      <c r="K763" s="82" t="str">
        <f>IF(OR(AND(H763=Lists!$D$6,G763&lt;&gt;""),AND(AND(H763=J763,G763&lt;&gt;"",I763&lt;&gt;""),OR(H763&lt;&gt;"Unspecified",J763&lt;&gt;"Unspecified"),J763&lt;&gt;""),AND(OR(H763=Lists!$D$4,H763=Lists!$D$5),OR(J763=Lists!$D$4,J763=Lists!$D$5),AND(G763&lt;&gt;"",I763&lt;&gt;""))),"YES","")</f>
        <v/>
      </c>
      <c r="L763" s="83"/>
      <c r="M763" s="25"/>
      <c r="N763" s="25"/>
      <c r="O763" s="11"/>
      <c r="P763" s="25"/>
      <c r="Q763" s="25"/>
      <c r="R763" s="25"/>
      <c r="S763" s="118"/>
      <c r="T763" s="117"/>
      <c r="U763"/>
      <c r="V763" s="2"/>
      <c r="W763" s="10"/>
      <c r="X763" s="10"/>
      <c r="Y763" s="10"/>
      <c r="AF763"/>
      <c r="AG763"/>
      <c r="AH763"/>
      <c r="AI763"/>
      <c r="AJ763"/>
      <c r="AK763"/>
    </row>
    <row r="764" spans="2:37" x14ac:dyDescent="0.3">
      <c r="B764" s="12"/>
      <c r="C764" s="12"/>
      <c r="D764" s="121"/>
      <c r="E764" s="121"/>
      <c r="F764" s="124"/>
      <c r="G764" s="25"/>
      <c r="H764" s="11"/>
      <c r="I764" s="12"/>
      <c r="J764" s="11"/>
      <c r="K764" s="82" t="str">
        <f>IF(OR(AND(H764=Lists!$D$6,G764&lt;&gt;""),AND(AND(H764=J764,G764&lt;&gt;"",I764&lt;&gt;""),OR(H764&lt;&gt;"Unspecified",J764&lt;&gt;"Unspecified"),J764&lt;&gt;""),AND(OR(H764=Lists!$D$4,H764=Lists!$D$5),OR(J764=Lists!$D$4,J764=Lists!$D$5),AND(G764&lt;&gt;"",I764&lt;&gt;""))),"YES","")</f>
        <v/>
      </c>
      <c r="L764" s="83"/>
      <c r="M764" s="25"/>
      <c r="N764" s="25"/>
      <c r="O764" s="11"/>
      <c r="P764" s="25"/>
      <c r="Q764" s="25"/>
      <c r="R764" s="25"/>
      <c r="S764" s="118"/>
      <c r="T764" s="117"/>
      <c r="U764"/>
      <c r="V764" s="2"/>
      <c r="W764" s="10"/>
      <c r="X764" s="10"/>
      <c r="Y764" s="10"/>
      <c r="AF764"/>
      <c r="AG764"/>
      <c r="AH764"/>
      <c r="AI764"/>
      <c r="AJ764"/>
      <c r="AK764"/>
    </row>
    <row r="765" spans="2:37" x14ac:dyDescent="0.3">
      <c r="B765" s="12"/>
      <c r="C765" s="12"/>
      <c r="D765" s="121"/>
      <c r="E765" s="121"/>
      <c r="F765" s="124"/>
      <c r="G765" s="25"/>
      <c r="H765" s="11"/>
      <c r="I765" s="12"/>
      <c r="J765" s="11"/>
      <c r="K765" s="82" t="str">
        <f>IF(OR(AND(H765=Lists!$D$6,G765&lt;&gt;""),AND(AND(H765=J765,G765&lt;&gt;"",I765&lt;&gt;""),OR(H765&lt;&gt;"Unspecified",J765&lt;&gt;"Unspecified"),J765&lt;&gt;""),AND(OR(H765=Lists!$D$4,H765=Lists!$D$5),OR(J765=Lists!$D$4,J765=Lists!$D$5),AND(G765&lt;&gt;"",I765&lt;&gt;""))),"YES","")</f>
        <v/>
      </c>
      <c r="L765" s="83"/>
      <c r="M765" s="25"/>
      <c r="N765" s="25"/>
      <c r="O765" s="11"/>
      <c r="P765" s="25"/>
      <c r="Q765" s="25"/>
      <c r="R765" s="25"/>
      <c r="S765" s="118"/>
      <c r="T765" s="117"/>
      <c r="U765"/>
      <c r="V765" s="2"/>
      <c r="W765" s="10"/>
      <c r="X765" s="10"/>
      <c r="Y765" s="10"/>
      <c r="AF765"/>
      <c r="AG765"/>
      <c r="AH765"/>
      <c r="AI765"/>
      <c r="AJ765"/>
      <c r="AK765"/>
    </row>
    <row r="766" spans="2:37" x14ac:dyDescent="0.3">
      <c r="B766" s="12"/>
      <c r="C766" s="12"/>
      <c r="D766" s="121"/>
      <c r="E766" s="121"/>
      <c r="F766" s="124"/>
      <c r="G766" s="25"/>
      <c r="H766" s="11"/>
      <c r="I766" s="12"/>
      <c r="J766" s="11"/>
      <c r="K766" s="82" t="str">
        <f>IF(OR(AND(H766=Lists!$D$6,G766&lt;&gt;""),AND(AND(H766=J766,G766&lt;&gt;"",I766&lt;&gt;""),OR(H766&lt;&gt;"Unspecified",J766&lt;&gt;"Unspecified"),J766&lt;&gt;""),AND(OR(H766=Lists!$D$4,H766=Lists!$D$5),OR(J766=Lists!$D$4,J766=Lists!$D$5),AND(G766&lt;&gt;"",I766&lt;&gt;""))),"YES","")</f>
        <v/>
      </c>
      <c r="L766" s="83"/>
      <c r="M766" s="25"/>
      <c r="N766" s="25"/>
      <c r="O766" s="11"/>
      <c r="P766" s="25"/>
      <c r="Q766" s="25"/>
      <c r="R766" s="25"/>
      <c r="S766" s="118"/>
      <c r="T766" s="117"/>
      <c r="U766"/>
      <c r="V766" s="2"/>
      <c r="W766" s="10"/>
      <c r="X766" s="10"/>
      <c r="Y766" s="10"/>
      <c r="AF766"/>
      <c r="AG766"/>
      <c r="AH766"/>
      <c r="AI766"/>
      <c r="AJ766"/>
      <c r="AK766"/>
    </row>
    <row r="767" spans="2:37" x14ac:dyDescent="0.3">
      <c r="B767" s="12"/>
      <c r="C767" s="12"/>
      <c r="D767" s="121"/>
      <c r="E767" s="121"/>
      <c r="F767" s="124"/>
      <c r="G767" s="25"/>
      <c r="H767" s="11"/>
      <c r="I767" s="12"/>
      <c r="J767" s="11"/>
      <c r="K767" s="82" t="str">
        <f>IF(OR(AND(H767=Lists!$D$6,G767&lt;&gt;""),AND(AND(H767=J767,G767&lt;&gt;"",I767&lt;&gt;""),OR(H767&lt;&gt;"Unspecified",J767&lt;&gt;"Unspecified"),J767&lt;&gt;""),AND(OR(H767=Lists!$D$4,H767=Lists!$D$5),OR(J767=Lists!$D$4,J767=Lists!$D$5),AND(G767&lt;&gt;"",I767&lt;&gt;""))),"YES","")</f>
        <v/>
      </c>
      <c r="L767" s="83"/>
      <c r="M767" s="25"/>
      <c r="N767" s="25"/>
      <c r="O767" s="11"/>
      <c r="P767" s="25"/>
      <c r="Q767" s="25"/>
      <c r="R767" s="25"/>
      <c r="S767" s="118"/>
      <c r="T767" s="117"/>
      <c r="U767"/>
      <c r="V767" s="2"/>
      <c r="W767" s="10"/>
      <c r="X767" s="10"/>
      <c r="Y767" s="10"/>
      <c r="AF767"/>
      <c r="AG767"/>
      <c r="AH767"/>
      <c r="AI767"/>
      <c r="AJ767"/>
      <c r="AK767"/>
    </row>
    <row r="768" spans="2:37" x14ac:dyDescent="0.3">
      <c r="B768" s="12"/>
      <c r="C768" s="12"/>
      <c r="D768" s="121"/>
      <c r="E768" s="121"/>
      <c r="F768" s="124"/>
      <c r="G768" s="25"/>
      <c r="H768" s="11"/>
      <c r="I768" s="12"/>
      <c r="J768" s="11"/>
      <c r="K768" s="82" t="str">
        <f>IF(OR(AND(H768=Lists!$D$6,G768&lt;&gt;""),AND(AND(H768=J768,G768&lt;&gt;"",I768&lt;&gt;""),OR(H768&lt;&gt;"Unspecified",J768&lt;&gt;"Unspecified"),J768&lt;&gt;""),AND(OR(H768=Lists!$D$4,H768=Lists!$D$5),OR(J768=Lists!$D$4,J768=Lists!$D$5),AND(G768&lt;&gt;"",I768&lt;&gt;""))),"YES","")</f>
        <v/>
      </c>
      <c r="L768" s="83"/>
      <c r="M768" s="25"/>
      <c r="N768" s="25"/>
      <c r="O768" s="11"/>
      <c r="P768" s="25"/>
      <c r="Q768" s="25"/>
      <c r="R768" s="25"/>
      <c r="S768" s="118"/>
      <c r="T768" s="117"/>
      <c r="U768"/>
      <c r="V768" s="2"/>
      <c r="W768" s="10"/>
      <c r="X768" s="10"/>
      <c r="Y768" s="10"/>
      <c r="AF768"/>
      <c r="AG768"/>
      <c r="AH768"/>
      <c r="AI768"/>
      <c r="AJ768"/>
      <c r="AK768"/>
    </row>
    <row r="769" spans="2:37" x14ac:dyDescent="0.3">
      <c r="B769" s="12"/>
      <c r="C769" s="12"/>
      <c r="D769" s="121"/>
      <c r="E769" s="121"/>
      <c r="F769" s="124"/>
      <c r="G769" s="25"/>
      <c r="H769" s="11"/>
      <c r="I769" s="12"/>
      <c r="J769" s="11"/>
      <c r="K769" s="82" t="str">
        <f>IF(OR(AND(H769=Lists!$D$6,G769&lt;&gt;""),AND(AND(H769=J769,G769&lt;&gt;"",I769&lt;&gt;""),OR(H769&lt;&gt;"Unspecified",J769&lt;&gt;"Unspecified"),J769&lt;&gt;""),AND(OR(H769=Lists!$D$4,H769=Lists!$D$5),OR(J769=Lists!$D$4,J769=Lists!$D$5),AND(G769&lt;&gt;"",I769&lt;&gt;""))),"YES","")</f>
        <v/>
      </c>
      <c r="L769" s="83"/>
      <c r="M769" s="25"/>
      <c r="N769" s="25"/>
      <c r="O769" s="11"/>
      <c r="P769" s="25"/>
      <c r="Q769" s="25"/>
      <c r="R769" s="25"/>
      <c r="S769" s="118"/>
      <c r="T769" s="117"/>
      <c r="U769"/>
      <c r="V769" s="2"/>
      <c r="W769" s="10"/>
      <c r="X769" s="10"/>
      <c r="Y769" s="10"/>
      <c r="AF769"/>
      <c r="AG769"/>
      <c r="AH769"/>
      <c r="AI769"/>
      <c r="AJ769"/>
      <c r="AK769"/>
    </row>
    <row r="770" spans="2:37" x14ac:dyDescent="0.3">
      <c r="B770" s="12"/>
      <c r="C770" s="12"/>
      <c r="D770" s="121"/>
      <c r="E770" s="121"/>
      <c r="F770" s="124"/>
      <c r="G770" s="25"/>
      <c r="H770" s="11"/>
      <c r="I770" s="12"/>
      <c r="J770" s="11"/>
      <c r="K770" s="82" t="str">
        <f>IF(OR(AND(H770=Lists!$D$6,G770&lt;&gt;""),AND(AND(H770=J770,G770&lt;&gt;"",I770&lt;&gt;""),OR(H770&lt;&gt;"Unspecified",J770&lt;&gt;"Unspecified"),J770&lt;&gt;""),AND(OR(H770=Lists!$D$4,H770=Lists!$D$5),OR(J770=Lists!$D$4,J770=Lists!$D$5),AND(G770&lt;&gt;"",I770&lt;&gt;""))),"YES","")</f>
        <v/>
      </c>
      <c r="L770" s="83"/>
      <c r="M770" s="25"/>
      <c r="N770" s="25"/>
      <c r="O770" s="11"/>
      <c r="P770" s="25"/>
      <c r="Q770" s="25"/>
      <c r="R770" s="25"/>
      <c r="S770" s="118"/>
      <c r="T770" s="117"/>
      <c r="U770"/>
      <c r="V770" s="2"/>
      <c r="W770" s="10"/>
      <c r="X770" s="10"/>
      <c r="Y770" s="10"/>
      <c r="AF770"/>
      <c r="AG770"/>
      <c r="AH770"/>
      <c r="AI770"/>
      <c r="AJ770"/>
      <c r="AK770"/>
    </row>
    <row r="771" spans="2:37" x14ac:dyDescent="0.3">
      <c r="B771" s="12"/>
      <c r="C771" s="12"/>
      <c r="D771" s="121"/>
      <c r="E771" s="121"/>
      <c r="F771" s="124"/>
      <c r="G771" s="25"/>
      <c r="H771" s="11"/>
      <c r="I771" s="12"/>
      <c r="J771" s="11"/>
      <c r="K771" s="82" t="str">
        <f>IF(OR(AND(H771=Lists!$D$6,G771&lt;&gt;""),AND(AND(H771=J771,G771&lt;&gt;"",I771&lt;&gt;""),OR(H771&lt;&gt;"Unspecified",J771&lt;&gt;"Unspecified"),J771&lt;&gt;""),AND(OR(H771=Lists!$D$4,H771=Lists!$D$5),OR(J771=Lists!$D$4,J771=Lists!$D$5),AND(G771&lt;&gt;"",I771&lt;&gt;""))),"YES","")</f>
        <v/>
      </c>
      <c r="L771" s="83"/>
      <c r="M771" s="25"/>
      <c r="N771" s="25"/>
      <c r="O771" s="11"/>
      <c r="P771" s="25"/>
      <c r="Q771" s="25"/>
      <c r="R771" s="25"/>
      <c r="S771" s="118"/>
      <c r="T771" s="117"/>
      <c r="U771"/>
      <c r="V771" s="2"/>
      <c r="W771" s="10"/>
      <c r="X771" s="10"/>
      <c r="Y771" s="10"/>
      <c r="AF771"/>
      <c r="AG771"/>
      <c r="AH771"/>
      <c r="AI771"/>
      <c r="AJ771"/>
      <c r="AK771"/>
    </row>
    <row r="772" spans="2:37" x14ac:dyDescent="0.3">
      <c r="B772" s="12"/>
      <c r="C772" s="12"/>
      <c r="D772" s="121"/>
      <c r="E772" s="121"/>
      <c r="F772" s="124"/>
      <c r="G772" s="25"/>
      <c r="H772" s="11"/>
      <c r="I772" s="12"/>
      <c r="J772" s="11"/>
      <c r="K772" s="82" t="str">
        <f>IF(OR(AND(H772=Lists!$D$6,G772&lt;&gt;""),AND(AND(H772=J772,G772&lt;&gt;"",I772&lt;&gt;""),OR(H772&lt;&gt;"Unspecified",J772&lt;&gt;"Unspecified"),J772&lt;&gt;""),AND(OR(H772=Lists!$D$4,H772=Lists!$D$5),OR(J772=Lists!$D$4,J772=Lists!$D$5),AND(G772&lt;&gt;"",I772&lt;&gt;""))),"YES","")</f>
        <v/>
      </c>
      <c r="L772" s="83"/>
      <c r="M772" s="25"/>
      <c r="N772" s="25"/>
      <c r="O772" s="11"/>
      <c r="P772" s="25"/>
      <c r="Q772" s="25"/>
      <c r="R772" s="25"/>
      <c r="S772" s="118"/>
      <c r="T772" s="117"/>
      <c r="U772"/>
      <c r="V772" s="2"/>
      <c r="W772" s="10"/>
      <c r="X772" s="10"/>
      <c r="Y772" s="10"/>
      <c r="AF772"/>
      <c r="AG772"/>
      <c r="AH772"/>
      <c r="AI772"/>
      <c r="AJ772"/>
      <c r="AK772"/>
    </row>
    <row r="773" spans="2:37" x14ac:dyDescent="0.3">
      <c r="B773" s="12"/>
      <c r="C773" s="12"/>
      <c r="D773" s="121"/>
      <c r="E773" s="121"/>
      <c r="F773" s="124"/>
      <c r="G773" s="25"/>
      <c r="H773" s="11"/>
      <c r="I773" s="12"/>
      <c r="J773" s="11"/>
      <c r="K773" s="82" t="str">
        <f>IF(OR(AND(H773=Lists!$D$6,G773&lt;&gt;""),AND(AND(H773=J773,G773&lt;&gt;"",I773&lt;&gt;""),OR(H773&lt;&gt;"Unspecified",J773&lt;&gt;"Unspecified"),J773&lt;&gt;""),AND(OR(H773=Lists!$D$4,H773=Lists!$D$5),OR(J773=Lists!$D$4,J773=Lists!$D$5),AND(G773&lt;&gt;"",I773&lt;&gt;""))),"YES","")</f>
        <v/>
      </c>
      <c r="L773" s="83"/>
      <c r="M773" s="25"/>
      <c r="N773" s="25"/>
      <c r="O773" s="11"/>
      <c r="P773" s="25"/>
      <c r="Q773" s="25"/>
      <c r="R773" s="25"/>
      <c r="S773" s="118"/>
      <c r="T773" s="117"/>
      <c r="U773"/>
      <c r="V773" s="2"/>
      <c r="W773" s="10"/>
      <c r="X773" s="10"/>
      <c r="Y773" s="10"/>
      <c r="AF773"/>
      <c r="AG773"/>
      <c r="AH773"/>
      <c r="AI773"/>
      <c r="AJ773"/>
      <c r="AK773"/>
    </row>
    <row r="774" spans="2:37" x14ac:dyDescent="0.3">
      <c r="B774" s="12"/>
      <c r="C774" s="12"/>
      <c r="D774" s="121"/>
      <c r="E774" s="121"/>
      <c r="F774" s="124"/>
      <c r="G774" s="25"/>
      <c r="H774" s="11"/>
      <c r="I774" s="12"/>
      <c r="J774" s="11"/>
      <c r="K774" s="82" t="str">
        <f>IF(OR(AND(H774=Lists!$D$6,G774&lt;&gt;""),AND(AND(H774=J774,G774&lt;&gt;"",I774&lt;&gt;""),OR(H774&lt;&gt;"Unspecified",J774&lt;&gt;"Unspecified"),J774&lt;&gt;""),AND(OR(H774=Lists!$D$4,H774=Lists!$D$5),OR(J774=Lists!$D$4,J774=Lists!$D$5),AND(G774&lt;&gt;"",I774&lt;&gt;""))),"YES","")</f>
        <v/>
      </c>
      <c r="L774" s="83"/>
      <c r="M774" s="25"/>
      <c r="N774" s="25"/>
      <c r="O774" s="11"/>
      <c r="P774" s="25"/>
      <c r="Q774" s="25"/>
      <c r="R774" s="25"/>
      <c r="S774" s="118"/>
      <c r="T774" s="117"/>
      <c r="U774"/>
      <c r="V774" s="2"/>
      <c r="W774" s="10"/>
      <c r="X774" s="10"/>
      <c r="Y774" s="10"/>
      <c r="AF774"/>
      <c r="AG774"/>
      <c r="AH774"/>
      <c r="AI774"/>
      <c r="AJ774"/>
      <c r="AK774"/>
    </row>
    <row r="775" spans="2:37" x14ac:dyDescent="0.3">
      <c r="B775" s="12"/>
      <c r="C775" s="12"/>
      <c r="D775" s="121"/>
      <c r="E775" s="121"/>
      <c r="F775" s="124"/>
      <c r="G775" s="25"/>
      <c r="H775" s="11"/>
      <c r="I775" s="12"/>
      <c r="J775" s="11"/>
      <c r="K775" s="82" t="str">
        <f>IF(OR(AND(H775=Lists!$D$6,G775&lt;&gt;""),AND(AND(H775=J775,G775&lt;&gt;"",I775&lt;&gt;""),OR(H775&lt;&gt;"Unspecified",J775&lt;&gt;"Unspecified"),J775&lt;&gt;""),AND(OR(H775=Lists!$D$4,H775=Lists!$D$5),OR(J775=Lists!$D$4,J775=Lists!$D$5),AND(G775&lt;&gt;"",I775&lt;&gt;""))),"YES","")</f>
        <v/>
      </c>
      <c r="L775" s="83"/>
      <c r="M775" s="25"/>
      <c r="N775" s="25"/>
      <c r="O775" s="11"/>
      <c r="P775" s="25"/>
      <c r="Q775" s="25"/>
      <c r="R775" s="25"/>
      <c r="S775" s="118"/>
      <c r="T775" s="117"/>
      <c r="U775"/>
      <c r="V775" s="2"/>
      <c r="W775" s="10"/>
      <c r="X775" s="10"/>
      <c r="Y775" s="10"/>
      <c r="AF775"/>
      <c r="AG775"/>
      <c r="AH775"/>
      <c r="AI775"/>
      <c r="AJ775"/>
      <c r="AK775"/>
    </row>
    <row r="776" spans="2:37" x14ac:dyDescent="0.3">
      <c r="B776" s="12"/>
      <c r="C776" s="12"/>
      <c r="D776" s="121"/>
      <c r="E776" s="121"/>
      <c r="F776" s="124"/>
      <c r="G776" s="25"/>
      <c r="H776" s="11"/>
      <c r="I776" s="12"/>
      <c r="J776" s="11"/>
      <c r="K776" s="82" t="str">
        <f>IF(OR(AND(H776=Lists!$D$6,G776&lt;&gt;""),AND(AND(H776=J776,G776&lt;&gt;"",I776&lt;&gt;""),OR(H776&lt;&gt;"Unspecified",J776&lt;&gt;"Unspecified"),J776&lt;&gt;""),AND(OR(H776=Lists!$D$4,H776=Lists!$D$5),OR(J776=Lists!$D$4,J776=Lists!$D$5),AND(G776&lt;&gt;"",I776&lt;&gt;""))),"YES","")</f>
        <v/>
      </c>
      <c r="L776" s="83"/>
      <c r="M776" s="25"/>
      <c r="N776" s="25"/>
      <c r="O776" s="11"/>
      <c r="P776" s="25"/>
      <c r="Q776" s="25"/>
      <c r="R776" s="25"/>
      <c r="S776" s="118"/>
      <c r="T776" s="117"/>
      <c r="U776"/>
      <c r="V776" s="2"/>
      <c r="W776" s="10"/>
      <c r="X776" s="10"/>
      <c r="Y776" s="10"/>
      <c r="AF776"/>
      <c r="AG776"/>
      <c r="AH776"/>
      <c r="AI776"/>
      <c r="AJ776"/>
      <c r="AK776"/>
    </row>
    <row r="777" spans="2:37" x14ac:dyDescent="0.3">
      <c r="B777" s="12"/>
      <c r="C777" s="12"/>
      <c r="D777" s="121"/>
      <c r="E777" s="121"/>
      <c r="F777" s="124"/>
      <c r="G777" s="25"/>
      <c r="H777" s="11"/>
      <c r="I777" s="12"/>
      <c r="J777" s="11"/>
      <c r="K777" s="82" t="str">
        <f>IF(OR(AND(H777=Lists!$D$6,G777&lt;&gt;""),AND(AND(H777=J777,G777&lt;&gt;"",I777&lt;&gt;""),OR(H777&lt;&gt;"Unspecified",J777&lt;&gt;"Unspecified"),J777&lt;&gt;""),AND(OR(H777=Lists!$D$4,H777=Lists!$D$5),OR(J777=Lists!$D$4,J777=Lists!$D$5),AND(G777&lt;&gt;"",I777&lt;&gt;""))),"YES","")</f>
        <v/>
      </c>
      <c r="L777" s="83"/>
      <c r="M777" s="25"/>
      <c r="N777" s="25"/>
      <c r="O777" s="11"/>
      <c r="P777" s="25"/>
      <c r="Q777" s="25"/>
      <c r="R777" s="25"/>
      <c r="S777" s="118"/>
      <c r="T777" s="117"/>
      <c r="U777"/>
      <c r="V777" s="2"/>
      <c r="W777" s="10"/>
      <c r="X777" s="10"/>
      <c r="Y777" s="10"/>
      <c r="AF777"/>
      <c r="AG777"/>
      <c r="AH777"/>
      <c r="AI777"/>
      <c r="AJ777"/>
      <c r="AK777"/>
    </row>
    <row r="778" spans="2:37" x14ac:dyDescent="0.3">
      <c r="B778" s="12"/>
      <c r="C778" s="12"/>
      <c r="D778" s="121"/>
      <c r="E778" s="121"/>
      <c r="F778" s="124"/>
      <c r="G778" s="25"/>
      <c r="H778" s="11"/>
      <c r="I778" s="12"/>
      <c r="J778" s="11"/>
      <c r="K778" s="82" t="str">
        <f>IF(OR(AND(H778=Lists!$D$6,G778&lt;&gt;""),AND(AND(H778=J778,G778&lt;&gt;"",I778&lt;&gt;""),OR(H778&lt;&gt;"Unspecified",J778&lt;&gt;"Unspecified"),J778&lt;&gt;""),AND(OR(H778=Lists!$D$4,H778=Lists!$D$5),OR(J778=Lists!$D$4,J778=Lists!$D$5),AND(G778&lt;&gt;"",I778&lt;&gt;""))),"YES","")</f>
        <v/>
      </c>
      <c r="L778" s="83"/>
      <c r="M778" s="25"/>
      <c r="N778" s="25"/>
      <c r="O778" s="11"/>
      <c r="P778" s="25"/>
      <c r="Q778" s="25"/>
      <c r="R778" s="25"/>
      <c r="S778" s="118"/>
      <c r="T778" s="117"/>
      <c r="U778"/>
      <c r="V778" s="2"/>
      <c r="W778" s="10"/>
      <c r="X778" s="10"/>
      <c r="Y778" s="10"/>
      <c r="AF778"/>
      <c r="AG778"/>
      <c r="AH778"/>
      <c r="AI778"/>
      <c r="AJ778"/>
      <c r="AK778"/>
    </row>
    <row r="779" spans="2:37" x14ac:dyDescent="0.3">
      <c r="B779" s="12"/>
      <c r="C779" s="12"/>
      <c r="D779" s="121"/>
      <c r="E779" s="121"/>
      <c r="F779" s="124"/>
      <c r="G779" s="25"/>
      <c r="H779" s="11"/>
      <c r="I779" s="12"/>
      <c r="J779" s="11"/>
      <c r="K779" s="82" t="str">
        <f>IF(OR(AND(H779=Lists!$D$6,G779&lt;&gt;""),AND(AND(H779=J779,G779&lt;&gt;"",I779&lt;&gt;""),OR(H779&lt;&gt;"Unspecified",J779&lt;&gt;"Unspecified"),J779&lt;&gt;""),AND(OR(H779=Lists!$D$4,H779=Lists!$D$5),OR(J779=Lists!$D$4,J779=Lists!$D$5),AND(G779&lt;&gt;"",I779&lt;&gt;""))),"YES","")</f>
        <v/>
      </c>
      <c r="L779" s="83"/>
      <c r="M779" s="25"/>
      <c r="N779" s="25"/>
      <c r="O779" s="11"/>
      <c r="P779" s="25"/>
      <c r="Q779" s="25"/>
      <c r="R779" s="25"/>
      <c r="S779" s="118"/>
      <c r="T779" s="117"/>
      <c r="U779"/>
      <c r="V779" s="2"/>
      <c r="W779" s="10"/>
      <c r="X779" s="10"/>
      <c r="Y779" s="10"/>
      <c r="AF779"/>
      <c r="AG779"/>
      <c r="AH779"/>
      <c r="AI779"/>
      <c r="AJ779"/>
      <c r="AK779"/>
    </row>
    <row r="780" spans="2:37" x14ac:dyDescent="0.3">
      <c r="B780" s="12"/>
      <c r="C780" s="12"/>
      <c r="D780" s="121"/>
      <c r="E780" s="121"/>
      <c r="F780" s="124"/>
      <c r="G780" s="25"/>
      <c r="H780" s="11"/>
      <c r="I780" s="12"/>
      <c r="J780" s="11"/>
      <c r="K780" s="82" t="str">
        <f>IF(OR(AND(H780=Lists!$D$6,G780&lt;&gt;""),AND(AND(H780=J780,G780&lt;&gt;"",I780&lt;&gt;""),OR(H780&lt;&gt;"Unspecified",J780&lt;&gt;"Unspecified"),J780&lt;&gt;""),AND(OR(H780=Lists!$D$4,H780=Lists!$D$5),OR(J780=Lists!$D$4,J780=Lists!$D$5),AND(G780&lt;&gt;"",I780&lt;&gt;""))),"YES","")</f>
        <v/>
      </c>
      <c r="L780" s="83"/>
      <c r="M780" s="25"/>
      <c r="N780" s="25"/>
      <c r="O780" s="11"/>
      <c r="P780" s="25"/>
      <c r="Q780" s="25"/>
      <c r="R780" s="25"/>
      <c r="S780" s="118"/>
      <c r="T780" s="117"/>
      <c r="U780"/>
      <c r="V780" s="2"/>
      <c r="W780" s="10"/>
      <c r="X780" s="10"/>
      <c r="Y780" s="10"/>
      <c r="AF780"/>
      <c r="AG780"/>
      <c r="AH780"/>
      <c r="AI780"/>
      <c r="AJ780"/>
      <c r="AK780"/>
    </row>
    <row r="781" spans="2:37" x14ac:dyDescent="0.3">
      <c r="B781" s="12"/>
      <c r="C781" s="12"/>
      <c r="D781" s="121"/>
      <c r="E781" s="121"/>
      <c r="F781" s="124"/>
      <c r="G781" s="25"/>
      <c r="H781" s="11"/>
      <c r="I781" s="12"/>
      <c r="J781" s="11"/>
      <c r="K781" s="82" t="str">
        <f>IF(OR(AND(H781=Lists!$D$6,G781&lt;&gt;""),AND(AND(H781=J781,G781&lt;&gt;"",I781&lt;&gt;""),OR(H781&lt;&gt;"Unspecified",J781&lt;&gt;"Unspecified"),J781&lt;&gt;""),AND(OR(H781=Lists!$D$4,H781=Lists!$D$5),OR(J781=Lists!$D$4,J781=Lists!$D$5),AND(G781&lt;&gt;"",I781&lt;&gt;""))),"YES","")</f>
        <v/>
      </c>
      <c r="L781" s="83"/>
      <c r="M781" s="25"/>
      <c r="N781" s="25"/>
      <c r="O781" s="11"/>
      <c r="P781" s="25"/>
      <c r="Q781" s="25"/>
      <c r="R781" s="25"/>
      <c r="S781" s="118"/>
      <c r="T781" s="117"/>
      <c r="U781"/>
      <c r="V781" s="2"/>
      <c r="W781" s="10"/>
      <c r="X781" s="10"/>
      <c r="Y781" s="10"/>
      <c r="AF781"/>
      <c r="AG781"/>
      <c r="AH781"/>
      <c r="AI781"/>
      <c r="AJ781"/>
      <c r="AK781"/>
    </row>
    <row r="782" spans="2:37" x14ac:dyDescent="0.3">
      <c r="B782" s="12"/>
      <c r="C782" s="12"/>
      <c r="D782" s="121"/>
      <c r="E782" s="121"/>
      <c r="F782" s="124"/>
      <c r="G782" s="25"/>
      <c r="H782" s="11"/>
      <c r="I782" s="12"/>
      <c r="J782" s="11"/>
      <c r="K782" s="82" t="str">
        <f>IF(OR(AND(H782=Lists!$D$6,G782&lt;&gt;""),AND(AND(H782=J782,G782&lt;&gt;"",I782&lt;&gt;""),OR(H782&lt;&gt;"Unspecified",J782&lt;&gt;"Unspecified"),J782&lt;&gt;""),AND(OR(H782=Lists!$D$4,H782=Lists!$D$5),OR(J782=Lists!$D$4,J782=Lists!$D$5),AND(G782&lt;&gt;"",I782&lt;&gt;""))),"YES","")</f>
        <v/>
      </c>
      <c r="L782" s="83"/>
      <c r="M782" s="25"/>
      <c r="N782" s="25"/>
      <c r="O782" s="11"/>
      <c r="P782" s="25"/>
      <c r="Q782" s="25"/>
      <c r="R782" s="25"/>
      <c r="S782" s="118"/>
      <c r="T782" s="117"/>
      <c r="U782"/>
      <c r="V782" s="2"/>
      <c r="W782" s="10"/>
      <c r="X782" s="10"/>
      <c r="Y782" s="10"/>
      <c r="AF782"/>
      <c r="AG782"/>
      <c r="AH782"/>
      <c r="AI782"/>
      <c r="AJ782"/>
      <c r="AK782"/>
    </row>
    <row r="783" spans="2:37" x14ac:dyDescent="0.3">
      <c r="B783" s="12"/>
      <c r="C783" s="12"/>
      <c r="D783" s="121"/>
      <c r="E783" s="121"/>
      <c r="F783" s="124"/>
      <c r="G783" s="25"/>
      <c r="H783" s="11"/>
      <c r="I783" s="12"/>
      <c r="J783" s="11"/>
      <c r="K783" s="82" t="str">
        <f>IF(OR(AND(H783=Lists!$D$6,G783&lt;&gt;""),AND(AND(H783=J783,G783&lt;&gt;"",I783&lt;&gt;""),OR(H783&lt;&gt;"Unspecified",J783&lt;&gt;"Unspecified"),J783&lt;&gt;""),AND(OR(H783=Lists!$D$4,H783=Lists!$D$5),OR(J783=Lists!$D$4,J783=Lists!$D$5),AND(G783&lt;&gt;"",I783&lt;&gt;""))),"YES","")</f>
        <v/>
      </c>
      <c r="L783" s="83"/>
      <c r="M783" s="25"/>
      <c r="N783" s="25"/>
      <c r="O783" s="11"/>
      <c r="P783" s="25"/>
      <c r="Q783" s="25"/>
      <c r="R783" s="25"/>
      <c r="S783" s="118"/>
      <c r="T783" s="117"/>
      <c r="U783"/>
      <c r="V783" s="2"/>
      <c r="W783" s="10"/>
      <c r="X783" s="10"/>
      <c r="Y783" s="10"/>
      <c r="AF783"/>
      <c r="AG783"/>
      <c r="AH783"/>
      <c r="AI783"/>
      <c r="AJ783"/>
      <c r="AK783"/>
    </row>
    <row r="784" spans="2:37" x14ac:dyDescent="0.3">
      <c r="B784" s="12"/>
      <c r="C784" s="12"/>
      <c r="D784" s="121"/>
      <c r="E784" s="121"/>
      <c r="F784" s="124"/>
      <c r="G784" s="25"/>
      <c r="H784" s="11"/>
      <c r="I784" s="12"/>
      <c r="J784" s="11"/>
      <c r="K784" s="82" t="str">
        <f>IF(OR(AND(H784=Lists!$D$6,G784&lt;&gt;""),AND(AND(H784=J784,G784&lt;&gt;"",I784&lt;&gt;""),OR(H784&lt;&gt;"Unspecified",J784&lt;&gt;"Unspecified"),J784&lt;&gt;""),AND(OR(H784=Lists!$D$4,H784=Lists!$D$5),OR(J784=Lists!$D$4,J784=Lists!$D$5),AND(G784&lt;&gt;"",I784&lt;&gt;""))),"YES","")</f>
        <v/>
      </c>
      <c r="L784" s="83"/>
      <c r="M784" s="25"/>
      <c r="N784" s="25"/>
      <c r="O784" s="11"/>
      <c r="P784" s="25"/>
      <c r="Q784" s="25"/>
      <c r="R784" s="25"/>
      <c r="S784" s="118"/>
      <c r="T784" s="117"/>
      <c r="U784"/>
      <c r="V784" s="2"/>
      <c r="W784" s="10"/>
      <c r="X784" s="10"/>
      <c r="Y784" s="10"/>
      <c r="AF784"/>
      <c r="AG784"/>
      <c r="AH784"/>
      <c r="AI784"/>
      <c r="AJ784"/>
      <c r="AK784"/>
    </row>
    <row r="785" spans="2:37" x14ac:dyDescent="0.3">
      <c r="B785" s="12"/>
      <c r="C785" s="12"/>
      <c r="D785" s="121"/>
      <c r="E785" s="121"/>
      <c r="F785" s="124"/>
      <c r="G785" s="25"/>
      <c r="H785" s="11"/>
      <c r="I785" s="12"/>
      <c r="J785" s="11"/>
      <c r="K785" s="82" t="str">
        <f>IF(OR(AND(H785=Lists!$D$6,G785&lt;&gt;""),AND(AND(H785=J785,G785&lt;&gt;"",I785&lt;&gt;""),OR(H785&lt;&gt;"Unspecified",J785&lt;&gt;"Unspecified"),J785&lt;&gt;""),AND(OR(H785=Lists!$D$4,H785=Lists!$D$5),OR(J785=Lists!$D$4,J785=Lists!$D$5),AND(G785&lt;&gt;"",I785&lt;&gt;""))),"YES","")</f>
        <v/>
      </c>
      <c r="L785" s="83"/>
      <c r="M785" s="25"/>
      <c r="N785" s="25"/>
      <c r="O785" s="11"/>
      <c r="P785" s="25"/>
      <c r="Q785" s="25"/>
      <c r="R785" s="25"/>
      <c r="S785" s="118"/>
      <c r="T785" s="117"/>
      <c r="U785"/>
      <c r="V785" s="2"/>
      <c r="W785" s="10"/>
      <c r="X785" s="10"/>
      <c r="Y785" s="10"/>
      <c r="AF785"/>
      <c r="AG785"/>
      <c r="AH785"/>
      <c r="AI785"/>
      <c r="AJ785"/>
      <c r="AK785"/>
    </row>
    <row r="786" spans="2:37" x14ac:dyDescent="0.3">
      <c r="B786" s="12"/>
      <c r="C786" s="12"/>
      <c r="D786" s="121"/>
      <c r="E786" s="121"/>
      <c r="F786" s="124"/>
      <c r="G786" s="25"/>
      <c r="H786" s="11"/>
      <c r="I786" s="12"/>
      <c r="J786" s="11"/>
      <c r="K786" s="82" t="str">
        <f>IF(OR(AND(H786=Lists!$D$6,G786&lt;&gt;""),AND(AND(H786=J786,G786&lt;&gt;"",I786&lt;&gt;""),OR(H786&lt;&gt;"Unspecified",J786&lt;&gt;"Unspecified"),J786&lt;&gt;""),AND(OR(H786=Lists!$D$4,H786=Lists!$D$5),OR(J786=Lists!$D$4,J786=Lists!$D$5),AND(G786&lt;&gt;"",I786&lt;&gt;""))),"YES","")</f>
        <v/>
      </c>
      <c r="L786" s="83"/>
      <c r="M786" s="25"/>
      <c r="N786" s="25"/>
      <c r="O786" s="11"/>
      <c r="P786" s="25"/>
      <c r="Q786" s="25"/>
      <c r="R786" s="25"/>
      <c r="S786" s="118"/>
      <c r="T786" s="117"/>
      <c r="U786"/>
      <c r="V786" s="2"/>
      <c r="W786" s="10"/>
      <c r="X786" s="10"/>
      <c r="Y786" s="10"/>
      <c r="AF786"/>
      <c r="AG786"/>
      <c r="AH786"/>
      <c r="AI786"/>
      <c r="AJ786"/>
      <c r="AK786"/>
    </row>
    <row r="787" spans="2:37" x14ac:dyDescent="0.3">
      <c r="B787" s="12"/>
      <c r="C787" s="12"/>
      <c r="D787" s="121"/>
      <c r="E787" s="121"/>
      <c r="F787" s="124"/>
      <c r="G787" s="25"/>
      <c r="H787" s="11"/>
      <c r="I787" s="12"/>
      <c r="J787" s="11"/>
      <c r="K787" s="82" t="str">
        <f>IF(OR(AND(H787=Lists!$D$6,G787&lt;&gt;""),AND(AND(H787=J787,G787&lt;&gt;"",I787&lt;&gt;""),OR(H787&lt;&gt;"Unspecified",J787&lt;&gt;"Unspecified"),J787&lt;&gt;""),AND(OR(H787=Lists!$D$4,H787=Lists!$D$5),OR(J787=Lists!$D$4,J787=Lists!$D$5),AND(G787&lt;&gt;"",I787&lt;&gt;""))),"YES","")</f>
        <v/>
      </c>
      <c r="L787" s="83"/>
      <c r="M787" s="25"/>
      <c r="N787" s="25"/>
      <c r="O787" s="11"/>
      <c r="P787" s="25"/>
      <c r="Q787" s="25"/>
      <c r="R787" s="25"/>
      <c r="S787" s="118"/>
      <c r="T787" s="117"/>
      <c r="U787"/>
      <c r="V787" s="2"/>
      <c r="W787" s="10"/>
      <c r="X787" s="10"/>
      <c r="Y787" s="10"/>
      <c r="AF787"/>
      <c r="AG787"/>
      <c r="AH787"/>
      <c r="AI787"/>
      <c r="AJ787"/>
      <c r="AK787"/>
    </row>
    <row r="788" spans="2:37" x14ac:dyDescent="0.3">
      <c r="B788" s="12"/>
      <c r="C788" s="12"/>
      <c r="D788" s="121"/>
      <c r="E788" s="121"/>
      <c r="F788" s="124"/>
      <c r="G788" s="25"/>
      <c r="H788" s="11"/>
      <c r="I788" s="12"/>
      <c r="J788" s="11"/>
      <c r="K788" s="82" t="str">
        <f>IF(OR(AND(H788=Lists!$D$6,G788&lt;&gt;""),AND(AND(H788=J788,G788&lt;&gt;"",I788&lt;&gt;""),OR(H788&lt;&gt;"Unspecified",J788&lt;&gt;"Unspecified"),J788&lt;&gt;""),AND(OR(H788=Lists!$D$4,H788=Lists!$D$5),OR(J788=Lists!$D$4,J788=Lists!$D$5),AND(G788&lt;&gt;"",I788&lt;&gt;""))),"YES","")</f>
        <v/>
      </c>
      <c r="L788" s="83"/>
      <c r="M788" s="25"/>
      <c r="N788" s="25"/>
      <c r="O788" s="11"/>
      <c r="P788" s="25"/>
      <c r="Q788" s="25"/>
      <c r="R788" s="25"/>
      <c r="S788" s="118"/>
      <c r="T788" s="117"/>
      <c r="U788"/>
      <c r="V788" s="2"/>
      <c r="W788" s="10"/>
      <c r="X788" s="10"/>
      <c r="Y788" s="10"/>
      <c r="AF788"/>
      <c r="AG788"/>
      <c r="AH788"/>
      <c r="AI788"/>
      <c r="AJ788"/>
      <c r="AK788"/>
    </row>
    <row r="789" spans="2:37" x14ac:dyDescent="0.3">
      <c r="B789" s="12"/>
      <c r="C789" s="12"/>
      <c r="D789" s="121"/>
      <c r="E789" s="121"/>
      <c r="F789" s="124"/>
      <c r="G789" s="25"/>
      <c r="H789" s="11"/>
      <c r="I789" s="12"/>
      <c r="J789" s="11"/>
      <c r="K789" s="82" t="str">
        <f>IF(OR(AND(H789=Lists!$D$6,G789&lt;&gt;""),AND(AND(H789=J789,G789&lt;&gt;"",I789&lt;&gt;""),OR(H789&lt;&gt;"Unspecified",J789&lt;&gt;"Unspecified"),J789&lt;&gt;""),AND(OR(H789=Lists!$D$4,H789=Lists!$D$5),OR(J789=Lists!$D$4,J789=Lists!$D$5),AND(G789&lt;&gt;"",I789&lt;&gt;""))),"YES","")</f>
        <v/>
      </c>
      <c r="L789" s="83"/>
      <c r="M789" s="25"/>
      <c r="N789" s="25"/>
      <c r="O789" s="11"/>
      <c r="P789" s="25"/>
      <c r="Q789" s="25"/>
      <c r="R789" s="25"/>
      <c r="S789" s="118"/>
      <c r="T789" s="117"/>
      <c r="U789"/>
      <c r="V789" s="2"/>
      <c r="W789" s="10"/>
      <c r="X789" s="10"/>
      <c r="Y789" s="10"/>
      <c r="AF789"/>
      <c r="AG789"/>
      <c r="AH789"/>
      <c r="AI789"/>
      <c r="AJ789"/>
      <c r="AK789"/>
    </row>
    <row r="790" spans="2:37" x14ac:dyDescent="0.3">
      <c r="B790" s="12"/>
      <c r="C790" s="12"/>
      <c r="D790" s="121"/>
      <c r="E790" s="121"/>
      <c r="F790" s="124"/>
      <c r="G790" s="25"/>
      <c r="H790" s="11"/>
      <c r="I790" s="12"/>
      <c r="J790" s="11"/>
      <c r="K790" s="82" t="str">
        <f>IF(OR(AND(H790=Lists!$D$6,G790&lt;&gt;""),AND(AND(H790=J790,G790&lt;&gt;"",I790&lt;&gt;""),OR(H790&lt;&gt;"Unspecified",J790&lt;&gt;"Unspecified"),J790&lt;&gt;""),AND(OR(H790=Lists!$D$4,H790=Lists!$D$5),OR(J790=Lists!$D$4,J790=Lists!$D$5),AND(G790&lt;&gt;"",I790&lt;&gt;""))),"YES","")</f>
        <v/>
      </c>
      <c r="L790" s="83"/>
      <c r="M790" s="25"/>
      <c r="N790" s="25"/>
      <c r="O790" s="11"/>
      <c r="P790" s="25"/>
      <c r="Q790" s="25"/>
      <c r="R790" s="25"/>
      <c r="S790" s="118"/>
      <c r="T790" s="117"/>
      <c r="U790"/>
      <c r="V790" s="2"/>
      <c r="W790" s="10"/>
      <c r="X790" s="10"/>
      <c r="Y790" s="10"/>
      <c r="AF790"/>
      <c r="AG790"/>
      <c r="AH790"/>
      <c r="AI790"/>
      <c r="AJ790"/>
      <c r="AK790"/>
    </row>
    <row r="791" spans="2:37" x14ac:dyDescent="0.3">
      <c r="B791" s="12"/>
      <c r="C791" s="12"/>
      <c r="D791" s="121"/>
      <c r="E791" s="121"/>
      <c r="F791" s="124"/>
      <c r="G791" s="25"/>
      <c r="H791" s="11"/>
      <c r="I791" s="12"/>
      <c r="J791" s="11"/>
      <c r="K791" s="82" t="str">
        <f>IF(OR(AND(H791=Lists!$D$6,G791&lt;&gt;""),AND(AND(H791=J791,G791&lt;&gt;"",I791&lt;&gt;""),OR(H791&lt;&gt;"Unspecified",J791&lt;&gt;"Unspecified"),J791&lt;&gt;""),AND(OR(H791=Lists!$D$4,H791=Lists!$D$5),OR(J791=Lists!$D$4,J791=Lists!$D$5),AND(G791&lt;&gt;"",I791&lt;&gt;""))),"YES","")</f>
        <v/>
      </c>
      <c r="L791" s="83"/>
      <c r="M791" s="25"/>
      <c r="N791" s="25"/>
      <c r="O791" s="11"/>
      <c r="P791" s="25"/>
      <c r="Q791" s="25"/>
      <c r="R791" s="25"/>
      <c r="S791" s="118"/>
      <c r="T791" s="117"/>
      <c r="U791"/>
      <c r="V791" s="2"/>
      <c r="W791" s="10"/>
      <c r="X791" s="10"/>
      <c r="Y791" s="10"/>
      <c r="AF791"/>
      <c r="AG791"/>
      <c r="AH791"/>
      <c r="AI791"/>
      <c r="AJ791"/>
      <c r="AK791"/>
    </row>
    <row r="792" spans="2:37" x14ac:dyDescent="0.3">
      <c r="B792" s="12"/>
      <c r="C792" s="12"/>
      <c r="D792" s="121"/>
      <c r="E792" s="121"/>
      <c r="F792" s="124"/>
      <c r="G792" s="25"/>
      <c r="H792" s="11"/>
      <c r="I792" s="12"/>
      <c r="J792" s="11"/>
      <c r="K792" s="82" t="str">
        <f>IF(OR(AND(H792=Lists!$D$6,G792&lt;&gt;""),AND(AND(H792=J792,G792&lt;&gt;"",I792&lt;&gt;""),OR(H792&lt;&gt;"Unspecified",J792&lt;&gt;"Unspecified"),J792&lt;&gt;""),AND(OR(H792=Lists!$D$4,H792=Lists!$D$5),OR(J792=Lists!$D$4,J792=Lists!$D$5),AND(G792&lt;&gt;"",I792&lt;&gt;""))),"YES","")</f>
        <v/>
      </c>
      <c r="L792" s="83"/>
      <c r="M792" s="25"/>
      <c r="N792" s="25"/>
      <c r="O792" s="11"/>
      <c r="P792" s="25"/>
      <c r="Q792" s="25"/>
      <c r="R792" s="25"/>
      <c r="S792" s="118"/>
      <c r="T792" s="117"/>
      <c r="U792"/>
      <c r="V792" s="2"/>
      <c r="W792" s="10"/>
      <c r="X792" s="10"/>
      <c r="Y792" s="10"/>
      <c r="AF792"/>
      <c r="AG792"/>
      <c r="AH792"/>
      <c r="AI792"/>
      <c r="AJ792"/>
      <c r="AK792"/>
    </row>
    <row r="793" spans="2:37" x14ac:dyDescent="0.3">
      <c r="B793" s="12"/>
      <c r="C793" s="12"/>
      <c r="D793" s="121"/>
      <c r="E793" s="121"/>
      <c r="F793" s="124"/>
      <c r="G793" s="25"/>
      <c r="H793" s="11"/>
      <c r="I793" s="12"/>
      <c r="J793" s="11"/>
      <c r="K793" s="82" t="str">
        <f>IF(OR(AND(H793=Lists!$D$6,G793&lt;&gt;""),AND(AND(H793=J793,G793&lt;&gt;"",I793&lt;&gt;""),OR(H793&lt;&gt;"Unspecified",J793&lt;&gt;"Unspecified"),J793&lt;&gt;""),AND(OR(H793=Lists!$D$4,H793=Lists!$D$5),OR(J793=Lists!$D$4,J793=Lists!$D$5),AND(G793&lt;&gt;"",I793&lt;&gt;""))),"YES","")</f>
        <v/>
      </c>
      <c r="L793" s="83"/>
      <c r="M793" s="25"/>
      <c r="N793" s="25"/>
      <c r="O793" s="11"/>
      <c r="P793" s="25"/>
      <c r="Q793" s="25"/>
      <c r="R793" s="25"/>
      <c r="S793" s="118"/>
      <c r="T793" s="117"/>
      <c r="U793"/>
      <c r="V793" s="2"/>
      <c r="W793" s="10"/>
      <c r="X793" s="10"/>
      <c r="Y793" s="10"/>
      <c r="AF793"/>
      <c r="AG793"/>
      <c r="AH793"/>
      <c r="AI793"/>
      <c r="AJ793"/>
      <c r="AK793"/>
    </row>
    <row r="794" spans="2:37" x14ac:dyDescent="0.3">
      <c r="B794" s="12"/>
      <c r="C794" s="12"/>
      <c r="D794" s="121"/>
      <c r="E794" s="121"/>
      <c r="F794" s="124"/>
      <c r="G794" s="25"/>
      <c r="H794" s="11"/>
      <c r="I794" s="12"/>
      <c r="J794" s="11"/>
      <c r="K794" s="82" t="str">
        <f>IF(OR(AND(H794=Lists!$D$6,G794&lt;&gt;""),AND(AND(H794=J794,G794&lt;&gt;"",I794&lt;&gt;""),OR(H794&lt;&gt;"Unspecified",J794&lt;&gt;"Unspecified"),J794&lt;&gt;""),AND(OR(H794=Lists!$D$4,H794=Lists!$D$5),OR(J794=Lists!$D$4,J794=Lists!$D$5),AND(G794&lt;&gt;"",I794&lt;&gt;""))),"YES","")</f>
        <v/>
      </c>
      <c r="L794" s="83"/>
      <c r="M794" s="25"/>
      <c r="N794" s="25"/>
      <c r="O794" s="11"/>
      <c r="P794" s="25"/>
      <c r="Q794" s="25"/>
      <c r="R794" s="25"/>
      <c r="S794" s="118"/>
      <c r="T794" s="117"/>
      <c r="U794"/>
      <c r="V794" s="2"/>
      <c r="W794" s="10"/>
      <c r="X794" s="10"/>
      <c r="Y794" s="10"/>
      <c r="AF794"/>
      <c r="AG794"/>
      <c r="AH794"/>
      <c r="AI794"/>
      <c r="AJ794"/>
      <c r="AK794"/>
    </row>
    <row r="795" spans="2:37" x14ac:dyDescent="0.3">
      <c r="B795" s="12"/>
      <c r="C795" s="12"/>
      <c r="D795" s="121"/>
      <c r="E795" s="121"/>
      <c r="F795" s="124"/>
      <c r="G795" s="25"/>
      <c r="H795" s="11"/>
      <c r="I795" s="12"/>
      <c r="J795" s="11"/>
      <c r="K795" s="82" t="str">
        <f>IF(OR(AND(H795=Lists!$D$6,G795&lt;&gt;""),AND(AND(H795=J795,G795&lt;&gt;"",I795&lt;&gt;""),OR(H795&lt;&gt;"Unspecified",J795&lt;&gt;"Unspecified"),J795&lt;&gt;""),AND(OR(H795=Lists!$D$4,H795=Lists!$D$5),OR(J795=Lists!$D$4,J795=Lists!$D$5),AND(G795&lt;&gt;"",I795&lt;&gt;""))),"YES","")</f>
        <v/>
      </c>
      <c r="L795" s="83"/>
      <c r="M795" s="25"/>
      <c r="N795" s="25"/>
      <c r="O795" s="11"/>
      <c r="P795" s="25"/>
      <c r="Q795" s="25"/>
      <c r="R795" s="25"/>
      <c r="S795" s="118"/>
      <c r="T795" s="117"/>
      <c r="U795"/>
      <c r="V795" s="2"/>
      <c r="W795" s="10"/>
      <c r="X795" s="10"/>
      <c r="Y795" s="10"/>
      <c r="AF795"/>
      <c r="AG795"/>
      <c r="AH795"/>
      <c r="AI795"/>
      <c r="AJ795"/>
      <c r="AK795"/>
    </row>
    <row r="796" spans="2:37" x14ac:dyDescent="0.3">
      <c r="B796" s="12"/>
      <c r="C796" s="12"/>
      <c r="D796" s="121"/>
      <c r="E796" s="121"/>
      <c r="F796" s="124"/>
      <c r="G796" s="25"/>
      <c r="H796" s="11"/>
      <c r="I796" s="12"/>
      <c r="J796" s="11"/>
      <c r="K796" s="82" t="str">
        <f>IF(OR(AND(H796=Lists!$D$6,G796&lt;&gt;""),AND(AND(H796=J796,G796&lt;&gt;"",I796&lt;&gt;""),OR(H796&lt;&gt;"Unspecified",J796&lt;&gt;"Unspecified"),J796&lt;&gt;""),AND(OR(H796=Lists!$D$4,H796=Lists!$D$5),OR(J796=Lists!$D$4,J796=Lists!$D$5),AND(G796&lt;&gt;"",I796&lt;&gt;""))),"YES","")</f>
        <v/>
      </c>
      <c r="L796" s="83"/>
      <c r="M796" s="25"/>
      <c r="N796" s="25"/>
      <c r="O796" s="11"/>
      <c r="P796" s="25"/>
      <c r="Q796" s="25"/>
      <c r="R796" s="25"/>
      <c r="S796" s="118"/>
      <c r="T796" s="117"/>
      <c r="U796"/>
      <c r="V796" s="2"/>
      <c r="W796" s="10"/>
      <c r="X796" s="10"/>
      <c r="Y796" s="10"/>
      <c r="AF796"/>
      <c r="AG796"/>
      <c r="AH796"/>
      <c r="AI796"/>
      <c r="AJ796"/>
      <c r="AK796"/>
    </row>
    <row r="797" spans="2:37" x14ac:dyDescent="0.3">
      <c r="B797" s="12"/>
      <c r="C797" s="12"/>
      <c r="D797" s="121"/>
      <c r="E797" s="121"/>
      <c r="F797" s="124"/>
      <c r="G797" s="25"/>
      <c r="H797" s="11"/>
      <c r="I797" s="12"/>
      <c r="J797" s="11"/>
      <c r="K797" s="82" t="str">
        <f>IF(OR(AND(H797=Lists!$D$6,G797&lt;&gt;""),AND(AND(H797=J797,G797&lt;&gt;"",I797&lt;&gt;""),OR(H797&lt;&gt;"Unspecified",J797&lt;&gt;"Unspecified"),J797&lt;&gt;""),AND(OR(H797=Lists!$D$4,H797=Lists!$D$5),OR(J797=Lists!$D$4,J797=Lists!$D$5),AND(G797&lt;&gt;"",I797&lt;&gt;""))),"YES","")</f>
        <v/>
      </c>
      <c r="L797" s="83"/>
      <c r="M797" s="25"/>
      <c r="N797" s="25"/>
      <c r="O797" s="11"/>
      <c r="P797" s="25"/>
      <c r="Q797" s="25"/>
      <c r="R797" s="25"/>
      <c r="S797" s="118"/>
      <c r="T797" s="117"/>
      <c r="U797"/>
      <c r="V797" s="2"/>
      <c r="W797" s="10"/>
      <c r="X797" s="10"/>
      <c r="Y797" s="10"/>
      <c r="AF797"/>
      <c r="AG797"/>
      <c r="AH797"/>
      <c r="AI797"/>
      <c r="AJ797"/>
      <c r="AK797"/>
    </row>
    <row r="798" spans="2:37" x14ac:dyDescent="0.3">
      <c r="B798" s="12"/>
      <c r="C798" s="12"/>
      <c r="D798" s="121"/>
      <c r="E798" s="121"/>
      <c r="F798" s="124"/>
      <c r="G798" s="25"/>
      <c r="H798" s="11"/>
      <c r="I798" s="12"/>
      <c r="J798" s="11"/>
      <c r="K798" s="82" t="str">
        <f>IF(OR(AND(H798=Lists!$D$6,G798&lt;&gt;""),AND(AND(H798=J798,G798&lt;&gt;"",I798&lt;&gt;""),OR(H798&lt;&gt;"Unspecified",J798&lt;&gt;"Unspecified"),J798&lt;&gt;""),AND(OR(H798=Lists!$D$4,H798=Lists!$D$5),OR(J798=Lists!$D$4,J798=Lists!$D$5),AND(G798&lt;&gt;"",I798&lt;&gt;""))),"YES","")</f>
        <v/>
      </c>
      <c r="L798" s="83"/>
      <c r="M798" s="25"/>
      <c r="N798" s="25"/>
      <c r="O798" s="11"/>
      <c r="P798" s="25"/>
      <c r="Q798" s="25"/>
      <c r="R798" s="25"/>
      <c r="S798" s="118"/>
      <c r="T798" s="117"/>
      <c r="U798"/>
      <c r="V798" s="2"/>
      <c r="W798" s="10"/>
      <c r="X798" s="10"/>
      <c r="Y798" s="10"/>
      <c r="AF798"/>
      <c r="AG798"/>
      <c r="AH798"/>
      <c r="AI798"/>
      <c r="AJ798"/>
      <c r="AK798"/>
    </row>
    <row r="799" spans="2:37" x14ac:dyDescent="0.3">
      <c r="B799" s="12"/>
      <c r="C799" s="12"/>
      <c r="D799" s="121"/>
      <c r="E799" s="121"/>
      <c r="F799" s="124"/>
      <c r="G799" s="25"/>
      <c r="H799" s="11"/>
      <c r="I799" s="12"/>
      <c r="J799" s="11"/>
      <c r="K799" s="82" t="str">
        <f>IF(OR(AND(H799=Lists!$D$6,G799&lt;&gt;""),AND(AND(H799=J799,G799&lt;&gt;"",I799&lt;&gt;""),OR(H799&lt;&gt;"Unspecified",J799&lt;&gt;"Unspecified"),J799&lt;&gt;""),AND(OR(H799=Lists!$D$4,H799=Lists!$D$5),OR(J799=Lists!$D$4,J799=Lists!$D$5),AND(G799&lt;&gt;"",I799&lt;&gt;""))),"YES","")</f>
        <v/>
      </c>
      <c r="L799" s="83"/>
      <c r="M799" s="25"/>
      <c r="N799" s="25"/>
      <c r="O799" s="11"/>
      <c r="P799" s="25"/>
      <c r="Q799" s="25"/>
      <c r="R799" s="25"/>
      <c r="S799" s="118"/>
      <c r="T799" s="117"/>
      <c r="U799"/>
      <c r="V799" s="2"/>
      <c r="W799" s="10"/>
      <c r="X799" s="10"/>
      <c r="Y799" s="10"/>
      <c r="AF799"/>
      <c r="AG799"/>
      <c r="AH799"/>
      <c r="AI799"/>
      <c r="AJ799"/>
      <c r="AK799"/>
    </row>
    <row r="800" spans="2:37" x14ac:dyDescent="0.3">
      <c r="B800" s="12"/>
      <c r="C800" s="12"/>
      <c r="D800" s="121"/>
      <c r="E800" s="121"/>
      <c r="F800" s="124"/>
      <c r="G800" s="25"/>
      <c r="H800" s="11"/>
      <c r="I800" s="12"/>
      <c r="J800" s="11"/>
      <c r="K800" s="82" t="str">
        <f>IF(OR(AND(H800=Lists!$D$6,G800&lt;&gt;""),AND(AND(H800=J800,G800&lt;&gt;"",I800&lt;&gt;""),OR(H800&lt;&gt;"Unspecified",J800&lt;&gt;"Unspecified"),J800&lt;&gt;""),AND(OR(H800=Lists!$D$4,H800=Lists!$D$5),OR(J800=Lists!$D$4,J800=Lists!$D$5),AND(G800&lt;&gt;"",I800&lt;&gt;""))),"YES","")</f>
        <v/>
      </c>
      <c r="L800" s="83"/>
      <c r="M800" s="25"/>
      <c r="N800" s="25"/>
      <c r="O800" s="11"/>
      <c r="P800" s="25"/>
      <c r="Q800" s="25"/>
      <c r="R800" s="25"/>
      <c r="S800" s="118"/>
      <c r="T800" s="117"/>
      <c r="U800"/>
      <c r="V800" s="2"/>
      <c r="W800" s="10"/>
      <c r="X800" s="10"/>
      <c r="Y800" s="10"/>
      <c r="AF800"/>
      <c r="AG800"/>
      <c r="AH800"/>
      <c r="AI800"/>
      <c r="AJ800"/>
      <c r="AK800"/>
    </row>
    <row r="801" spans="2:37" x14ac:dyDescent="0.3">
      <c r="B801" s="12"/>
      <c r="C801" s="12"/>
      <c r="D801" s="121"/>
      <c r="E801" s="121"/>
      <c r="F801" s="124"/>
      <c r="G801" s="25"/>
      <c r="H801" s="11"/>
      <c r="I801" s="12"/>
      <c r="J801" s="11"/>
      <c r="K801" s="82" t="str">
        <f>IF(OR(AND(H801=Lists!$D$6,G801&lt;&gt;""),AND(AND(H801=J801,G801&lt;&gt;"",I801&lt;&gt;""),OR(H801&lt;&gt;"Unspecified",J801&lt;&gt;"Unspecified"),J801&lt;&gt;""),AND(OR(H801=Lists!$D$4,H801=Lists!$D$5),OR(J801=Lists!$D$4,J801=Lists!$D$5),AND(G801&lt;&gt;"",I801&lt;&gt;""))),"YES","")</f>
        <v/>
      </c>
      <c r="L801" s="83"/>
      <c r="M801" s="25"/>
      <c r="N801" s="25"/>
      <c r="O801" s="11"/>
      <c r="P801" s="25"/>
      <c r="Q801" s="25"/>
      <c r="R801" s="25"/>
      <c r="S801" s="118"/>
      <c r="T801" s="117"/>
      <c r="U801"/>
      <c r="V801" s="2"/>
      <c r="W801" s="10"/>
      <c r="X801" s="10"/>
      <c r="Y801" s="10"/>
      <c r="AF801"/>
      <c r="AG801"/>
      <c r="AH801"/>
      <c r="AI801"/>
      <c r="AJ801"/>
      <c r="AK801"/>
    </row>
    <row r="802" spans="2:37" x14ac:dyDescent="0.3">
      <c r="B802" s="12"/>
      <c r="C802" s="12"/>
      <c r="D802" s="121"/>
      <c r="E802" s="121"/>
      <c r="F802" s="124"/>
      <c r="G802" s="25"/>
      <c r="H802" s="11"/>
      <c r="I802" s="12"/>
      <c r="J802" s="11"/>
      <c r="K802" s="82" t="str">
        <f>IF(OR(AND(H802=Lists!$D$6,G802&lt;&gt;""),AND(AND(H802=J802,G802&lt;&gt;"",I802&lt;&gt;""),OR(H802&lt;&gt;"Unspecified",J802&lt;&gt;"Unspecified"),J802&lt;&gt;""),AND(OR(H802=Lists!$D$4,H802=Lists!$D$5),OR(J802=Lists!$D$4,J802=Lists!$D$5),AND(G802&lt;&gt;"",I802&lt;&gt;""))),"YES","")</f>
        <v/>
      </c>
      <c r="L802" s="83"/>
      <c r="M802" s="25"/>
      <c r="N802" s="25"/>
      <c r="O802" s="11"/>
      <c r="P802" s="25"/>
      <c r="Q802" s="25"/>
      <c r="R802" s="25"/>
      <c r="S802" s="118"/>
      <c r="T802" s="117"/>
      <c r="U802"/>
      <c r="V802" s="2"/>
      <c r="W802" s="10"/>
      <c r="X802" s="10"/>
      <c r="Y802" s="10"/>
      <c r="AF802"/>
      <c r="AG802"/>
      <c r="AH802"/>
      <c r="AI802"/>
      <c r="AJ802"/>
      <c r="AK802"/>
    </row>
    <row r="803" spans="2:37" x14ac:dyDescent="0.3">
      <c r="B803" s="12"/>
      <c r="C803" s="12"/>
      <c r="D803" s="121"/>
      <c r="E803" s="121"/>
      <c r="F803" s="124"/>
      <c r="G803" s="25"/>
      <c r="H803" s="11"/>
      <c r="I803" s="12"/>
      <c r="J803" s="11"/>
      <c r="K803" s="82" t="str">
        <f>IF(OR(AND(H803=Lists!$D$6,G803&lt;&gt;""),AND(AND(H803=J803,G803&lt;&gt;"",I803&lt;&gt;""),OR(H803&lt;&gt;"Unspecified",J803&lt;&gt;"Unspecified"),J803&lt;&gt;""),AND(OR(H803=Lists!$D$4,H803=Lists!$D$5),OR(J803=Lists!$D$4,J803=Lists!$D$5),AND(G803&lt;&gt;"",I803&lt;&gt;""))),"YES","")</f>
        <v/>
      </c>
      <c r="L803" s="83"/>
      <c r="M803" s="25"/>
      <c r="N803" s="25"/>
      <c r="O803" s="11"/>
      <c r="P803" s="25"/>
      <c r="Q803" s="25"/>
      <c r="R803" s="25"/>
      <c r="S803" s="118"/>
      <c r="T803" s="117"/>
      <c r="U803"/>
      <c r="V803" s="2"/>
      <c r="W803" s="10"/>
      <c r="X803" s="10"/>
      <c r="Y803" s="10"/>
      <c r="AF803"/>
      <c r="AG803"/>
      <c r="AH803"/>
      <c r="AI803"/>
      <c r="AJ803"/>
      <c r="AK803"/>
    </row>
    <row r="804" spans="2:37" x14ac:dyDescent="0.3">
      <c r="B804" s="12"/>
      <c r="C804" s="12"/>
      <c r="D804" s="121"/>
      <c r="E804" s="121"/>
      <c r="F804" s="124"/>
      <c r="G804" s="25"/>
      <c r="H804" s="11"/>
      <c r="I804" s="12"/>
      <c r="J804" s="11"/>
      <c r="K804" s="82" t="str">
        <f>IF(OR(AND(H804=Lists!$D$6,G804&lt;&gt;""),AND(AND(H804=J804,G804&lt;&gt;"",I804&lt;&gt;""),OR(H804&lt;&gt;"Unspecified",J804&lt;&gt;"Unspecified"),J804&lt;&gt;""),AND(OR(H804=Lists!$D$4,H804=Lists!$D$5),OR(J804=Lists!$D$4,J804=Lists!$D$5),AND(G804&lt;&gt;"",I804&lt;&gt;""))),"YES","")</f>
        <v/>
      </c>
      <c r="L804" s="83"/>
      <c r="M804" s="25"/>
      <c r="N804" s="25"/>
      <c r="O804" s="11"/>
      <c r="P804" s="25"/>
      <c r="Q804" s="25"/>
      <c r="R804" s="25"/>
      <c r="S804" s="118"/>
      <c r="T804" s="117"/>
      <c r="U804"/>
      <c r="V804" s="2"/>
      <c r="W804" s="10"/>
      <c r="X804" s="10"/>
      <c r="Y804" s="10"/>
      <c r="AF804"/>
      <c r="AG804"/>
      <c r="AH804"/>
      <c r="AI804"/>
      <c r="AJ804"/>
      <c r="AK804"/>
    </row>
    <row r="805" spans="2:37" x14ac:dyDescent="0.3">
      <c r="B805" s="12"/>
      <c r="C805" s="12"/>
      <c r="D805" s="121"/>
      <c r="E805" s="121"/>
      <c r="F805" s="124"/>
      <c r="G805" s="25"/>
      <c r="H805" s="11"/>
      <c r="I805" s="12"/>
      <c r="J805" s="11"/>
      <c r="K805" s="82" t="str">
        <f>IF(OR(AND(H805=Lists!$D$6,G805&lt;&gt;""),AND(AND(H805=J805,G805&lt;&gt;"",I805&lt;&gt;""),OR(H805&lt;&gt;"Unspecified",J805&lt;&gt;"Unspecified"),J805&lt;&gt;""),AND(OR(H805=Lists!$D$4,H805=Lists!$D$5),OR(J805=Lists!$D$4,J805=Lists!$D$5),AND(G805&lt;&gt;"",I805&lt;&gt;""))),"YES","")</f>
        <v/>
      </c>
      <c r="L805" s="83"/>
      <c r="M805" s="25"/>
      <c r="N805" s="25"/>
      <c r="O805" s="11"/>
      <c r="P805" s="25"/>
      <c r="Q805" s="25"/>
      <c r="R805" s="25"/>
      <c r="S805" s="118"/>
      <c r="T805" s="117"/>
      <c r="U805"/>
      <c r="V805" s="2"/>
      <c r="W805" s="10"/>
      <c r="X805" s="10"/>
      <c r="Y805" s="10"/>
      <c r="AF805"/>
      <c r="AG805"/>
      <c r="AH805"/>
      <c r="AI805"/>
      <c r="AJ805"/>
      <c r="AK805"/>
    </row>
    <row r="806" spans="2:37" x14ac:dyDescent="0.3">
      <c r="B806" s="12"/>
      <c r="C806" s="12"/>
      <c r="D806" s="121"/>
      <c r="E806" s="121"/>
      <c r="F806" s="124"/>
      <c r="G806" s="25"/>
      <c r="H806" s="11"/>
      <c r="I806" s="12"/>
      <c r="J806" s="11"/>
      <c r="K806" s="82" t="str">
        <f>IF(OR(AND(H806=Lists!$D$6,G806&lt;&gt;""),AND(AND(H806=J806,G806&lt;&gt;"",I806&lt;&gt;""),OR(H806&lt;&gt;"Unspecified",J806&lt;&gt;"Unspecified"),J806&lt;&gt;""),AND(OR(H806=Lists!$D$4,H806=Lists!$D$5),OR(J806=Lists!$D$4,J806=Lists!$D$5),AND(G806&lt;&gt;"",I806&lt;&gt;""))),"YES","")</f>
        <v/>
      </c>
      <c r="L806" s="83"/>
      <c r="M806" s="25"/>
      <c r="N806" s="25"/>
      <c r="O806" s="11"/>
      <c r="P806" s="25"/>
      <c r="Q806" s="25"/>
      <c r="R806" s="25"/>
      <c r="S806" s="118"/>
      <c r="T806" s="117"/>
      <c r="U806"/>
      <c r="V806" s="2"/>
      <c r="W806" s="10"/>
      <c r="X806" s="10"/>
      <c r="Y806" s="10"/>
      <c r="AF806"/>
      <c r="AG806"/>
      <c r="AH806"/>
      <c r="AI806"/>
      <c r="AJ806"/>
      <c r="AK806"/>
    </row>
    <row r="807" spans="2:37" x14ac:dyDescent="0.3">
      <c r="B807" s="12"/>
      <c r="C807" s="12"/>
      <c r="D807" s="121"/>
      <c r="E807" s="121"/>
      <c r="F807" s="124"/>
      <c r="G807" s="25"/>
      <c r="H807" s="11"/>
      <c r="I807" s="12"/>
      <c r="J807" s="11"/>
      <c r="K807" s="82" t="str">
        <f>IF(OR(AND(H807=Lists!$D$6,G807&lt;&gt;""),AND(AND(H807=J807,G807&lt;&gt;"",I807&lt;&gt;""),OR(H807&lt;&gt;"Unspecified",J807&lt;&gt;"Unspecified"),J807&lt;&gt;""),AND(OR(H807=Lists!$D$4,H807=Lists!$D$5),OR(J807=Lists!$D$4,J807=Lists!$D$5),AND(G807&lt;&gt;"",I807&lt;&gt;""))),"YES","")</f>
        <v/>
      </c>
      <c r="L807" s="83"/>
      <c r="M807" s="25"/>
      <c r="N807" s="25"/>
      <c r="O807" s="11"/>
      <c r="P807" s="25"/>
      <c r="Q807" s="25"/>
      <c r="R807" s="25"/>
      <c r="S807" s="118"/>
      <c r="T807" s="117"/>
      <c r="U807"/>
      <c r="V807" s="2"/>
      <c r="W807" s="10"/>
      <c r="X807" s="10"/>
      <c r="Y807" s="10"/>
      <c r="AF807"/>
      <c r="AG807"/>
      <c r="AH807"/>
      <c r="AI807"/>
      <c r="AJ807"/>
      <c r="AK807"/>
    </row>
    <row r="808" spans="2:37" x14ac:dyDescent="0.3">
      <c r="B808" s="12"/>
      <c r="C808" s="12"/>
      <c r="D808" s="121"/>
      <c r="E808" s="121"/>
      <c r="F808" s="124"/>
      <c r="G808" s="25"/>
      <c r="H808" s="11"/>
      <c r="I808" s="12"/>
      <c r="J808" s="11"/>
      <c r="K808" s="82" t="str">
        <f>IF(OR(AND(H808=Lists!$D$6,G808&lt;&gt;""),AND(AND(H808=J808,G808&lt;&gt;"",I808&lt;&gt;""),OR(H808&lt;&gt;"Unspecified",J808&lt;&gt;"Unspecified"),J808&lt;&gt;""),AND(OR(H808=Lists!$D$4,H808=Lists!$D$5),OR(J808=Lists!$D$4,J808=Lists!$D$5),AND(G808&lt;&gt;"",I808&lt;&gt;""))),"YES","")</f>
        <v/>
      </c>
      <c r="L808" s="83"/>
      <c r="M808" s="25"/>
      <c r="N808" s="25"/>
      <c r="O808" s="11"/>
      <c r="P808" s="25"/>
      <c r="Q808" s="25"/>
      <c r="R808" s="25"/>
      <c r="S808" s="118"/>
      <c r="T808" s="117"/>
      <c r="U808"/>
      <c r="V808" s="2"/>
      <c r="W808" s="10"/>
      <c r="X808" s="10"/>
      <c r="Y808" s="10"/>
      <c r="AF808"/>
      <c r="AG808"/>
      <c r="AH808"/>
      <c r="AI808"/>
      <c r="AJ808"/>
      <c r="AK808"/>
    </row>
    <row r="809" spans="2:37" x14ac:dyDescent="0.3">
      <c r="B809" s="12"/>
      <c r="C809" s="12"/>
      <c r="D809" s="121"/>
      <c r="E809" s="121"/>
      <c r="F809" s="124"/>
      <c r="G809" s="25"/>
      <c r="H809" s="11"/>
      <c r="I809" s="12"/>
      <c r="J809" s="11"/>
      <c r="K809" s="82" t="str">
        <f>IF(OR(AND(H809=Lists!$D$6,G809&lt;&gt;""),AND(AND(H809=J809,G809&lt;&gt;"",I809&lt;&gt;""),OR(H809&lt;&gt;"Unspecified",J809&lt;&gt;"Unspecified"),J809&lt;&gt;""),AND(OR(H809=Lists!$D$4,H809=Lists!$D$5),OR(J809=Lists!$D$4,J809=Lists!$D$5),AND(G809&lt;&gt;"",I809&lt;&gt;""))),"YES","")</f>
        <v/>
      </c>
      <c r="L809" s="83"/>
      <c r="M809" s="25"/>
      <c r="N809" s="25"/>
      <c r="O809" s="11"/>
      <c r="P809" s="25"/>
      <c r="Q809" s="25"/>
      <c r="R809" s="25"/>
      <c r="S809" s="118"/>
      <c r="T809" s="117"/>
      <c r="U809"/>
      <c r="V809" s="2"/>
      <c r="W809" s="10"/>
      <c r="X809" s="10"/>
      <c r="Y809" s="10"/>
      <c r="AF809"/>
      <c r="AG809"/>
      <c r="AH809"/>
      <c r="AI809"/>
      <c r="AJ809"/>
      <c r="AK809"/>
    </row>
    <row r="810" spans="2:37" x14ac:dyDescent="0.3">
      <c r="B810" s="12"/>
      <c r="C810" s="12"/>
      <c r="D810" s="121"/>
      <c r="E810" s="121"/>
      <c r="F810" s="124"/>
      <c r="G810" s="25"/>
      <c r="H810" s="11"/>
      <c r="I810" s="12"/>
      <c r="J810" s="11"/>
      <c r="K810" s="82" t="str">
        <f>IF(OR(AND(H810=Lists!$D$6,G810&lt;&gt;""),AND(AND(H810=J810,G810&lt;&gt;"",I810&lt;&gt;""),OR(H810&lt;&gt;"Unspecified",J810&lt;&gt;"Unspecified"),J810&lt;&gt;""),AND(OR(H810=Lists!$D$4,H810=Lists!$D$5),OR(J810=Lists!$D$4,J810=Lists!$D$5),AND(G810&lt;&gt;"",I810&lt;&gt;""))),"YES","")</f>
        <v/>
      </c>
      <c r="L810" s="83"/>
      <c r="M810" s="25"/>
      <c r="N810" s="25"/>
      <c r="O810" s="11"/>
      <c r="P810" s="25"/>
      <c r="Q810" s="25"/>
      <c r="R810" s="25"/>
      <c r="S810" s="118"/>
      <c r="T810" s="117"/>
      <c r="U810"/>
      <c r="V810" s="2"/>
      <c r="W810" s="10"/>
      <c r="X810" s="10"/>
      <c r="Y810" s="10"/>
      <c r="AF810"/>
      <c r="AG810"/>
      <c r="AH810"/>
      <c r="AI810"/>
      <c r="AJ810"/>
      <c r="AK810"/>
    </row>
    <row r="811" spans="2:37" x14ac:dyDescent="0.3">
      <c r="B811" s="12"/>
      <c r="C811" s="12"/>
      <c r="D811" s="121"/>
      <c r="E811" s="121"/>
      <c r="F811" s="124"/>
      <c r="G811" s="25"/>
      <c r="H811" s="11"/>
      <c r="I811" s="12"/>
      <c r="J811" s="11"/>
      <c r="K811" s="82" t="str">
        <f>IF(OR(AND(H811=Lists!$D$6,G811&lt;&gt;""),AND(AND(H811=J811,G811&lt;&gt;"",I811&lt;&gt;""),OR(H811&lt;&gt;"Unspecified",J811&lt;&gt;"Unspecified"),J811&lt;&gt;""),AND(OR(H811=Lists!$D$4,H811=Lists!$D$5),OR(J811=Lists!$D$4,J811=Lists!$D$5),AND(G811&lt;&gt;"",I811&lt;&gt;""))),"YES","")</f>
        <v/>
      </c>
      <c r="L811" s="83"/>
      <c r="M811" s="25"/>
      <c r="N811" s="25"/>
      <c r="O811" s="11"/>
      <c r="P811" s="25"/>
      <c r="Q811" s="25"/>
      <c r="R811" s="25"/>
      <c r="S811" s="118"/>
      <c r="T811" s="117"/>
      <c r="U811"/>
      <c r="V811" s="2"/>
      <c r="W811" s="10"/>
      <c r="X811" s="10"/>
      <c r="Y811" s="10"/>
      <c r="AF811"/>
      <c r="AG811"/>
      <c r="AH811"/>
      <c r="AI811"/>
      <c r="AJ811"/>
      <c r="AK811"/>
    </row>
    <row r="812" spans="2:37" x14ac:dyDescent="0.3">
      <c r="B812" s="12"/>
      <c r="C812" s="12"/>
      <c r="D812" s="121"/>
      <c r="E812" s="121"/>
      <c r="F812" s="124"/>
      <c r="G812" s="25"/>
      <c r="H812" s="11"/>
      <c r="I812" s="12"/>
      <c r="J812" s="11"/>
      <c r="K812" s="82" t="str">
        <f>IF(OR(AND(H812=Lists!$D$6,G812&lt;&gt;""),AND(AND(H812=J812,G812&lt;&gt;"",I812&lt;&gt;""),OR(H812&lt;&gt;"Unspecified",J812&lt;&gt;"Unspecified"),J812&lt;&gt;""),AND(OR(H812=Lists!$D$4,H812=Lists!$D$5),OR(J812=Lists!$D$4,J812=Lists!$D$5),AND(G812&lt;&gt;"",I812&lt;&gt;""))),"YES","")</f>
        <v/>
      </c>
      <c r="L812" s="83"/>
      <c r="M812" s="25"/>
      <c r="N812" s="25"/>
      <c r="O812" s="11"/>
      <c r="P812" s="25"/>
      <c r="Q812" s="25"/>
      <c r="R812" s="25"/>
      <c r="S812" s="118"/>
      <c r="T812" s="117"/>
      <c r="U812"/>
      <c r="V812" s="2"/>
      <c r="W812" s="10"/>
      <c r="X812" s="10"/>
      <c r="Y812" s="10"/>
      <c r="AF812"/>
      <c r="AG812"/>
      <c r="AH812"/>
      <c r="AI812"/>
      <c r="AJ812"/>
      <c r="AK812"/>
    </row>
    <row r="813" spans="2:37" x14ac:dyDescent="0.3">
      <c r="B813" s="12"/>
      <c r="C813" s="12"/>
      <c r="D813" s="121"/>
      <c r="E813" s="121"/>
      <c r="F813" s="124"/>
      <c r="G813" s="25"/>
      <c r="H813" s="11"/>
      <c r="I813" s="12"/>
      <c r="J813" s="11"/>
      <c r="K813" s="82" t="str">
        <f>IF(OR(AND(H813=Lists!$D$6,G813&lt;&gt;""),AND(AND(H813=J813,G813&lt;&gt;"",I813&lt;&gt;""),OR(H813&lt;&gt;"Unspecified",J813&lt;&gt;"Unspecified"),J813&lt;&gt;""),AND(OR(H813=Lists!$D$4,H813=Lists!$D$5),OR(J813=Lists!$D$4,J813=Lists!$D$5),AND(G813&lt;&gt;"",I813&lt;&gt;""))),"YES","")</f>
        <v/>
      </c>
      <c r="L813" s="83"/>
      <c r="M813" s="25"/>
      <c r="N813" s="25"/>
      <c r="O813" s="11"/>
      <c r="P813" s="25"/>
      <c r="Q813" s="25"/>
      <c r="R813" s="25"/>
      <c r="S813" s="118"/>
      <c r="T813" s="117"/>
      <c r="U813"/>
      <c r="V813" s="2"/>
      <c r="W813" s="10"/>
      <c r="X813" s="10"/>
      <c r="Y813" s="10"/>
      <c r="AF813"/>
      <c r="AG813"/>
      <c r="AH813"/>
      <c r="AI813"/>
      <c r="AJ813"/>
      <c r="AK813"/>
    </row>
    <row r="814" spans="2:37" x14ac:dyDescent="0.3">
      <c r="B814" s="12"/>
      <c r="C814" s="12"/>
      <c r="D814" s="121"/>
      <c r="E814" s="121"/>
      <c r="F814" s="124"/>
      <c r="G814" s="25"/>
      <c r="H814" s="11"/>
      <c r="I814" s="12"/>
      <c r="J814" s="11"/>
      <c r="K814" s="82" t="str">
        <f>IF(OR(AND(H814=Lists!$D$6,G814&lt;&gt;""),AND(AND(H814=J814,G814&lt;&gt;"",I814&lt;&gt;""),OR(H814&lt;&gt;"Unspecified",J814&lt;&gt;"Unspecified"),J814&lt;&gt;""),AND(OR(H814=Lists!$D$4,H814=Lists!$D$5),OR(J814=Lists!$D$4,J814=Lists!$D$5),AND(G814&lt;&gt;"",I814&lt;&gt;""))),"YES","")</f>
        <v/>
      </c>
      <c r="L814" s="83"/>
      <c r="M814" s="25"/>
      <c r="N814" s="25"/>
      <c r="O814" s="11"/>
      <c r="P814" s="25"/>
      <c r="Q814" s="25"/>
      <c r="R814" s="25"/>
      <c r="S814" s="118"/>
      <c r="T814" s="117"/>
      <c r="U814"/>
      <c r="V814" s="2"/>
      <c r="W814" s="10"/>
      <c r="X814" s="10"/>
      <c r="Y814" s="10"/>
      <c r="AF814"/>
      <c r="AG814"/>
      <c r="AH814"/>
      <c r="AI814"/>
      <c r="AJ814"/>
      <c r="AK814"/>
    </row>
    <row r="815" spans="2:37" x14ac:dyDescent="0.3">
      <c r="B815" s="12"/>
      <c r="C815" s="12"/>
      <c r="D815" s="121"/>
      <c r="E815" s="121"/>
      <c r="F815" s="124"/>
      <c r="G815" s="25"/>
      <c r="H815" s="11"/>
      <c r="I815" s="12"/>
      <c r="J815" s="11"/>
      <c r="K815" s="82" t="str">
        <f>IF(OR(AND(H815=Lists!$D$6,G815&lt;&gt;""),AND(AND(H815=J815,G815&lt;&gt;"",I815&lt;&gt;""),OR(H815&lt;&gt;"Unspecified",J815&lt;&gt;"Unspecified"),J815&lt;&gt;""),AND(OR(H815=Lists!$D$4,H815=Lists!$D$5),OR(J815=Lists!$D$4,J815=Lists!$D$5),AND(G815&lt;&gt;"",I815&lt;&gt;""))),"YES","")</f>
        <v/>
      </c>
      <c r="L815" s="83"/>
      <c r="M815" s="25"/>
      <c r="N815" s="25"/>
      <c r="O815" s="11"/>
      <c r="P815" s="25"/>
      <c r="Q815" s="25"/>
      <c r="R815" s="25"/>
      <c r="S815" s="118"/>
      <c r="T815" s="117"/>
      <c r="U815"/>
      <c r="V815" s="2"/>
      <c r="W815" s="10"/>
      <c r="X815" s="10"/>
      <c r="Y815" s="10"/>
      <c r="AF815"/>
      <c r="AG815"/>
      <c r="AH815"/>
      <c r="AI815"/>
      <c r="AJ815"/>
      <c r="AK815"/>
    </row>
    <row r="816" spans="2:37" x14ac:dyDescent="0.3">
      <c r="B816" s="12"/>
      <c r="C816" s="12"/>
      <c r="D816" s="121"/>
      <c r="E816" s="121"/>
      <c r="F816" s="124"/>
      <c r="G816" s="25"/>
      <c r="H816" s="11"/>
      <c r="I816" s="12"/>
      <c r="J816" s="11"/>
      <c r="K816" s="82" t="str">
        <f>IF(OR(AND(H816=Lists!$D$6,G816&lt;&gt;""),AND(AND(H816=J816,G816&lt;&gt;"",I816&lt;&gt;""),OR(H816&lt;&gt;"Unspecified",J816&lt;&gt;"Unspecified"),J816&lt;&gt;""),AND(OR(H816=Lists!$D$4,H816=Lists!$D$5),OR(J816=Lists!$D$4,J816=Lists!$D$5),AND(G816&lt;&gt;"",I816&lt;&gt;""))),"YES","")</f>
        <v/>
      </c>
      <c r="L816" s="83"/>
      <c r="M816" s="25"/>
      <c r="N816" s="25"/>
      <c r="O816" s="11"/>
      <c r="P816" s="25"/>
      <c r="Q816" s="25"/>
      <c r="R816" s="25"/>
      <c r="S816" s="118"/>
      <c r="T816" s="117"/>
      <c r="U816"/>
      <c r="V816" s="2"/>
      <c r="W816" s="10"/>
      <c r="X816" s="10"/>
      <c r="Y816" s="10"/>
      <c r="AF816"/>
      <c r="AG816"/>
      <c r="AH816"/>
      <c r="AI816"/>
      <c r="AJ816"/>
      <c r="AK816"/>
    </row>
    <row r="817" spans="2:37" x14ac:dyDescent="0.3">
      <c r="B817" s="12"/>
      <c r="C817" s="12"/>
      <c r="D817" s="121"/>
      <c r="E817" s="121"/>
      <c r="F817" s="124"/>
      <c r="G817" s="25"/>
      <c r="H817" s="11"/>
      <c r="I817" s="12"/>
      <c r="J817" s="11"/>
      <c r="K817" s="82" t="str">
        <f>IF(OR(AND(H817=Lists!$D$6,G817&lt;&gt;""),AND(AND(H817=J817,G817&lt;&gt;"",I817&lt;&gt;""),OR(H817&lt;&gt;"Unspecified",J817&lt;&gt;"Unspecified"),J817&lt;&gt;""),AND(OR(H817=Lists!$D$4,H817=Lists!$D$5),OR(J817=Lists!$D$4,J817=Lists!$D$5),AND(G817&lt;&gt;"",I817&lt;&gt;""))),"YES","")</f>
        <v/>
      </c>
      <c r="L817" s="83"/>
      <c r="M817" s="25"/>
      <c r="N817" s="25"/>
      <c r="O817" s="11"/>
      <c r="P817" s="25"/>
      <c r="Q817" s="25"/>
      <c r="R817" s="25"/>
      <c r="S817" s="118"/>
      <c r="T817" s="117"/>
      <c r="U817"/>
      <c r="V817" s="2"/>
      <c r="W817" s="10"/>
      <c r="X817" s="10"/>
      <c r="Y817" s="10"/>
      <c r="AF817"/>
      <c r="AG817"/>
      <c r="AH817"/>
      <c r="AI817"/>
      <c r="AJ817"/>
      <c r="AK817"/>
    </row>
    <row r="818" spans="2:37" x14ac:dyDescent="0.3">
      <c r="B818" s="12"/>
      <c r="C818" s="12"/>
      <c r="D818" s="121"/>
      <c r="E818" s="121"/>
      <c r="F818" s="124"/>
      <c r="G818" s="25"/>
      <c r="H818" s="11"/>
      <c r="I818" s="12"/>
      <c r="J818" s="11"/>
      <c r="K818" s="82" t="str">
        <f>IF(OR(AND(H818=Lists!$D$6,G818&lt;&gt;""),AND(AND(H818=J818,G818&lt;&gt;"",I818&lt;&gt;""),OR(H818&lt;&gt;"Unspecified",J818&lt;&gt;"Unspecified"),J818&lt;&gt;""),AND(OR(H818=Lists!$D$4,H818=Lists!$D$5),OR(J818=Lists!$D$4,J818=Lists!$D$5),AND(G818&lt;&gt;"",I818&lt;&gt;""))),"YES","")</f>
        <v/>
      </c>
      <c r="L818" s="83"/>
      <c r="M818" s="25"/>
      <c r="N818" s="25"/>
      <c r="O818" s="11"/>
      <c r="P818" s="25"/>
      <c r="Q818" s="25"/>
      <c r="R818" s="25"/>
      <c r="S818" s="118"/>
      <c r="T818" s="117"/>
      <c r="U818"/>
      <c r="V818" s="2"/>
      <c r="W818" s="10"/>
      <c r="X818" s="10"/>
      <c r="Y818" s="10"/>
      <c r="AF818"/>
      <c r="AG818"/>
      <c r="AH818"/>
      <c r="AI818"/>
      <c r="AJ818"/>
      <c r="AK818"/>
    </row>
    <row r="819" spans="2:37" x14ac:dyDescent="0.3">
      <c r="B819" s="12"/>
      <c r="C819" s="12"/>
      <c r="D819" s="121"/>
      <c r="E819" s="121"/>
      <c r="F819" s="124"/>
      <c r="G819" s="25"/>
      <c r="H819" s="11"/>
      <c r="I819" s="12"/>
      <c r="J819" s="11"/>
      <c r="K819" s="82" t="str">
        <f>IF(OR(AND(H819=Lists!$D$6,G819&lt;&gt;""),AND(AND(H819=J819,G819&lt;&gt;"",I819&lt;&gt;""),OR(H819&lt;&gt;"Unspecified",J819&lt;&gt;"Unspecified"),J819&lt;&gt;""),AND(OR(H819=Lists!$D$4,H819=Lists!$D$5),OR(J819=Lists!$D$4,J819=Lists!$D$5),AND(G819&lt;&gt;"",I819&lt;&gt;""))),"YES","")</f>
        <v/>
      </c>
      <c r="L819" s="83"/>
      <c r="M819" s="25"/>
      <c r="N819" s="25"/>
      <c r="O819" s="11"/>
      <c r="P819" s="25"/>
      <c r="Q819" s="25"/>
      <c r="R819" s="25"/>
      <c r="S819" s="118"/>
      <c r="T819" s="117"/>
      <c r="U819"/>
      <c r="V819" s="2"/>
      <c r="W819" s="10"/>
      <c r="X819" s="10"/>
      <c r="Y819" s="10"/>
      <c r="AF819"/>
      <c r="AG819"/>
      <c r="AH819"/>
      <c r="AI819"/>
      <c r="AJ819"/>
      <c r="AK819"/>
    </row>
    <row r="820" spans="2:37" x14ac:dyDescent="0.3">
      <c r="B820" s="12"/>
      <c r="C820" s="12"/>
      <c r="D820" s="121"/>
      <c r="E820" s="121"/>
      <c r="F820" s="124"/>
      <c r="G820" s="25"/>
      <c r="H820" s="11"/>
      <c r="I820" s="12"/>
      <c r="J820" s="11"/>
      <c r="K820" s="82" t="str">
        <f>IF(OR(AND(H820=Lists!$D$6,G820&lt;&gt;""),AND(AND(H820=J820,G820&lt;&gt;"",I820&lt;&gt;""),OR(H820&lt;&gt;"Unspecified",J820&lt;&gt;"Unspecified"),J820&lt;&gt;""),AND(OR(H820=Lists!$D$4,H820=Lists!$D$5),OR(J820=Lists!$D$4,J820=Lists!$D$5),AND(G820&lt;&gt;"",I820&lt;&gt;""))),"YES","")</f>
        <v/>
      </c>
      <c r="L820" s="83"/>
      <c r="M820" s="25"/>
      <c r="N820" s="25"/>
      <c r="O820" s="11"/>
      <c r="P820" s="25"/>
      <c r="Q820" s="25"/>
      <c r="R820" s="25"/>
      <c r="S820" s="118"/>
      <c r="T820" s="117"/>
      <c r="U820"/>
      <c r="V820" s="2"/>
      <c r="W820" s="10"/>
      <c r="X820" s="10"/>
      <c r="Y820" s="10"/>
      <c r="AF820"/>
      <c r="AG820"/>
      <c r="AH820"/>
      <c r="AI820"/>
      <c r="AJ820"/>
      <c r="AK820"/>
    </row>
    <row r="821" spans="2:37" x14ac:dyDescent="0.3">
      <c r="B821" s="12"/>
      <c r="C821" s="12"/>
      <c r="D821" s="121"/>
      <c r="E821" s="121"/>
      <c r="F821" s="124"/>
      <c r="G821" s="25"/>
      <c r="H821" s="11"/>
      <c r="I821" s="12"/>
      <c r="J821" s="11"/>
      <c r="K821" s="82" t="str">
        <f>IF(OR(AND(H821=Lists!$D$6,G821&lt;&gt;""),AND(AND(H821=J821,G821&lt;&gt;"",I821&lt;&gt;""),OR(H821&lt;&gt;"Unspecified",J821&lt;&gt;"Unspecified"),J821&lt;&gt;""),AND(OR(H821=Lists!$D$4,H821=Lists!$D$5),OR(J821=Lists!$D$4,J821=Lists!$D$5),AND(G821&lt;&gt;"",I821&lt;&gt;""))),"YES","")</f>
        <v/>
      </c>
      <c r="L821" s="83"/>
      <c r="M821" s="25"/>
      <c r="N821" s="25"/>
      <c r="O821" s="11"/>
      <c r="P821" s="25"/>
      <c r="Q821" s="25"/>
      <c r="R821" s="25"/>
      <c r="S821" s="118"/>
      <c r="T821" s="117"/>
      <c r="U821"/>
      <c r="V821" s="2"/>
      <c r="W821" s="10"/>
      <c r="X821" s="10"/>
      <c r="Y821" s="10"/>
      <c r="AF821"/>
      <c r="AG821"/>
      <c r="AH821"/>
      <c r="AI821"/>
      <c r="AJ821"/>
      <c r="AK821"/>
    </row>
    <row r="822" spans="2:37" x14ac:dyDescent="0.3">
      <c r="B822" s="12"/>
      <c r="C822" s="12"/>
      <c r="D822" s="121"/>
      <c r="E822" s="121"/>
      <c r="F822" s="124"/>
      <c r="G822" s="25"/>
      <c r="H822" s="11"/>
      <c r="I822" s="12"/>
      <c r="J822" s="11"/>
      <c r="K822" s="82" t="str">
        <f>IF(OR(AND(H822=Lists!$D$6,G822&lt;&gt;""),AND(AND(H822=J822,G822&lt;&gt;"",I822&lt;&gt;""),OR(H822&lt;&gt;"Unspecified",J822&lt;&gt;"Unspecified"),J822&lt;&gt;""),AND(OR(H822=Lists!$D$4,H822=Lists!$D$5),OR(J822=Lists!$D$4,J822=Lists!$D$5),AND(G822&lt;&gt;"",I822&lt;&gt;""))),"YES","")</f>
        <v/>
      </c>
      <c r="L822" s="83"/>
      <c r="M822" s="25"/>
      <c r="N822" s="25"/>
      <c r="O822" s="11"/>
      <c r="P822" s="25"/>
      <c r="Q822" s="25"/>
      <c r="R822" s="25"/>
      <c r="S822" s="118"/>
      <c r="T822" s="117"/>
      <c r="U822"/>
      <c r="V822" s="2"/>
      <c r="W822" s="10"/>
      <c r="X822" s="10"/>
      <c r="Y822" s="10"/>
      <c r="AF822"/>
      <c r="AG822"/>
      <c r="AH822"/>
      <c r="AI822"/>
      <c r="AJ822"/>
      <c r="AK822"/>
    </row>
    <row r="823" spans="2:37" x14ac:dyDescent="0.3">
      <c r="B823" s="12"/>
      <c r="C823" s="12"/>
      <c r="D823" s="121"/>
      <c r="E823" s="121"/>
      <c r="F823" s="124"/>
      <c r="G823" s="25"/>
      <c r="H823" s="11"/>
      <c r="I823" s="12"/>
      <c r="J823" s="11"/>
      <c r="K823" s="82" t="str">
        <f>IF(OR(AND(H823=Lists!$D$6,G823&lt;&gt;""),AND(AND(H823=J823,G823&lt;&gt;"",I823&lt;&gt;""),OR(H823&lt;&gt;"Unspecified",J823&lt;&gt;"Unspecified"),J823&lt;&gt;""),AND(OR(H823=Lists!$D$4,H823=Lists!$D$5),OR(J823=Lists!$D$4,J823=Lists!$D$5),AND(G823&lt;&gt;"",I823&lt;&gt;""))),"YES","")</f>
        <v/>
      </c>
      <c r="L823" s="83"/>
      <c r="M823" s="25"/>
      <c r="N823" s="25"/>
      <c r="O823" s="11"/>
      <c r="P823" s="25"/>
      <c r="Q823" s="25"/>
      <c r="R823" s="25"/>
      <c r="S823" s="118"/>
      <c r="T823" s="117"/>
      <c r="U823"/>
      <c r="V823" s="2"/>
      <c r="W823" s="10"/>
      <c r="X823" s="10"/>
      <c r="Y823" s="10"/>
      <c r="AF823"/>
      <c r="AG823"/>
      <c r="AH823"/>
      <c r="AI823"/>
      <c r="AJ823"/>
      <c r="AK823"/>
    </row>
    <row r="824" spans="2:37" x14ac:dyDescent="0.3">
      <c r="B824" s="12"/>
      <c r="C824" s="12"/>
      <c r="D824" s="121"/>
      <c r="E824" s="121"/>
      <c r="F824" s="124"/>
      <c r="G824" s="25"/>
      <c r="H824" s="11"/>
      <c r="I824" s="12"/>
      <c r="J824" s="11"/>
      <c r="K824" s="82" t="str">
        <f>IF(OR(AND(H824=Lists!$D$6,G824&lt;&gt;""),AND(AND(H824=J824,G824&lt;&gt;"",I824&lt;&gt;""),OR(H824&lt;&gt;"Unspecified",J824&lt;&gt;"Unspecified"),J824&lt;&gt;""),AND(OR(H824=Lists!$D$4,H824=Lists!$D$5),OR(J824=Lists!$D$4,J824=Lists!$D$5),AND(G824&lt;&gt;"",I824&lt;&gt;""))),"YES","")</f>
        <v/>
      </c>
      <c r="L824" s="83"/>
      <c r="M824" s="25"/>
      <c r="N824" s="25"/>
      <c r="O824" s="11"/>
      <c r="P824" s="25"/>
      <c r="Q824" s="25"/>
      <c r="R824" s="25"/>
      <c r="S824" s="118"/>
      <c r="T824" s="117"/>
      <c r="U824"/>
      <c r="V824" s="2"/>
      <c r="W824" s="10"/>
      <c r="X824" s="10"/>
      <c r="Y824" s="10"/>
      <c r="AF824"/>
      <c r="AG824"/>
      <c r="AH824"/>
      <c r="AI824"/>
      <c r="AJ824"/>
      <c r="AK824"/>
    </row>
    <row r="825" spans="2:37" x14ac:dyDescent="0.3">
      <c r="B825" s="12"/>
      <c r="C825" s="12"/>
      <c r="D825" s="121"/>
      <c r="E825" s="121"/>
      <c r="F825" s="124"/>
      <c r="G825" s="25"/>
      <c r="H825" s="11"/>
      <c r="I825" s="12"/>
      <c r="J825" s="11"/>
      <c r="K825" s="82" t="str">
        <f>IF(OR(AND(H825=Lists!$D$6,G825&lt;&gt;""),AND(AND(H825=J825,G825&lt;&gt;"",I825&lt;&gt;""),OR(H825&lt;&gt;"Unspecified",J825&lt;&gt;"Unspecified"),J825&lt;&gt;""),AND(OR(H825=Lists!$D$4,H825=Lists!$D$5),OR(J825=Lists!$D$4,J825=Lists!$D$5),AND(G825&lt;&gt;"",I825&lt;&gt;""))),"YES","")</f>
        <v/>
      </c>
      <c r="L825" s="83"/>
      <c r="M825" s="25"/>
      <c r="N825" s="25"/>
      <c r="O825" s="11"/>
      <c r="P825" s="25"/>
      <c r="Q825" s="25"/>
      <c r="R825" s="25"/>
      <c r="S825" s="118"/>
      <c r="T825" s="117"/>
      <c r="U825"/>
      <c r="V825" s="2"/>
      <c r="W825" s="10"/>
      <c r="X825" s="10"/>
      <c r="Y825" s="10"/>
      <c r="AF825"/>
      <c r="AG825"/>
      <c r="AH825"/>
      <c r="AI825"/>
      <c r="AJ825"/>
      <c r="AK825"/>
    </row>
    <row r="826" spans="2:37" x14ac:dyDescent="0.3">
      <c r="B826" s="12"/>
      <c r="C826" s="12"/>
      <c r="D826" s="121"/>
      <c r="E826" s="121"/>
      <c r="F826" s="124"/>
      <c r="G826" s="25"/>
      <c r="H826" s="11"/>
      <c r="I826" s="12"/>
      <c r="J826" s="11"/>
      <c r="K826" s="82" t="str">
        <f>IF(OR(AND(H826=Lists!$D$6,G826&lt;&gt;""),AND(AND(H826=J826,G826&lt;&gt;"",I826&lt;&gt;""),OR(H826&lt;&gt;"Unspecified",J826&lt;&gt;"Unspecified"),J826&lt;&gt;""),AND(OR(H826=Lists!$D$4,H826=Lists!$D$5),OR(J826=Lists!$D$4,J826=Lists!$D$5),AND(G826&lt;&gt;"",I826&lt;&gt;""))),"YES","")</f>
        <v/>
      </c>
      <c r="L826" s="83"/>
      <c r="M826" s="25"/>
      <c r="N826" s="25"/>
      <c r="O826" s="11"/>
      <c r="P826" s="25"/>
      <c r="Q826" s="25"/>
      <c r="R826" s="25"/>
      <c r="S826" s="118"/>
      <c r="T826" s="117"/>
      <c r="U826"/>
      <c r="V826" s="2"/>
      <c r="W826" s="10"/>
      <c r="X826" s="10"/>
      <c r="Y826" s="10"/>
      <c r="AF826"/>
      <c r="AG826"/>
      <c r="AH826"/>
      <c r="AI826"/>
      <c r="AJ826"/>
      <c r="AK826"/>
    </row>
    <row r="827" spans="2:37" x14ac:dyDescent="0.3">
      <c r="B827" s="12"/>
      <c r="C827" s="12"/>
      <c r="D827" s="121"/>
      <c r="E827" s="121"/>
      <c r="F827" s="124"/>
      <c r="G827" s="25"/>
      <c r="H827" s="11"/>
      <c r="I827" s="12"/>
      <c r="J827" s="11"/>
      <c r="K827" s="82" t="str">
        <f>IF(OR(AND(H827=Lists!$D$6,G827&lt;&gt;""),AND(AND(H827=J827,G827&lt;&gt;"",I827&lt;&gt;""),OR(H827&lt;&gt;"Unspecified",J827&lt;&gt;"Unspecified"),J827&lt;&gt;""),AND(OR(H827=Lists!$D$4,H827=Lists!$D$5),OR(J827=Lists!$D$4,J827=Lists!$D$5),AND(G827&lt;&gt;"",I827&lt;&gt;""))),"YES","")</f>
        <v/>
      </c>
      <c r="L827" s="83"/>
      <c r="M827" s="25"/>
      <c r="N827" s="25"/>
      <c r="O827" s="11"/>
      <c r="P827" s="25"/>
      <c r="Q827" s="25"/>
      <c r="R827" s="25"/>
      <c r="S827" s="118"/>
      <c r="T827" s="117"/>
      <c r="U827"/>
      <c r="V827" s="2"/>
      <c r="W827" s="10"/>
      <c r="X827" s="10"/>
      <c r="Y827" s="10"/>
      <c r="AF827"/>
      <c r="AG827"/>
      <c r="AH827"/>
      <c r="AI827"/>
      <c r="AJ827"/>
      <c r="AK827"/>
    </row>
    <row r="828" spans="2:37" x14ac:dyDescent="0.3">
      <c r="B828" s="12"/>
      <c r="C828" s="12"/>
      <c r="D828" s="121"/>
      <c r="E828" s="121"/>
      <c r="F828" s="124"/>
      <c r="G828" s="25"/>
      <c r="H828" s="11"/>
      <c r="I828" s="12"/>
      <c r="J828" s="11"/>
      <c r="K828" s="82" t="str">
        <f>IF(OR(AND(H828=Lists!$D$6,G828&lt;&gt;""),AND(AND(H828=J828,G828&lt;&gt;"",I828&lt;&gt;""),OR(H828&lt;&gt;"Unspecified",J828&lt;&gt;"Unspecified"),J828&lt;&gt;""),AND(OR(H828=Lists!$D$4,H828=Lists!$D$5),OR(J828=Lists!$D$4,J828=Lists!$D$5),AND(G828&lt;&gt;"",I828&lt;&gt;""))),"YES","")</f>
        <v/>
      </c>
      <c r="L828" s="83"/>
      <c r="M828" s="25"/>
      <c r="N828" s="25"/>
      <c r="O828" s="11"/>
      <c r="P828" s="25"/>
      <c r="Q828" s="25"/>
      <c r="R828" s="25"/>
      <c r="S828" s="118"/>
      <c r="T828" s="117"/>
      <c r="U828"/>
      <c r="V828" s="2"/>
      <c r="W828" s="10"/>
      <c r="X828" s="10"/>
      <c r="Y828" s="10"/>
      <c r="AF828"/>
      <c r="AG828"/>
      <c r="AH828"/>
      <c r="AI828"/>
      <c r="AJ828"/>
      <c r="AK828"/>
    </row>
    <row r="829" spans="2:37" x14ac:dyDescent="0.3">
      <c r="B829" s="12"/>
      <c r="C829" s="12"/>
      <c r="D829" s="121"/>
      <c r="E829" s="121"/>
      <c r="F829" s="124"/>
      <c r="G829" s="25"/>
      <c r="H829" s="11"/>
      <c r="I829" s="12"/>
      <c r="J829" s="11"/>
      <c r="K829" s="82" t="str">
        <f>IF(OR(AND(H829=Lists!$D$6,G829&lt;&gt;""),AND(AND(H829=J829,G829&lt;&gt;"",I829&lt;&gt;""),OR(H829&lt;&gt;"Unspecified",J829&lt;&gt;"Unspecified"),J829&lt;&gt;""),AND(OR(H829=Lists!$D$4,H829=Lists!$D$5),OR(J829=Lists!$D$4,J829=Lists!$D$5),AND(G829&lt;&gt;"",I829&lt;&gt;""))),"YES","")</f>
        <v/>
      </c>
      <c r="L829" s="83"/>
      <c r="M829" s="25"/>
      <c r="N829" s="25"/>
      <c r="O829" s="11"/>
      <c r="P829" s="25"/>
      <c r="Q829" s="25"/>
      <c r="R829" s="25"/>
      <c r="S829" s="118"/>
      <c r="T829" s="117"/>
      <c r="U829"/>
      <c r="V829" s="2"/>
      <c r="W829" s="10"/>
      <c r="X829" s="10"/>
      <c r="Y829" s="10"/>
      <c r="AF829"/>
      <c r="AG829"/>
      <c r="AH829"/>
      <c r="AI829"/>
      <c r="AJ829"/>
      <c r="AK829"/>
    </row>
    <row r="830" spans="2:37" x14ac:dyDescent="0.3">
      <c r="B830" s="12"/>
      <c r="C830" s="12"/>
      <c r="D830" s="121"/>
      <c r="E830" s="121"/>
      <c r="F830" s="124"/>
      <c r="G830" s="25"/>
      <c r="H830" s="11"/>
      <c r="I830" s="12"/>
      <c r="J830" s="11"/>
      <c r="K830" s="82" t="str">
        <f>IF(OR(AND(H830=Lists!$D$6,G830&lt;&gt;""),AND(AND(H830=J830,G830&lt;&gt;"",I830&lt;&gt;""),OR(H830&lt;&gt;"Unspecified",J830&lt;&gt;"Unspecified"),J830&lt;&gt;""),AND(OR(H830=Lists!$D$4,H830=Lists!$D$5),OR(J830=Lists!$D$4,J830=Lists!$D$5),AND(G830&lt;&gt;"",I830&lt;&gt;""))),"YES","")</f>
        <v/>
      </c>
      <c r="L830" s="83"/>
      <c r="M830" s="25"/>
      <c r="N830" s="25"/>
      <c r="O830" s="11"/>
      <c r="P830" s="25"/>
      <c r="Q830" s="25"/>
      <c r="R830" s="25"/>
      <c r="S830" s="118"/>
      <c r="T830" s="117"/>
      <c r="U830"/>
      <c r="V830" s="2"/>
      <c r="W830" s="10"/>
      <c r="X830" s="10"/>
      <c r="Y830" s="10"/>
      <c r="AF830"/>
      <c r="AG830"/>
      <c r="AH830"/>
      <c r="AI830"/>
      <c r="AJ830"/>
      <c r="AK830"/>
    </row>
    <row r="831" spans="2:37" x14ac:dyDescent="0.3">
      <c r="B831" s="12"/>
      <c r="C831" s="12"/>
      <c r="D831" s="121"/>
      <c r="E831" s="121"/>
      <c r="F831" s="124"/>
      <c r="G831" s="25"/>
      <c r="H831" s="11"/>
      <c r="I831" s="12"/>
      <c r="J831" s="11"/>
      <c r="K831" s="82" t="str">
        <f>IF(OR(AND(H831=Lists!$D$6,G831&lt;&gt;""),AND(AND(H831=J831,G831&lt;&gt;"",I831&lt;&gt;""),OR(H831&lt;&gt;"Unspecified",J831&lt;&gt;"Unspecified"),J831&lt;&gt;""),AND(OR(H831=Lists!$D$4,H831=Lists!$D$5),OR(J831=Lists!$D$4,J831=Lists!$D$5),AND(G831&lt;&gt;"",I831&lt;&gt;""))),"YES","")</f>
        <v/>
      </c>
      <c r="L831" s="83"/>
      <c r="M831" s="25"/>
      <c r="N831" s="25"/>
      <c r="O831" s="11"/>
      <c r="P831" s="25"/>
      <c r="Q831" s="25"/>
      <c r="R831" s="25"/>
      <c r="S831" s="118"/>
      <c r="T831" s="117"/>
      <c r="U831"/>
      <c r="V831" s="2"/>
      <c r="W831" s="10"/>
      <c r="X831" s="10"/>
      <c r="Y831" s="10"/>
      <c r="AF831"/>
      <c r="AG831"/>
      <c r="AH831"/>
      <c r="AI831"/>
      <c r="AJ831"/>
      <c r="AK831"/>
    </row>
    <row r="832" spans="2:37" x14ac:dyDescent="0.3">
      <c r="B832" s="12"/>
      <c r="C832" s="12"/>
      <c r="D832" s="121"/>
      <c r="E832" s="121"/>
      <c r="F832" s="124"/>
      <c r="G832" s="25"/>
      <c r="H832" s="11"/>
      <c r="I832" s="12"/>
      <c r="J832" s="11"/>
      <c r="K832" s="82" t="str">
        <f>IF(OR(AND(H832=Lists!$D$6,G832&lt;&gt;""),AND(AND(H832=J832,G832&lt;&gt;"",I832&lt;&gt;""),OR(H832&lt;&gt;"Unspecified",J832&lt;&gt;"Unspecified"),J832&lt;&gt;""),AND(OR(H832=Lists!$D$4,H832=Lists!$D$5),OR(J832=Lists!$D$4,J832=Lists!$D$5),AND(G832&lt;&gt;"",I832&lt;&gt;""))),"YES","")</f>
        <v/>
      </c>
      <c r="L832" s="83"/>
      <c r="M832" s="25"/>
      <c r="N832" s="25"/>
      <c r="O832" s="11"/>
      <c r="P832" s="25"/>
      <c r="Q832" s="25"/>
      <c r="R832" s="25"/>
      <c r="S832" s="118"/>
      <c r="T832" s="117"/>
      <c r="U832"/>
      <c r="V832" s="2"/>
      <c r="W832" s="10"/>
      <c r="X832" s="10"/>
      <c r="Y832" s="10"/>
      <c r="AF832"/>
      <c r="AG832"/>
      <c r="AH832"/>
      <c r="AI832"/>
      <c r="AJ832"/>
      <c r="AK832"/>
    </row>
    <row r="833" spans="2:37" x14ac:dyDescent="0.3">
      <c r="B833" s="12"/>
      <c r="C833" s="12"/>
      <c r="D833" s="121"/>
      <c r="E833" s="121"/>
      <c r="F833" s="124"/>
      <c r="G833" s="25"/>
      <c r="H833" s="11"/>
      <c r="I833" s="12"/>
      <c r="J833" s="11"/>
      <c r="K833" s="82" t="str">
        <f>IF(OR(AND(H833=Lists!$D$6,G833&lt;&gt;""),AND(AND(H833=J833,G833&lt;&gt;"",I833&lt;&gt;""),OR(H833&lt;&gt;"Unspecified",J833&lt;&gt;"Unspecified"),J833&lt;&gt;""),AND(OR(H833=Lists!$D$4,H833=Lists!$D$5),OR(J833=Lists!$D$4,J833=Lists!$D$5),AND(G833&lt;&gt;"",I833&lt;&gt;""))),"YES","")</f>
        <v/>
      </c>
      <c r="L833" s="83"/>
      <c r="M833" s="25"/>
      <c r="N833" s="25"/>
      <c r="O833" s="11"/>
      <c r="P833" s="25"/>
      <c r="Q833" s="25"/>
      <c r="R833" s="25"/>
      <c r="S833" s="118"/>
      <c r="T833" s="117"/>
      <c r="U833"/>
      <c r="V833" s="2"/>
      <c r="W833" s="10"/>
      <c r="X833" s="10"/>
      <c r="Y833" s="10"/>
      <c r="AF833"/>
      <c r="AG833"/>
      <c r="AH833"/>
      <c r="AI833"/>
      <c r="AJ833"/>
      <c r="AK833"/>
    </row>
    <row r="834" spans="2:37" x14ac:dyDescent="0.3">
      <c r="B834" s="12"/>
      <c r="C834" s="12"/>
      <c r="D834" s="121"/>
      <c r="E834" s="121"/>
      <c r="F834" s="124"/>
      <c r="G834" s="25"/>
      <c r="H834" s="11"/>
      <c r="I834" s="12"/>
      <c r="J834" s="11"/>
      <c r="K834" s="82" t="str">
        <f>IF(OR(AND(H834=Lists!$D$6,G834&lt;&gt;""),AND(AND(H834=J834,G834&lt;&gt;"",I834&lt;&gt;""),OR(H834&lt;&gt;"Unspecified",J834&lt;&gt;"Unspecified"),J834&lt;&gt;""),AND(OR(H834=Lists!$D$4,H834=Lists!$D$5),OR(J834=Lists!$D$4,J834=Lists!$D$5),AND(G834&lt;&gt;"",I834&lt;&gt;""))),"YES","")</f>
        <v/>
      </c>
      <c r="L834" s="83"/>
      <c r="M834" s="25"/>
      <c r="N834" s="25"/>
      <c r="O834" s="11"/>
      <c r="P834" s="25"/>
      <c r="Q834" s="25"/>
      <c r="R834" s="25"/>
      <c r="S834" s="118"/>
      <c r="T834" s="117"/>
      <c r="U834"/>
      <c r="V834" s="2"/>
      <c r="W834" s="10"/>
      <c r="X834" s="10"/>
      <c r="Y834" s="10"/>
      <c r="AF834"/>
      <c r="AG834"/>
      <c r="AH834"/>
      <c r="AI834"/>
      <c r="AJ834"/>
      <c r="AK834"/>
    </row>
    <row r="835" spans="2:37" x14ac:dyDescent="0.3">
      <c r="B835" s="12"/>
      <c r="C835" s="12"/>
      <c r="D835" s="121"/>
      <c r="E835" s="121"/>
      <c r="F835" s="124"/>
      <c r="G835" s="25"/>
      <c r="H835" s="11"/>
      <c r="I835" s="12"/>
      <c r="J835" s="11"/>
      <c r="K835" s="82" t="str">
        <f>IF(OR(AND(H835=Lists!$D$6,G835&lt;&gt;""),AND(AND(H835=J835,G835&lt;&gt;"",I835&lt;&gt;""),OR(H835&lt;&gt;"Unspecified",J835&lt;&gt;"Unspecified"),J835&lt;&gt;""),AND(OR(H835=Lists!$D$4,H835=Lists!$D$5),OR(J835=Lists!$D$4,J835=Lists!$D$5),AND(G835&lt;&gt;"",I835&lt;&gt;""))),"YES","")</f>
        <v/>
      </c>
      <c r="L835" s="83"/>
      <c r="M835" s="25"/>
      <c r="N835" s="25"/>
      <c r="O835" s="11"/>
      <c r="P835" s="25"/>
      <c r="Q835" s="25"/>
      <c r="R835" s="25"/>
      <c r="S835" s="118"/>
      <c r="T835" s="117"/>
      <c r="U835"/>
      <c r="V835" s="2"/>
      <c r="W835" s="10"/>
      <c r="X835" s="10"/>
      <c r="Y835" s="10"/>
      <c r="AF835"/>
      <c r="AG835"/>
      <c r="AH835"/>
      <c r="AI835"/>
      <c r="AJ835"/>
      <c r="AK835"/>
    </row>
    <row r="836" spans="2:37" x14ac:dyDescent="0.3">
      <c r="B836" s="12"/>
      <c r="C836" s="12"/>
      <c r="D836" s="121"/>
      <c r="E836" s="121"/>
      <c r="F836" s="124"/>
      <c r="G836" s="25"/>
      <c r="H836" s="11"/>
      <c r="I836" s="12"/>
      <c r="J836" s="11"/>
      <c r="K836" s="82" t="str">
        <f>IF(OR(AND(H836=Lists!$D$6,G836&lt;&gt;""),AND(AND(H836=J836,G836&lt;&gt;"",I836&lt;&gt;""),OR(H836&lt;&gt;"Unspecified",J836&lt;&gt;"Unspecified"),J836&lt;&gt;""),AND(OR(H836=Lists!$D$4,H836=Lists!$D$5),OR(J836=Lists!$D$4,J836=Lists!$D$5),AND(G836&lt;&gt;"",I836&lt;&gt;""))),"YES","")</f>
        <v/>
      </c>
      <c r="L836" s="83"/>
      <c r="M836" s="25"/>
      <c r="N836" s="25"/>
      <c r="O836" s="11"/>
      <c r="P836" s="25"/>
      <c r="Q836" s="25"/>
      <c r="R836" s="25"/>
      <c r="S836" s="118"/>
      <c r="T836" s="117"/>
      <c r="U836"/>
      <c r="V836" s="2"/>
      <c r="W836" s="10"/>
      <c r="X836" s="10"/>
      <c r="Y836" s="10"/>
      <c r="AF836"/>
      <c r="AG836"/>
      <c r="AH836"/>
      <c r="AI836"/>
      <c r="AJ836"/>
      <c r="AK836"/>
    </row>
    <row r="837" spans="2:37" x14ac:dyDescent="0.3">
      <c r="B837" s="12"/>
      <c r="C837" s="12"/>
      <c r="D837" s="121"/>
      <c r="E837" s="121"/>
      <c r="F837" s="124"/>
      <c r="G837" s="25"/>
      <c r="H837" s="11"/>
      <c r="I837" s="12"/>
      <c r="J837" s="11"/>
      <c r="K837" s="82" t="str">
        <f>IF(OR(AND(H837=Lists!$D$6,G837&lt;&gt;""),AND(AND(H837=J837,G837&lt;&gt;"",I837&lt;&gt;""),OR(H837&lt;&gt;"Unspecified",J837&lt;&gt;"Unspecified"),J837&lt;&gt;""),AND(OR(H837=Lists!$D$4,H837=Lists!$D$5),OR(J837=Lists!$D$4,J837=Lists!$D$5),AND(G837&lt;&gt;"",I837&lt;&gt;""))),"YES","")</f>
        <v/>
      </c>
      <c r="L837" s="83"/>
      <c r="M837" s="25"/>
      <c r="N837" s="25"/>
      <c r="O837" s="11"/>
      <c r="P837" s="25"/>
      <c r="Q837" s="25"/>
      <c r="R837" s="25"/>
      <c r="S837" s="118"/>
      <c r="T837" s="117"/>
      <c r="U837"/>
      <c r="V837" s="2"/>
      <c r="W837" s="10"/>
      <c r="X837" s="10"/>
      <c r="Y837" s="10"/>
      <c r="AF837"/>
      <c r="AG837"/>
      <c r="AH837"/>
      <c r="AI837"/>
      <c r="AJ837"/>
      <c r="AK837"/>
    </row>
    <row r="838" spans="2:37" x14ac:dyDescent="0.3">
      <c r="B838" s="12"/>
      <c r="C838" s="12"/>
      <c r="D838" s="121"/>
      <c r="E838" s="121"/>
      <c r="F838" s="124"/>
      <c r="G838" s="25"/>
      <c r="H838" s="11"/>
      <c r="I838" s="12"/>
      <c r="J838" s="11"/>
      <c r="K838" s="82" t="str">
        <f>IF(OR(AND(H838=Lists!$D$6,G838&lt;&gt;""),AND(AND(H838=J838,G838&lt;&gt;"",I838&lt;&gt;""),OR(H838&lt;&gt;"Unspecified",J838&lt;&gt;"Unspecified"),J838&lt;&gt;""),AND(OR(H838=Lists!$D$4,H838=Lists!$D$5),OR(J838=Lists!$D$4,J838=Lists!$D$5),AND(G838&lt;&gt;"",I838&lt;&gt;""))),"YES","")</f>
        <v/>
      </c>
      <c r="L838" s="83"/>
      <c r="M838" s="25"/>
      <c r="N838" s="25"/>
      <c r="O838" s="11"/>
      <c r="P838" s="25"/>
      <c r="Q838" s="25"/>
      <c r="R838" s="25"/>
      <c r="S838" s="118"/>
      <c r="T838" s="117"/>
      <c r="U838"/>
      <c r="V838" s="2"/>
      <c r="W838" s="10"/>
      <c r="X838" s="10"/>
      <c r="Y838" s="10"/>
      <c r="AF838"/>
      <c r="AG838"/>
      <c r="AH838"/>
      <c r="AI838"/>
      <c r="AJ838"/>
      <c r="AK838"/>
    </row>
    <row r="839" spans="2:37" x14ac:dyDescent="0.3">
      <c r="B839" s="12"/>
      <c r="C839" s="12"/>
      <c r="D839" s="121"/>
      <c r="E839" s="121"/>
      <c r="F839" s="124"/>
      <c r="G839" s="25"/>
      <c r="H839" s="11"/>
      <c r="I839" s="12"/>
      <c r="J839" s="11"/>
      <c r="K839" s="82" t="str">
        <f>IF(OR(AND(H839=Lists!$D$6,G839&lt;&gt;""),AND(AND(H839=J839,G839&lt;&gt;"",I839&lt;&gt;""),OR(H839&lt;&gt;"Unspecified",J839&lt;&gt;"Unspecified"),J839&lt;&gt;""),AND(OR(H839=Lists!$D$4,H839=Lists!$D$5),OR(J839=Lists!$D$4,J839=Lists!$D$5),AND(G839&lt;&gt;"",I839&lt;&gt;""))),"YES","")</f>
        <v/>
      </c>
      <c r="L839" s="83"/>
      <c r="M839" s="25"/>
      <c r="N839" s="25"/>
      <c r="O839" s="11"/>
      <c r="P839" s="25"/>
      <c r="Q839" s="25"/>
      <c r="R839" s="25"/>
      <c r="S839" s="118"/>
      <c r="T839" s="117"/>
      <c r="U839"/>
      <c r="V839" s="2"/>
      <c r="W839" s="10"/>
      <c r="X839" s="10"/>
      <c r="Y839" s="10"/>
      <c r="AF839"/>
      <c r="AG839"/>
      <c r="AH839"/>
      <c r="AI839"/>
      <c r="AJ839"/>
      <c r="AK839"/>
    </row>
    <row r="840" spans="2:37" x14ac:dyDescent="0.3">
      <c r="B840" s="12"/>
      <c r="C840" s="12"/>
      <c r="D840" s="121"/>
      <c r="E840" s="121"/>
      <c r="F840" s="124"/>
      <c r="G840" s="25"/>
      <c r="H840" s="11"/>
      <c r="I840" s="12"/>
      <c r="J840" s="11"/>
      <c r="K840" s="82" t="str">
        <f>IF(OR(AND(H840=Lists!$D$6,G840&lt;&gt;""),AND(AND(H840=J840,G840&lt;&gt;"",I840&lt;&gt;""),OR(H840&lt;&gt;"Unspecified",J840&lt;&gt;"Unspecified"),J840&lt;&gt;""),AND(OR(H840=Lists!$D$4,H840=Lists!$D$5),OR(J840=Lists!$D$4,J840=Lists!$D$5),AND(G840&lt;&gt;"",I840&lt;&gt;""))),"YES","")</f>
        <v/>
      </c>
      <c r="L840" s="83"/>
      <c r="M840" s="25"/>
      <c r="N840" s="25"/>
      <c r="O840" s="11"/>
      <c r="P840" s="25"/>
      <c r="Q840" s="25"/>
      <c r="R840" s="25"/>
      <c r="S840" s="118"/>
      <c r="T840" s="117"/>
      <c r="U840"/>
      <c r="V840" s="2"/>
      <c r="W840" s="10"/>
      <c r="X840" s="10"/>
      <c r="Y840" s="10"/>
      <c r="AF840"/>
      <c r="AG840"/>
      <c r="AH840"/>
      <c r="AI840"/>
      <c r="AJ840"/>
      <c r="AK840"/>
    </row>
    <row r="841" spans="2:37" x14ac:dyDescent="0.3">
      <c r="B841" s="12"/>
      <c r="C841" s="12"/>
      <c r="D841" s="121"/>
      <c r="E841" s="121"/>
      <c r="F841" s="124"/>
      <c r="G841" s="25"/>
      <c r="H841" s="11"/>
      <c r="I841" s="12"/>
      <c r="J841" s="11"/>
      <c r="K841" s="82" t="str">
        <f>IF(OR(AND(H841=Lists!$D$6,G841&lt;&gt;""),AND(AND(H841=J841,G841&lt;&gt;"",I841&lt;&gt;""),OR(H841&lt;&gt;"Unspecified",J841&lt;&gt;"Unspecified"),J841&lt;&gt;""),AND(OR(H841=Lists!$D$4,H841=Lists!$D$5),OR(J841=Lists!$D$4,J841=Lists!$D$5),AND(G841&lt;&gt;"",I841&lt;&gt;""))),"YES","")</f>
        <v/>
      </c>
      <c r="L841" s="83"/>
      <c r="M841" s="25"/>
      <c r="N841" s="25"/>
      <c r="O841" s="11"/>
      <c r="P841" s="25"/>
      <c r="Q841" s="25"/>
      <c r="R841" s="25"/>
      <c r="S841" s="118"/>
      <c r="T841" s="117"/>
      <c r="U841"/>
      <c r="V841" s="2"/>
      <c r="W841" s="10"/>
      <c r="X841" s="10"/>
      <c r="Y841" s="10"/>
      <c r="AF841"/>
      <c r="AG841"/>
      <c r="AH841"/>
      <c r="AI841"/>
      <c r="AJ841"/>
      <c r="AK841"/>
    </row>
    <row r="842" spans="2:37" x14ac:dyDescent="0.3">
      <c r="B842" s="12"/>
      <c r="C842" s="12"/>
      <c r="D842" s="121"/>
      <c r="E842" s="121"/>
      <c r="F842" s="124"/>
      <c r="G842" s="25"/>
      <c r="H842" s="11"/>
      <c r="I842" s="12"/>
      <c r="J842" s="11"/>
      <c r="K842" s="82" t="str">
        <f>IF(OR(AND(H842=Lists!$D$6,G842&lt;&gt;""),AND(AND(H842=J842,G842&lt;&gt;"",I842&lt;&gt;""),OR(H842&lt;&gt;"Unspecified",J842&lt;&gt;"Unspecified"),J842&lt;&gt;""),AND(OR(H842=Lists!$D$4,H842=Lists!$D$5),OR(J842=Lists!$D$4,J842=Lists!$D$5),AND(G842&lt;&gt;"",I842&lt;&gt;""))),"YES","")</f>
        <v/>
      </c>
      <c r="L842" s="83"/>
      <c r="M842" s="25"/>
      <c r="N842" s="25"/>
      <c r="O842" s="11"/>
      <c r="P842" s="25"/>
      <c r="Q842" s="25"/>
      <c r="R842" s="25"/>
      <c r="S842" s="118"/>
      <c r="T842" s="117"/>
      <c r="U842"/>
      <c r="V842" s="2"/>
      <c r="W842" s="10"/>
      <c r="X842" s="10"/>
      <c r="Y842" s="10"/>
      <c r="AF842"/>
      <c r="AG842"/>
      <c r="AH842"/>
      <c r="AI842"/>
      <c r="AJ842"/>
      <c r="AK842"/>
    </row>
    <row r="843" spans="2:37" x14ac:dyDescent="0.3">
      <c r="B843" s="12"/>
      <c r="C843" s="12"/>
      <c r="D843" s="121"/>
      <c r="E843" s="121"/>
      <c r="F843" s="124"/>
      <c r="G843" s="25"/>
      <c r="H843" s="11"/>
      <c r="I843" s="12"/>
      <c r="J843" s="11"/>
      <c r="K843" s="82" t="str">
        <f>IF(OR(AND(H843=Lists!$D$6,G843&lt;&gt;""),AND(AND(H843=J843,G843&lt;&gt;"",I843&lt;&gt;""),OR(H843&lt;&gt;"Unspecified",J843&lt;&gt;"Unspecified"),J843&lt;&gt;""),AND(OR(H843=Lists!$D$4,H843=Lists!$D$5),OR(J843=Lists!$D$4,J843=Lists!$D$5),AND(G843&lt;&gt;"",I843&lt;&gt;""))),"YES","")</f>
        <v/>
      </c>
      <c r="L843" s="83"/>
      <c r="M843" s="25"/>
      <c r="N843" s="25"/>
      <c r="O843" s="11"/>
      <c r="P843" s="25"/>
      <c r="Q843" s="25"/>
      <c r="R843" s="25"/>
      <c r="S843" s="118"/>
      <c r="T843" s="117"/>
      <c r="U843"/>
      <c r="V843" s="2"/>
      <c r="W843" s="10"/>
      <c r="X843" s="10"/>
      <c r="Y843" s="10"/>
      <c r="AF843"/>
      <c r="AG843"/>
      <c r="AH843"/>
      <c r="AI843"/>
      <c r="AJ843"/>
      <c r="AK843"/>
    </row>
    <row r="844" spans="2:37" x14ac:dyDescent="0.3">
      <c r="B844" s="12"/>
      <c r="C844" s="12"/>
      <c r="D844" s="121"/>
      <c r="E844" s="121"/>
      <c r="F844" s="124"/>
      <c r="G844" s="25"/>
      <c r="H844" s="11"/>
      <c r="I844" s="12"/>
      <c r="J844" s="11"/>
      <c r="K844" s="82" t="str">
        <f>IF(OR(AND(H844=Lists!$D$6,G844&lt;&gt;""),AND(AND(H844=J844,G844&lt;&gt;"",I844&lt;&gt;""),OR(H844&lt;&gt;"Unspecified",J844&lt;&gt;"Unspecified"),J844&lt;&gt;""),AND(OR(H844=Lists!$D$4,H844=Lists!$D$5),OR(J844=Lists!$D$4,J844=Lists!$D$5),AND(G844&lt;&gt;"",I844&lt;&gt;""))),"YES","")</f>
        <v/>
      </c>
      <c r="L844" s="83"/>
      <c r="M844" s="25"/>
      <c r="N844" s="25"/>
      <c r="O844" s="11"/>
      <c r="P844" s="25"/>
      <c r="Q844" s="25"/>
      <c r="R844" s="25"/>
      <c r="S844" s="118"/>
      <c r="T844" s="117"/>
      <c r="U844"/>
      <c r="V844" s="2"/>
      <c r="W844" s="10"/>
      <c r="X844" s="10"/>
      <c r="Y844" s="10"/>
      <c r="AF844"/>
      <c r="AG844"/>
      <c r="AH844"/>
      <c r="AI844"/>
      <c r="AJ844"/>
      <c r="AK844"/>
    </row>
    <row r="845" spans="2:37" x14ac:dyDescent="0.3">
      <c r="B845" s="12"/>
      <c r="C845" s="12"/>
      <c r="D845" s="121"/>
      <c r="E845" s="121"/>
      <c r="F845" s="124"/>
      <c r="G845" s="25"/>
      <c r="H845" s="11"/>
      <c r="I845" s="12"/>
      <c r="J845" s="11"/>
      <c r="K845" s="82" t="str">
        <f>IF(OR(AND(H845=Lists!$D$6,G845&lt;&gt;""),AND(AND(H845=J845,G845&lt;&gt;"",I845&lt;&gt;""),OR(H845&lt;&gt;"Unspecified",J845&lt;&gt;"Unspecified"),J845&lt;&gt;""),AND(OR(H845=Lists!$D$4,H845=Lists!$D$5),OR(J845=Lists!$D$4,J845=Lists!$D$5),AND(G845&lt;&gt;"",I845&lt;&gt;""))),"YES","")</f>
        <v/>
      </c>
      <c r="L845" s="83"/>
      <c r="M845" s="25"/>
      <c r="N845" s="25"/>
      <c r="O845" s="11"/>
      <c r="P845" s="25"/>
      <c r="Q845" s="25"/>
      <c r="R845" s="25"/>
      <c r="S845" s="118"/>
      <c r="T845" s="117"/>
      <c r="U845"/>
      <c r="V845" s="2"/>
      <c r="W845" s="10"/>
      <c r="X845" s="10"/>
      <c r="Y845" s="10"/>
      <c r="AF845"/>
      <c r="AG845"/>
      <c r="AH845"/>
      <c r="AI845"/>
      <c r="AJ845"/>
      <c r="AK845"/>
    </row>
    <row r="846" spans="2:37" x14ac:dyDescent="0.3">
      <c r="B846" s="12"/>
      <c r="C846" s="12"/>
      <c r="D846" s="121"/>
      <c r="E846" s="121"/>
      <c r="F846" s="124"/>
      <c r="G846" s="25"/>
      <c r="H846" s="11"/>
      <c r="I846" s="12"/>
      <c r="J846" s="11"/>
      <c r="K846" s="82" t="str">
        <f>IF(OR(AND(H846=Lists!$D$6,G846&lt;&gt;""),AND(AND(H846=J846,G846&lt;&gt;"",I846&lt;&gt;""),OR(H846&lt;&gt;"Unspecified",J846&lt;&gt;"Unspecified"),J846&lt;&gt;""),AND(OR(H846=Lists!$D$4,H846=Lists!$D$5),OR(J846=Lists!$D$4,J846=Lists!$D$5),AND(G846&lt;&gt;"",I846&lt;&gt;""))),"YES","")</f>
        <v/>
      </c>
      <c r="L846" s="83"/>
      <c r="M846" s="25"/>
      <c r="N846" s="25"/>
      <c r="O846" s="11"/>
      <c r="P846" s="25"/>
      <c r="Q846" s="25"/>
      <c r="R846" s="25"/>
      <c r="S846" s="118"/>
      <c r="T846" s="117"/>
      <c r="U846"/>
      <c r="V846" s="2"/>
      <c r="W846" s="10"/>
      <c r="X846" s="10"/>
      <c r="Y846" s="10"/>
      <c r="AF846"/>
      <c r="AG846"/>
      <c r="AH846"/>
      <c r="AI846"/>
      <c r="AJ846"/>
      <c r="AK846"/>
    </row>
    <row r="847" spans="2:37" x14ac:dyDescent="0.3">
      <c r="B847" s="12"/>
      <c r="C847" s="12"/>
      <c r="D847" s="121"/>
      <c r="E847" s="121"/>
      <c r="F847" s="124"/>
      <c r="G847" s="25"/>
      <c r="H847" s="11"/>
      <c r="I847" s="12"/>
      <c r="J847" s="11"/>
      <c r="K847" s="82" t="str">
        <f>IF(OR(AND(H847=Lists!$D$6,G847&lt;&gt;""),AND(AND(H847=J847,G847&lt;&gt;"",I847&lt;&gt;""),OR(H847&lt;&gt;"Unspecified",J847&lt;&gt;"Unspecified"),J847&lt;&gt;""),AND(OR(H847=Lists!$D$4,H847=Lists!$D$5),OR(J847=Lists!$D$4,J847=Lists!$D$5),AND(G847&lt;&gt;"",I847&lt;&gt;""))),"YES","")</f>
        <v/>
      </c>
      <c r="L847" s="83"/>
      <c r="M847" s="25"/>
      <c r="N847" s="25"/>
      <c r="O847" s="11"/>
      <c r="P847" s="25"/>
      <c r="Q847" s="25"/>
      <c r="R847" s="25"/>
      <c r="S847" s="118"/>
      <c r="T847" s="117"/>
      <c r="U847"/>
      <c r="V847" s="2"/>
      <c r="W847" s="10"/>
      <c r="X847" s="10"/>
      <c r="Y847" s="10"/>
      <c r="AF847"/>
      <c r="AG847"/>
      <c r="AH847"/>
      <c r="AI847"/>
      <c r="AJ847"/>
      <c r="AK847"/>
    </row>
    <row r="848" spans="2:37" x14ac:dyDescent="0.3">
      <c r="B848" s="12"/>
      <c r="C848" s="12"/>
      <c r="D848" s="121"/>
      <c r="E848" s="121"/>
      <c r="F848" s="124"/>
      <c r="G848" s="25"/>
      <c r="H848" s="11"/>
      <c r="I848" s="12"/>
      <c r="J848" s="11"/>
      <c r="K848" s="82" t="str">
        <f>IF(OR(AND(H848=Lists!$D$6,G848&lt;&gt;""),AND(AND(H848=J848,G848&lt;&gt;"",I848&lt;&gt;""),OR(H848&lt;&gt;"Unspecified",J848&lt;&gt;"Unspecified"),J848&lt;&gt;""),AND(OR(H848=Lists!$D$4,H848=Lists!$D$5),OR(J848=Lists!$D$4,J848=Lists!$D$5),AND(G848&lt;&gt;"",I848&lt;&gt;""))),"YES","")</f>
        <v/>
      </c>
      <c r="L848" s="83"/>
      <c r="M848" s="25"/>
      <c r="N848" s="25"/>
      <c r="O848" s="11"/>
      <c r="P848" s="25"/>
      <c r="Q848" s="25"/>
      <c r="R848" s="25"/>
      <c r="S848" s="118"/>
      <c r="T848" s="117"/>
      <c r="U848"/>
      <c r="V848" s="2"/>
      <c r="W848" s="10"/>
      <c r="X848" s="10"/>
      <c r="Y848" s="10"/>
      <c r="AF848"/>
      <c r="AG848"/>
      <c r="AH848"/>
      <c r="AI848"/>
      <c r="AJ848"/>
      <c r="AK848"/>
    </row>
    <row r="849" spans="2:37" x14ac:dyDescent="0.3">
      <c r="B849" s="12"/>
      <c r="C849" s="12"/>
      <c r="D849" s="121"/>
      <c r="E849" s="121"/>
      <c r="F849" s="124"/>
      <c r="G849" s="25"/>
      <c r="H849" s="11"/>
      <c r="I849" s="12"/>
      <c r="J849" s="11"/>
      <c r="K849" s="82" t="str">
        <f>IF(OR(AND(H849=Lists!$D$6,G849&lt;&gt;""),AND(AND(H849=J849,G849&lt;&gt;"",I849&lt;&gt;""),OR(H849&lt;&gt;"Unspecified",J849&lt;&gt;"Unspecified"),J849&lt;&gt;""),AND(OR(H849=Lists!$D$4,H849=Lists!$D$5),OR(J849=Lists!$D$4,J849=Lists!$D$5),AND(G849&lt;&gt;"",I849&lt;&gt;""))),"YES","")</f>
        <v/>
      </c>
      <c r="L849" s="83"/>
      <c r="M849" s="25"/>
      <c r="N849" s="25"/>
      <c r="O849" s="11"/>
      <c r="P849" s="25"/>
      <c r="Q849" s="25"/>
      <c r="R849" s="25"/>
      <c r="S849" s="118"/>
      <c r="T849" s="117"/>
      <c r="U849"/>
      <c r="V849" s="2"/>
      <c r="W849" s="10"/>
      <c r="X849" s="10"/>
      <c r="Y849" s="10"/>
      <c r="AF849"/>
      <c r="AG849"/>
      <c r="AH849"/>
      <c r="AI849"/>
      <c r="AJ849"/>
      <c r="AK849"/>
    </row>
    <row r="850" spans="2:37" x14ac:dyDescent="0.3">
      <c r="B850" s="12"/>
      <c r="C850" s="12"/>
      <c r="D850" s="121"/>
      <c r="E850" s="121"/>
      <c r="F850" s="124"/>
      <c r="G850" s="25"/>
      <c r="H850" s="11"/>
      <c r="I850" s="12"/>
      <c r="J850" s="11"/>
      <c r="K850" s="82" t="str">
        <f>IF(OR(AND(H850=Lists!$D$6,G850&lt;&gt;""),AND(AND(H850=J850,G850&lt;&gt;"",I850&lt;&gt;""),OR(H850&lt;&gt;"Unspecified",J850&lt;&gt;"Unspecified"),J850&lt;&gt;""),AND(OR(H850=Lists!$D$4,H850=Lists!$D$5),OR(J850=Lists!$D$4,J850=Lists!$D$5),AND(G850&lt;&gt;"",I850&lt;&gt;""))),"YES","")</f>
        <v/>
      </c>
      <c r="L850" s="83"/>
      <c r="M850" s="25"/>
      <c r="N850" s="25"/>
      <c r="O850" s="11"/>
      <c r="P850" s="25"/>
      <c r="Q850" s="25"/>
      <c r="R850" s="25"/>
      <c r="S850" s="118"/>
      <c r="T850" s="117"/>
      <c r="U850"/>
      <c r="V850" s="2"/>
      <c r="W850" s="10"/>
      <c r="X850" s="10"/>
      <c r="Y850" s="10"/>
      <c r="AF850"/>
      <c r="AG850"/>
      <c r="AH850"/>
      <c r="AI850"/>
      <c r="AJ850"/>
      <c r="AK850"/>
    </row>
    <row r="851" spans="2:37" x14ac:dyDescent="0.3">
      <c r="B851" s="12"/>
      <c r="C851" s="12"/>
      <c r="D851" s="121"/>
      <c r="E851" s="121"/>
      <c r="F851" s="124"/>
      <c r="G851" s="25"/>
      <c r="H851" s="11"/>
      <c r="I851" s="12"/>
      <c r="J851" s="11"/>
      <c r="K851" s="82" t="str">
        <f>IF(OR(AND(H851=Lists!$D$6,G851&lt;&gt;""),AND(AND(H851=J851,G851&lt;&gt;"",I851&lt;&gt;""),OR(H851&lt;&gt;"Unspecified",J851&lt;&gt;"Unspecified"),J851&lt;&gt;""),AND(OR(H851=Lists!$D$4,H851=Lists!$D$5),OR(J851=Lists!$D$4,J851=Lists!$D$5),AND(G851&lt;&gt;"",I851&lt;&gt;""))),"YES","")</f>
        <v/>
      </c>
      <c r="L851" s="83"/>
      <c r="M851" s="25"/>
      <c r="N851" s="25"/>
      <c r="O851" s="11"/>
      <c r="P851" s="25"/>
      <c r="Q851" s="25"/>
      <c r="R851" s="25"/>
      <c r="S851" s="118"/>
      <c r="T851" s="117"/>
      <c r="U851"/>
      <c r="V851" s="2"/>
      <c r="W851" s="10"/>
      <c r="X851" s="10"/>
      <c r="Y851" s="10"/>
      <c r="AF851"/>
      <c r="AG851"/>
      <c r="AH851"/>
      <c r="AI851"/>
      <c r="AJ851"/>
      <c r="AK851"/>
    </row>
    <row r="852" spans="2:37" x14ac:dyDescent="0.3">
      <c r="B852" s="12"/>
      <c r="C852" s="12"/>
      <c r="D852" s="121"/>
      <c r="E852" s="121"/>
      <c r="F852" s="124"/>
      <c r="G852" s="25"/>
      <c r="H852" s="11"/>
      <c r="I852" s="12"/>
      <c r="J852" s="11"/>
      <c r="K852" s="82" t="str">
        <f>IF(OR(AND(H852=Lists!$D$6,G852&lt;&gt;""),AND(AND(H852=J852,G852&lt;&gt;"",I852&lt;&gt;""),OR(H852&lt;&gt;"Unspecified",J852&lt;&gt;"Unspecified"),J852&lt;&gt;""),AND(OR(H852=Lists!$D$4,H852=Lists!$D$5),OR(J852=Lists!$D$4,J852=Lists!$D$5),AND(G852&lt;&gt;"",I852&lt;&gt;""))),"YES","")</f>
        <v/>
      </c>
      <c r="L852" s="83"/>
      <c r="M852" s="25"/>
      <c r="N852" s="25"/>
      <c r="O852" s="11"/>
      <c r="P852" s="25"/>
      <c r="Q852" s="25"/>
      <c r="R852" s="25"/>
      <c r="S852" s="118"/>
      <c r="T852" s="117"/>
      <c r="U852"/>
      <c r="V852" s="2"/>
      <c r="W852" s="10"/>
      <c r="X852" s="10"/>
      <c r="Y852" s="10"/>
      <c r="AF852"/>
      <c r="AG852"/>
      <c r="AH852"/>
      <c r="AI852"/>
      <c r="AJ852"/>
      <c r="AK852"/>
    </row>
    <row r="853" spans="2:37" x14ac:dyDescent="0.3">
      <c r="B853" s="12"/>
      <c r="C853" s="12"/>
      <c r="D853" s="121"/>
      <c r="E853" s="121"/>
      <c r="F853" s="124"/>
      <c r="G853" s="25"/>
      <c r="H853" s="11"/>
      <c r="I853" s="12"/>
      <c r="J853" s="11"/>
      <c r="K853" s="82" t="str">
        <f>IF(OR(AND(H853=Lists!$D$6,G853&lt;&gt;""),AND(AND(H853=J853,G853&lt;&gt;"",I853&lt;&gt;""),OR(H853&lt;&gt;"Unspecified",J853&lt;&gt;"Unspecified"),J853&lt;&gt;""),AND(OR(H853=Lists!$D$4,H853=Lists!$D$5),OR(J853=Lists!$D$4,J853=Lists!$D$5),AND(G853&lt;&gt;"",I853&lt;&gt;""))),"YES","")</f>
        <v/>
      </c>
      <c r="L853" s="83"/>
      <c r="M853" s="25"/>
      <c r="N853" s="25"/>
      <c r="O853" s="11"/>
      <c r="P853" s="25"/>
      <c r="Q853" s="25"/>
      <c r="R853" s="25"/>
      <c r="S853" s="118"/>
      <c r="T853" s="117"/>
      <c r="U853"/>
      <c r="V853" s="2"/>
      <c r="W853" s="10"/>
      <c r="X853" s="10"/>
      <c r="Y853" s="10"/>
      <c r="AF853"/>
      <c r="AG853"/>
      <c r="AH853"/>
      <c r="AI853"/>
      <c r="AJ853"/>
      <c r="AK853"/>
    </row>
    <row r="854" spans="2:37" x14ac:dyDescent="0.3">
      <c r="B854" s="12"/>
      <c r="C854" s="12"/>
      <c r="D854" s="121"/>
      <c r="E854" s="121"/>
      <c r="F854" s="124"/>
      <c r="G854" s="25"/>
      <c r="H854" s="11"/>
      <c r="I854" s="12"/>
      <c r="J854" s="11"/>
      <c r="K854" s="82" t="str">
        <f>IF(OR(AND(H854=Lists!$D$6,G854&lt;&gt;""),AND(AND(H854=J854,G854&lt;&gt;"",I854&lt;&gt;""),OR(H854&lt;&gt;"Unspecified",J854&lt;&gt;"Unspecified"),J854&lt;&gt;""),AND(OR(H854=Lists!$D$4,H854=Lists!$D$5),OR(J854=Lists!$D$4,J854=Lists!$D$5),AND(G854&lt;&gt;"",I854&lt;&gt;""))),"YES","")</f>
        <v/>
      </c>
      <c r="L854" s="83"/>
      <c r="M854" s="25"/>
      <c r="N854" s="25"/>
      <c r="O854" s="11"/>
      <c r="P854" s="25"/>
      <c r="Q854" s="25"/>
      <c r="R854" s="25"/>
      <c r="S854" s="118"/>
      <c r="T854" s="117"/>
      <c r="U854"/>
      <c r="V854" s="2"/>
      <c r="W854" s="10"/>
      <c r="X854" s="10"/>
      <c r="Y854" s="10"/>
      <c r="AF854"/>
      <c r="AG854"/>
      <c r="AH854"/>
      <c r="AI854"/>
      <c r="AJ854"/>
      <c r="AK854"/>
    </row>
    <row r="855" spans="2:37" x14ac:dyDescent="0.3">
      <c r="B855" s="12"/>
      <c r="C855" s="12"/>
      <c r="D855" s="121"/>
      <c r="E855" s="121"/>
      <c r="F855" s="124"/>
      <c r="G855" s="25"/>
      <c r="H855" s="11"/>
      <c r="I855" s="12"/>
      <c r="J855" s="11"/>
      <c r="K855" s="82" t="str">
        <f>IF(OR(AND(H855=Lists!$D$6,G855&lt;&gt;""),AND(AND(H855=J855,G855&lt;&gt;"",I855&lt;&gt;""),OR(H855&lt;&gt;"Unspecified",J855&lt;&gt;"Unspecified"),J855&lt;&gt;""),AND(OR(H855=Lists!$D$4,H855=Lists!$D$5),OR(J855=Lists!$D$4,J855=Lists!$D$5),AND(G855&lt;&gt;"",I855&lt;&gt;""))),"YES","")</f>
        <v/>
      </c>
      <c r="L855" s="83"/>
      <c r="M855" s="25"/>
      <c r="N855" s="25"/>
      <c r="O855" s="11"/>
      <c r="P855" s="25"/>
      <c r="Q855" s="25"/>
      <c r="R855" s="25"/>
      <c r="S855" s="118"/>
      <c r="T855" s="117"/>
      <c r="U855"/>
      <c r="V855" s="2"/>
      <c r="W855" s="10"/>
      <c r="X855" s="10"/>
      <c r="Y855" s="10"/>
      <c r="AF855"/>
      <c r="AG855"/>
      <c r="AH855"/>
      <c r="AI855"/>
      <c r="AJ855"/>
      <c r="AK855"/>
    </row>
    <row r="856" spans="2:37" x14ac:dyDescent="0.3">
      <c r="B856" s="12"/>
      <c r="C856" s="12"/>
      <c r="D856" s="121"/>
      <c r="E856" s="121"/>
      <c r="F856" s="124"/>
      <c r="G856" s="25"/>
      <c r="H856" s="11"/>
      <c r="I856" s="12"/>
      <c r="J856" s="11"/>
      <c r="K856" s="82" t="str">
        <f>IF(OR(AND(H856=Lists!$D$6,G856&lt;&gt;""),AND(AND(H856=J856,G856&lt;&gt;"",I856&lt;&gt;""),OR(H856&lt;&gt;"Unspecified",J856&lt;&gt;"Unspecified"),J856&lt;&gt;""),AND(OR(H856=Lists!$D$4,H856=Lists!$D$5),OR(J856=Lists!$D$4,J856=Lists!$D$5),AND(G856&lt;&gt;"",I856&lt;&gt;""))),"YES","")</f>
        <v/>
      </c>
      <c r="L856" s="83"/>
      <c r="M856" s="25"/>
      <c r="N856" s="25"/>
      <c r="O856" s="11"/>
      <c r="P856" s="25"/>
      <c r="Q856" s="25"/>
      <c r="R856" s="25"/>
      <c r="S856" s="118"/>
      <c r="T856" s="117"/>
      <c r="U856"/>
      <c r="V856" s="2"/>
      <c r="W856" s="10"/>
      <c r="X856" s="10"/>
      <c r="Y856" s="10"/>
      <c r="AF856"/>
      <c r="AG856"/>
      <c r="AH856"/>
      <c r="AI856"/>
      <c r="AJ856"/>
      <c r="AK856"/>
    </row>
    <row r="857" spans="2:37" x14ac:dyDescent="0.3">
      <c r="B857" s="12"/>
      <c r="C857" s="12"/>
      <c r="D857" s="121"/>
      <c r="E857" s="121"/>
      <c r="F857" s="124"/>
      <c r="G857" s="25"/>
      <c r="H857" s="11"/>
      <c r="I857" s="12"/>
      <c r="J857" s="11"/>
      <c r="K857" s="82" t="str">
        <f>IF(OR(AND(H857=Lists!$D$6,G857&lt;&gt;""),AND(AND(H857=J857,G857&lt;&gt;"",I857&lt;&gt;""),OR(H857&lt;&gt;"Unspecified",J857&lt;&gt;"Unspecified"),J857&lt;&gt;""),AND(OR(H857=Lists!$D$4,H857=Lists!$D$5),OR(J857=Lists!$D$4,J857=Lists!$D$5),AND(G857&lt;&gt;"",I857&lt;&gt;""))),"YES","")</f>
        <v/>
      </c>
      <c r="L857" s="83"/>
      <c r="M857" s="25"/>
      <c r="N857" s="25"/>
      <c r="O857" s="11"/>
      <c r="P857" s="25"/>
      <c r="Q857" s="25"/>
      <c r="R857" s="25"/>
      <c r="S857" s="118"/>
      <c r="T857" s="117"/>
      <c r="U857"/>
      <c r="V857" s="2"/>
      <c r="W857" s="10"/>
      <c r="X857" s="10"/>
      <c r="Y857" s="10"/>
      <c r="AF857"/>
      <c r="AG857"/>
      <c r="AH857"/>
      <c r="AI857"/>
      <c r="AJ857"/>
      <c r="AK857"/>
    </row>
    <row r="858" spans="2:37" x14ac:dyDescent="0.3">
      <c r="B858" s="12"/>
      <c r="C858" s="12"/>
      <c r="D858" s="121"/>
      <c r="E858" s="121"/>
      <c r="F858" s="124"/>
      <c r="G858" s="25"/>
      <c r="H858" s="11"/>
      <c r="I858" s="12"/>
      <c r="J858" s="11"/>
      <c r="K858" s="82" t="str">
        <f>IF(OR(AND(H858=Lists!$D$6,G858&lt;&gt;""),AND(AND(H858=J858,G858&lt;&gt;"",I858&lt;&gt;""),OR(H858&lt;&gt;"Unspecified",J858&lt;&gt;"Unspecified"),J858&lt;&gt;""),AND(OR(H858=Lists!$D$4,H858=Lists!$D$5),OR(J858=Lists!$D$4,J858=Lists!$D$5),AND(G858&lt;&gt;"",I858&lt;&gt;""))),"YES","")</f>
        <v/>
      </c>
      <c r="L858" s="83"/>
      <c r="M858" s="25"/>
      <c r="N858" s="25"/>
      <c r="O858" s="11"/>
      <c r="P858" s="25"/>
      <c r="Q858" s="25"/>
      <c r="R858" s="25"/>
      <c r="S858" s="118"/>
      <c r="T858" s="117"/>
      <c r="U858"/>
      <c r="V858" s="2"/>
      <c r="W858" s="10"/>
      <c r="X858" s="10"/>
      <c r="Y858" s="10"/>
      <c r="AF858"/>
      <c r="AG858"/>
      <c r="AH858"/>
      <c r="AI858"/>
      <c r="AJ858"/>
      <c r="AK858"/>
    </row>
    <row r="859" spans="2:37" x14ac:dyDescent="0.3">
      <c r="B859" s="12"/>
      <c r="C859" s="12"/>
      <c r="D859" s="121"/>
      <c r="E859" s="121"/>
      <c r="F859" s="124"/>
      <c r="G859" s="25"/>
      <c r="H859" s="11"/>
      <c r="I859" s="12"/>
      <c r="J859" s="11"/>
      <c r="K859" s="82" t="str">
        <f>IF(OR(AND(H859=Lists!$D$6,G859&lt;&gt;""),AND(AND(H859=J859,G859&lt;&gt;"",I859&lt;&gt;""),OR(H859&lt;&gt;"Unspecified",J859&lt;&gt;"Unspecified"),J859&lt;&gt;""),AND(OR(H859=Lists!$D$4,H859=Lists!$D$5),OR(J859=Lists!$D$4,J859=Lists!$D$5),AND(G859&lt;&gt;"",I859&lt;&gt;""))),"YES","")</f>
        <v/>
      </c>
      <c r="L859" s="83"/>
      <c r="M859" s="25"/>
      <c r="N859" s="25"/>
      <c r="O859" s="11"/>
      <c r="P859" s="25"/>
      <c r="Q859" s="25"/>
      <c r="R859" s="25"/>
      <c r="S859" s="118"/>
      <c r="T859" s="117"/>
      <c r="U859"/>
      <c r="V859" s="2"/>
      <c r="W859" s="10"/>
      <c r="X859" s="10"/>
      <c r="Y859" s="10"/>
      <c r="AF859"/>
      <c r="AG859"/>
      <c r="AH859"/>
      <c r="AI859"/>
      <c r="AJ859"/>
      <c r="AK859"/>
    </row>
    <row r="860" spans="2:37" x14ac:dyDescent="0.3">
      <c r="B860" s="12"/>
      <c r="C860" s="12"/>
      <c r="D860" s="121"/>
      <c r="E860" s="121"/>
      <c r="F860" s="124"/>
      <c r="G860" s="25"/>
      <c r="H860" s="11"/>
      <c r="I860" s="12"/>
      <c r="J860" s="11"/>
      <c r="K860" s="82" t="str">
        <f>IF(OR(AND(H860=Lists!$D$6,G860&lt;&gt;""),AND(AND(H860=J860,G860&lt;&gt;"",I860&lt;&gt;""),OR(H860&lt;&gt;"Unspecified",J860&lt;&gt;"Unspecified"),J860&lt;&gt;""),AND(OR(H860=Lists!$D$4,H860=Lists!$D$5),OR(J860=Lists!$D$4,J860=Lists!$D$5),AND(G860&lt;&gt;"",I860&lt;&gt;""))),"YES","")</f>
        <v/>
      </c>
      <c r="L860" s="83"/>
      <c r="M860" s="25"/>
      <c r="N860" s="25"/>
      <c r="O860" s="11"/>
      <c r="P860" s="25"/>
      <c r="Q860" s="25"/>
      <c r="R860" s="25"/>
      <c r="S860" s="118"/>
      <c r="T860" s="117"/>
      <c r="U860"/>
      <c r="V860" s="2"/>
      <c r="W860" s="10"/>
      <c r="X860" s="10"/>
      <c r="Y860" s="10"/>
      <c r="AF860"/>
      <c r="AG860"/>
      <c r="AH860"/>
      <c r="AI860"/>
      <c r="AJ860"/>
      <c r="AK860"/>
    </row>
    <row r="861" spans="2:37" x14ac:dyDescent="0.3">
      <c r="B861" s="12"/>
      <c r="C861" s="12"/>
      <c r="D861" s="121"/>
      <c r="E861" s="121"/>
      <c r="F861" s="124"/>
      <c r="G861" s="25"/>
      <c r="H861" s="11"/>
      <c r="I861" s="12"/>
      <c r="J861" s="11"/>
      <c r="K861" s="82" t="str">
        <f>IF(OR(AND(H861=Lists!$D$6,G861&lt;&gt;""),AND(AND(H861=J861,G861&lt;&gt;"",I861&lt;&gt;""),OR(H861&lt;&gt;"Unspecified",J861&lt;&gt;"Unspecified"),J861&lt;&gt;""),AND(OR(H861=Lists!$D$4,H861=Lists!$D$5),OR(J861=Lists!$D$4,J861=Lists!$D$5),AND(G861&lt;&gt;"",I861&lt;&gt;""))),"YES","")</f>
        <v/>
      </c>
      <c r="L861" s="83"/>
      <c r="M861" s="25"/>
      <c r="N861" s="25"/>
      <c r="O861" s="11"/>
      <c r="P861" s="25"/>
      <c r="Q861" s="25"/>
      <c r="R861" s="25"/>
      <c r="S861" s="118"/>
      <c r="T861" s="117"/>
      <c r="U861"/>
      <c r="V861" s="2"/>
      <c r="W861" s="10"/>
      <c r="X861" s="10"/>
      <c r="Y861" s="10"/>
      <c r="AF861"/>
      <c r="AG861"/>
      <c r="AH861"/>
      <c r="AI861"/>
      <c r="AJ861"/>
      <c r="AK861"/>
    </row>
    <row r="862" spans="2:37" x14ac:dyDescent="0.3">
      <c r="B862" s="12"/>
      <c r="C862" s="12"/>
      <c r="D862" s="121"/>
      <c r="E862" s="121"/>
      <c r="F862" s="124"/>
      <c r="G862" s="25"/>
      <c r="H862" s="11"/>
      <c r="I862" s="12"/>
      <c r="J862" s="11"/>
      <c r="K862" s="82" t="str">
        <f>IF(OR(AND(H862=Lists!$D$6,G862&lt;&gt;""),AND(AND(H862=J862,G862&lt;&gt;"",I862&lt;&gt;""),OR(H862&lt;&gt;"Unspecified",J862&lt;&gt;"Unspecified"),J862&lt;&gt;""),AND(OR(H862=Lists!$D$4,H862=Lists!$D$5),OR(J862=Lists!$D$4,J862=Lists!$D$5),AND(G862&lt;&gt;"",I862&lt;&gt;""))),"YES","")</f>
        <v/>
      </c>
      <c r="L862" s="83"/>
      <c r="M862" s="25"/>
      <c r="N862" s="25"/>
      <c r="O862" s="11"/>
      <c r="P862" s="25"/>
      <c r="Q862" s="25"/>
      <c r="R862" s="25"/>
      <c r="S862" s="118"/>
      <c r="T862" s="117"/>
      <c r="U862"/>
      <c r="V862" s="2"/>
      <c r="W862" s="10"/>
      <c r="X862" s="10"/>
      <c r="Y862" s="10"/>
      <c r="AF862"/>
      <c r="AG862"/>
      <c r="AH862"/>
      <c r="AI862"/>
      <c r="AJ862"/>
      <c r="AK862"/>
    </row>
    <row r="863" spans="2:37" x14ac:dyDescent="0.3">
      <c r="B863" s="12"/>
      <c r="C863" s="12"/>
      <c r="D863" s="121"/>
      <c r="E863" s="121"/>
      <c r="F863" s="124"/>
      <c r="G863" s="25"/>
      <c r="H863" s="11"/>
      <c r="I863" s="12"/>
      <c r="J863" s="11"/>
      <c r="K863" s="82" t="str">
        <f>IF(OR(AND(H863=Lists!$D$6,G863&lt;&gt;""),AND(AND(H863=J863,G863&lt;&gt;"",I863&lt;&gt;""),OR(H863&lt;&gt;"Unspecified",J863&lt;&gt;"Unspecified"),J863&lt;&gt;""),AND(OR(H863=Lists!$D$4,H863=Lists!$D$5),OR(J863=Lists!$D$4,J863=Lists!$D$5),AND(G863&lt;&gt;"",I863&lt;&gt;""))),"YES","")</f>
        <v/>
      </c>
      <c r="L863" s="83"/>
      <c r="M863" s="25"/>
      <c r="N863" s="25"/>
      <c r="O863" s="11"/>
      <c r="P863" s="25"/>
      <c r="Q863" s="25"/>
      <c r="R863" s="25"/>
      <c r="S863" s="118"/>
      <c r="T863" s="117"/>
      <c r="U863"/>
      <c r="V863" s="2"/>
      <c r="W863" s="10"/>
      <c r="X863" s="10"/>
      <c r="Y863" s="10"/>
      <c r="AF863"/>
      <c r="AG863"/>
      <c r="AH863"/>
      <c r="AI863"/>
      <c r="AJ863"/>
      <c r="AK863"/>
    </row>
    <row r="864" spans="2:37" x14ac:dyDescent="0.3">
      <c r="B864" s="12"/>
      <c r="C864" s="12"/>
      <c r="D864" s="121"/>
      <c r="E864" s="121"/>
      <c r="F864" s="124"/>
      <c r="G864" s="25"/>
      <c r="H864" s="11"/>
      <c r="I864" s="12"/>
      <c r="J864" s="11"/>
      <c r="K864" s="82" t="str">
        <f>IF(OR(AND(H864=Lists!$D$6,G864&lt;&gt;""),AND(AND(H864=J864,G864&lt;&gt;"",I864&lt;&gt;""),OR(H864&lt;&gt;"Unspecified",J864&lt;&gt;"Unspecified"),J864&lt;&gt;""),AND(OR(H864=Lists!$D$4,H864=Lists!$D$5),OR(J864=Lists!$D$4,J864=Lists!$D$5),AND(G864&lt;&gt;"",I864&lt;&gt;""))),"YES","")</f>
        <v/>
      </c>
      <c r="L864" s="83"/>
      <c r="M864" s="25"/>
      <c r="N864" s="25"/>
      <c r="O864" s="11"/>
      <c r="P864" s="25"/>
      <c r="Q864" s="25"/>
      <c r="R864" s="25"/>
      <c r="S864" s="118"/>
      <c r="T864" s="117"/>
      <c r="U864"/>
      <c r="V864" s="2"/>
      <c r="W864" s="10"/>
      <c r="X864" s="10"/>
      <c r="Y864" s="10"/>
      <c r="AF864"/>
      <c r="AG864"/>
      <c r="AH864"/>
      <c r="AI864"/>
      <c r="AJ864"/>
      <c r="AK864"/>
    </row>
    <row r="865" spans="2:37" x14ac:dyDescent="0.3">
      <c r="B865" s="12"/>
      <c r="C865" s="12"/>
      <c r="D865" s="121"/>
      <c r="E865" s="121"/>
      <c r="F865" s="124"/>
      <c r="G865" s="25"/>
      <c r="H865" s="11"/>
      <c r="I865" s="12"/>
      <c r="J865" s="11"/>
      <c r="K865" s="82" t="str">
        <f>IF(OR(AND(H865=Lists!$D$6,G865&lt;&gt;""),AND(AND(H865=J865,G865&lt;&gt;"",I865&lt;&gt;""),OR(H865&lt;&gt;"Unspecified",J865&lt;&gt;"Unspecified"),J865&lt;&gt;""),AND(OR(H865=Lists!$D$4,H865=Lists!$D$5),OR(J865=Lists!$D$4,J865=Lists!$D$5),AND(G865&lt;&gt;"",I865&lt;&gt;""))),"YES","")</f>
        <v/>
      </c>
      <c r="L865" s="83"/>
      <c r="M865" s="25"/>
      <c r="N865" s="25"/>
      <c r="O865" s="11"/>
      <c r="P865" s="25"/>
      <c r="Q865" s="25"/>
      <c r="R865" s="25"/>
      <c r="S865" s="118"/>
      <c r="T865" s="117"/>
      <c r="U865"/>
      <c r="V865" s="2"/>
      <c r="W865" s="10"/>
      <c r="X865" s="10"/>
      <c r="Y865" s="10"/>
      <c r="AF865"/>
      <c r="AG865"/>
      <c r="AH865"/>
      <c r="AI865"/>
      <c r="AJ865"/>
      <c r="AK865"/>
    </row>
    <row r="866" spans="2:37" x14ac:dyDescent="0.3">
      <c r="B866" s="12"/>
      <c r="C866" s="12"/>
      <c r="D866" s="121"/>
      <c r="E866" s="121"/>
      <c r="F866" s="124"/>
      <c r="G866" s="25"/>
      <c r="H866" s="11"/>
      <c r="I866" s="12"/>
      <c r="J866" s="11"/>
      <c r="K866" s="82" t="str">
        <f>IF(OR(AND(H866=Lists!$D$6,G866&lt;&gt;""),AND(AND(H866=J866,G866&lt;&gt;"",I866&lt;&gt;""),OR(H866&lt;&gt;"Unspecified",J866&lt;&gt;"Unspecified"),J866&lt;&gt;""),AND(OR(H866=Lists!$D$4,H866=Lists!$D$5),OR(J866=Lists!$D$4,J866=Lists!$D$5),AND(G866&lt;&gt;"",I866&lt;&gt;""))),"YES","")</f>
        <v/>
      </c>
      <c r="L866" s="83"/>
      <c r="M866" s="25"/>
      <c r="N866" s="25"/>
      <c r="O866" s="11"/>
      <c r="P866" s="25"/>
      <c r="Q866" s="25"/>
      <c r="R866" s="25"/>
      <c r="S866" s="118"/>
      <c r="T866" s="117"/>
      <c r="U866"/>
      <c r="V866" s="2"/>
      <c r="W866" s="10"/>
      <c r="X866" s="10"/>
      <c r="Y866" s="10"/>
      <c r="AF866"/>
      <c r="AG866"/>
      <c r="AH866"/>
      <c r="AI866"/>
      <c r="AJ866"/>
      <c r="AK866"/>
    </row>
    <row r="867" spans="2:37" x14ac:dyDescent="0.3">
      <c r="B867" s="12"/>
      <c r="C867" s="12"/>
      <c r="D867" s="121"/>
      <c r="E867" s="121"/>
      <c r="F867" s="124"/>
      <c r="G867" s="25"/>
      <c r="H867" s="11"/>
      <c r="I867" s="12"/>
      <c r="J867" s="11"/>
      <c r="K867" s="82" t="str">
        <f>IF(OR(AND(H867=Lists!$D$6,G867&lt;&gt;""),AND(AND(H867=J867,G867&lt;&gt;"",I867&lt;&gt;""),OR(H867&lt;&gt;"Unspecified",J867&lt;&gt;"Unspecified"),J867&lt;&gt;""),AND(OR(H867=Lists!$D$4,H867=Lists!$D$5),OR(J867=Lists!$D$4,J867=Lists!$D$5),AND(G867&lt;&gt;"",I867&lt;&gt;""))),"YES","")</f>
        <v/>
      </c>
      <c r="L867" s="83"/>
      <c r="M867" s="25"/>
      <c r="N867" s="25"/>
      <c r="O867" s="11"/>
      <c r="P867" s="25"/>
      <c r="Q867" s="25"/>
      <c r="R867" s="25"/>
      <c r="S867" s="118"/>
      <c r="T867" s="117"/>
      <c r="U867"/>
      <c r="V867" s="2"/>
      <c r="W867" s="10"/>
      <c r="X867" s="10"/>
      <c r="Y867" s="10"/>
      <c r="AF867"/>
      <c r="AG867"/>
      <c r="AH867"/>
      <c r="AI867"/>
      <c r="AJ867"/>
      <c r="AK867"/>
    </row>
    <row r="868" spans="2:37" x14ac:dyDescent="0.3">
      <c r="B868" s="12"/>
      <c r="C868" s="12"/>
      <c r="D868" s="121"/>
      <c r="E868" s="121"/>
      <c r="F868" s="124"/>
      <c r="G868" s="25"/>
      <c r="H868" s="11"/>
      <c r="I868" s="12"/>
      <c r="J868" s="11"/>
      <c r="K868" s="82" t="str">
        <f>IF(OR(AND(H868=Lists!$D$6,G868&lt;&gt;""),AND(AND(H868=J868,G868&lt;&gt;"",I868&lt;&gt;""),OR(H868&lt;&gt;"Unspecified",J868&lt;&gt;"Unspecified"),J868&lt;&gt;""),AND(OR(H868=Lists!$D$4,H868=Lists!$D$5),OR(J868=Lists!$D$4,J868=Lists!$D$5),AND(G868&lt;&gt;"",I868&lt;&gt;""))),"YES","")</f>
        <v/>
      </c>
      <c r="L868" s="83"/>
      <c r="M868" s="25"/>
      <c r="N868" s="25"/>
      <c r="O868" s="11"/>
      <c r="P868" s="25"/>
      <c r="Q868" s="25"/>
      <c r="R868" s="25"/>
      <c r="S868" s="118"/>
      <c r="T868" s="117"/>
      <c r="U868"/>
      <c r="V868" s="2"/>
      <c r="W868" s="10"/>
      <c r="X868" s="10"/>
      <c r="Y868" s="10"/>
      <c r="AF868"/>
      <c r="AG868"/>
      <c r="AH868"/>
      <c r="AI868"/>
      <c r="AJ868"/>
      <c r="AK868"/>
    </row>
    <row r="869" spans="2:37" x14ac:dyDescent="0.3">
      <c r="B869" s="12"/>
      <c r="C869" s="12"/>
      <c r="D869" s="121"/>
      <c r="E869" s="121"/>
      <c r="F869" s="124"/>
      <c r="G869" s="25"/>
      <c r="H869" s="11"/>
      <c r="I869" s="12"/>
      <c r="J869" s="11"/>
      <c r="K869" s="82" t="str">
        <f>IF(OR(AND(H869=Lists!$D$6,G869&lt;&gt;""),AND(AND(H869=J869,G869&lt;&gt;"",I869&lt;&gt;""),OR(H869&lt;&gt;"Unspecified",J869&lt;&gt;"Unspecified"),J869&lt;&gt;""),AND(OR(H869=Lists!$D$4,H869=Lists!$D$5),OR(J869=Lists!$D$4,J869=Lists!$D$5),AND(G869&lt;&gt;"",I869&lt;&gt;""))),"YES","")</f>
        <v/>
      </c>
      <c r="L869" s="83"/>
      <c r="M869" s="25"/>
      <c r="N869" s="25"/>
      <c r="O869" s="11"/>
      <c r="P869" s="25"/>
      <c r="Q869" s="25"/>
      <c r="R869" s="25"/>
      <c r="S869" s="118"/>
      <c r="T869" s="117"/>
      <c r="U869"/>
      <c r="V869" s="2"/>
      <c r="W869" s="10"/>
      <c r="X869" s="10"/>
      <c r="Y869" s="10"/>
      <c r="AF869"/>
      <c r="AG869"/>
      <c r="AH869"/>
      <c r="AI869"/>
      <c r="AJ869"/>
      <c r="AK869"/>
    </row>
    <row r="870" spans="2:37" x14ac:dyDescent="0.3">
      <c r="B870" s="12"/>
      <c r="C870" s="12"/>
      <c r="D870" s="121"/>
      <c r="E870" s="121"/>
      <c r="F870" s="124"/>
      <c r="G870" s="25"/>
      <c r="H870" s="11"/>
      <c r="I870" s="12"/>
      <c r="J870" s="11"/>
      <c r="K870" s="82" t="str">
        <f>IF(OR(AND(H870=Lists!$D$6,G870&lt;&gt;""),AND(AND(H870=J870,G870&lt;&gt;"",I870&lt;&gt;""),OR(H870&lt;&gt;"Unspecified",J870&lt;&gt;"Unspecified"),J870&lt;&gt;""),AND(OR(H870=Lists!$D$4,H870=Lists!$D$5),OR(J870=Lists!$D$4,J870=Lists!$D$5),AND(G870&lt;&gt;"",I870&lt;&gt;""))),"YES","")</f>
        <v/>
      </c>
      <c r="L870" s="83"/>
      <c r="M870" s="25"/>
      <c r="N870" s="25"/>
      <c r="O870" s="11"/>
      <c r="P870" s="25"/>
      <c r="Q870" s="25"/>
      <c r="R870" s="25"/>
      <c r="S870" s="118"/>
      <c r="T870" s="117"/>
      <c r="U870"/>
      <c r="V870" s="2"/>
      <c r="W870" s="10"/>
      <c r="X870" s="10"/>
      <c r="Y870" s="10"/>
      <c r="AF870"/>
      <c r="AG870"/>
      <c r="AH870"/>
      <c r="AI870"/>
      <c r="AJ870"/>
      <c r="AK870"/>
    </row>
    <row r="871" spans="2:37" x14ac:dyDescent="0.3">
      <c r="B871" s="12"/>
      <c r="C871" s="12"/>
      <c r="D871" s="121"/>
      <c r="E871" s="121"/>
      <c r="F871" s="124"/>
      <c r="G871" s="25"/>
      <c r="H871" s="11"/>
      <c r="I871" s="12"/>
      <c r="J871" s="11"/>
      <c r="K871" s="82" t="str">
        <f>IF(OR(AND(H871=Lists!$D$6,G871&lt;&gt;""),AND(AND(H871=J871,G871&lt;&gt;"",I871&lt;&gt;""),OR(H871&lt;&gt;"Unspecified",J871&lt;&gt;"Unspecified"),J871&lt;&gt;""),AND(OR(H871=Lists!$D$4,H871=Lists!$D$5),OR(J871=Lists!$D$4,J871=Lists!$D$5),AND(G871&lt;&gt;"",I871&lt;&gt;""))),"YES","")</f>
        <v/>
      </c>
      <c r="L871" s="83"/>
      <c r="M871" s="25"/>
      <c r="N871" s="25"/>
      <c r="O871" s="11"/>
      <c r="P871" s="25"/>
      <c r="Q871" s="25"/>
      <c r="R871" s="25"/>
      <c r="S871" s="118"/>
      <c r="T871" s="117"/>
      <c r="U871"/>
      <c r="V871" s="2"/>
      <c r="W871" s="10"/>
      <c r="X871" s="10"/>
      <c r="Y871" s="10"/>
      <c r="AF871"/>
      <c r="AG871"/>
      <c r="AH871"/>
      <c r="AI871"/>
      <c r="AJ871"/>
      <c r="AK871"/>
    </row>
    <row r="872" spans="2:37" x14ac:dyDescent="0.3">
      <c r="B872" s="12"/>
      <c r="C872" s="12"/>
      <c r="D872" s="121"/>
      <c r="E872" s="121"/>
      <c r="F872" s="124"/>
      <c r="G872" s="25"/>
      <c r="H872" s="11"/>
      <c r="I872" s="12"/>
      <c r="J872" s="11"/>
      <c r="K872" s="82" t="str">
        <f>IF(OR(AND(H872=Lists!$D$6,G872&lt;&gt;""),AND(AND(H872=J872,G872&lt;&gt;"",I872&lt;&gt;""),OR(H872&lt;&gt;"Unspecified",J872&lt;&gt;"Unspecified"),J872&lt;&gt;""),AND(OR(H872=Lists!$D$4,H872=Lists!$D$5),OR(J872=Lists!$D$4,J872=Lists!$D$5),AND(G872&lt;&gt;"",I872&lt;&gt;""))),"YES","")</f>
        <v/>
      </c>
      <c r="L872" s="83"/>
      <c r="M872" s="25"/>
      <c r="N872" s="25"/>
      <c r="O872" s="11"/>
      <c r="P872" s="25"/>
      <c r="Q872" s="25"/>
      <c r="R872" s="25"/>
      <c r="S872" s="118"/>
      <c r="T872" s="117"/>
      <c r="U872"/>
      <c r="V872" s="2"/>
      <c r="W872" s="10"/>
      <c r="X872" s="10"/>
      <c r="Y872" s="10"/>
      <c r="AF872"/>
      <c r="AG872"/>
      <c r="AH872"/>
      <c r="AI872"/>
      <c r="AJ872"/>
      <c r="AK872"/>
    </row>
    <row r="873" spans="2:37" x14ac:dyDescent="0.3">
      <c r="B873" s="12"/>
      <c r="C873" s="12"/>
      <c r="D873" s="121"/>
      <c r="E873" s="121"/>
      <c r="F873" s="124"/>
      <c r="G873" s="25"/>
      <c r="H873" s="11"/>
      <c r="I873" s="12"/>
      <c r="J873" s="11"/>
      <c r="K873" s="82" t="str">
        <f>IF(OR(AND(H873=Lists!$D$6,G873&lt;&gt;""),AND(AND(H873=J873,G873&lt;&gt;"",I873&lt;&gt;""),OR(H873&lt;&gt;"Unspecified",J873&lt;&gt;"Unspecified"),J873&lt;&gt;""),AND(OR(H873=Lists!$D$4,H873=Lists!$D$5),OR(J873=Lists!$D$4,J873=Lists!$D$5),AND(G873&lt;&gt;"",I873&lt;&gt;""))),"YES","")</f>
        <v/>
      </c>
      <c r="L873" s="83"/>
      <c r="M873" s="25"/>
      <c r="N873" s="25"/>
      <c r="O873" s="11"/>
      <c r="P873" s="25"/>
      <c r="Q873" s="25"/>
      <c r="R873" s="25"/>
      <c r="S873" s="118"/>
      <c r="T873" s="117"/>
      <c r="U873"/>
      <c r="V873" s="2"/>
      <c r="W873" s="10"/>
      <c r="X873" s="10"/>
      <c r="Y873" s="10"/>
      <c r="AF873"/>
      <c r="AG873"/>
      <c r="AH873"/>
      <c r="AI873"/>
      <c r="AJ873"/>
      <c r="AK873"/>
    </row>
    <row r="874" spans="2:37" x14ac:dyDescent="0.3">
      <c r="B874" s="12"/>
      <c r="C874" s="12"/>
      <c r="D874" s="121"/>
      <c r="E874" s="121"/>
      <c r="F874" s="124"/>
      <c r="G874" s="25"/>
      <c r="H874" s="11"/>
      <c r="I874" s="12"/>
      <c r="J874" s="11"/>
      <c r="K874" s="82" t="str">
        <f>IF(OR(AND(H874=Lists!$D$6,G874&lt;&gt;""),AND(AND(H874=J874,G874&lt;&gt;"",I874&lt;&gt;""),OR(H874&lt;&gt;"Unspecified",J874&lt;&gt;"Unspecified"),J874&lt;&gt;""),AND(OR(H874=Lists!$D$4,H874=Lists!$D$5),OR(J874=Lists!$D$4,J874=Lists!$D$5),AND(G874&lt;&gt;"",I874&lt;&gt;""))),"YES","")</f>
        <v/>
      </c>
      <c r="L874" s="83"/>
      <c r="M874" s="25"/>
      <c r="N874" s="25"/>
      <c r="O874" s="11"/>
      <c r="P874" s="25"/>
      <c r="Q874" s="25"/>
      <c r="R874" s="25"/>
      <c r="S874" s="118"/>
      <c r="T874" s="117"/>
      <c r="U874"/>
      <c r="V874" s="2"/>
      <c r="W874" s="10"/>
      <c r="X874" s="10"/>
      <c r="Y874" s="10"/>
      <c r="AF874"/>
      <c r="AG874"/>
      <c r="AH874"/>
      <c r="AI874"/>
      <c r="AJ874"/>
      <c r="AK874"/>
    </row>
    <row r="875" spans="2:37" x14ac:dyDescent="0.3">
      <c r="B875" s="12"/>
      <c r="C875" s="12"/>
      <c r="D875" s="121"/>
      <c r="E875" s="121"/>
      <c r="F875" s="124"/>
      <c r="G875" s="25"/>
      <c r="H875" s="11"/>
      <c r="I875" s="12"/>
      <c r="J875" s="11"/>
      <c r="K875" s="82" t="str">
        <f>IF(OR(AND(H875=Lists!$D$6,G875&lt;&gt;""),AND(AND(H875=J875,G875&lt;&gt;"",I875&lt;&gt;""),OR(H875&lt;&gt;"Unspecified",J875&lt;&gt;"Unspecified"),J875&lt;&gt;""),AND(OR(H875=Lists!$D$4,H875=Lists!$D$5),OR(J875=Lists!$D$4,J875=Lists!$D$5),AND(G875&lt;&gt;"",I875&lt;&gt;""))),"YES","")</f>
        <v/>
      </c>
      <c r="L875" s="83"/>
      <c r="M875" s="25"/>
      <c r="N875" s="25"/>
      <c r="O875" s="11"/>
      <c r="P875" s="25"/>
      <c r="Q875" s="25"/>
      <c r="R875" s="25"/>
      <c r="S875" s="118"/>
      <c r="T875" s="117"/>
      <c r="U875"/>
      <c r="V875" s="2"/>
      <c r="W875" s="10"/>
      <c r="X875" s="10"/>
      <c r="Y875" s="10"/>
      <c r="AF875"/>
      <c r="AG875"/>
      <c r="AH875"/>
      <c r="AI875"/>
      <c r="AJ875"/>
      <c r="AK875"/>
    </row>
    <row r="876" spans="2:37" x14ac:dyDescent="0.3">
      <c r="B876" s="12"/>
      <c r="C876" s="12"/>
      <c r="D876" s="121"/>
      <c r="E876" s="121"/>
      <c r="F876" s="124"/>
      <c r="G876" s="25"/>
      <c r="H876" s="11"/>
      <c r="I876" s="12"/>
      <c r="J876" s="11"/>
      <c r="K876" s="82" t="str">
        <f>IF(OR(AND(H876=Lists!$D$6,G876&lt;&gt;""),AND(AND(H876=J876,G876&lt;&gt;"",I876&lt;&gt;""),OR(H876&lt;&gt;"Unspecified",J876&lt;&gt;"Unspecified"),J876&lt;&gt;""),AND(OR(H876=Lists!$D$4,H876=Lists!$D$5),OR(J876=Lists!$D$4,J876=Lists!$D$5),AND(G876&lt;&gt;"",I876&lt;&gt;""))),"YES","")</f>
        <v/>
      </c>
      <c r="L876" s="83"/>
      <c r="M876" s="25"/>
      <c r="N876" s="25"/>
      <c r="O876" s="11"/>
      <c r="P876" s="25"/>
      <c r="Q876" s="25"/>
      <c r="R876" s="25"/>
      <c r="S876" s="118"/>
      <c r="T876" s="117"/>
      <c r="U876"/>
      <c r="V876" s="2"/>
      <c r="W876" s="10"/>
      <c r="X876" s="10"/>
      <c r="Y876" s="10"/>
      <c r="AF876"/>
      <c r="AG876"/>
      <c r="AH876"/>
      <c r="AI876"/>
      <c r="AJ876"/>
      <c r="AK876"/>
    </row>
    <row r="877" spans="2:37" x14ac:dyDescent="0.3">
      <c r="B877" s="12"/>
      <c r="C877" s="12"/>
      <c r="D877" s="121"/>
      <c r="E877" s="121"/>
      <c r="F877" s="124"/>
      <c r="G877" s="25"/>
      <c r="H877" s="11"/>
      <c r="I877" s="12"/>
      <c r="J877" s="11"/>
      <c r="K877" s="82" t="str">
        <f>IF(OR(AND(H877=Lists!$D$6,G877&lt;&gt;""),AND(AND(H877=J877,G877&lt;&gt;"",I877&lt;&gt;""),OR(H877&lt;&gt;"Unspecified",J877&lt;&gt;"Unspecified"),J877&lt;&gt;""),AND(OR(H877=Lists!$D$4,H877=Lists!$D$5),OR(J877=Lists!$D$4,J877=Lists!$D$5),AND(G877&lt;&gt;"",I877&lt;&gt;""))),"YES","")</f>
        <v/>
      </c>
      <c r="L877" s="83"/>
      <c r="M877" s="25"/>
      <c r="N877" s="25"/>
      <c r="O877" s="11"/>
      <c r="P877" s="25"/>
      <c r="Q877" s="25"/>
      <c r="R877" s="25"/>
      <c r="S877" s="118"/>
      <c r="T877" s="117"/>
      <c r="U877"/>
      <c r="V877" s="2"/>
      <c r="W877" s="10"/>
      <c r="X877" s="10"/>
      <c r="Y877" s="10"/>
      <c r="AF877"/>
      <c r="AG877"/>
      <c r="AH877"/>
      <c r="AI877"/>
      <c r="AJ877"/>
      <c r="AK877"/>
    </row>
    <row r="878" spans="2:37" x14ac:dyDescent="0.3">
      <c r="B878" s="12"/>
      <c r="C878" s="12"/>
      <c r="D878" s="121"/>
      <c r="E878" s="121"/>
      <c r="F878" s="124"/>
      <c r="G878" s="25"/>
      <c r="H878" s="11"/>
      <c r="I878" s="12"/>
      <c r="J878" s="11"/>
      <c r="K878" s="82" t="str">
        <f>IF(OR(AND(H878=Lists!$D$6,G878&lt;&gt;""),AND(AND(H878=J878,G878&lt;&gt;"",I878&lt;&gt;""),OR(H878&lt;&gt;"Unspecified",J878&lt;&gt;"Unspecified"),J878&lt;&gt;""),AND(OR(H878=Lists!$D$4,H878=Lists!$D$5),OR(J878=Lists!$D$4,J878=Lists!$D$5),AND(G878&lt;&gt;"",I878&lt;&gt;""))),"YES","")</f>
        <v/>
      </c>
      <c r="L878" s="83"/>
      <c r="M878" s="25"/>
      <c r="N878" s="25"/>
      <c r="O878" s="11"/>
      <c r="P878" s="25"/>
      <c r="Q878" s="25"/>
      <c r="R878" s="25"/>
      <c r="S878" s="118"/>
      <c r="T878" s="117"/>
      <c r="U878"/>
      <c r="V878" s="2"/>
      <c r="W878" s="10"/>
      <c r="X878" s="10"/>
      <c r="Y878" s="10"/>
      <c r="AF878"/>
      <c r="AG878"/>
      <c r="AH878"/>
      <c r="AI878"/>
      <c r="AJ878"/>
      <c r="AK878"/>
    </row>
    <row r="879" spans="2:37" x14ac:dyDescent="0.3">
      <c r="B879" s="12"/>
      <c r="C879" s="12"/>
      <c r="D879" s="121"/>
      <c r="E879" s="121"/>
      <c r="F879" s="124"/>
      <c r="G879" s="25"/>
      <c r="H879" s="11"/>
      <c r="I879" s="12"/>
      <c r="J879" s="11"/>
      <c r="K879" s="82" t="str">
        <f>IF(OR(AND(H879=Lists!$D$6,G879&lt;&gt;""),AND(AND(H879=J879,G879&lt;&gt;"",I879&lt;&gt;""),OR(H879&lt;&gt;"Unspecified",J879&lt;&gt;"Unspecified"),J879&lt;&gt;""),AND(OR(H879=Lists!$D$4,H879=Lists!$D$5),OR(J879=Lists!$D$4,J879=Lists!$D$5),AND(G879&lt;&gt;"",I879&lt;&gt;""))),"YES","")</f>
        <v/>
      </c>
      <c r="L879" s="83"/>
      <c r="M879" s="25"/>
      <c r="N879" s="25"/>
      <c r="O879" s="11"/>
      <c r="P879" s="25"/>
      <c r="Q879" s="25"/>
      <c r="R879" s="25"/>
      <c r="S879" s="118"/>
      <c r="T879" s="117"/>
      <c r="U879"/>
      <c r="V879" s="2"/>
      <c r="W879" s="10"/>
      <c r="X879" s="10"/>
      <c r="Y879" s="10"/>
      <c r="AF879"/>
      <c r="AG879"/>
      <c r="AH879"/>
      <c r="AI879"/>
      <c r="AJ879"/>
      <c r="AK879"/>
    </row>
    <row r="880" spans="2:37" x14ac:dyDescent="0.3">
      <c r="B880" s="12"/>
      <c r="C880" s="12"/>
      <c r="D880" s="121"/>
      <c r="E880" s="121"/>
      <c r="F880" s="124"/>
      <c r="G880" s="25"/>
      <c r="H880" s="11"/>
      <c r="I880" s="12"/>
      <c r="J880" s="11"/>
      <c r="K880" s="82" t="str">
        <f>IF(OR(AND(H880=Lists!$D$6,G880&lt;&gt;""),AND(AND(H880=J880,G880&lt;&gt;"",I880&lt;&gt;""),OR(H880&lt;&gt;"Unspecified",J880&lt;&gt;"Unspecified"),J880&lt;&gt;""),AND(OR(H880=Lists!$D$4,H880=Lists!$D$5),OR(J880=Lists!$D$4,J880=Lists!$D$5),AND(G880&lt;&gt;"",I880&lt;&gt;""))),"YES","")</f>
        <v/>
      </c>
      <c r="L880" s="83"/>
      <c r="M880" s="25"/>
      <c r="N880" s="25"/>
      <c r="O880" s="11"/>
      <c r="P880" s="25"/>
      <c r="Q880" s="25"/>
      <c r="R880" s="25"/>
      <c r="S880" s="118"/>
      <c r="T880" s="117"/>
      <c r="U880"/>
      <c r="V880" s="2"/>
      <c r="W880" s="10"/>
      <c r="X880" s="10"/>
      <c r="Y880" s="10"/>
      <c r="AF880"/>
      <c r="AG880"/>
      <c r="AH880"/>
      <c r="AI880"/>
      <c r="AJ880"/>
      <c r="AK880"/>
    </row>
    <row r="881" spans="2:37" x14ac:dyDescent="0.3">
      <c r="B881" s="12"/>
      <c r="C881" s="12"/>
      <c r="D881" s="121"/>
      <c r="E881" s="121"/>
      <c r="F881" s="124"/>
      <c r="G881" s="25"/>
      <c r="H881" s="11"/>
      <c r="I881" s="12"/>
      <c r="J881" s="11"/>
      <c r="K881" s="82" t="str">
        <f>IF(OR(AND(H881=Lists!$D$6,G881&lt;&gt;""),AND(AND(H881=J881,G881&lt;&gt;"",I881&lt;&gt;""),OR(H881&lt;&gt;"Unspecified",J881&lt;&gt;"Unspecified"),J881&lt;&gt;""),AND(OR(H881=Lists!$D$4,H881=Lists!$D$5),OR(J881=Lists!$D$4,J881=Lists!$D$5),AND(G881&lt;&gt;"",I881&lt;&gt;""))),"YES","")</f>
        <v/>
      </c>
      <c r="L881" s="83"/>
      <c r="M881" s="25"/>
      <c r="N881" s="25"/>
      <c r="O881" s="11"/>
      <c r="P881" s="25"/>
      <c r="Q881" s="25"/>
      <c r="R881" s="25"/>
      <c r="S881" s="118"/>
      <c r="T881" s="117"/>
      <c r="U881"/>
      <c r="V881" s="2"/>
      <c r="W881" s="10"/>
      <c r="X881" s="10"/>
      <c r="Y881" s="10"/>
      <c r="AF881"/>
      <c r="AG881"/>
      <c r="AH881"/>
      <c r="AI881"/>
      <c r="AJ881"/>
      <c r="AK881"/>
    </row>
    <row r="882" spans="2:37" x14ac:dyDescent="0.3">
      <c r="B882" s="12"/>
      <c r="C882" s="12"/>
      <c r="D882" s="121"/>
      <c r="E882" s="121"/>
      <c r="F882" s="124"/>
      <c r="G882" s="25"/>
      <c r="H882" s="11"/>
      <c r="I882" s="12"/>
      <c r="J882" s="11"/>
      <c r="K882" s="82" t="str">
        <f>IF(OR(AND(H882=Lists!$D$6,G882&lt;&gt;""),AND(AND(H882=J882,G882&lt;&gt;"",I882&lt;&gt;""),OR(H882&lt;&gt;"Unspecified",J882&lt;&gt;"Unspecified"),J882&lt;&gt;""),AND(OR(H882=Lists!$D$4,H882=Lists!$D$5),OR(J882=Lists!$D$4,J882=Lists!$D$5),AND(G882&lt;&gt;"",I882&lt;&gt;""))),"YES","")</f>
        <v/>
      </c>
      <c r="L882" s="83"/>
      <c r="M882" s="25"/>
      <c r="N882" s="25"/>
      <c r="O882" s="11"/>
      <c r="P882" s="25"/>
      <c r="Q882" s="25"/>
      <c r="R882" s="25"/>
      <c r="S882" s="118"/>
      <c r="T882" s="117"/>
      <c r="U882"/>
      <c r="V882" s="2"/>
      <c r="W882" s="10"/>
      <c r="X882" s="10"/>
      <c r="Y882" s="10"/>
      <c r="AF882"/>
      <c r="AG882"/>
      <c r="AH882"/>
      <c r="AI882"/>
      <c r="AJ882"/>
      <c r="AK882"/>
    </row>
    <row r="883" spans="2:37" x14ac:dyDescent="0.3">
      <c r="B883" s="12"/>
      <c r="C883" s="12"/>
      <c r="D883" s="121"/>
      <c r="E883" s="121"/>
      <c r="F883" s="124"/>
      <c r="G883" s="25"/>
      <c r="H883" s="11"/>
      <c r="I883" s="12"/>
      <c r="J883" s="11"/>
      <c r="K883" s="82" t="str">
        <f>IF(OR(AND(H883=Lists!$D$6,G883&lt;&gt;""),AND(AND(H883=J883,G883&lt;&gt;"",I883&lt;&gt;""),OR(H883&lt;&gt;"Unspecified",J883&lt;&gt;"Unspecified"),J883&lt;&gt;""),AND(OR(H883=Lists!$D$4,H883=Lists!$D$5),OR(J883=Lists!$D$4,J883=Lists!$D$5),AND(G883&lt;&gt;"",I883&lt;&gt;""))),"YES","")</f>
        <v/>
      </c>
      <c r="L883" s="83"/>
      <c r="M883" s="25"/>
      <c r="N883" s="25"/>
      <c r="O883" s="11"/>
      <c r="P883" s="25"/>
      <c r="Q883" s="25"/>
      <c r="R883" s="25"/>
      <c r="S883" s="118"/>
      <c r="T883" s="117"/>
      <c r="U883"/>
      <c r="V883" s="2"/>
      <c r="W883" s="10"/>
      <c r="X883" s="10"/>
      <c r="Y883" s="10"/>
      <c r="AF883"/>
      <c r="AG883"/>
      <c r="AH883"/>
      <c r="AI883"/>
      <c r="AJ883"/>
      <c r="AK883"/>
    </row>
    <row r="884" spans="2:37" x14ac:dyDescent="0.3">
      <c r="B884" s="12"/>
      <c r="C884" s="12"/>
      <c r="D884" s="121"/>
      <c r="E884" s="121"/>
      <c r="F884" s="124"/>
      <c r="G884" s="25"/>
      <c r="H884" s="11"/>
      <c r="I884" s="12"/>
      <c r="J884" s="11"/>
      <c r="K884" s="82" t="str">
        <f>IF(OR(AND(H884=Lists!$D$6,G884&lt;&gt;""),AND(AND(H884=J884,G884&lt;&gt;"",I884&lt;&gt;""),OR(H884&lt;&gt;"Unspecified",J884&lt;&gt;"Unspecified"),J884&lt;&gt;""),AND(OR(H884=Lists!$D$4,H884=Lists!$D$5),OR(J884=Lists!$D$4,J884=Lists!$D$5),AND(G884&lt;&gt;"",I884&lt;&gt;""))),"YES","")</f>
        <v/>
      </c>
      <c r="L884" s="83"/>
      <c r="M884" s="25"/>
      <c r="N884" s="25"/>
      <c r="O884" s="11"/>
      <c r="P884" s="25"/>
      <c r="Q884" s="25"/>
      <c r="R884" s="25"/>
      <c r="S884" s="118"/>
      <c r="T884" s="117"/>
      <c r="U884"/>
      <c r="V884" s="2"/>
      <c r="W884" s="10"/>
      <c r="X884" s="10"/>
      <c r="Y884" s="10"/>
      <c r="AF884"/>
      <c r="AG884"/>
      <c r="AH884"/>
      <c r="AI884"/>
      <c r="AJ884"/>
      <c r="AK884"/>
    </row>
    <row r="885" spans="2:37" x14ac:dyDescent="0.3">
      <c r="B885" s="12"/>
      <c r="C885" s="12"/>
      <c r="D885" s="121"/>
      <c r="E885" s="121"/>
      <c r="F885" s="124"/>
      <c r="G885" s="25"/>
      <c r="H885" s="11"/>
      <c r="I885" s="12"/>
      <c r="J885" s="11"/>
      <c r="K885" s="82" t="str">
        <f>IF(OR(AND(H885=Lists!$D$6,G885&lt;&gt;""),AND(AND(H885=J885,G885&lt;&gt;"",I885&lt;&gt;""),OR(H885&lt;&gt;"Unspecified",J885&lt;&gt;"Unspecified"),J885&lt;&gt;""),AND(OR(H885=Lists!$D$4,H885=Lists!$D$5),OR(J885=Lists!$D$4,J885=Lists!$D$5),AND(G885&lt;&gt;"",I885&lt;&gt;""))),"YES","")</f>
        <v/>
      </c>
      <c r="L885" s="83"/>
      <c r="M885" s="25"/>
      <c r="N885" s="25"/>
      <c r="O885" s="11"/>
      <c r="P885" s="25"/>
      <c r="Q885" s="25"/>
      <c r="R885" s="25"/>
      <c r="S885" s="118"/>
      <c r="T885" s="117"/>
      <c r="U885"/>
      <c r="V885" s="2"/>
      <c r="W885" s="10"/>
      <c r="X885" s="10"/>
      <c r="Y885" s="10"/>
      <c r="AF885"/>
      <c r="AG885"/>
      <c r="AH885"/>
      <c r="AI885"/>
      <c r="AJ885"/>
      <c r="AK885"/>
    </row>
    <row r="886" spans="2:37" x14ac:dyDescent="0.3">
      <c r="B886" s="12"/>
      <c r="C886" s="12"/>
      <c r="D886" s="121"/>
      <c r="E886" s="121"/>
      <c r="F886" s="124"/>
      <c r="G886" s="25"/>
      <c r="H886" s="11"/>
      <c r="I886" s="12"/>
      <c r="J886" s="11"/>
      <c r="K886" s="82" t="str">
        <f>IF(OR(AND(H886=Lists!$D$6,G886&lt;&gt;""),AND(AND(H886=J886,G886&lt;&gt;"",I886&lt;&gt;""),OR(H886&lt;&gt;"Unspecified",J886&lt;&gt;"Unspecified"),J886&lt;&gt;""),AND(OR(H886=Lists!$D$4,H886=Lists!$D$5),OR(J886=Lists!$D$4,J886=Lists!$D$5),AND(G886&lt;&gt;"",I886&lt;&gt;""))),"YES","")</f>
        <v/>
      </c>
      <c r="L886" s="83"/>
      <c r="M886" s="25"/>
      <c r="N886" s="25"/>
      <c r="O886" s="11"/>
      <c r="P886" s="25"/>
      <c r="Q886" s="25"/>
      <c r="R886" s="25"/>
      <c r="S886" s="118"/>
      <c r="T886" s="117"/>
      <c r="U886"/>
      <c r="V886" s="2"/>
      <c r="W886" s="10"/>
      <c r="X886" s="10"/>
      <c r="Y886" s="10"/>
      <c r="AF886"/>
      <c r="AG886"/>
      <c r="AH886"/>
      <c r="AI886"/>
      <c r="AJ886"/>
      <c r="AK886"/>
    </row>
    <row r="887" spans="2:37" x14ac:dyDescent="0.3">
      <c r="B887" s="12"/>
      <c r="C887" s="12"/>
      <c r="D887" s="121"/>
      <c r="E887" s="121"/>
      <c r="F887" s="124"/>
      <c r="G887" s="25"/>
      <c r="H887" s="11"/>
      <c r="I887" s="12"/>
      <c r="J887" s="11"/>
      <c r="K887" s="82" t="str">
        <f>IF(OR(AND(H887=Lists!$D$6,G887&lt;&gt;""),AND(AND(H887=J887,G887&lt;&gt;"",I887&lt;&gt;""),OR(H887&lt;&gt;"Unspecified",J887&lt;&gt;"Unspecified"),J887&lt;&gt;""),AND(OR(H887=Lists!$D$4,H887=Lists!$D$5),OR(J887=Lists!$D$4,J887=Lists!$D$5),AND(G887&lt;&gt;"",I887&lt;&gt;""))),"YES","")</f>
        <v/>
      </c>
      <c r="L887" s="83"/>
      <c r="M887" s="25"/>
      <c r="N887" s="25"/>
      <c r="O887" s="11"/>
      <c r="P887" s="25"/>
      <c r="Q887" s="25"/>
      <c r="R887" s="25"/>
      <c r="S887" s="118"/>
      <c r="T887" s="117"/>
      <c r="U887"/>
      <c r="V887" s="2"/>
      <c r="W887" s="10"/>
      <c r="X887" s="10"/>
      <c r="Y887" s="10"/>
      <c r="AF887"/>
      <c r="AG887"/>
      <c r="AH887"/>
      <c r="AI887"/>
      <c r="AJ887"/>
      <c r="AK887"/>
    </row>
    <row r="888" spans="2:37" x14ac:dyDescent="0.3">
      <c r="B888" s="12"/>
      <c r="C888" s="12"/>
      <c r="D888" s="121"/>
      <c r="E888" s="121"/>
      <c r="F888" s="124"/>
      <c r="G888" s="25"/>
      <c r="H888" s="11"/>
      <c r="I888" s="12"/>
      <c r="J888" s="11"/>
      <c r="K888" s="82" t="str">
        <f>IF(OR(AND(H888=Lists!$D$6,G888&lt;&gt;""),AND(AND(H888=J888,G888&lt;&gt;"",I888&lt;&gt;""),OR(H888&lt;&gt;"Unspecified",J888&lt;&gt;"Unspecified"),J888&lt;&gt;""),AND(OR(H888=Lists!$D$4,H888=Lists!$D$5),OR(J888=Lists!$D$4,J888=Lists!$D$5),AND(G888&lt;&gt;"",I888&lt;&gt;""))),"YES","")</f>
        <v/>
      </c>
      <c r="L888" s="83"/>
      <c r="M888" s="25"/>
      <c r="N888" s="25"/>
      <c r="O888" s="11"/>
      <c r="P888" s="25"/>
      <c r="Q888" s="25"/>
      <c r="R888" s="25"/>
      <c r="S888" s="118"/>
      <c r="T888" s="117"/>
      <c r="U888"/>
      <c r="V888" s="2"/>
      <c r="W888" s="10"/>
      <c r="X888" s="10"/>
      <c r="Y888" s="10"/>
      <c r="AF888"/>
      <c r="AG888"/>
      <c r="AH888"/>
      <c r="AI888"/>
      <c r="AJ888"/>
      <c r="AK888"/>
    </row>
    <row r="889" spans="2:37" x14ac:dyDescent="0.3">
      <c r="B889" s="12"/>
      <c r="C889" s="12"/>
      <c r="D889" s="121"/>
      <c r="E889" s="121"/>
      <c r="F889" s="124"/>
      <c r="G889" s="25"/>
      <c r="H889" s="11"/>
      <c r="I889" s="12"/>
      <c r="J889" s="11"/>
      <c r="K889" s="82" t="str">
        <f>IF(OR(AND(H889=Lists!$D$6,G889&lt;&gt;""),AND(AND(H889=J889,G889&lt;&gt;"",I889&lt;&gt;""),OR(H889&lt;&gt;"Unspecified",J889&lt;&gt;"Unspecified"),J889&lt;&gt;""),AND(OR(H889=Lists!$D$4,H889=Lists!$D$5),OR(J889=Lists!$D$4,J889=Lists!$D$5),AND(G889&lt;&gt;"",I889&lt;&gt;""))),"YES","")</f>
        <v/>
      </c>
      <c r="L889" s="83"/>
      <c r="M889" s="25"/>
      <c r="N889" s="25"/>
      <c r="O889" s="11"/>
      <c r="P889" s="25"/>
      <c r="Q889" s="25"/>
      <c r="R889" s="25"/>
      <c r="S889" s="118"/>
      <c r="T889" s="117"/>
      <c r="U889"/>
      <c r="V889" s="2"/>
      <c r="W889" s="10"/>
      <c r="X889" s="10"/>
      <c r="Y889" s="10"/>
      <c r="AF889"/>
      <c r="AG889"/>
      <c r="AH889"/>
      <c r="AI889"/>
      <c r="AJ889"/>
      <c r="AK889"/>
    </row>
    <row r="890" spans="2:37" x14ac:dyDescent="0.3">
      <c r="B890" s="12"/>
      <c r="C890" s="12"/>
      <c r="D890" s="121"/>
      <c r="E890" s="121"/>
      <c r="F890" s="124"/>
      <c r="G890" s="25"/>
      <c r="H890" s="11"/>
      <c r="I890" s="12"/>
      <c r="J890" s="11"/>
      <c r="K890" s="82" t="str">
        <f>IF(OR(AND(H890=Lists!$D$6,G890&lt;&gt;""),AND(AND(H890=J890,G890&lt;&gt;"",I890&lt;&gt;""),OR(H890&lt;&gt;"Unspecified",J890&lt;&gt;"Unspecified"),J890&lt;&gt;""),AND(OR(H890=Lists!$D$4,H890=Lists!$D$5),OR(J890=Lists!$D$4,J890=Lists!$D$5),AND(G890&lt;&gt;"",I890&lt;&gt;""))),"YES","")</f>
        <v/>
      </c>
      <c r="L890" s="83"/>
      <c r="M890" s="25"/>
      <c r="N890" s="25"/>
      <c r="O890" s="11"/>
      <c r="P890" s="25"/>
      <c r="Q890" s="25"/>
      <c r="R890" s="25"/>
      <c r="S890" s="118"/>
      <c r="T890" s="117"/>
      <c r="U890"/>
      <c r="V890" s="2"/>
      <c r="W890" s="10"/>
      <c r="X890" s="10"/>
      <c r="Y890" s="10"/>
      <c r="AF890"/>
      <c r="AG890"/>
      <c r="AH890"/>
      <c r="AI890"/>
      <c r="AJ890"/>
      <c r="AK890"/>
    </row>
    <row r="891" spans="2:37" x14ac:dyDescent="0.3">
      <c r="B891" s="12"/>
      <c r="C891" s="12"/>
      <c r="D891" s="121"/>
      <c r="E891" s="121"/>
      <c r="F891" s="124"/>
      <c r="G891" s="25"/>
      <c r="H891" s="11"/>
      <c r="I891" s="12"/>
      <c r="J891" s="11"/>
      <c r="K891" s="82" t="str">
        <f>IF(OR(AND(H891=Lists!$D$6,G891&lt;&gt;""),AND(AND(H891=J891,G891&lt;&gt;"",I891&lt;&gt;""),OR(H891&lt;&gt;"Unspecified",J891&lt;&gt;"Unspecified"),J891&lt;&gt;""),AND(OR(H891=Lists!$D$4,H891=Lists!$D$5),OR(J891=Lists!$D$4,J891=Lists!$D$5),AND(G891&lt;&gt;"",I891&lt;&gt;""))),"YES","")</f>
        <v/>
      </c>
      <c r="L891" s="83"/>
      <c r="M891" s="25"/>
      <c r="N891" s="25"/>
      <c r="O891" s="11"/>
      <c r="P891" s="25"/>
      <c r="Q891" s="25"/>
      <c r="R891" s="25"/>
      <c r="S891" s="118"/>
      <c r="T891" s="117"/>
      <c r="U891"/>
      <c r="V891" s="2"/>
      <c r="W891" s="10"/>
      <c r="X891" s="10"/>
      <c r="Y891" s="10"/>
      <c r="AF891"/>
      <c r="AG891"/>
      <c r="AH891"/>
      <c r="AI891"/>
      <c r="AJ891"/>
      <c r="AK891"/>
    </row>
    <row r="892" spans="2:37" x14ac:dyDescent="0.3">
      <c r="B892" s="12"/>
      <c r="C892" s="12"/>
      <c r="D892" s="121"/>
      <c r="E892" s="121"/>
      <c r="F892" s="124"/>
      <c r="G892" s="25"/>
      <c r="H892" s="11"/>
      <c r="I892" s="12"/>
      <c r="J892" s="11"/>
      <c r="K892" s="82" t="str">
        <f>IF(OR(AND(H892=Lists!$D$6,G892&lt;&gt;""),AND(AND(H892=J892,G892&lt;&gt;"",I892&lt;&gt;""),OR(H892&lt;&gt;"Unspecified",J892&lt;&gt;"Unspecified"),J892&lt;&gt;""),AND(OR(H892=Lists!$D$4,H892=Lists!$D$5),OR(J892=Lists!$D$4,J892=Lists!$D$5),AND(G892&lt;&gt;"",I892&lt;&gt;""))),"YES","")</f>
        <v/>
      </c>
      <c r="L892" s="83"/>
      <c r="M892" s="25"/>
      <c r="N892" s="25"/>
      <c r="O892" s="11"/>
      <c r="P892" s="25"/>
      <c r="Q892" s="25"/>
      <c r="R892" s="25"/>
      <c r="S892" s="118"/>
      <c r="T892" s="117"/>
      <c r="U892"/>
      <c r="V892" s="2"/>
      <c r="W892" s="10"/>
      <c r="X892" s="10"/>
      <c r="Y892" s="10"/>
      <c r="AF892"/>
      <c r="AG892"/>
      <c r="AH892"/>
      <c r="AI892"/>
      <c r="AJ892"/>
      <c r="AK892"/>
    </row>
    <row r="893" spans="2:37" x14ac:dyDescent="0.3">
      <c r="B893" s="12"/>
      <c r="C893" s="12"/>
      <c r="D893" s="121"/>
      <c r="E893" s="121"/>
      <c r="F893" s="124"/>
      <c r="G893" s="25"/>
      <c r="H893" s="11"/>
      <c r="I893" s="12"/>
      <c r="J893" s="11"/>
      <c r="K893" s="82" t="str">
        <f>IF(OR(AND(H893=Lists!$D$6,G893&lt;&gt;""),AND(AND(H893=J893,G893&lt;&gt;"",I893&lt;&gt;""),OR(H893&lt;&gt;"Unspecified",J893&lt;&gt;"Unspecified"),J893&lt;&gt;""),AND(OR(H893=Lists!$D$4,H893=Lists!$D$5),OR(J893=Lists!$D$4,J893=Lists!$D$5),AND(G893&lt;&gt;"",I893&lt;&gt;""))),"YES","")</f>
        <v/>
      </c>
      <c r="L893" s="83"/>
      <c r="M893" s="25"/>
      <c r="N893" s="25"/>
      <c r="O893" s="11"/>
      <c r="P893" s="25"/>
      <c r="Q893" s="25"/>
      <c r="R893" s="25"/>
      <c r="S893" s="118"/>
      <c r="T893" s="117"/>
      <c r="U893"/>
      <c r="V893" s="2"/>
      <c r="W893" s="10"/>
      <c r="X893" s="10"/>
      <c r="Y893" s="10"/>
      <c r="AF893"/>
      <c r="AG893"/>
      <c r="AH893"/>
      <c r="AI893"/>
      <c r="AJ893"/>
      <c r="AK893"/>
    </row>
    <row r="894" spans="2:37" x14ac:dyDescent="0.3">
      <c r="B894" s="12"/>
      <c r="C894" s="12"/>
      <c r="D894" s="121"/>
      <c r="E894" s="121"/>
      <c r="F894" s="124"/>
      <c r="G894" s="25"/>
      <c r="H894" s="11"/>
      <c r="I894" s="12"/>
      <c r="J894" s="11"/>
      <c r="K894" s="82" t="str">
        <f>IF(OR(AND(H894=Lists!$D$6,G894&lt;&gt;""),AND(AND(H894=J894,G894&lt;&gt;"",I894&lt;&gt;""),OR(H894&lt;&gt;"Unspecified",J894&lt;&gt;"Unspecified"),J894&lt;&gt;""),AND(OR(H894=Lists!$D$4,H894=Lists!$D$5),OR(J894=Lists!$D$4,J894=Lists!$D$5),AND(G894&lt;&gt;"",I894&lt;&gt;""))),"YES","")</f>
        <v/>
      </c>
      <c r="L894" s="83"/>
      <c r="M894" s="25"/>
      <c r="N894" s="25"/>
      <c r="O894" s="11"/>
      <c r="P894" s="25"/>
      <c r="Q894" s="25"/>
      <c r="R894" s="25"/>
      <c r="S894" s="118"/>
      <c r="T894" s="117"/>
      <c r="U894"/>
      <c r="V894" s="2"/>
      <c r="W894" s="10"/>
      <c r="X894" s="10"/>
      <c r="Y894" s="10"/>
      <c r="AF894"/>
      <c r="AG894"/>
      <c r="AH894"/>
      <c r="AI894"/>
      <c r="AJ894"/>
      <c r="AK894"/>
    </row>
    <row r="895" spans="2:37" x14ac:dyDescent="0.3">
      <c r="B895" s="12"/>
      <c r="C895" s="12"/>
      <c r="D895" s="121"/>
      <c r="E895" s="121"/>
      <c r="F895" s="124"/>
      <c r="G895" s="25"/>
      <c r="H895" s="11"/>
      <c r="I895" s="12"/>
      <c r="J895" s="11"/>
      <c r="K895" s="82" t="str">
        <f>IF(OR(AND(H895=Lists!$D$6,G895&lt;&gt;""),AND(AND(H895=J895,G895&lt;&gt;"",I895&lt;&gt;""),OR(H895&lt;&gt;"Unspecified",J895&lt;&gt;"Unspecified"),J895&lt;&gt;""),AND(OR(H895=Lists!$D$4,H895=Lists!$D$5),OR(J895=Lists!$D$4,J895=Lists!$D$5),AND(G895&lt;&gt;"",I895&lt;&gt;""))),"YES","")</f>
        <v/>
      </c>
      <c r="L895" s="83"/>
      <c r="M895" s="25"/>
      <c r="N895" s="25"/>
      <c r="O895" s="11"/>
      <c r="P895" s="25"/>
      <c r="Q895" s="25"/>
      <c r="R895" s="25"/>
      <c r="S895" s="118"/>
      <c r="T895" s="117"/>
      <c r="U895"/>
      <c r="V895" s="2"/>
      <c r="W895" s="10"/>
      <c r="X895" s="10"/>
      <c r="Y895" s="10"/>
      <c r="AF895"/>
      <c r="AG895"/>
      <c r="AH895"/>
      <c r="AI895"/>
      <c r="AJ895"/>
      <c r="AK895"/>
    </row>
    <row r="896" spans="2:37" x14ac:dyDescent="0.3">
      <c r="B896" s="12"/>
      <c r="C896" s="12"/>
      <c r="D896" s="121"/>
      <c r="E896" s="121"/>
      <c r="F896" s="124"/>
      <c r="G896" s="25"/>
      <c r="H896" s="11"/>
      <c r="I896" s="12"/>
      <c r="J896" s="11"/>
      <c r="K896" s="82" t="str">
        <f>IF(OR(AND(H896=Lists!$D$6,G896&lt;&gt;""),AND(AND(H896=J896,G896&lt;&gt;"",I896&lt;&gt;""),OR(H896&lt;&gt;"Unspecified",J896&lt;&gt;"Unspecified"),J896&lt;&gt;""),AND(OR(H896=Lists!$D$4,H896=Lists!$D$5),OR(J896=Lists!$D$4,J896=Lists!$D$5),AND(G896&lt;&gt;"",I896&lt;&gt;""))),"YES","")</f>
        <v/>
      </c>
      <c r="L896" s="83"/>
      <c r="M896" s="25"/>
      <c r="N896" s="25"/>
      <c r="O896" s="11"/>
      <c r="P896" s="25"/>
      <c r="Q896" s="25"/>
      <c r="R896" s="25"/>
      <c r="S896" s="118"/>
      <c r="T896" s="117"/>
      <c r="U896"/>
      <c r="V896" s="2"/>
      <c r="W896" s="10"/>
      <c r="X896" s="10"/>
      <c r="Y896" s="10"/>
      <c r="AF896"/>
      <c r="AG896"/>
      <c r="AH896"/>
      <c r="AI896"/>
      <c r="AJ896"/>
      <c r="AK896"/>
    </row>
    <row r="897" spans="2:37" x14ac:dyDescent="0.3">
      <c r="B897" s="12"/>
      <c r="C897" s="12"/>
      <c r="D897" s="121"/>
      <c r="E897" s="121"/>
      <c r="F897" s="124"/>
      <c r="G897" s="25"/>
      <c r="H897" s="11"/>
      <c r="I897" s="12"/>
      <c r="J897" s="11"/>
      <c r="K897" s="82" t="str">
        <f>IF(OR(AND(H897=Lists!$D$6,G897&lt;&gt;""),AND(AND(H897=J897,G897&lt;&gt;"",I897&lt;&gt;""),OR(H897&lt;&gt;"Unspecified",J897&lt;&gt;"Unspecified"),J897&lt;&gt;""),AND(OR(H897=Lists!$D$4,H897=Lists!$D$5),OR(J897=Lists!$D$4,J897=Lists!$D$5),AND(G897&lt;&gt;"",I897&lt;&gt;""))),"YES","")</f>
        <v/>
      </c>
      <c r="L897" s="83"/>
      <c r="M897" s="25"/>
      <c r="N897" s="25"/>
      <c r="O897" s="11"/>
      <c r="P897" s="25"/>
      <c r="Q897" s="25"/>
      <c r="R897" s="25"/>
      <c r="S897" s="118"/>
      <c r="T897" s="117"/>
      <c r="U897"/>
      <c r="V897" s="2"/>
      <c r="W897" s="10"/>
      <c r="X897" s="10"/>
      <c r="Y897" s="10"/>
      <c r="AF897"/>
      <c r="AG897"/>
      <c r="AH897"/>
      <c r="AI897"/>
      <c r="AJ897"/>
      <c r="AK897"/>
    </row>
    <row r="898" spans="2:37" x14ac:dyDescent="0.3">
      <c r="B898" s="12"/>
      <c r="C898" s="12"/>
      <c r="D898" s="121"/>
      <c r="E898" s="121"/>
      <c r="F898" s="124"/>
      <c r="G898" s="25"/>
      <c r="H898" s="11"/>
      <c r="I898" s="12"/>
      <c r="J898" s="11"/>
      <c r="K898" s="82" t="str">
        <f>IF(OR(AND(H898=Lists!$D$6,G898&lt;&gt;""),AND(AND(H898=J898,G898&lt;&gt;"",I898&lt;&gt;""),OR(H898&lt;&gt;"Unspecified",J898&lt;&gt;"Unspecified"),J898&lt;&gt;""),AND(OR(H898=Lists!$D$4,H898=Lists!$D$5),OR(J898=Lists!$D$4,J898=Lists!$D$5),AND(G898&lt;&gt;"",I898&lt;&gt;""))),"YES","")</f>
        <v/>
      </c>
      <c r="L898" s="83"/>
      <c r="M898" s="25"/>
      <c r="N898" s="25"/>
      <c r="O898" s="11"/>
      <c r="P898" s="25"/>
      <c r="Q898" s="25"/>
      <c r="R898" s="25"/>
      <c r="S898" s="118"/>
      <c r="T898" s="117"/>
      <c r="U898"/>
      <c r="V898" s="2"/>
      <c r="W898" s="10"/>
      <c r="X898" s="10"/>
      <c r="Y898" s="10"/>
      <c r="AF898"/>
      <c r="AG898"/>
      <c r="AH898"/>
      <c r="AI898"/>
      <c r="AJ898"/>
      <c r="AK898"/>
    </row>
    <row r="899" spans="2:37" x14ac:dyDescent="0.3">
      <c r="B899" s="12"/>
      <c r="C899" s="12"/>
      <c r="D899" s="121"/>
      <c r="E899" s="121"/>
      <c r="F899" s="124"/>
      <c r="G899" s="25"/>
      <c r="H899" s="11"/>
      <c r="I899" s="12"/>
      <c r="J899" s="11"/>
      <c r="K899" s="82" t="str">
        <f>IF(OR(AND(H899=Lists!$D$6,G899&lt;&gt;""),AND(AND(H899=J899,G899&lt;&gt;"",I899&lt;&gt;""),OR(H899&lt;&gt;"Unspecified",J899&lt;&gt;"Unspecified"),J899&lt;&gt;""),AND(OR(H899=Lists!$D$4,H899=Lists!$D$5),OR(J899=Lists!$D$4,J899=Lists!$D$5),AND(G899&lt;&gt;"",I899&lt;&gt;""))),"YES","")</f>
        <v/>
      </c>
      <c r="L899" s="83"/>
      <c r="M899" s="25"/>
      <c r="N899" s="25"/>
      <c r="O899" s="11"/>
      <c r="P899" s="25"/>
      <c r="Q899" s="25"/>
      <c r="R899" s="25"/>
      <c r="S899" s="118"/>
      <c r="T899" s="117"/>
      <c r="U899"/>
      <c r="V899" s="2"/>
      <c r="W899" s="10"/>
      <c r="X899" s="10"/>
      <c r="Y899" s="10"/>
      <c r="AF899"/>
      <c r="AG899"/>
      <c r="AH899"/>
      <c r="AI899"/>
      <c r="AJ899"/>
      <c r="AK899"/>
    </row>
    <row r="900" spans="2:37" x14ac:dyDescent="0.3">
      <c r="B900" s="12"/>
      <c r="C900" s="12"/>
      <c r="D900" s="121"/>
      <c r="E900" s="121"/>
      <c r="F900" s="124"/>
      <c r="G900" s="25"/>
      <c r="H900" s="11"/>
      <c r="I900" s="12"/>
      <c r="J900" s="11"/>
      <c r="K900" s="82" t="str">
        <f>IF(OR(AND(H900=Lists!$D$6,G900&lt;&gt;""),AND(AND(H900=J900,G900&lt;&gt;"",I900&lt;&gt;""),OR(H900&lt;&gt;"Unspecified",J900&lt;&gt;"Unspecified"),J900&lt;&gt;""),AND(OR(H900=Lists!$D$4,H900=Lists!$D$5),OR(J900=Lists!$D$4,J900=Lists!$D$5),AND(G900&lt;&gt;"",I900&lt;&gt;""))),"YES","")</f>
        <v/>
      </c>
      <c r="L900" s="83"/>
      <c r="M900" s="25"/>
      <c r="N900" s="25"/>
      <c r="O900" s="11"/>
      <c r="P900" s="25"/>
      <c r="Q900" s="25"/>
      <c r="R900" s="25"/>
      <c r="S900" s="118"/>
      <c r="T900" s="117"/>
      <c r="U900"/>
      <c r="V900" s="2"/>
      <c r="W900" s="10"/>
      <c r="X900" s="10"/>
      <c r="Y900" s="10"/>
      <c r="AF900"/>
      <c r="AG900"/>
      <c r="AH900"/>
      <c r="AI900"/>
      <c r="AJ900"/>
      <c r="AK900"/>
    </row>
    <row r="901" spans="2:37" x14ac:dyDescent="0.3">
      <c r="B901" s="12"/>
      <c r="C901" s="12"/>
      <c r="D901" s="121"/>
      <c r="E901" s="121"/>
      <c r="F901" s="124"/>
      <c r="G901" s="25"/>
      <c r="H901" s="11"/>
      <c r="I901" s="12"/>
      <c r="J901" s="11"/>
      <c r="K901" s="82" t="str">
        <f>IF(OR(AND(H901=Lists!$D$6,G901&lt;&gt;""),AND(AND(H901=J901,G901&lt;&gt;"",I901&lt;&gt;""),OR(H901&lt;&gt;"Unspecified",J901&lt;&gt;"Unspecified"),J901&lt;&gt;""),AND(OR(H901=Lists!$D$4,H901=Lists!$D$5),OR(J901=Lists!$D$4,J901=Lists!$D$5),AND(G901&lt;&gt;"",I901&lt;&gt;""))),"YES","")</f>
        <v/>
      </c>
      <c r="L901" s="83"/>
      <c r="M901" s="25"/>
      <c r="N901" s="25"/>
      <c r="O901" s="11"/>
      <c r="P901" s="25"/>
      <c r="Q901" s="25"/>
      <c r="R901" s="25"/>
      <c r="S901" s="118"/>
      <c r="T901" s="117"/>
      <c r="U901"/>
      <c r="V901" s="2"/>
      <c r="W901" s="10"/>
      <c r="X901" s="10"/>
      <c r="Y901" s="10"/>
      <c r="AF901"/>
      <c r="AG901"/>
      <c r="AH901"/>
      <c r="AI901"/>
      <c r="AJ901"/>
      <c r="AK901"/>
    </row>
    <row r="902" spans="2:37" x14ac:dyDescent="0.3">
      <c r="B902" s="12"/>
      <c r="C902" s="12"/>
      <c r="D902" s="121"/>
      <c r="E902" s="121"/>
      <c r="F902" s="124"/>
      <c r="G902" s="25"/>
      <c r="H902" s="11"/>
      <c r="I902" s="12"/>
      <c r="J902" s="11"/>
      <c r="K902" s="82" t="str">
        <f>IF(OR(AND(H902=Lists!$D$6,G902&lt;&gt;""),AND(AND(H902=J902,G902&lt;&gt;"",I902&lt;&gt;""),OR(H902&lt;&gt;"Unspecified",J902&lt;&gt;"Unspecified"),J902&lt;&gt;""),AND(OR(H902=Lists!$D$4,H902=Lists!$D$5),OR(J902=Lists!$D$4,J902=Lists!$D$5),AND(G902&lt;&gt;"",I902&lt;&gt;""))),"YES","")</f>
        <v/>
      </c>
      <c r="L902" s="83"/>
      <c r="M902" s="25"/>
      <c r="N902" s="25"/>
      <c r="O902" s="11"/>
      <c r="P902" s="25"/>
      <c r="Q902" s="25"/>
      <c r="R902" s="25"/>
      <c r="S902" s="118"/>
      <c r="T902" s="117"/>
      <c r="U902"/>
      <c r="V902" s="2"/>
      <c r="W902" s="10"/>
      <c r="X902" s="10"/>
      <c r="Y902" s="10"/>
      <c r="AF902"/>
      <c r="AG902"/>
      <c r="AH902"/>
      <c r="AI902"/>
      <c r="AJ902"/>
      <c r="AK902"/>
    </row>
    <row r="903" spans="2:37" x14ac:dyDescent="0.3">
      <c r="B903" s="12"/>
      <c r="C903" s="12"/>
      <c r="D903" s="121"/>
      <c r="E903" s="121"/>
      <c r="F903" s="124"/>
      <c r="G903" s="25"/>
      <c r="H903" s="11"/>
      <c r="I903" s="12"/>
      <c r="J903" s="11"/>
      <c r="K903" s="82" t="str">
        <f>IF(OR(AND(H903=Lists!$D$6,G903&lt;&gt;""),AND(AND(H903=J903,G903&lt;&gt;"",I903&lt;&gt;""),OR(H903&lt;&gt;"Unspecified",J903&lt;&gt;"Unspecified"),J903&lt;&gt;""),AND(OR(H903=Lists!$D$4,H903=Lists!$D$5),OR(J903=Lists!$D$4,J903=Lists!$D$5),AND(G903&lt;&gt;"",I903&lt;&gt;""))),"YES","")</f>
        <v/>
      </c>
      <c r="L903" s="83"/>
      <c r="M903" s="25"/>
      <c r="N903" s="25"/>
      <c r="O903" s="11"/>
      <c r="P903" s="25"/>
      <c r="Q903" s="25"/>
      <c r="R903" s="25"/>
      <c r="S903" s="118"/>
      <c r="T903" s="117"/>
      <c r="U903"/>
      <c r="V903" s="2"/>
      <c r="W903" s="10"/>
      <c r="X903" s="10"/>
      <c r="Y903" s="10"/>
      <c r="AF903"/>
      <c r="AG903"/>
      <c r="AH903"/>
      <c r="AI903"/>
      <c r="AJ903"/>
      <c r="AK903"/>
    </row>
    <row r="904" spans="2:37" x14ac:dyDescent="0.3">
      <c r="B904" s="12"/>
      <c r="C904" s="12"/>
      <c r="D904" s="121"/>
      <c r="E904" s="121"/>
      <c r="F904" s="124"/>
      <c r="G904" s="25"/>
      <c r="H904" s="11"/>
      <c r="I904" s="12"/>
      <c r="J904" s="11"/>
      <c r="K904" s="82" t="str">
        <f>IF(OR(AND(H904=Lists!$D$6,G904&lt;&gt;""),AND(AND(H904=J904,G904&lt;&gt;"",I904&lt;&gt;""),OR(H904&lt;&gt;"Unspecified",J904&lt;&gt;"Unspecified"),J904&lt;&gt;""),AND(OR(H904=Lists!$D$4,H904=Lists!$D$5),OR(J904=Lists!$D$4,J904=Lists!$D$5),AND(G904&lt;&gt;"",I904&lt;&gt;""))),"YES","")</f>
        <v/>
      </c>
      <c r="L904" s="83"/>
      <c r="M904" s="25"/>
      <c r="N904" s="25"/>
      <c r="O904" s="11"/>
      <c r="P904" s="25"/>
      <c r="Q904" s="25"/>
      <c r="R904" s="25"/>
      <c r="S904" s="118"/>
      <c r="T904" s="117"/>
      <c r="U904"/>
      <c r="V904" s="2"/>
      <c r="W904" s="10"/>
      <c r="X904" s="10"/>
      <c r="Y904" s="10"/>
      <c r="AF904"/>
      <c r="AG904"/>
      <c r="AH904"/>
      <c r="AI904"/>
      <c r="AJ904"/>
      <c r="AK904"/>
    </row>
    <row r="905" spans="2:37" x14ac:dyDescent="0.3">
      <c r="B905" s="12"/>
      <c r="C905" s="12"/>
      <c r="D905" s="121"/>
      <c r="E905" s="121"/>
      <c r="F905" s="124"/>
      <c r="G905" s="25"/>
      <c r="H905" s="11"/>
      <c r="I905" s="12"/>
      <c r="J905" s="11"/>
      <c r="K905" s="82" t="str">
        <f>IF(OR(AND(H905=Lists!$D$6,G905&lt;&gt;""),AND(AND(H905=J905,G905&lt;&gt;"",I905&lt;&gt;""),OR(H905&lt;&gt;"Unspecified",J905&lt;&gt;"Unspecified"),J905&lt;&gt;""),AND(OR(H905=Lists!$D$4,H905=Lists!$D$5),OR(J905=Lists!$D$4,J905=Lists!$D$5),AND(G905&lt;&gt;"",I905&lt;&gt;""))),"YES","")</f>
        <v/>
      </c>
      <c r="L905" s="83"/>
      <c r="M905" s="25"/>
      <c r="N905" s="25"/>
      <c r="O905" s="11"/>
      <c r="P905" s="25"/>
      <c r="Q905" s="25"/>
      <c r="R905" s="25"/>
      <c r="S905" s="118"/>
      <c r="T905" s="117"/>
      <c r="U905"/>
      <c r="V905" s="2"/>
      <c r="W905" s="10"/>
      <c r="X905" s="10"/>
      <c r="Y905" s="10"/>
      <c r="AF905"/>
      <c r="AG905"/>
      <c r="AH905"/>
      <c r="AI905"/>
      <c r="AJ905"/>
      <c r="AK905"/>
    </row>
    <row r="906" spans="2:37" x14ac:dyDescent="0.3">
      <c r="B906" s="12"/>
      <c r="C906" s="12"/>
      <c r="D906" s="121"/>
      <c r="E906" s="121"/>
      <c r="F906" s="124"/>
      <c r="G906" s="25"/>
      <c r="H906" s="11"/>
      <c r="I906" s="12"/>
      <c r="J906" s="11"/>
      <c r="K906" s="82" t="str">
        <f>IF(OR(AND(H906=Lists!$D$6,G906&lt;&gt;""),AND(AND(H906=J906,G906&lt;&gt;"",I906&lt;&gt;""),OR(H906&lt;&gt;"Unspecified",J906&lt;&gt;"Unspecified"),J906&lt;&gt;""),AND(OR(H906=Lists!$D$4,H906=Lists!$D$5),OR(J906=Lists!$D$4,J906=Lists!$D$5),AND(G906&lt;&gt;"",I906&lt;&gt;""))),"YES","")</f>
        <v/>
      </c>
      <c r="L906" s="83"/>
      <c r="M906" s="25"/>
      <c r="N906" s="25"/>
      <c r="O906" s="11"/>
      <c r="P906" s="25"/>
      <c r="Q906" s="25"/>
      <c r="R906" s="25"/>
      <c r="S906" s="118"/>
      <c r="T906" s="117"/>
      <c r="U906"/>
      <c r="V906" s="2"/>
      <c r="W906" s="10"/>
      <c r="X906" s="10"/>
      <c r="Y906" s="10"/>
      <c r="AF906"/>
      <c r="AG906"/>
      <c r="AH906"/>
      <c r="AI906"/>
      <c r="AJ906"/>
      <c r="AK906"/>
    </row>
    <row r="907" spans="2:37" x14ac:dyDescent="0.3">
      <c r="B907" s="12"/>
      <c r="C907" s="12"/>
      <c r="D907" s="121"/>
      <c r="E907" s="121"/>
      <c r="F907" s="124"/>
      <c r="G907" s="25"/>
      <c r="H907" s="11"/>
      <c r="I907" s="12"/>
      <c r="J907" s="11"/>
      <c r="K907" s="82" t="str">
        <f>IF(OR(AND(H907=Lists!$D$6,G907&lt;&gt;""),AND(AND(H907=J907,G907&lt;&gt;"",I907&lt;&gt;""),OR(H907&lt;&gt;"Unspecified",J907&lt;&gt;"Unspecified"),J907&lt;&gt;""),AND(OR(H907=Lists!$D$4,H907=Lists!$D$5),OR(J907=Lists!$D$4,J907=Lists!$D$5),AND(G907&lt;&gt;"",I907&lt;&gt;""))),"YES","")</f>
        <v/>
      </c>
      <c r="L907" s="83"/>
      <c r="M907" s="25"/>
      <c r="N907" s="25"/>
      <c r="O907" s="11"/>
      <c r="P907" s="25"/>
      <c r="Q907" s="25"/>
      <c r="R907" s="25"/>
      <c r="S907" s="118"/>
      <c r="T907" s="117"/>
      <c r="U907"/>
      <c r="V907" s="2"/>
      <c r="W907" s="10"/>
      <c r="X907" s="10"/>
      <c r="Y907" s="10"/>
      <c r="AF907"/>
      <c r="AG907"/>
      <c r="AH907"/>
      <c r="AI907"/>
      <c r="AJ907"/>
      <c r="AK907"/>
    </row>
    <row r="908" spans="2:37" x14ac:dyDescent="0.3">
      <c r="B908" s="12"/>
      <c r="C908" s="12"/>
      <c r="D908" s="121"/>
      <c r="E908" s="121"/>
      <c r="F908" s="124"/>
      <c r="G908" s="25"/>
      <c r="H908" s="11"/>
      <c r="I908" s="12"/>
      <c r="J908" s="11"/>
      <c r="K908" s="82" t="str">
        <f>IF(OR(AND(H908=Lists!$D$6,G908&lt;&gt;""),AND(AND(H908=J908,G908&lt;&gt;"",I908&lt;&gt;""),OR(H908&lt;&gt;"Unspecified",J908&lt;&gt;"Unspecified"),J908&lt;&gt;""),AND(OR(H908=Lists!$D$4,H908=Lists!$D$5),OR(J908=Lists!$D$4,J908=Lists!$D$5),AND(G908&lt;&gt;"",I908&lt;&gt;""))),"YES","")</f>
        <v/>
      </c>
      <c r="L908" s="83"/>
      <c r="M908" s="25"/>
      <c r="N908" s="25"/>
      <c r="O908" s="11"/>
      <c r="P908" s="25"/>
      <c r="Q908" s="25"/>
      <c r="R908" s="25"/>
      <c r="S908" s="118"/>
      <c r="T908" s="117"/>
      <c r="U908"/>
      <c r="V908" s="2"/>
      <c r="W908" s="10"/>
      <c r="X908" s="10"/>
      <c r="Y908" s="10"/>
      <c r="AF908"/>
      <c r="AG908"/>
      <c r="AH908"/>
      <c r="AI908"/>
      <c r="AJ908"/>
      <c r="AK908"/>
    </row>
    <row r="909" spans="2:37" x14ac:dyDescent="0.3">
      <c r="B909" s="12"/>
      <c r="C909" s="12"/>
      <c r="D909" s="121"/>
      <c r="E909" s="121"/>
      <c r="F909" s="124"/>
      <c r="G909" s="25"/>
      <c r="H909" s="11"/>
      <c r="I909" s="12"/>
      <c r="J909" s="11"/>
      <c r="K909" s="82" t="str">
        <f>IF(OR(AND(H909=Lists!$D$6,G909&lt;&gt;""),AND(AND(H909=J909,G909&lt;&gt;"",I909&lt;&gt;""),OR(H909&lt;&gt;"Unspecified",J909&lt;&gt;"Unspecified"),J909&lt;&gt;""),AND(OR(H909=Lists!$D$4,H909=Lists!$D$5),OR(J909=Lists!$D$4,J909=Lists!$D$5),AND(G909&lt;&gt;"",I909&lt;&gt;""))),"YES","")</f>
        <v/>
      </c>
      <c r="L909" s="83"/>
      <c r="M909" s="25"/>
      <c r="N909" s="25"/>
      <c r="O909" s="11"/>
      <c r="P909" s="25"/>
      <c r="Q909" s="25"/>
      <c r="R909" s="25"/>
      <c r="S909" s="118"/>
      <c r="T909" s="117"/>
      <c r="U909"/>
      <c r="V909" s="2"/>
      <c r="W909" s="10"/>
      <c r="X909" s="10"/>
      <c r="Y909" s="10"/>
      <c r="AF909"/>
      <c r="AG909"/>
      <c r="AH909"/>
      <c r="AI909"/>
      <c r="AJ909"/>
      <c r="AK909"/>
    </row>
    <row r="910" spans="2:37" x14ac:dyDescent="0.3">
      <c r="B910" s="12"/>
      <c r="C910" s="12"/>
      <c r="D910" s="121"/>
      <c r="E910" s="121"/>
      <c r="F910" s="124"/>
      <c r="G910" s="25"/>
      <c r="H910" s="11"/>
      <c r="I910" s="12"/>
      <c r="J910" s="11"/>
      <c r="K910" s="82" t="str">
        <f>IF(OR(AND(H910=Lists!$D$6,G910&lt;&gt;""),AND(AND(H910=J910,G910&lt;&gt;"",I910&lt;&gt;""),OR(H910&lt;&gt;"Unspecified",J910&lt;&gt;"Unspecified"),J910&lt;&gt;""),AND(OR(H910=Lists!$D$4,H910=Lists!$D$5),OR(J910=Lists!$D$4,J910=Lists!$D$5),AND(G910&lt;&gt;"",I910&lt;&gt;""))),"YES","")</f>
        <v/>
      </c>
      <c r="L910" s="83"/>
      <c r="M910" s="25"/>
      <c r="N910" s="25"/>
      <c r="O910" s="11"/>
      <c r="P910" s="25"/>
      <c r="Q910" s="25"/>
      <c r="R910" s="25"/>
      <c r="S910" s="118"/>
      <c r="T910" s="117"/>
      <c r="U910"/>
      <c r="V910" s="2"/>
      <c r="W910" s="10"/>
      <c r="X910" s="10"/>
      <c r="Y910" s="10"/>
      <c r="AF910"/>
      <c r="AG910"/>
      <c r="AH910"/>
      <c r="AI910"/>
      <c r="AJ910"/>
      <c r="AK910"/>
    </row>
    <row r="911" spans="2:37" x14ac:dyDescent="0.3">
      <c r="B911" s="12"/>
      <c r="C911" s="12"/>
      <c r="D911" s="121"/>
      <c r="E911" s="121"/>
      <c r="F911" s="124"/>
      <c r="G911" s="25"/>
      <c r="H911" s="11"/>
      <c r="I911" s="12"/>
      <c r="J911" s="11"/>
      <c r="K911" s="82" t="str">
        <f>IF(OR(AND(H911=Lists!$D$6,G911&lt;&gt;""),AND(AND(H911=J911,G911&lt;&gt;"",I911&lt;&gt;""),OR(H911&lt;&gt;"Unspecified",J911&lt;&gt;"Unspecified"),J911&lt;&gt;""),AND(OR(H911=Lists!$D$4,H911=Lists!$D$5),OR(J911=Lists!$D$4,J911=Lists!$D$5),AND(G911&lt;&gt;"",I911&lt;&gt;""))),"YES","")</f>
        <v/>
      </c>
      <c r="L911" s="83"/>
      <c r="M911" s="25"/>
      <c r="N911" s="25"/>
      <c r="O911" s="11"/>
      <c r="P911" s="25"/>
      <c r="Q911" s="25"/>
      <c r="R911" s="25"/>
      <c r="S911" s="118"/>
      <c r="T911" s="117"/>
      <c r="U911"/>
      <c r="V911" s="2"/>
      <c r="W911" s="10"/>
      <c r="X911" s="10"/>
      <c r="Y911" s="10"/>
      <c r="AF911"/>
      <c r="AG911"/>
      <c r="AH911"/>
      <c r="AI911"/>
      <c r="AJ911"/>
      <c r="AK911"/>
    </row>
    <row r="912" spans="2:37" x14ac:dyDescent="0.3">
      <c r="B912" s="12"/>
      <c r="C912" s="12"/>
      <c r="D912" s="121"/>
      <c r="E912" s="121"/>
      <c r="F912" s="124"/>
      <c r="G912" s="25"/>
      <c r="H912" s="11"/>
      <c r="I912" s="12"/>
      <c r="J912" s="11"/>
      <c r="K912" s="82" t="str">
        <f>IF(OR(AND(H912=Lists!$D$6,G912&lt;&gt;""),AND(AND(H912=J912,G912&lt;&gt;"",I912&lt;&gt;""),OR(H912&lt;&gt;"Unspecified",J912&lt;&gt;"Unspecified"),J912&lt;&gt;""),AND(OR(H912=Lists!$D$4,H912=Lists!$D$5),OR(J912=Lists!$D$4,J912=Lists!$D$5),AND(G912&lt;&gt;"",I912&lt;&gt;""))),"YES","")</f>
        <v/>
      </c>
      <c r="L912" s="83"/>
      <c r="M912" s="25"/>
      <c r="N912" s="25"/>
      <c r="O912" s="11"/>
      <c r="P912" s="25"/>
      <c r="Q912" s="25"/>
      <c r="R912" s="25"/>
      <c r="S912" s="118"/>
      <c r="T912" s="117"/>
      <c r="U912"/>
      <c r="V912" s="2"/>
      <c r="W912" s="10"/>
      <c r="X912" s="10"/>
      <c r="Y912" s="10"/>
      <c r="AF912"/>
      <c r="AG912"/>
      <c r="AH912"/>
      <c r="AI912"/>
      <c r="AJ912"/>
      <c r="AK912"/>
    </row>
    <row r="913" spans="2:37" x14ac:dyDescent="0.3">
      <c r="B913" s="12"/>
      <c r="C913" s="12"/>
      <c r="D913" s="121"/>
      <c r="E913" s="121"/>
      <c r="F913" s="124"/>
      <c r="G913" s="25"/>
      <c r="H913" s="11"/>
      <c r="I913" s="12"/>
      <c r="J913" s="11"/>
      <c r="K913" s="82" t="str">
        <f>IF(OR(AND(H913=Lists!$D$6,G913&lt;&gt;""),AND(AND(H913=J913,G913&lt;&gt;"",I913&lt;&gt;""),OR(H913&lt;&gt;"Unspecified",J913&lt;&gt;"Unspecified"),J913&lt;&gt;""),AND(OR(H913=Lists!$D$4,H913=Lists!$D$5),OR(J913=Lists!$D$4,J913=Lists!$D$5),AND(G913&lt;&gt;"",I913&lt;&gt;""))),"YES","")</f>
        <v/>
      </c>
      <c r="L913" s="83"/>
      <c r="M913" s="25"/>
      <c r="N913" s="25"/>
      <c r="O913" s="11"/>
      <c r="P913" s="25"/>
      <c r="Q913" s="25"/>
      <c r="R913" s="25"/>
      <c r="S913" s="118"/>
      <c r="T913" s="117"/>
      <c r="U913"/>
      <c r="V913" s="2"/>
      <c r="W913" s="10"/>
      <c r="X913" s="10"/>
      <c r="Y913" s="10"/>
      <c r="AF913"/>
      <c r="AG913"/>
      <c r="AH913"/>
      <c r="AI913"/>
      <c r="AJ913"/>
      <c r="AK913"/>
    </row>
    <row r="914" spans="2:37" x14ac:dyDescent="0.3">
      <c r="B914" s="12"/>
      <c r="C914" s="12"/>
      <c r="D914" s="121"/>
      <c r="E914" s="121"/>
      <c r="F914" s="124"/>
      <c r="G914" s="25"/>
      <c r="H914" s="11"/>
      <c r="I914" s="12"/>
      <c r="J914" s="11"/>
      <c r="K914" s="82" t="str">
        <f>IF(OR(AND(H914=Lists!$D$6,G914&lt;&gt;""),AND(AND(H914=J914,G914&lt;&gt;"",I914&lt;&gt;""),OR(H914&lt;&gt;"Unspecified",J914&lt;&gt;"Unspecified"),J914&lt;&gt;""),AND(OR(H914=Lists!$D$4,H914=Lists!$D$5),OR(J914=Lists!$D$4,J914=Lists!$D$5),AND(G914&lt;&gt;"",I914&lt;&gt;""))),"YES","")</f>
        <v/>
      </c>
      <c r="L914" s="83"/>
      <c r="M914" s="25"/>
      <c r="N914" s="25"/>
      <c r="O914" s="11"/>
      <c r="P914" s="25"/>
      <c r="Q914" s="25"/>
      <c r="R914" s="25"/>
      <c r="S914" s="118"/>
      <c r="T914" s="117"/>
      <c r="U914"/>
      <c r="V914" s="2"/>
      <c r="W914" s="10"/>
      <c r="X914" s="10"/>
      <c r="Y914" s="10"/>
      <c r="AF914"/>
      <c r="AG914"/>
      <c r="AH914"/>
      <c r="AI914"/>
      <c r="AJ914"/>
      <c r="AK914"/>
    </row>
    <row r="915" spans="2:37" x14ac:dyDescent="0.3">
      <c r="B915" s="12"/>
      <c r="C915" s="12"/>
      <c r="D915" s="121"/>
      <c r="E915" s="121"/>
      <c r="F915" s="124"/>
      <c r="G915" s="25"/>
      <c r="H915" s="11"/>
      <c r="I915" s="12"/>
      <c r="J915" s="11"/>
      <c r="K915" s="82" t="str">
        <f>IF(OR(AND(H915=Lists!$D$6,G915&lt;&gt;""),AND(AND(H915=J915,G915&lt;&gt;"",I915&lt;&gt;""),OR(H915&lt;&gt;"Unspecified",J915&lt;&gt;"Unspecified"),J915&lt;&gt;""),AND(OR(H915=Lists!$D$4,H915=Lists!$D$5),OR(J915=Lists!$D$4,J915=Lists!$D$5),AND(G915&lt;&gt;"",I915&lt;&gt;""))),"YES","")</f>
        <v/>
      </c>
      <c r="L915" s="83"/>
      <c r="M915" s="25"/>
      <c r="N915" s="25"/>
      <c r="O915" s="11"/>
      <c r="P915" s="25"/>
      <c r="Q915" s="25"/>
      <c r="R915" s="25"/>
      <c r="S915" s="118"/>
      <c r="T915" s="117"/>
      <c r="U915"/>
      <c r="V915" s="2"/>
      <c r="W915" s="10"/>
      <c r="X915" s="10"/>
      <c r="Y915" s="10"/>
      <c r="AF915"/>
      <c r="AG915"/>
      <c r="AH915"/>
      <c r="AI915"/>
      <c r="AJ915"/>
      <c r="AK915"/>
    </row>
    <row r="916" spans="2:37" x14ac:dyDescent="0.3">
      <c r="B916" s="12"/>
      <c r="C916" s="12"/>
      <c r="D916" s="121"/>
      <c r="E916" s="121"/>
      <c r="F916" s="124"/>
      <c r="G916" s="25"/>
      <c r="H916" s="11"/>
      <c r="I916" s="12"/>
      <c r="J916" s="11"/>
      <c r="K916" s="82" t="str">
        <f>IF(OR(AND(H916=Lists!$D$6,G916&lt;&gt;""),AND(AND(H916=J916,G916&lt;&gt;"",I916&lt;&gt;""),OR(H916&lt;&gt;"Unspecified",J916&lt;&gt;"Unspecified"),J916&lt;&gt;""),AND(OR(H916=Lists!$D$4,H916=Lists!$D$5),OR(J916=Lists!$D$4,J916=Lists!$D$5),AND(G916&lt;&gt;"",I916&lt;&gt;""))),"YES","")</f>
        <v/>
      </c>
      <c r="L916" s="83"/>
      <c r="M916" s="25"/>
      <c r="N916" s="25"/>
      <c r="O916" s="11"/>
      <c r="P916" s="25"/>
      <c r="Q916" s="25"/>
      <c r="R916" s="25"/>
      <c r="S916" s="118"/>
      <c r="T916" s="117"/>
      <c r="U916"/>
      <c r="V916" s="2"/>
      <c r="W916" s="10"/>
      <c r="X916" s="10"/>
      <c r="Y916" s="10"/>
      <c r="AF916"/>
      <c r="AG916"/>
      <c r="AH916"/>
      <c r="AI916"/>
      <c r="AJ916"/>
      <c r="AK916"/>
    </row>
    <row r="917" spans="2:37" x14ac:dyDescent="0.3">
      <c r="B917" s="12"/>
      <c r="C917" s="12"/>
      <c r="D917" s="121"/>
      <c r="E917" s="121"/>
      <c r="F917" s="124"/>
      <c r="G917" s="25"/>
      <c r="H917" s="11"/>
      <c r="I917" s="12"/>
      <c r="J917" s="11"/>
      <c r="K917" s="82" t="str">
        <f>IF(OR(AND(H917=Lists!$D$6,G917&lt;&gt;""),AND(AND(H917=J917,G917&lt;&gt;"",I917&lt;&gt;""),OR(H917&lt;&gt;"Unspecified",J917&lt;&gt;"Unspecified"),J917&lt;&gt;""),AND(OR(H917=Lists!$D$4,H917=Lists!$D$5),OR(J917=Lists!$D$4,J917=Lists!$D$5),AND(G917&lt;&gt;"",I917&lt;&gt;""))),"YES","")</f>
        <v/>
      </c>
      <c r="L917" s="83"/>
      <c r="M917" s="25"/>
      <c r="N917" s="25"/>
      <c r="O917" s="11"/>
      <c r="P917" s="25"/>
      <c r="Q917" s="25"/>
      <c r="R917" s="25"/>
      <c r="S917" s="118"/>
      <c r="T917" s="117"/>
      <c r="U917"/>
      <c r="V917" s="2"/>
      <c r="W917" s="10"/>
      <c r="X917" s="10"/>
      <c r="Y917" s="10"/>
      <c r="AF917"/>
      <c r="AG917"/>
      <c r="AH917"/>
      <c r="AI917"/>
      <c r="AJ917"/>
      <c r="AK917"/>
    </row>
    <row r="918" spans="2:37" x14ac:dyDescent="0.3">
      <c r="B918" s="12"/>
      <c r="C918" s="12"/>
      <c r="D918" s="121"/>
      <c r="E918" s="121"/>
      <c r="F918" s="124"/>
      <c r="G918" s="25"/>
      <c r="H918" s="11"/>
      <c r="I918" s="12"/>
      <c r="J918" s="11"/>
      <c r="K918" s="82" t="str">
        <f>IF(OR(AND(H918=Lists!$D$6,G918&lt;&gt;""),AND(AND(H918=J918,G918&lt;&gt;"",I918&lt;&gt;""),OR(H918&lt;&gt;"Unspecified",J918&lt;&gt;"Unspecified"),J918&lt;&gt;""),AND(OR(H918=Lists!$D$4,H918=Lists!$D$5),OR(J918=Lists!$D$4,J918=Lists!$D$5),AND(G918&lt;&gt;"",I918&lt;&gt;""))),"YES","")</f>
        <v/>
      </c>
      <c r="L918" s="83"/>
      <c r="M918" s="25"/>
      <c r="N918" s="25"/>
      <c r="O918" s="11"/>
      <c r="P918" s="25"/>
      <c r="Q918" s="25"/>
      <c r="R918" s="25"/>
      <c r="S918" s="118"/>
      <c r="T918" s="117"/>
      <c r="U918"/>
      <c r="V918" s="2"/>
      <c r="W918" s="10"/>
      <c r="X918" s="10"/>
      <c r="Y918" s="10"/>
      <c r="AF918"/>
      <c r="AG918"/>
      <c r="AH918"/>
      <c r="AI918"/>
      <c r="AJ918"/>
      <c r="AK918"/>
    </row>
    <row r="919" spans="2:37" x14ac:dyDescent="0.3">
      <c r="B919" s="12"/>
      <c r="C919" s="12"/>
      <c r="D919" s="121"/>
      <c r="E919" s="121"/>
      <c r="F919" s="124"/>
      <c r="G919" s="25"/>
      <c r="H919" s="11"/>
      <c r="I919" s="12"/>
      <c r="J919" s="11"/>
      <c r="K919" s="82" t="str">
        <f>IF(OR(AND(H919=Lists!$D$6,G919&lt;&gt;""),AND(AND(H919=J919,G919&lt;&gt;"",I919&lt;&gt;""),OR(H919&lt;&gt;"Unspecified",J919&lt;&gt;"Unspecified"),J919&lt;&gt;""),AND(OR(H919=Lists!$D$4,H919=Lists!$D$5),OR(J919=Lists!$D$4,J919=Lists!$D$5),AND(G919&lt;&gt;"",I919&lt;&gt;""))),"YES","")</f>
        <v/>
      </c>
      <c r="L919" s="83"/>
      <c r="M919" s="25"/>
      <c r="N919" s="25"/>
      <c r="O919" s="11"/>
      <c r="P919" s="25"/>
      <c r="Q919" s="25"/>
      <c r="R919" s="25"/>
      <c r="S919" s="118"/>
      <c r="T919" s="117"/>
      <c r="U919"/>
      <c r="V919" s="2"/>
      <c r="W919" s="10"/>
      <c r="X919" s="10"/>
      <c r="Y919" s="10"/>
      <c r="AF919"/>
      <c r="AG919"/>
      <c r="AH919"/>
      <c r="AI919"/>
      <c r="AJ919"/>
      <c r="AK919"/>
    </row>
    <row r="920" spans="2:37" x14ac:dyDescent="0.3">
      <c r="B920" s="12"/>
      <c r="C920" s="12"/>
      <c r="D920" s="121"/>
      <c r="E920" s="121"/>
      <c r="F920" s="124"/>
      <c r="G920" s="25"/>
      <c r="H920" s="11"/>
      <c r="I920" s="12"/>
      <c r="J920" s="11"/>
      <c r="K920" s="82" t="str">
        <f>IF(OR(AND(H920=Lists!$D$6,G920&lt;&gt;""),AND(AND(H920=J920,G920&lt;&gt;"",I920&lt;&gt;""),OR(H920&lt;&gt;"Unspecified",J920&lt;&gt;"Unspecified"),J920&lt;&gt;""),AND(OR(H920=Lists!$D$4,H920=Lists!$D$5),OR(J920=Lists!$D$4,J920=Lists!$D$5),AND(G920&lt;&gt;"",I920&lt;&gt;""))),"YES","")</f>
        <v/>
      </c>
      <c r="L920" s="83"/>
      <c r="M920" s="25"/>
      <c r="N920" s="25"/>
      <c r="O920" s="11"/>
      <c r="P920" s="25"/>
      <c r="Q920" s="25"/>
      <c r="R920" s="25"/>
      <c r="S920" s="118"/>
      <c r="T920" s="117"/>
      <c r="U920"/>
      <c r="V920" s="2"/>
      <c r="W920" s="10"/>
      <c r="X920" s="10"/>
      <c r="Y920" s="10"/>
      <c r="AF920"/>
      <c r="AG920"/>
      <c r="AH920"/>
      <c r="AI920"/>
      <c r="AJ920"/>
      <c r="AK920"/>
    </row>
    <row r="921" spans="2:37" x14ac:dyDescent="0.3">
      <c r="B921" s="12"/>
      <c r="C921" s="12"/>
      <c r="D921" s="121"/>
      <c r="E921" s="121"/>
      <c r="F921" s="124"/>
      <c r="G921" s="25"/>
      <c r="H921" s="11"/>
      <c r="I921" s="12"/>
      <c r="J921" s="11"/>
      <c r="K921" s="82" t="str">
        <f>IF(OR(AND(H921=Lists!$D$6,G921&lt;&gt;""),AND(AND(H921=J921,G921&lt;&gt;"",I921&lt;&gt;""),OR(H921&lt;&gt;"Unspecified",J921&lt;&gt;"Unspecified"),J921&lt;&gt;""),AND(OR(H921=Lists!$D$4,H921=Lists!$D$5),OR(J921=Lists!$D$4,J921=Lists!$D$5),AND(G921&lt;&gt;"",I921&lt;&gt;""))),"YES","")</f>
        <v/>
      </c>
      <c r="L921" s="83"/>
      <c r="M921" s="25"/>
      <c r="N921" s="25"/>
      <c r="O921" s="11"/>
      <c r="P921" s="25"/>
      <c r="Q921" s="25"/>
      <c r="R921" s="25"/>
      <c r="S921" s="118"/>
      <c r="T921" s="117"/>
      <c r="U921"/>
      <c r="V921" s="2"/>
      <c r="W921" s="10"/>
      <c r="X921" s="10"/>
      <c r="Y921" s="10"/>
      <c r="AF921"/>
      <c r="AG921"/>
      <c r="AH921"/>
      <c r="AI921"/>
      <c r="AJ921"/>
      <c r="AK921"/>
    </row>
    <row r="922" spans="2:37" x14ac:dyDescent="0.3">
      <c r="B922" s="12"/>
      <c r="C922" s="12"/>
      <c r="D922" s="121"/>
      <c r="E922" s="121"/>
      <c r="F922" s="124"/>
      <c r="G922" s="25"/>
      <c r="H922" s="11"/>
      <c r="I922" s="12"/>
      <c r="J922" s="11"/>
      <c r="K922" s="82" t="str">
        <f>IF(OR(AND(H922=Lists!$D$6,G922&lt;&gt;""),AND(AND(H922=J922,G922&lt;&gt;"",I922&lt;&gt;""),OR(H922&lt;&gt;"Unspecified",J922&lt;&gt;"Unspecified"),J922&lt;&gt;""),AND(OR(H922=Lists!$D$4,H922=Lists!$D$5),OR(J922=Lists!$D$4,J922=Lists!$D$5),AND(G922&lt;&gt;"",I922&lt;&gt;""))),"YES","")</f>
        <v/>
      </c>
      <c r="L922" s="83"/>
      <c r="M922" s="25"/>
      <c r="N922" s="25"/>
      <c r="O922" s="11"/>
      <c r="P922" s="25"/>
      <c r="Q922" s="25"/>
      <c r="R922" s="25"/>
      <c r="S922" s="118"/>
      <c r="T922" s="117"/>
      <c r="U922"/>
      <c r="V922" s="2"/>
      <c r="W922" s="10"/>
      <c r="X922" s="10"/>
      <c r="Y922" s="10"/>
      <c r="AF922"/>
      <c r="AG922"/>
      <c r="AH922"/>
      <c r="AI922"/>
      <c r="AJ922"/>
      <c r="AK922"/>
    </row>
    <row r="923" spans="2:37" x14ac:dyDescent="0.3">
      <c r="B923" s="12"/>
      <c r="C923" s="12"/>
      <c r="D923" s="121"/>
      <c r="E923" s="121"/>
      <c r="F923" s="124"/>
      <c r="G923" s="25"/>
      <c r="H923" s="11"/>
      <c r="I923" s="12"/>
      <c r="J923" s="11"/>
      <c r="K923" s="82" t="str">
        <f>IF(OR(AND(H923=Lists!$D$6,G923&lt;&gt;""),AND(AND(H923=J923,G923&lt;&gt;"",I923&lt;&gt;""),OR(H923&lt;&gt;"Unspecified",J923&lt;&gt;"Unspecified"),J923&lt;&gt;""),AND(OR(H923=Lists!$D$4,H923=Lists!$D$5),OR(J923=Lists!$D$4,J923=Lists!$D$5),AND(G923&lt;&gt;"",I923&lt;&gt;""))),"YES","")</f>
        <v/>
      </c>
      <c r="L923" s="83"/>
      <c r="M923" s="25"/>
      <c r="N923" s="25"/>
      <c r="O923" s="11"/>
      <c r="P923" s="25"/>
      <c r="Q923" s="25"/>
      <c r="R923" s="25"/>
      <c r="S923" s="118"/>
      <c r="T923" s="117"/>
      <c r="U923"/>
      <c r="V923" s="2"/>
      <c r="W923" s="10"/>
      <c r="X923" s="10"/>
      <c r="Y923" s="10"/>
      <c r="AF923"/>
      <c r="AG923"/>
      <c r="AH923"/>
      <c r="AI923"/>
      <c r="AJ923"/>
      <c r="AK923"/>
    </row>
    <row r="924" spans="2:37" x14ac:dyDescent="0.3">
      <c r="B924" s="12"/>
      <c r="C924" s="12"/>
      <c r="D924" s="121"/>
      <c r="E924" s="121"/>
      <c r="F924" s="124"/>
      <c r="G924" s="25"/>
      <c r="H924" s="11"/>
      <c r="I924" s="12"/>
      <c r="J924" s="11"/>
      <c r="K924" s="82" t="str">
        <f>IF(OR(AND(H924=Lists!$D$6,G924&lt;&gt;""),AND(AND(H924=J924,G924&lt;&gt;"",I924&lt;&gt;""),OR(H924&lt;&gt;"Unspecified",J924&lt;&gt;"Unspecified"),J924&lt;&gt;""),AND(OR(H924=Lists!$D$4,H924=Lists!$D$5),OR(J924=Lists!$D$4,J924=Lists!$D$5),AND(G924&lt;&gt;"",I924&lt;&gt;""))),"YES","")</f>
        <v/>
      </c>
      <c r="L924" s="83"/>
      <c r="M924" s="25"/>
      <c r="N924" s="25"/>
      <c r="O924" s="11"/>
      <c r="P924" s="25"/>
      <c r="Q924" s="25"/>
      <c r="R924" s="25"/>
      <c r="S924" s="118"/>
      <c r="T924" s="117"/>
      <c r="U924"/>
      <c r="V924" s="2"/>
      <c r="W924" s="10"/>
      <c r="X924" s="10"/>
      <c r="Y924" s="10"/>
      <c r="AF924"/>
      <c r="AG924"/>
      <c r="AH924"/>
      <c r="AI924"/>
      <c r="AJ924"/>
      <c r="AK924"/>
    </row>
    <row r="925" spans="2:37" x14ac:dyDescent="0.3">
      <c r="B925" s="12"/>
      <c r="C925" s="12"/>
      <c r="D925" s="121"/>
      <c r="E925" s="121"/>
      <c r="F925" s="124"/>
      <c r="G925" s="25"/>
      <c r="H925" s="11"/>
      <c r="I925" s="12"/>
      <c r="J925" s="11"/>
      <c r="K925" s="82" t="str">
        <f>IF(OR(AND(H925=Lists!$D$6,G925&lt;&gt;""),AND(AND(H925=J925,G925&lt;&gt;"",I925&lt;&gt;""),OR(H925&lt;&gt;"Unspecified",J925&lt;&gt;"Unspecified"),J925&lt;&gt;""),AND(OR(H925=Lists!$D$4,H925=Lists!$D$5),OR(J925=Lists!$D$4,J925=Lists!$D$5),AND(G925&lt;&gt;"",I925&lt;&gt;""))),"YES","")</f>
        <v/>
      </c>
      <c r="L925" s="83"/>
      <c r="M925" s="25"/>
      <c r="N925" s="25"/>
      <c r="O925" s="11"/>
      <c r="P925" s="25"/>
      <c r="Q925" s="25"/>
      <c r="R925" s="25"/>
      <c r="S925" s="118"/>
      <c r="T925" s="117"/>
      <c r="U925"/>
      <c r="V925" s="2"/>
      <c r="W925" s="10"/>
      <c r="X925" s="10"/>
      <c r="Y925" s="10"/>
      <c r="AF925"/>
      <c r="AG925"/>
      <c r="AH925"/>
      <c r="AI925"/>
      <c r="AJ925"/>
      <c r="AK925"/>
    </row>
    <row r="926" spans="2:37" x14ac:dyDescent="0.3">
      <c r="B926" s="12"/>
      <c r="C926" s="12"/>
      <c r="D926" s="121"/>
      <c r="E926" s="121"/>
      <c r="F926" s="124"/>
      <c r="G926" s="25"/>
      <c r="H926" s="11"/>
      <c r="I926" s="12"/>
      <c r="J926" s="11"/>
      <c r="K926" s="82" t="str">
        <f>IF(OR(AND(H926=Lists!$D$6,G926&lt;&gt;""),AND(AND(H926=J926,G926&lt;&gt;"",I926&lt;&gt;""),OR(H926&lt;&gt;"Unspecified",J926&lt;&gt;"Unspecified"),J926&lt;&gt;""),AND(OR(H926=Lists!$D$4,H926=Lists!$D$5),OR(J926=Lists!$D$4,J926=Lists!$D$5),AND(G926&lt;&gt;"",I926&lt;&gt;""))),"YES","")</f>
        <v/>
      </c>
      <c r="L926" s="83"/>
      <c r="M926" s="25"/>
      <c r="N926" s="25"/>
      <c r="O926" s="11"/>
      <c r="P926" s="25"/>
      <c r="Q926" s="25"/>
      <c r="R926" s="25"/>
      <c r="S926" s="118"/>
      <c r="T926" s="117"/>
      <c r="U926"/>
      <c r="V926" s="2"/>
      <c r="W926" s="10"/>
      <c r="X926" s="10"/>
      <c r="Y926" s="10"/>
      <c r="AF926"/>
      <c r="AG926"/>
      <c r="AH926"/>
      <c r="AI926"/>
      <c r="AJ926"/>
      <c r="AK926"/>
    </row>
    <row r="927" spans="2:37" x14ac:dyDescent="0.3">
      <c r="B927" s="12"/>
      <c r="C927" s="12"/>
      <c r="D927" s="121"/>
      <c r="E927" s="121"/>
      <c r="F927" s="124"/>
      <c r="G927" s="25"/>
      <c r="H927" s="11"/>
      <c r="I927" s="12"/>
      <c r="J927" s="11"/>
      <c r="K927" s="82" t="str">
        <f>IF(OR(AND(H927=Lists!$D$6,G927&lt;&gt;""),AND(AND(H927=J927,G927&lt;&gt;"",I927&lt;&gt;""),OR(H927&lt;&gt;"Unspecified",J927&lt;&gt;"Unspecified"),J927&lt;&gt;""),AND(OR(H927=Lists!$D$4,H927=Lists!$D$5),OR(J927=Lists!$D$4,J927=Lists!$D$5),AND(G927&lt;&gt;"",I927&lt;&gt;""))),"YES","")</f>
        <v/>
      </c>
      <c r="L927" s="83"/>
      <c r="M927" s="25"/>
      <c r="N927" s="25"/>
      <c r="O927" s="11"/>
      <c r="P927" s="25"/>
      <c r="Q927" s="25"/>
      <c r="R927" s="25"/>
      <c r="S927" s="118"/>
      <c r="T927" s="117"/>
      <c r="U927"/>
      <c r="V927" s="2"/>
      <c r="W927" s="10"/>
      <c r="X927" s="10"/>
      <c r="Y927" s="10"/>
      <c r="AF927"/>
      <c r="AG927"/>
      <c r="AH927"/>
      <c r="AI927"/>
      <c r="AJ927"/>
      <c r="AK927"/>
    </row>
    <row r="928" spans="2:37" x14ac:dyDescent="0.3">
      <c r="B928" s="12"/>
      <c r="C928" s="12"/>
      <c r="D928" s="121"/>
      <c r="E928" s="121"/>
      <c r="F928" s="124"/>
      <c r="G928" s="25"/>
      <c r="H928" s="11"/>
      <c r="I928" s="12"/>
      <c r="J928" s="11"/>
      <c r="K928" s="82" t="str">
        <f>IF(OR(AND(H928=Lists!$D$6,G928&lt;&gt;""),AND(AND(H928=J928,G928&lt;&gt;"",I928&lt;&gt;""),OR(H928&lt;&gt;"Unspecified",J928&lt;&gt;"Unspecified"),J928&lt;&gt;""),AND(OR(H928=Lists!$D$4,H928=Lists!$D$5),OR(J928=Lists!$D$4,J928=Lists!$D$5),AND(G928&lt;&gt;"",I928&lt;&gt;""))),"YES","")</f>
        <v/>
      </c>
      <c r="L928" s="83"/>
      <c r="M928" s="25"/>
      <c r="N928" s="25"/>
      <c r="O928" s="11"/>
      <c r="P928" s="25"/>
      <c r="Q928" s="25"/>
      <c r="R928" s="25"/>
      <c r="S928" s="118"/>
      <c r="T928" s="117"/>
      <c r="U928"/>
      <c r="V928" s="2"/>
      <c r="W928" s="10"/>
      <c r="X928" s="10"/>
      <c r="Y928" s="10"/>
      <c r="AF928"/>
      <c r="AG928"/>
      <c r="AH928"/>
      <c r="AI928"/>
      <c r="AJ928"/>
      <c r="AK928"/>
    </row>
    <row r="929" spans="2:37" x14ac:dyDescent="0.3">
      <c r="B929" s="12"/>
      <c r="C929" s="12"/>
      <c r="D929" s="121"/>
      <c r="E929" s="121"/>
      <c r="F929" s="124"/>
      <c r="G929" s="25"/>
      <c r="H929" s="11"/>
      <c r="I929" s="12"/>
      <c r="J929" s="11"/>
      <c r="K929" s="82" t="str">
        <f>IF(OR(AND(H929=Lists!$D$6,G929&lt;&gt;""),AND(AND(H929=J929,G929&lt;&gt;"",I929&lt;&gt;""),OR(H929&lt;&gt;"Unspecified",J929&lt;&gt;"Unspecified"),J929&lt;&gt;""),AND(OR(H929=Lists!$D$4,H929=Lists!$D$5),OR(J929=Lists!$D$4,J929=Lists!$D$5),AND(G929&lt;&gt;"",I929&lt;&gt;""))),"YES","")</f>
        <v/>
      </c>
      <c r="L929" s="83"/>
      <c r="M929" s="25"/>
      <c r="N929" s="25"/>
      <c r="O929" s="11"/>
      <c r="P929" s="25"/>
      <c r="Q929" s="25"/>
      <c r="R929" s="25"/>
      <c r="S929" s="118"/>
      <c r="T929" s="117"/>
      <c r="U929"/>
      <c r="V929" s="2"/>
      <c r="W929" s="10"/>
      <c r="X929" s="10"/>
      <c r="Y929" s="10"/>
      <c r="AF929"/>
      <c r="AG929"/>
      <c r="AH929"/>
      <c r="AI929"/>
      <c r="AJ929"/>
      <c r="AK929"/>
    </row>
    <row r="930" spans="2:37" x14ac:dyDescent="0.3">
      <c r="B930" s="12"/>
      <c r="C930" s="12"/>
      <c r="D930" s="121"/>
      <c r="E930" s="121"/>
      <c r="F930" s="124"/>
      <c r="G930" s="25"/>
      <c r="H930" s="11"/>
      <c r="I930" s="12"/>
      <c r="J930" s="11"/>
      <c r="K930" s="82" t="str">
        <f>IF(OR(AND(H930=Lists!$D$6,G930&lt;&gt;""),AND(AND(H930=J930,G930&lt;&gt;"",I930&lt;&gt;""),OR(H930&lt;&gt;"Unspecified",J930&lt;&gt;"Unspecified"),J930&lt;&gt;""),AND(OR(H930=Lists!$D$4,H930=Lists!$D$5),OR(J930=Lists!$D$4,J930=Lists!$D$5),AND(G930&lt;&gt;"",I930&lt;&gt;""))),"YES","")</f>
        <v/>
      </c>
      <c r="L930" s="83"/>
      <c r="M930" s="25"/>
      <c r="N930" s="25"/>
      <c r="O930" s="11"/>
      <c r="P930" s="25"/>
      <c r="Q930" s="25"/>
      <c r="R930" s="25"/>
      <c r="S930" s="118"/>
      <c r="T930" s="117"/>
      <c r="U930"/>
      <c r="V930" s="2"/>
      <c r="W930" s="10"/>
      <c r="X930" s="10"/>
      <c r="Y930" s="10"/>
      <c r="AF930"/>
      <c r="AG930"/>
      <c r="AH930"/>
      <c r="AI930"/>
      <c r="AJ930"/>
      <c r="AK930"/>
    </row>
    <row r="931" spans="2:37" x14ac:dyDescent="0.3">
      <c r="B931" s="12"/>
      <c r="C931" s="12"/>
      <c r="D931" s="121"/>
      <c r="E931" s="121"/>
      <c r="F931" s="124"/>
      <c r="G931" s="25"/>
      <c r="H931" s="11"/>
      <c r="I931" s="12"/>
      <c r="J931" s="11"/>
      <c r="K931" s="82" t="str">
        <f>IF(OR(AND(H931=Lists!$D$6,G931&lt;&gt;""),AND(AND(H931=J931,G931&lt;&gt;"",I931&lt;&gt;""),OR(H931&lt;&gt;"Unspecified",J931&lt;&gt;"Unspecified"),J931&lt;&gt;""),AND(OR(H931=Lists!$D$4,H931=Lists!$D$5),OR(J931=Lists!$D$4,J931=Lists!$D$5),AND(G931&lt;&gt;"",I931&lt;&gt;""))),"YES","")</f>
        <v/>
      </c>
      <c r="L931" s="83"/>
      <c r="M931" s="25"/>
      <c r="N931" s="25"/>
      <c r="O931" s="11"/>
      <c r="P931" s="25"/>
      <c r="Q931" s="25"/>
      <c r="R931" s="25"/>
      <c r="S931" s="118"/>
      <c r="T931" s="117"/>
      <c r="U931"/>
      <c r="V931" s="2"/>
      <c r="W931" s="10"/>
      <c r="X931" s="10"/>
      <c r="Y931" s="10"/>
      <c r="AF931"/>
      <c r="AG931"/>
      <c r="AH931"/>
      <c r="AI931"/>
      <c r="AJ931"/>
      <c r="AK931"/>
    </row>
    <row r="932" spans="2:37" x14ac:dyDescent="0.3">
      <c r="B932" s="12"/>
      <c r="C932" s="12"/>
      <c r="D932" s="121"/>
      <c r="E932" s="121"/>
      <c r="F932" s="124"/>
      <c r="G932" s="25"/>
      <c r="H932" s="11"/>
      <c r="I932" s="12"/>
      <c r="J932" s="11"/>
      <c r="K932" s="82" t="str">
        <f>IF(OR(AND(H932=Lists!$D$6,G932&lt;&gt;""),AND(AND(H932=J932,G932&lt;&gt;"",I932&lt;&gt;""),OR(H932&lt;&gt;"Unspecified",J932&lt;&gt;"Unspecified"),J932&lt;&gt;""),AND(OR(H932=Lists!$D$4,H932=Lists!$D$5),OR(J932=Lists!$D$4,J932=Lists!$D$5),AND(G932&lt;&gt;"",I932&lt;&gt;""))),"YES","")</f>
        <v/>
      </c>
      <c r="L932" s="83"/>
      <c r="M932" s="25"/>
      <c r="N932" s="25"/>
      <c r="O932" s="11"/>
      <c r="P932" s="25"/>
      <c r="Q932" s="25"/>
      <c r="R932" s="25"/>
      <c r="S932" s="118"/>
      <c r="T932" s="117"/>
      <c r="U932"/>
      <c r="V932" s="2"/>
      <c r="W932" s="10"/>
      <c r="X932" s="10"/>
      <c r="Y932" s="10"/>
      <c r="AF932"/>
      <c r="AG932"/>
      <c r="AH932"/>
      <c r="AI932"/>
      <c r="AJ932"/>
      <c r="AK932"/>
    </row>
    <row r="933" spans="2:37" x14ac:dyDescent="0.3">
      <c r="B933" s="12"/>
      <c r="C933" s="12"/>
      <c r="D933" s="121"/>
      <c r="E933" s="121"/>
      <c r="F933" s="124"/>
      <c r="G933" s="25"/>
      <c r="H933" s="11"/>
      <c r="I933" s="12"/>
      <c r="J933" s="11"/>
      <c r="K933" s="82" t="str">
        <f>IF(OR(AND(H933=Lists!$D$6,G933&lt;&gt;""),AND(AND(H933=J933,G933&lt;&gt;"",I933&lt;&gt;""),OR(H933&lt;&gt;"Unspecified",J933&lt;&gt;"Unspecified"),J933&lt;&gt;""),AND(OR(H933=Lists!$D$4,H933=Lists!$D$5),OR(J933=Lists!$D$4,J933=Lists!$D$5),AND(G933&lt;&gt;"",I933&lt;&gt;""))),"YES","")</f>
        <v/>
      </c>
      <c r="L933" s="83"/>
      <c r="M933" s="25"/>
      <c r="N933" s="25"/>
      <c r="O933" s="11"/>
      <c r="P933" s="25"/>
      <c r="Q933" s="25"/>
      <c r="R933" s="25"/>
      <c r="S933" s="118"/>
      <c r="T933" s="117"/>
      <c r="U933"/>
      <c r="V933" s="2"/>
      <c r="W933" s="10"/>
      <c r="X933" s="10"/>
      <c r="Y933" s="10"/>
      <c r="AF933"/>
      <c r="AG933"/>
      <c r="AH933"/>
      <c r="AI933"/>
      <c r="AJ933"/>
      <c r="AK933"/>
    </row>
    <row r="934" spans="2:37" x14ac:dyDescent="0.3">
      <c r="B934" s="12"/>
      <c r="C934" s="12"/>
      <c r="D934" s="121"/>
      <c r="E934" s="121"/>
      <c r="F934" s="124"/>
      <c r="G934" s="25"/>
      <c r="H934" s="11"/>
      <c r="I934" s="12"/>
      <c r="J934" s="11"/>
      <c r="K934" s="82" t="str">
        <f>IF(OR(AND(H934=Lists!$D$6,G934&lt;&gt;""),AND(AND(H934=J934,G934&lt;&gt;"",I934&lt;&gt;""),OR(H934&lt;&gt;"Unspecified",J934&lt;&gt;"Unspecified"),J934&lt;&gt;""),AND(OR(H934=Lists!$D$4,H934=Lists!$D$5),OR(J934=Lists!$D$4,J934=Lists!$D$5),AND(G934&lt;&gt;"",I934&lt;&gt;""))),"YES","")</f>
        <v/>
      </c>
      <c r="L934" s="83"/>
      <c r="M934" s="25"/>
      <c r="N934" s="25"/>
      <c r="O934" s="11"/>
      <c r="P934" s="25"/>
      <c r="Q934" s="25"/>
      <c r="R934" s="25"/>
      <c r="S934" s="118"/>
      <c r="T934" s="117"/>
      <c r="U934"/>
      <c r="V934" s="2"/>
      <c r="W934" s="10"/>
      <c r="X934" s="10"/>
      <c r="Y934" s="10"/>
      <c r="AF934"/>
      <c r="AG934"/>
      <c r="AH934"/>
      <c r="AI934"/>
      <c r="AJ934"/>
      <c r="AK934"/>
    </row>
    <row r="935" spans="2:37" x14ac:dyDescent="0.3">
      <c r="B935" s="12"/>
      <c r="C935" s="12"/>
      <c r="D935" s="121"/>
      <c r="E935" s="121"/>
      <c r="F935" s="124"/>
      <c r="G935" s="25"/>
      <c r="H935" s="11"/>
      <c r="I935" s="12"/>
      <c r="J935" s="11"/>
      <c r="K935" s="82" t="str">
        <f>IF(OR(AND(H935=Lists!$D$6,G935&lt;&gt;""),AND(AND(H935=J935,G935&lt;&gt;"",I935&lt;&gt;""),OR(H935&lt;&gt;"Unspecified",J935&lt;&gt;"Unspecified"),J935&lt;&gt;""),AND(OR(H935=Lists!$D$4,H935=Lists!$D$5),OR(J935=Lists!$D$4,J935=Lists!$D$5),AND(G935&lt;&gt;"",I935&lt;&gt;""))),"YES","")</f>
        <v/>
      </c>
      <c r="L935" s="83"/>
      <c r="M935" s="25"/>
      <c r="N935" s="25"/>
      <c r="O935" s="11"/>
      <c r="P935" s="25"/>
      <c r="Q935" s="25"/>
      <c r="R935" s="25"/>
      <c r="S935" s="118"/>
      <c r="T935" s="117"/>
      <c r="U935"/>
      <c r="V935" s="2"/>
      <c r="W935" s="10"/>
      <c r="X935" s="10"/>
      <c r="Y935" s="10"/>
      <c r="AF935"/>
      <c r="AG935"/>
      <c r="AH935"/>
      <c r="AI935"/>
      <c r="AJ935"/>
      <c r="AK935"/>
    </row>
    <row r="936" spans="2:37" x14ac:dyDescent="0.3">
      <c r="B936" s="12"/>
      <c r="C936" s="12"/>
      <c r="D936" s="121"/>
      <c r="E936" s="121"/>
      <c r="F936" s="124"/>
      <c r="G936" s="25"/>
      <c r="H936" s="11"/>
      <c r="I936" s="12"/>
      <c r="J936" s="11"/>
      <c r="K936" s="82" t="str">
        <f>IF(OR(AND(H936=Lists!$D$6,G936&lt;&gt;""),AND(AND(H936=J936,G936&lt;&gt;"",I936&lt;&gt;""),OR(H936&lt;&gt;"Unspecified",J936&lt;&gt;"Unspecified"),J936&lt;&gt;""),AND(OR(H936=Lists!$D$4,H936=Lists!$D$5),OR(J936=Lists!$D$4,J936=Lists!$D$5),AND(G936&lt;&gt;"",I936&lt;&gt;""))),"YES","")</f>
        <v/>
      </c>
      <c r="L936" s="83"/>
      <c r="M936" s="25"/>
      <c r="N936" s="25"/>
      <c r="O936" s="11"/>
      <c r="P936" s="25"/>
      <c r="Q936" s="25"/>
      <c r="R936" s="25"/>
      <c r="S936" s="118"/>
      <c r="T936" s="117"/>
      <c r="U936"/>
      <c r="V936" s="2"/>
      <c r="W936" s="10"/>
      <c r="X936" s="10"/>
      <c r="Y936" s="10"/>
      <c r="AF936"/>
      <c r="AG936"/>
      <c r="AH936"/>
      <c r="AI936"/>
      <c r="AJ936"/>
      <c r="AK936"/>
    </row>
    <row r="937" spans="2:37" x14ac:dyDescent="0.3">
      <c r="B937" s="12"/>
      <c r="C937" s="12"/>
      <c r="D937" s="121"/>
      <c r="E937" s="121"/>
      <c r="F937" s="124"/>
      <c r="G937" s="25"/>
      <c r="H937" s="11"/>
      <c r="I937" s="12"/>
      <c r="J937" s="11"/>
      <c r="K937" s="82" t="str">
        <f>IF(OR(AND(H937=Lists!$D$6,G937&lt;&gt;""),AND(AND(H937=J937,G937&lt;&gt;"",I937&lt;&gt;""),OR(H937&lt;&gt;"Unspecified",J937&lt;&gt;"Unspecified"),J937&lt;&gt;""),AND(OR(H937=Lists!$D$4,H937=Lists!$D$5),OR(J937=Lists!$D$4,J937=Lists!$D$5),AND(G937&lt;&gt;"",I937&lt;&gt;""))),"YES","")</f>
        <v/>
      </c>
      <c r="L937" s="83"/>
      <c r="M937" s="25"/>
      <c r="N937" s="25"/>
      <c r="O937" s="11"/>
      <c r="P937" s="25"/>
      <c r="Q937" s="25"/>
      <c r="R937" s="25"/>
      <c r="S937" s="118"/>
      <c r="T937" s="117"/>
      <c r="U937"/>
      <c r="V937" s="2"/>
      <c r="W937" s="10"/>
      <c r="X937" s="10"/>
      <c r="Y937" s="10"/>
      <c r="AF937"/>
      <c r="AG937"/>
      <c r="AH937"/>
      <c r="AI937"/>
      <c r="AJ937"/>
      <c r="AK937"/>
    </row>
    <row r="938" spans="2:37" x14ac:dyDescent="0.3">
      <c r="B938" s="12"/>
      <c r="C938" s="12"/>
      <c r="D938" s="121"/>
      <c r="E938" s="121"/>
      <c r="F938" s="124"/>
      <c r="G938" s="25"/>
      <c r="H938" s="11"/>
      <c r="I938" s="12"/>
      <c r="J938" s="11"/>
      <c r="K938" s="82" t="str">
        <f>IF(OR(AND(H938=Lists!$D$6,G938&lt;&gt;""),AND(AND(H938=J938,G938&lt;&gt;"",I938&lt;&gt;""),OR(H938&lt;&gt;"Unspecified",J938&lt;&gt;"Unspecified"),J938&lt;&gt;""),AND(OR(H938=Lists!$D$4,H938=Lists!$D$5),OR(J938=Lists!$D$4,J938=Lists!$D$5),AND(G938&lt;&gt;"",I938&lt;&gt;""))),"YES","")</f>
        <v/>
      </c>
      <c r="L938" s="83"/>
      <c r="M938" s="25"/>
      <c r="N938" s="25"/>
      <c r="O938" s="11"/>
      <c r="P938" s="25"/>
      <c r="Q938" s="25"/>
      <c r="R938" s="25"/>
      <c r="S938" s="118"/>
      <c r="T938" s="117"/>
      <c r="U938"/>
      <c r="V938" s="2"/>
      <c r="W938" s="10"/>
      <c r="X938" s="10"/>
      <c r="Y938" s="10"/>
      <c r="AF938"/>
      <c r="AG938"/>
      <c r="AH938"/>
      <c r="AI938"/>
      <c r="AJ938"/>
      <c r="AK938"/>
    </row>
    <row r="939" spans="2:37" x14ac:dyDescent="0.3">
      <c r="B939" s="12"/>
      <c r="C939" s="12"/>
      <c r="D939" s="121"/>
      <c r="E939" s="121"/>
      <c r="F939" s="124"/>
      <c r="G939" s="25"/>
      <c r="H939" s="11"/>
      <c r="I939" s="12"/>
      <c r="J939" s="11"/>
      <c r="K939" s="82" t="str">
        <f>IF(OR(AND(H939=Lists!$D$6,G939&lt;&gt;""),AND(AND(H939=J939,G939&lt;&gt;"",I939&lt;&gt;""),OR(H939&lt;&gt;"Unspecified",J939&lt;&gt;"Unspecified"),J939&lt;&gt;""),AND(OR(H939=Lists!$D$4,H939=Lists!$D$5),OR(J939=Lists!$D$4,J939=Lists!$D$5),AND(G939&lt;&gt;"",I939&lt;&gt;""))),"YES","")</f>
        <v/>
      </c>
      <c r="L939" s="83"/>
      <c r="M939" s="25"/>
      <c r="N939" s="25"/>
      <c r="O939" s="11"/>
      <c r="P939" s="25"/>
      <c r="Q939" s="25"/>
      <c r="R939" s="25"/>
      <c r="S939" s="118"/>
      <c r="T939" s="117"/>
      <c r="U939"/>
      <c r="V939" s="2"/>
      <c r="W939" s="10"/>
      <c r="X939" s="10"/>
      <c r="Y939" s="10"/>
      <c r="AF939"/>
      <c r="AG939"/>
      <c r="AH939"/>
      <c r="AI939"/>
      <c r="AJ939"/>
      <c r="AK939"/>
    </row>
    <row r="940" spans="2:37" x14ac:dyDescent="0.3">
      <c r="B940" s="12"/>
      <c r="C940" s="12"/>
      <c r="D940" s="121"/>
      <c r="E940" s="121"/>
      <c r="F940" s="124"/>
      <c r="G940" s="25"/>
      <c r="H940" s="11"/>
      <c r="I940" s="12"/>
      <c r="J940" s="11"/>
      <c r="K940" s="82" t="str">
        <f>IF(OR(AND(H940=Lists!$D$6,G940&lt;&gt;""),AND(AND(H940=J940,G940&lt;&gt;"",I940&lt;&gt;""),OR(H940&lt;&gt;"Unspecified",J940&lt;&gt;"Unspecified"),J940&lt;&gt;""),AND(OR(H940=Lists!$D$4,H940=Lists!$D$5),OR(J940=Lists!$D$4,J940=Lists!$D$5),AND(G940&lt;&gt;"",I940&lt;&gt;""))),"YES","")</f>
        <v/>
      </c>
      <c r="L940" s="83"/>
      <c r="M940" s="25"/>
      <c r="N940" s="25"/>
      <c r="O940" s="11"/>
      <c r="P940" s="25"/>
      <c r="Q940" s="25"/>
      <c r="R940" s="25"/>
      <c r="S940" s="118"/>
      <c r="T940" s="117"/>
      <c r="U940"/>
      <c r="V940" s="2"/>
      <c r="W940" s="10"/>
      <c r="X940" s="10"/>
      <c r="Y940" s="10"/>
      <c r="AF940"/>
      <c r="AG940"/>
      <c r="AH940"/>
      <c r="AI940"/>
      <c r="AJ940"/>
      <c r="AK940"/>
    </row>
    <row r="941" spans="2:37" x14ac:dyDescent="0.3">
      <c r="B941" s="12"/>
      <c r="C941" s="12"/>
      <c r="D941" s="121"/>
      <c r="E941" s="121"/>
      <c r="F941" s="124"/>
      <c r="G941" s="25"/>
      <c r="H941" s="11"/>
      <c r="I941" s="12"/>
      <c r="J941" s="11"/>
      <c r="K941" s="82" t="str">
        <f>IF(OR(AND(H941=Lists!$D$6,G941&lt;&gt;""),AND(AND(H941=J941,G941&lt;&gt;"",I941&lt;&gt;""),OR(H941&lt;&gt;"Unspecified",J941&lt;&gt;"Unspecified"),J941&lt;&gt;""),AND(OR(H941=Lists!$D$4,H941=Lists!$D$5),OR(J941=Lists!$D$4,J941=Lists!$D$5),AND(G941&lt;&gt;"",I941&lt;&gt;""))),"YES","")</f>
        <v/>
      </c>
      <c r="L941" s="83"/>
      <c r="M941" s="25"/>
      <c r="N941" s="25"/>
      <c r="O941" s="11"/>
      <c r="P941" s="25"/>
      <c r="Q941" s="25"/>
      <c r="R941" s="25"/>
      <c r="S941" s="118"/>
      <c r="T941" s="117"/>
      <c r="U941"/>
      <c r="V941" s="2"/>
      <c r="W941" s="10"/>
      <c r="X941" s="10"/>
      <c r="Y941" s="10"/>
      <c r="AF941"/>
      <c r="AG941"/>
      <c r="AH941"/>
      <c r="AI941"/>
      <c r="AJ941"/>
      <c r="AK941"/>
    </row>
    <row r="942" spans="2:37" x14ac:dyDescent="0.3">
      <c r="B942" s="12"/>
      <c r="C942" s="12"/>
      <c r="D942" s="121"/>
      <c r="E942" s="121"/>
      <c r="F942" s="124"/>
      <c r="G942" s="25"/>
      <c r="H942" s="11"/>
      <c r="I942" s="12"/>
      <c r="J942" s="11"/>
      <c r="K942" s="82" t="str">
        <f>IF(OR(AND(H942=Lists!$D$6,G942&lt;&gt;""),AND(AND(H942=J942,G942&lt;&gt;"",I942&lt;&gt;""),OR(H942&lt;&gt;"Unspecified",J942&lt;&gt;"Unspecified"),J942&lt;&gt;""),AND(OR(H942=Lists!$D$4,H942=Lists!$D$5),OR(J942=Lists!$D$4,J942=Lists!$D$5),AND(G942&lt;&gt;"",I942&lt;&gt;""))),"YES","")</f>
        <v/>
      </c>
      <c r="L942" s="83"/>
      <c r="M942" s="25"/>
      <c r="N942" s="25"/>
      <c r="O942" s="11"/>
      <c r="P942" s="25"/>
      <c r="Q942" s="25"/>
      <c r="R942" s="25"/>
      <c r="S942" s="118"/>
      <c r="T942" s="117"/>
      <c r="U942"/>
      <c r="V942" s="2"/>
      <c r="W942" s="10"/>
      <c r="X942" s="10"/>
      <c r="Y942" s="10"/>
      <c r="AF942"/>
      <c r="AG942"/>
      <c r="AH942"/>
      <c r="AI942"/>
      <c r="AJ942"/>
      <c r="AK942"/>
    </row>
    <row r="943" spans="2:37" x14ac:dyDescent="0.3">
      <c r="B943" s="12"/>
      <c r="C943" s="12"/>
      <c r="D943" s="121"/>
      <c r="E943" s="121"/>
      <c r="F943" s="124"/>
      <c r="G943" s="25"/>
      <c r="H943" s="11"/>
      <c r="I943" s="12"/>
      <c r="J943" s="11"/>
      <c r="K943" s="82" t="str">
        <f>IF(OR(AND(H943=Lists!$D$6,G943&lt;&gt;""),AND(AND(H943=J943,G943&lt;&gt;"",I943&lt;&gt;""),OR(H943&lt;&gt;"Unspecified",J943&lt;&gt;"Unspecified"),J943&lt;&gt;""),AND(OR(H943=Lists!$D$4,H943=Lists!$D$5),OR(J943=Lists!$D$4,J943=Lists!$D$5),AND(G943&lt;&gt;"",I943&lt;&gt;""))),"YES","")</f>
        <v/>
      </c>
      <c r="L943" s="83"/>
      <c r="M943" s="25"/>
      <c r="N943" s="25"/>
      <c r="O943" s="11"/>
      <c r="P943" s="25"/>
      <c r="Q943" s="25"/>
      <c r="R943" s="25"/>
      <c r="S943" s="118"/>
      <c r="T943" s="117"/>
      <c r="U943"/>
      <c r="V943" s="2"/>
      <c r="W943" s="10"/>
      <c r="X943" s="10"/>
      <c r="Y943" s="10"/>
      <c r="AF943"/>
      <c r="AG943"/>
      <c r="AH943"/>
      <c r="AI943"/>
      <c r="AJ943"/>
      <c r="AK943"/>
    </row>
    <row r="944" spans="2:37" x14ac:dyDescent="0.3">
      <c r="B944" s="12"/>
      <c r="C944" s="12"/>
      <c r="D944" s="121"/>
      <c r="E944" s="121"/>
      <c r="F944" s="124"/>
      <c r="G944" s="25"/>
      <c r="H944" s="11"/>
      <c r="I944" s="12"/>
      <c r="J944" s="11"/>
      <c r="K944" s="82" t="str">
        <f>IF(OR(AND(H944=Lists!$D$6,G944&lt;&gt;""),AND(AND(H944=J944,G944&lt;&gt;"",I944&lt;&gt;""),OR(H944&lt;&gt;"Unspecified",J944&lt;&gt;"Unspecified"),J944&lt;&gt;""),AND(OR(H944=Lists!$D$4,H944=Lists!$D$5),OR(J944=Lists!$D$4,J944=Lists!$D$5),AND(G944&lt;&gt;"",I944&lt;&gt;""))),"YES","")</f>
        <v/>
      </c>
      <c r="L944" s="83"/>
      <c r="M944" s="25"/>
      <c r="N944" s="25"/>
      <c r="O944" s="11"/>
      <c r="P944" s="25"/>
      <c r="Q944" s="25"/>
      <c r="R944" s="25"/>
      <c r="S944" s="118"/>
      <c r="T944" s="117"/>
      <c r="U944"/>
      <c r="V944" s="2"/>
      <c r="W944" s="10"/>
      <c r="X944" s="10"/>
      <c r="Y944" s="10"/>
      <c r="AF944"/>
      <c r="AG944"/>
      <c r="AH944"/>
      <c r="AI944"/>
      <c r="AJ944"/>
      <c r="AK944"/>
    </row>
    <row r="945" spans="2:37" x14ac:dyDescent="0.3">
      <c r="B945" s="12"/>
      <c r="C945" s="12"/>
      <c r="D945" s="121"/>
      <c r="E945" s="121"/>
      <c r="F945" s="124"/>
      <c r="G945" s="25"/>
      <c r="H945" s="11"/>
      <c r="I945" s="12"/>
      <c r="J945" s="11"/>
      <c r="K945" s="82" t="str">
        <f>IF(OR(AND(H945=Lists!$D$6,G945&lt;&gt;""),AND(AND(H945=J945,G945&lt;&gt;"",I945&lt;&gt;""),OR(H945&lt;&gt;"Unspecified",J945&lt;&gt;"Unspecified"),J945&lt;&gt;""),AND(OR(H945=Lists!$D$4,H945=Lists!$D$5),OR(J945=Lists!$D$4,J945=Lists!$D$5),AND(G945&lt;&gt;"",I945&lt;&gt;""))),"YES","")</f>
        <v/>
      </c>
      <c r="L945" s="83"/>
      <c r="M945" s="25"/>
      <c r="N945" s="25"/>
      <c r="O945" s="11"/>
      <c r="P945" s="25"/>
      <c r="Q945" s="25"/>
      <c r="R945" s="25"/>
      <c r="S945" s="118"/>
      <c r="T945" s="117"/>
      <c r="U945"/>
      <c r="V945" s="2"/>
      <c r="W945" s="10"/>
      <c r="X945" s="10"/>
      <c r="Y945" s="10"/>
      <c r="AF945"/>
      <c r="AG945"/>
      <c r="AH945"/>
      <c r="AI945"/>
      <c r="AJ945"/>
      <c r="AK945"/>
    </row>
    <row r="946" spans="2:37" x14ac:dyDescent="0.3">
      <c r="B946" s="12"/>
      <c r="C946" s="12"/>
      <c r="D946" s="121"/>
      <c r="E946" s="121"/>
      <c r="F946" s="124"/>
      <c r="G946" s="25"/>
      <c r="H946" s="11"/>
      <c r="I946" s="12"/>
      <c r="J946" s="11"/>
      <c r="K946" s="82" t="str">
        <f>IF(OR(AND(H946=Lists!$D$6,G946&lt;&gt;""),AND(AND(H946=J946,G946&lt;&gt;"",I946&lt;&gt;""),OR(H946&lt;&gt;"Unspecified",J946&lt;&gt;"Unspecified"),J946&lt;&gt;""),AND(OR(H946=Lists!$D$4,H946=Lists!$D$5),OR(J946=Lists!$D$4,J946=Lists!$D$5),AND(G946&lt;&gt;"",I946&lt;&gt;""))),"YES","")</f>
        <v/>
      </c>
      <c r="L946" s="83"/>
      <c r="M946" s="25"/>
      <c r="N946" s="25"/>
      <c r="O946" s="11"/>
      <c r="P946" s="25"/>
      <c r="Q946" s="25"/>
      <c r="R946" s="25"/>
      <c r="S946" s="118"/>
      <c r="T946" s="117"/>
      <c r="U946"/>
      <c r="V946" s="2"/>
      <c r="W946" s="10"/>
      <c r="X946" s="10"/>
      <c r="Y946" s="10"/>
      <c r="AF946"/>
      <c r="AG946"/>
      <c r="AH946"/>
      <c r="AI946"/>
      <c r="AJ946"/>
      <c r="AK946"/>
    </row>
    <row r="947" spans="2:37" x14ac:dyDescent="0.3">
      <c r="B947" s="12"/>
      <c r="C947" s="12"/>
      <c r="D947" s="121"/>
      <c r="E947" s="121"/>
      <c r="F947" s="124"/>
      <c r="G947" s="25"/>
      <c r="H947" s="11"/>
      <c r="I947" s="12"/>
      <c r="J947" s="11"/>
      <c r="K947" s="82" t="str">
        <f>IF(OR(AND(H947=Lists!$D$6,G947&lt;&gt;""),AND(AND(H947=J947,G947&lt;&gt;"",I947&lt;&gt;""),OR(H947&lt;&gt;"Unspecified",J947&lt;&gt;"Unspecified"),J947&lt;&gt;""),AND(OR(H947=Lists!$D$4,H947=Lists!$D$5),OR(J947=Lists!$D$4,J947=Lists!$D$5),AND(G947&lt;&gt;"",I947&lt;&gt;""))),"YES","")</f>
        <v/>
      </c>
      <c r="L947" s="83"/>
      <c r="M947" s="25"/>
      <c r="N947" s="25"/>
      <c r="O947" s="11"/>
      <c r="P947" s="25"/>
      <c r="Q947" s="25"/>
      <c r="R947" s="25"/>
      <c r="S947" s="118"/>
      <c r="T947" s="117"/>
      <c r="U947"/>
      <c r="V947" s="2"/>
      <c r="W947" s="10"/>
      <c r="X947" s="10"/>
      <c r="Y947" s="10"/>
      <c r="AF947"/>
      <c r="AG947"/>
      <c r="AH947"/>
      <c r="AI947"/>
      <c r="AJ947"/>
      <c r="AK947"/>
    </row>
    <row r="948" spans="2:37" x14ac:dyDescent="0.3">
      <c r="B948" s="12"/>
      <c r="C948" s="12"/>
      <c r="D948" s="121"/>
      <c r="E948" s="121"/>
      <c r="F948" s="124"/>
      <c r="G948" s="25"/>
      <c r="H948" s="11"/>
      <c r="I948" s="12"/>
      <c r="J948" s="11"/>
      <c r="K948" s="82" t="str">
        <f>IF(OR(AND(H948=Lists!$D$6,G948&lt;&gt;""),AND(AND(H948=J948,G948&lt;&gt;"",I948&lt;&gt;""),OR(H948&lt;&gt;"Unspecified",J948&lt;&gt;"Unspecified"),J948&lt;&gt;""),AND(OR(H948=Lists!$D$4,H948=Lists!$D$5),OR(J948=Lists!$D$4,J948=Lists!$D$5),AND(G948&lt;&gt;"",I948&lt;&gt;""))),"YES","")</f>
        <v/>
      </c>
      <c r="L948" s="83"/>
      <c r="M948" s="25"/>
      <c r="N948" s="25"/>
      <c r="O948" s="11"/>
      <c r="P948" s="25"/>
      <c r="Q948" s="25"/>
      <c r="R948" s="25"/>
      <c r="S948" s="118"/>
      <c r="T948" s="117"/>
      <c r="U948"/>
      <c r="V948" s="2"/>
      <c r="W948" s="10"/>
      <c r="X948" s="10"/>
      <c r="Y948" s="10"/>
      <c r="AF948"/>
      <c r="AG948"/>
      <c r="AH948"/>
      <c r="AI948"/>
      <c r="AJ948"/>
      <c r="AK948"/>
    </row>
    <row r="949" spans="2:37" x14ac:dyDescent="0.3">
      <c r="B949" s="12"/>
      <c r="C949" s="12"/>
      <c r="D949" s="121"/>
      <c r="E949" s="121"/>
      <c r="F949" s="124"/>
      <c r="G949" s="25"/>
      <c r="H949" s="11"/>
      <c r="I949" s="12"/>
      <c r="J949" s="11"/>
      <c r="K949" s="82" t="str">
        <f>IF(OR(AND(H949=Lists!$D$6,G949&lt;&gt;""),AND(AND(H949=J949,G949&lt;&gt;"",I949&lt;&gt;""),OR(H949&lt;&gt;"Unspecified",J949&lt;&gt;"Unspecified"),J949&lt;&gt;""),AND(OR(H949=Lists!$D$4,H949=Lists!$D$5),OR(J949=Lists!$D$4,J949=Lists!$D$5),AND(G949&lt;&gt;"",I949&lt;&gt;""))),"YES","")</f>
        <v/>
      </c>
      <c r="L949" s="83"/>
      <c r="M949" s="25"/>
      <c r="N949" s="25"/>
      <c r="O949" s="11"/>
      <c r="P949" s="25"/>
      <c r="Q949" s="25"/>
      <c r="R949" s="25"/>
      <c r="S949" s="118"/>
      <c r="T949" s="117"/>
      <c r="U949"/>
      <c r="V949" s="2"/>
      <c r="W949" s="10"/>
      <c r="X949" s="10"/>
      <c r="Y949" s="10"/>
      <c r="AF949"/>
      <c r="AG949"/>
      <c r="AH949"/>
      <c r="AI949"/>
      <c r="AJ949"/>
      <c r="AK949"/>
    </row>
    <row r="950" spans="2:37" x14ac:dyDescent="0.3">
      <c r="B950" s="12"/>
      <c r="C950" s="12"/>
      <c r="D950" s="121"/>
      <c r="E950" s="121"/>
      <c r="F950" s="124"/>
      <c r="G950" s="25"/>
      <c r="H950" s="11"/>
      <c r="I950" s="12"/>
      <c r="J950" s="11"/>
      <c r="K950" s="82" t="str">
        <f>IF(OR(AND(H950=Lists!$D$6,G950&lt;&gt;""),AND(AND(H950=J950,G950&lt;&gt;"",I950&lt;&gt;""),OR(H950&lt;&gt;"Unspecified",J950&lt;&gt;"Unspecified"),J950&lt;&gt;""),AND(OR(H950=Lists!$D$4,H950=Lists!$D$5),OR(J950=Lists!$D$4,J950=Lists!$D$5),AND(G950&lt;&gt;"",I950&lt;&gt;""))),"YES","")</f>
        <v/>
      </c>
      <c r="L950" s="83"/>
      <c r="M950" s="25"/>
      <c r="N950" s="25"/>
      <c r="O950" s="11"/>
      <c r="P950" s="25"/>
      <c r="Q950" s="25"/>
      <c r="R950" s="25"/>
      <c r="S950" s="118"/>
      <c r="T950" s="117"/>
      <c r="U950"/>
      <c r="V950" s="2"/>
      <c r="W950" s="10"/>
      <c r="X950" s="10"/>
      <c r="Y950" s="10"/>
      <c r="AF950"/>
      <c r="AG950"/>
      <c r="AH950"/>
      <c r="AI950"/>
      <c r="AJ950"/>
      <c r="AK950"/>
    </row>
    <row r="951" spans="2:37" x14ac:dyDescent="0.3">
      <c r="B951" s="12"/>
      <c r="C951" s="12"/>
      <c r="D951" s="121"/>
      <c r="E951" s="121"/>
      <c r="F951" s="124"/>
      <c r="G951" s="25"/>
      <c r="H951" s="11"/>
      <c r="I951" s="12"/>
      <c r="J951" s="11"/>
      <c r="K951" s="82" t="str">
        <f>IF(OR(AND(H951=Lists!$D$6,G951&lt;&gt;""),AND(AND(H951=J951,G951&lt;&gt;"",I951&lt;&gt;""),OR(H951&lt;&gt;"Unspecified",J951&lt;&gt;"Unspecified"),J951&lt;&gt;""),AND(OR(H951=Lists!$D$4,H951=Lists!$D$5),OR(J951=Lists!$D$4,J951=Lists!$D$5),AND(G951&lt;&gt;"",I951&lt;&gt;""))),"YES","")</f>
        <v/>
      </c>
      <c r="L951" s="83"/>
      <c r="M951" s="25"/>
      <c r="N951" s="25"/>
      <c r="O951" s="11"/>
      <c r="P951" s="25"/>
      <c r="Q951" s="25"/>
      <c r="R951" s="25"/>
      <c r="S951" s="118"/>
      <c r="T951" s="117"/>
      <c r="U951"/>
      <c r="V951" s="2"/>
      <c r="W951" s="10"/>
      <c r="X951" s="10"/>
      <c r="Y951" s="10"/>
      <c r="AF951"/>
      <c r="AG951"/>
      <c r="AH951"/>
      <c r="AI951"/>
      <c r="AJ951"/>
      <c r="AK951"/>
    </row>
    <row r="952" spans="2:37" x14ac:dyDescent="0.3">
      <c r="B952" s="12"/>
      <c r="C952" s="12"/>
      <c r="D952" s="121"/>
      <c r="E952" s="121"/>
      <c r="F952" s="124"/>
      <c r="G952" s="25"/>
      <c r="H952" s="11"/>
      <c r="I952" s="12"/>
      <c r="J952" s="11"/>
      <c r="K952" s="82" t="str">
        <f>IF(OR(AND(H952=Lists!$D$6,G952&lt;&gt;""),AND(AND(H952=J952,G952&lt;&gt;"",I952&lt;&gt;""),OR(H952&lt;&gt;"Unspecified",J952&lt;&gt;"Unspecified"),J952&lt;&gt;""),AND(OR(H952=Lists!$D$4,H952=Lists!$D$5),OR(J952=Lists!$D$4,J952=Lists!$D$5),AND(G952&lt;&gt;"",I952&lt;&gt;""))),"YES","")</f>
        <v/>
      </c>
      <c r="L952" s="83"/>
      <c r="M952" s="25"/>
      <c r="N952" s="25"/>
      <c r="O952" s="11"/>
      <c r="P952" s="25"/>
      <c r="Q952" s="25"/>
      <c r="R952" s="25"/>
      <c r="S952" s="118"/>
      <c r="T952" s="117"/>
      <c r="U952"/>
      <c r="V952" s="2"/>
      <c r="W952" s="10"/>
      <c r="X952" s="10"/>
      <c r="Y952" s="10"/>
      <c r="AF952"/>
      <c r="AG952"/>
      <c r="AH952"/>
      <c r="AI952"/>
      <c r="AJ952"/>
      <c r="AK952"/>
    </row>
    <row r="953" spans="2:37" x14ac:dyDescent="0.3">
      <c r="B953" s="12"/>
      <c r="C953" s="12"/>
      <c r="D953" s="121"/>
      <c r="E953" s="121"/>
      <c r="F953" s="124"/>
      <c r="G953" s="25"/>
      <c r="H953" s="11"/>
      <c r="I953" s="12"/>
      <c r="J953" s="11"/>
      <c r="K953" s="82" t="str">
        <f>IF(OR(AND(H953=Lists!$D$6,G953&lt;&gt;""),AND(AND(H953=J953,G953&lt;&gt;"",I953&lt;&gt;""),OR(H953&lt;&gt;"Unspecified",J953&lt;&gt;"Unspecified"),J953&lt;&gt;""),AND(OR(H953=Lists!$D$4,H953=Lists!$D$5),OR(J953=Lists!$D$4,J953=Lists!$D$5),AND(G953&lt;&gt;"",I953&lt;&gt;""))),"YES","")</f>
        <v/>
      </c>
      <c r="L953" s="83"/>
      <c r="M953" s="25"/>
      <c r="N953" s="25"/>
      <c r="O953" s="11"/>
      <c r="P953" s="25"/>
      <c r="Q953" s="25"/>
      <c r="R953" s="25"/>
      <c r="S953" s="118"/>
      <c r="T953" s="117"/>
      <c r="U953"/>
      <c r="V953" s="2"/>
      <c r="W953" s="10"/>
      <c r="X953" s="10"/>
      <c r="Y953" s="10"/>
      <c r="AF953"/>
      <c r="AG953"/>
      <c r="AH953"/>
      <c r="AI953"/>
      <c r="AJ953"/>
      <c r="AK953"/>
    </row>
    <row r="954" spans="2:37" x14ac:dyDescent="0.3">
      <c r="B954" s="12"/>
      <c r="C954" s="12"/>
      <c r="D954" s="121"/>
      <c r="E954" s="121"/>
      <c r="F954" s="124"/>
      <c r="G954" s="25"/>
      <c r="H954" s="11"/>
      <c r="I954" s="12"/>
      <c r="J954" s="11"/>
      <c r="K954" s="82" t="str">
        <f>IF(OR(AND(H954=Lists!$D$6,G954&lt;&gt;""),AND(AND(H954=J954,G954&lt;&gt;"",I954&lt;&gt;""),OR(H954&lt;&gt;"Unspecified",J954&lt;&gt;"Unspecified"),J954&lt;&gt;""),AND(OR(H954=Lists!$D$4,H954=Lists!$D$5),OR(J954=Lists!$D$4,J954=Lists!$D$5),AND(G954&lt;&gt;"",I954&lt;&gt;""))),"YES","")</f>
        <v/>
      </c>
      <c r="L954" s="83"/>
      <c r="M954" s="25"/>
      <c r="N954" s="25"/>
      <c r="O954" s="11"/>
      <c r="P954" s="25"/>
      <c r="Q954" s="25"/>
      <c r="R954" s="25"/>
      <c r="S954" s="118"/>
      <c r="T954" s="117"/>
      <c r="U954"/>
      <c r="V954" s="2"/>
      <c r="W954" s="10"/>
      <c r="X954" s="10"/>
      <c r="Y954" s="10"/>
      <c r="AF954"/>
      <c r="AG954"/>
      <c r="AH954"/>
      <c r="AI954"/>
      <c r="AJ954"/>
      <c r="AK954"/>
    </row>
    <row r="955" spans="2:37" x14ac:dyDescent="0.3">
      <c r="B955" s="12"/>
      <c r="C955" s="12"/>
      <c r="D955" s="121"/>
      <c r="E955" s="121"/>
      <c r="F955" s="124"/>
      <c r="G955" s="25"/>
      <c r="H955" s="11"/>
      <c r="I955" s="12"/>
      <c r="J955" s="11"/>
      <c r="K955" s="82" t="str">
        <f>IF(OR(AND(H955=Lists!$D$6,G955&lt;&gt;""),AND(AND(H955=J955,G955&lt;&gt;"",I955&lt;&gt;""),OR(H955&lt;&gt;"Unspecified",J955&lt;&gt;"Unspecified"),J955&lt;&gt;""),AND(OR(H955=Lists!$D$4,H955=Lists!$D$5),OR(J955=Lists!$D$4,J955=Lists!$D$5),AND(G955&lt;&gt;"",I955&lt;&gt;""))),"YES","")</f>
        <v/>
      </c>
      <c r="L955" s="83"/>
      <c r="M955" s="25"/>
      <c r="N955" s="25"/>
      <c r="O955" s="11"/>
      <c r="P955" s="25"/>
      <c r="Q955" s="25"/>
      <c r="R955" s="25"/>
      <c r="S955" s="118"/>
      <c r="T955" s="117"/>
      <c r="U955"/>
      <c r="V955" s="2"/>
      <c r="W955" s="10"/>
      <c r="X955" s="10"/>
      <c r="Y955" s="10"/>
      <c r="AF955"/>
      <c r="AG955"/>
      <c r="AH955"/>
      <c r="AI955"/>
      <c r="AJ955"/>
      <c r="AK955"/>
    </row>
    <row r="956" spans="2:37" x14ac:dyDescent="0.3">
      <c r="B956" s="12"/>
      <c r="C956" s="12"/>
      <c r="D956" s="121"/>
      <c r="E956" s="121"/>
      <c r="F956" s="124"/>
      <c r="G956" s="25"/>
      <c r="H956" s="11"/>
      <c r="I956" s="12"/>
      <c r="J956" s="11"/>
      <c r="K956" s="82" t="str">
        <f>IF(OR(AND(H956=Lists!$D$6,G956&lt;&gt;""),AND(AND(H956=J956,G956&lt;&gt;"",I956&lt;&gt;""),OR(H956&lt;&gt;"Unspecified",J956&lt;&gt;"Unspecified"),J956&lt;&gt;""),AND(OR(H956=Lists!$D$4,H956=Lists!$D$5),OR(J956=Lists!$D$4,J956=Lists!$D$5),AND(G956&lt;&gt;"",I956&lt;&gt;""))),"YES","")</f>
        <v/>
      </c>
      <c r="L956" s="83"/>
      <c r="M956" s="25"/>
      <c r="N956" s="25"/>
      <c r="O956" s="11"/>
      <c r="P956" s="25"/>
      <c r="Q956" s="25"/>
      <c r="R956" s="25"/>
      <c r="S956" s="118"/>
      <c r="T956" s="117"/>
      <c r="U956"/>
      <c r="V956" s="2"/>
      <c r="W956" s="10"/>
      <c r="X956" s="10"/>
      <c r="Y956" s="10"/>
      <c r="AF956"/>
      <c r="AG956"/>
      <c r="AH956"/>
      <c r="AI956"/>
      <c r="AJ956"/>
      <c r="AK956"/>
    </row>
    <row r="957" spans="2:37" x14ac:dyDescent="0.3">
      <c r="B957" s="12"/>
      <c r="C957" s="12"/>
      <c r="D957" s="121"/>
      <c r="E957" s="121"/>
      <c r="F957" s="124"/>
      <c r="G957" s="25"/>
      <c r="H957" s="11"/>
      <c r="I957" s="12"/>
      <c r="J957" s="11"/>
      <c r="K957" s="82" t="str">
        <f>IF(OR(AND(H957=Lists!$D$6,G957&lt;&gt;""),AND(AND(H957=J957,G957&lt;&gt;"",I957&lt;&gt;""),OR(H957&lt;&gt;"Unspecified",J957&lt;&gt;"Unspecified"),J957&lt;&gt;""),AND(OR(H957=Lists!$D$4,H957=Lists!$D$5),OR(J957=Lists!$D$4,J957=Lists!$D$5),AND(G957&lt;&gt;"",I957&lt;&gt;""))),"YES","")</f>
        <v/>
      </c>
      <c r="L957" s="83"/>
      <c r="M957" s="25"/>
      <c r="N957" s="25"/>
      <c r="O957" s="11"/>
      <c r="P957" s="25"/>
      <c r="Q957" s="25"/>
      <c r="R957" s="25"/>
      <c r="S957" s="118"/>
      <c r="T957" s="117"/>
      <c r="U957"/>
      <c r="V957" s="2"/>
      <c r="W957" s="10"/>
      <c r="X957" s="10"/>
      <c r="Y957" s="10"/>
      <c r="AF957"/>
      <c r="AG957"/>
      <c r="AH957"/>
      <c r="AI957"/>
      <c r="AJ957"/>
      <c r="AK957"/>
    </row>
    <row r="958" spans="2:37" x14ac:dyDescent="0.3">
      <c r="B958" s="12"/>
      <c r="C958" s="12"/>
      <c r="D958" s="121"/>
      <c r="E958" s="121"/>
      <c r="F958" s="124"/>
      <c r="G958" s="25"/>
      <c r="H958" s="11"/>
      <c r="I958" s="12"/>
      <c r="J958" s="11"/>
      <c r="K958" s="82" t="str">
        <f>IF(OR(AND(H958=Lists!$D$6,G958&lt;&gt;""),AND(AND(H958=J958,G958&lt;&gt;"",I958&lt;&gt;""),OR(H958&lt;&gt;"Unspecified",J958&lt;&gt;"Unspecified"),J958&lt;&gt;""),AND(OR(H958=Lists!$D$4,H958=Lists!$D$5),OR(J958=Lists!$D$4,J958=Lists!$D$5),AND(G958&lt;&gt;"",I958&lt;&gt;""))),"YES","")</f>
        <v/>
      </c>
      <c r="L958" s="83"/>
      <c r="M958" s="25"/>
      <c r="N958" s="25"/>
      <c r="O958" s="11"/>
      <c r="P958" s="25"/>
      <c r="Q958" s="25"/>
      <c r="R958" s="25"/>
      <c r="S958" s="118"/>
      <c r="T958" s="117"/>
      <c r="U958"/>
      <c r="V958" s="2"/>
      <c r="W958" s="10"/>
      <c r="X958" s="10"/>
      <c r="Y958" s="10"/>
      <c r="AF958"/>
      <c r="AG958"/>
      <c r="AH958"/>
      <c r="AI958"/>
      <c r="AJ958"/>
      <c r="AK958"/>
    </row>
    <row r="959" spans="2:37" x14ac:dyDescent="0.3">
      <c r="B959" s="12"/>
      <c r="C959" s="12"/>
      <c r="D959" s="121"/>
      <c r="E959" s="121"/>
      <c r="F959" s="124"/>
      <c r="G959" s="25"/>
      <c r="H959" s="11"/>
      <c r="I959" s="12"/>
      <c r="J959" s="11"/>
      <c r="K959" s="82" t="str">
        <f>IF(OR(AND(H959=Lists!$D$6,G959&lt;&gt;""),AND(AND(H959=J959,G959&lt;&gt;"",I959&lt;&gt;""),OR(H959&lt;&gt;"Unspecified",J959&lt;&gt;"Unspecified"),J959&lt;&gt;""),AND(OR(H959=Lists!$D$4,H959=Lists!$D$5),OR(J959=Lists!$D$4,J959=Lists!$D$5),AND(G959&lt;&gt;"",I959&lt;&gt;""))),"YES","")</f>
        <v/>
      </c>
      <c r="L959" s="83"/>
      <c r="M959" s="25"/>
      <c r="N959" s="25"/>
      <c r="O959" s="11"/>
      <c r="P959" s="25"/>
      <c r="Q959" s="25"/>
      <c r="R959" s="25"/>
      <c r="S959" s="118"/>
      <c r="T959" s="117"/>
      <c r="U959"/>
      <c r="V959" s="2"/>
      <c r="W959" s="10"/>
      <c r="X959" s="10"/>
      <c r="Y959" s="10"/>
      <c r="AF959"/>
      <c r="AG959"/>
      <c r="AH959"/>
      <c r="AI959"/>
      <c r="AJ959"/>
      <c r="AK959"/>
    </row>
    <row r="960" spans="2:37" x14ac:dyDescent="0.3">
      <c r="B960" s="12"/>
      <c r="C960" s="12"/>
      <c r="D960" s="121"/>
      <c r="E960" s="121"/>
      <c r="F960" s="124"/>
      <c r="G960" s="25"/>
      <c r="H960" s="11"/>
      <c r="I960" s="12"/>
      <c r="J960" s="11"/>
      <c r="K960" s="82" t="str">
        <f>IF(OR(AND(H960=Lists!$D$6,G960&lt;&gt;""),AND(AND(H960=J960,G960&lt;&gt;"",I960&lt;&gt;""),OR(H960&lt;&gt;"Unspecified",J960&lt;&gt;"Unspecified"),J960&lt;&gt;""),AND(OR(H960=Lists!$D$4,H960=Lists!$D$5),OR(J960=Lists!$D$4,J960=Lists!$D$5),AND(G960&lt;&gt;"",I960&lt;&gt;""))),"YES","")</f>
        <v/>
      </c>
      <c r="L960" s="83"/>
      <c r="M960" s="25"/>
      <c r="N960" s="25"/>
      <c r="O960" s="11"/>
      <c r="P960" s="25"/>
      <c r="Q960" s="25"/>
      <c r="R960" s="25"/>
      <c r="S960" s="118"/>
      <c r="T960" s="117"/>
      <c r="U960"/>
      <c r="V960" s="2"/>
      <c r="W960" s="10"/>
      <c r="X960" s="10"/>
      <c r="Y960" s="10"/>
      <c r="AF960"/>
      <c r="AG960"/>
      <c r="AH960"/>
      <c r="AI960"/>
      <c r="AJ960"/>
      <c r="AK960"/>
    </row>
    <row r="961" spans="2:37" x14ac:dyDescent="0.3">
      <c r="B961" s="12"/>
      <c r="C961" s="12"/>
      <c r="D961" s="121"/>
      <c r="E961" s="121"/>
      <c r="F961" s="124"/>
      <c r="G961" s="25"/>
      <c r="H961" s="11"/>
      <c r="I961" s="12"/>
      <c r="J961" s="11"/>
      <c r="K961" s="82" t="str">
        <f>IF(OR(AND(H961=Lists!$D$6,G961&lt;&gt;""),AND(AND(H961=J961,G961&lt;&gt;"",I961&lt;&gt;""),OR(H961&lt;&gt;"Unspecified",J961&lt;&gt;"Unspecified"),J961&lt;&gt;""),AND(OR(H961=Lists!$D$4,H961=Lists!$D$5),OR(J961=Lists!$D$4,J961=Lists!$D$5),AND(G961&lt;&gt;"",I961&lt;&gt;""))),"YES","")</f>
        <v/>
      </c>
      <c r="L961" s="83"/>
      <c r="M961" s="25"/>
      <c r="N961" s="25"/>
      <c r="O961" s="11"/>
      <c r="P961" s="25"/>
      <c r="Q961" s="25"/>
      <c r="R961" s="25"/>
      <c r="S961" s="118"/>
      <c r="T961" s="117"/>
      <c r="U961"/>
      <c r="V961" s="2"/>
      <c r="W961" s="10"/>
      <c r="X961" s="10"/>
      <c r="Y961" s="10"/>
      <c r="AF961"/>
      <c r="AG961"/>
      <c r="AH961"/>
      <c r="AI961"/>
      <c r="AJ961"/>
      <c r="AK961"/>
    </row>
    <row r="962" spans="2:37" x14ac:dyDescent="0.3">
      <c r="B962" s="12"/>
      <c r="C962" s="12"/>
      <c r="D962" s="121"/>
      <c r="E962" s="121"/>
      <c r="F962" s="124"/>
      <c r="G962" s="25"/>
      <c r="H962" s="11"/>
      <c r="I962" s="12"/>
      <c r="J962" s="11"/>
      <c r="K962" s="82" t="str">
        <f>IF(OR(AND(H962=Lists!$D$6,G962&lt;&gt;""),AND(AND(H962=J962,G962&lt;&gt;"",I962&lt;&gt;""),OR(H962&lt;&gt;"Unspecified",J962&lt;&gt;"Unspecified"),J962&lt;&gt;""),AND(OR(H962=Lists!$D$4,H962=Lists!$D$5),OR(J962=Lists!$D$4,J962=Lists!$D$5),AND(G962&lt;&gt;"",I962&lt;&gt;""))),"YES","")</f>
        <v/>
      </c>
      <c r="L962" s="83"/>
      <c r="M962" s="25"/>
      <c r="N962" s="25"/>
      <c r="O962" s="11"/>
      <c r="P962" s="25"/>
      <c r="Q962" s="25"/>
      <c r="R962" s="25"/>
      <c r="S962" s="118"/>
      <c r="T962" s="117"/>
      <c r="U962"/>
      <c r="V962" s="2"/>
      <c r="W962" s="10"/>
      <c r="X962" s="10"/>
      <c r="Y962" s="10"/>
      <c r="AF962"/>
      <c r="AG962"/>
      <c r="AH962"/>
      <c r="AI962"/>
      <c r="AJ962"/>
      <c r="AK962"/>
    </row>
    <row r="963" spans="2:37" x14ac:dyDescent="0.3">
      <c r="B963" s="12"/>
      <c r="C963" s="12"/>
      <c r="D963" s="121"/>
      <c r="E963" s="121"/>
      <c r="F963" s="124"/>
      <c r="G963" s="25"/>
      <c r="H963" s="11"/>
      <c r="I963" s="12"/>
      <c r="J963" s="11"/>
      <c r="K963" s="82" t="str">
        <f>IF(OR(AND(H963=Lists!$D$6,G963&lt;&gt;""),AND(AND(H963=J963,G963&lt;&gt;"",I963&lt;&gt;""),OR(H963&lt;&gt;"Unspecified",J963&lt;&gt;"Unspecified"),J963&lt;&gt;""),AND(OR(H963=Lists!$D$4,H963=Lists!$D$5),OR(J963=Lists!$D$4,J963=Lists!$D$5),AND(G963&lt;&gt;"",I963&lt;&gt;""))),"YES","")</f>
        <v/>
      </c>
      <c r="L963" s="83"/>
      <c r="M963" s="25"/>
      <c r="N963" s="25"/>
      <c r="O963" s="11"/>
      <c r="P963" s="25"/>
      <c r="Q963" s="25"/>
      <c r="R963" s="25"/>
      <c r="S963" s="118"/>
      <c r="T963" s="117"/>
      <c r="U963"/>
      <c r="V963" s="2"/>
      <c r="W963" s="10"/>
      <c r="X963" s="10"/>
      <c r="Y963" s="10"/>
      <c r="AF963"/>
      <c r="AG963"/>
      <c r="AH963"/>
      <c r="AI963"/>
      <c r="AJ963"/>
      <c r="AK963"/>
    </row>
    <row r="964" spans="2:37" x14ac:dyDescent="0.3">
      <c r="B964" s="12"/>
      <c r="C964" s="12"/>
      <c r="D964" s="121"/>
      <c r="E964" s="121"/>
      <c r="F964" s="124"/>
      <c r="G964" s="25"/>
      <c r="H964" s="11"/>
      <c r="I964" s="12"/>
      <c r="J964" s="11"/>
      <c r="K964" s="82" t="str">
        <f>IF(OR(AND(H964=Lists!$D$6,G964&lt;&gt;""),AND(AND(H964=J964,G964&lt;&gt;"",I964&lt;&gt;""),OR(H964&lt;&gt;"Unspecified",J964&lt;&gt;"Unspecified"),J964&lt;&gt;""),AND(OR(H964=Lists!$D$4,H964=Lists!$D$5),OR(J964=Lists!$D$4,J964=Lists!$D$5),AND(G964&lt;&gt;"",I964&lt;&gt;""))),"YES","")</f>
        <v/>
      </c>
      <c r="L964" s="83"/>
      <c r="M964" s="25"/>
      <c r="N964" s="25"/>
      <c r="O964" s="11"/>
      <c r="P964" s="25"/>
      <c r="Q964" s="25"/>
      <c r="R964" s="25"/>
      <c r="S964" s="118"/>
      <c r="T964" s="117"/>
      <c r="U964"/>
      <c r="V964" s="2"/>
      <c r="W964" s="10"/>
      <c r="X964" s="10"/>
      <c r="Y964" s="10"/>
      <c r="AF964"/>
      <c r="AG964"/>
      <c r="AH964"/>
      <c r="AI964"/>
      <c r="AJ964"/>
      <c r="AK964"/>
    </row>
    <row r="965" spans="2:37" x14ac:dyDescent="0.3">
      <c r="B965" s="12"/>
      <c r="C965" s="12"/>
      <c r="D965" s="121"/>
      <c r="E965" s="121"/>
      <c r="F965" s="124"/>
      <c r="G965" s="25"/>
      <c r="H965" s="11"/>
      <c r="I965" s="12"/>
      <c r="J965" s="11"/>
      <c r="K965" s="82" t="str">
        <f>IF(OR(AND(H965=Lists!$D$6,G965&lt;&gt;""),AND(AND(H965=J965,G965&lt;&gt;"",I965&lt;&gt;""),OR(H965&lt;&gt;"Unspecified",J965&lt;&gt;"Unspecified"),J965&lt;&gt;""),AND(OR(H965=Lists!$D$4,H965=Lists!$D$5),OR(J965=Lists!$D$4,J965=Lists!$D$5),AND(G965&lt;&gt;"",I965&lt;&gt;""))),"YES","")</f>
        <v/>
      </c>
      <c r="L965" s="83"/>
      <c r="M965" s="25"/>
      <c r="N965" s="25"/>
      <c r="O965" s="11"/>
      <c r="P965" s="25"/>
      <c r="Q965" s="25"/>
      <c r="R965" s="25"/>
      <c r="S965" s="118"/>
      <c r="T965" s="117"/>
      <c r="U965"/>
      <c r="V965" s="2"/>
      <c r="W965" s="10"/>
      <c r="X965" s="10"/>
      <c r="Y965" s="10"/>
      <c r="AF965"/>
      <c r="AG965"/>
      <c r="AH965"/>
      <c r="AI965"/>
      <c r="AJ965"/>
      <c r="AK965"/>
    </row>
    <row r="966" spans="2:37" x14ac:dyDescent="0.3">
      <c r="B966" s="12"/>
      <c r="C966" s="12"/>
      <c r="D966" s="121"/>
      <c r="E966" s="121"/>
      <c r="F966" s="124"/>
      <c r="G966" s="25"/>
      <c r="H966" s="11"/>
      <c r="I966" s="12"/>
      <c r="J966" s="11"/>
      <c r="K966" s="82" t="str">
        <f>IF(OR(AND(H966=Lists!$D$6,G966&lt;&gt;""),AND(AND(H966=J966,G966&lt;&gt;"",I966&lt;&gt;""),OR(H966&lt;&gt;"Unspecified",J966&lt;&gt;"Unspecified"),J966&lt;&gt;""),AND(OR(H966=Lists!$D$4,H966=Lists!$D$5),OR(J966=Lists!$D$4,J966=Lists!$D$5),AND(G966&lt;&gt;"",I966&lt;&gt;""))),"YES","")</f>
        <v/>
      </c>
      <c r="L966" s="83"/>
      <c r="M966" s="25"/>
      <c r="N966" s="25"/>
      <c r="O966" s="11"/>
      <c r="P966" s="25"/>
      <c r="Q966" s="25"/>
      <c r="R966" s="25"/>
      <c r="S966" s="118"/>
      <c r="T966" s="117"/>
      <c r="U966"/>
      <c r="V966" s="2"/>
      <c r="W966" s="10"/>
      <c r="X966" s="10"/>
      <c r="Y966" s="10"/>
      <c r="AF966"/>
      <c r="AG966"/>
      <c r="AH966"/>
      <c r="AI966"/>
      <c r="AJ966"/>
      <c r="AK966"/>
    </row>
    <row r="967" spans="2:37" x14ac:dyDescent="0.3">
      <c r="B967" s="12"/>
      <c r="C967" s="12"/>
      <c r="D967" s="121"/>
      <c r="E967" s="121"/>
      <c r="F967" s="124"/>
      <c r="G967" s="25"/>
      <c r="H967" s="11"/>
      <c r="I967" s="12"/>
      <c r="J967" s="11"/>
      <c r="K967" s="82" t="str">
        <f>IF(OR(AND(H967=Lists!$D$6,G967&lt;&gt;""),AND(AND(H967=J967,G967&lt;&gt;"",I967&lt;&gt;""),OR(H967&lt;&gt;"Unspecified",J967&lt;&gt;"Unspecified"),J967&lt;&gt;""),AND(OR(H967=Lists!$D$4,H967=Lists!$D$5),OR(J967=Lists!$D$4,J967=Lists!$D$5),AND(G967&lt;&gt;"",I967&lt;&gt;""))),"YES","")</f>
        <v/>
      </c>
      <c r="L967" s="83"/>
      <c r="M967" s="25"/>
      <c r="N967" s="25"/>
      <c r="O967" s="11"/>
      <c r="P967" s="25"/>
      <c r="Q967" s="25"/>
      <c r="R967" s="25"/>
      <c r="S967" s="118"/>
      <c r="T967" s="117"/>
      <c r="U967"/>
      <c r="V967" s="2"/>
      <c r="W967" s="10"/>
      <c r="X967" s="10"/>
      <c r="Y967" s="10"/>
      <c r="AF967"/>
      <c r="AG967"/>
      <c r="AH967"/>
      <c r="AI967"/>
      <c r="AJ967"/>
      <c r="AK967"/>
    </row>
    <row r="968" spans="2:37" x14ac:dyDescent="0.3">
      <c r="B968" s="12"/>
      <c r="C968" s="12"/>
      <c r="D968" s="121"/>
      <c r="E968" s="121"/>
      <c r="F968" s="124"/>
      <c r="G968" s="25"/>
      <c r="H968" s="11"/>
      <c r="I968" s="12"/>
      <c r="J968" s="11"/>
      <c r="K968" s="82" t="str">
        <f>IF(OR(AND(H968=Lists!$D$6,G968&lt;&gt;""),AND(AND(H968=J968,G968&lt;&gt;"",I968&lt;&gt;""),OR(H968&lt;&gt;"Unspecified",J968&lt;&gt;"Unspecified"),J968&lt;&gt;""),AND(OR(H968=Lists!$D$4,H968=Lists!$D$5),OR(J968=Lists!$D$4,J968=Lists!$D$5),AND(G968&lt;&gt;"",I968&lt;&gt;""))),"YES","")</f>
        <v/>
      </c>
      <c r="L968" s="83"/>
      <c r="M968" s="25"/>
      <c r="N968" s="25"/>
      <c r="O968" s="11"/>
      <c r="P968" s="25"/>
      <c r="Q968" s="25"/>
      <c r="R968" s="25"/>
      <c r="S968" s="118"/>
      <c r="T968" s="117"/>
      <c r="U968"/>
      <c r="V968" s="2"/>
      <c r="W968" s="10"/>
      <c r="X968" s="10"/>
      <c r="Y968" s="10"/>
      <c r="AF968"/>
      <c r="AG968"/>
      <c r="AH968"/>
      <c r="AI968"/>
      <c r="AJ968"/>
      <c r="AK968"/>
    </row>
    <row r="969" spans="2:37" x14ac:dyDescent="0.3">
      <c r="B969" s="12"/>
      <c r="C969" s="12"/>
      <c r="D969" s="121"/>
      <c r="E969" s="121"/>
      <c r="F969" s="124"/>
      <c r="G969" s="25"/>
      <c r="H969" s="11"/>
      <c r="I969" s="12"/>
      <c r="J969" s="11"/>
      <c r="K969" s="82" t="str">
        <f>IF(OR(AND(H969=Lists!$D$6,G969&lt;&gt;""),AND(AND(H969=J969,G969&lt;&gt;"",I969&lt;&gt;""),OR(H969&lt;&gt;"Unspecified",J969&lt;&gt;"Unspecified"),J969&lt;&gt;""),AND(OR(H969=Lists!$D$4,H969=Lists!$D$5),OR(J969=Lists!$D$4,J969=Lists!$D$5),AND(G969&lt;&gt;"",I969&lt;&gt;""))),"YES","")</f>
        <v/>
      </c>
      <c r="L969" s="83"/>
      <c r="M969" s="25"/>
      <c r="N969" s="25"/>
      <c r="O969" s="11"/>
      <c r="P969" s="25"/>
      <c r="Q969" s="25"/>
      <c r="R969" s="25"/>
      <c r="S969" s="118"/>
      <c r="T969" s="117"/>
      <c r="U969"/>
      <c r="V969" s="2"/>
      <c r="W969" s="10"/>
      <c r="X969" s="10"/>
      <c r="Y969" s="10"/>
      <c r="AF969"/>
      <c r="AG969"/>
      <c r="AH969"/>
      <c r="AI969"/>
      <c r="AJ969"/>
      <c r="AK969"/>
    </row>
    <row r="970" spans="2:37" x14ac:dyDescent="0.3">
      <c r="B970" s="12"/>
      <c r="C970" s="12"/>
      <c r="D970" s="121"/>
      <c r="E970" s="121"/>
      <c r="F970" s="124"/>
      <c r="G970" s="25"/>
      <c r="H970" s="11"/>
      <c r="I970" s="12"/>
      <c r="J970" s="11"/>
      <c r="K970" s="82" t="str">
        <f>IF(OR(AND(H970=Lists!$D$6,G970&lt;&gt;""),AND(AND(H970=J970,G970&lt;&gt;"",I970&lt;&gt;""),OR(H970&lt;&gt;"Unspecified",J970&lt;&gt;"Unspecified"),J970&lt;&gt;""),AND(OR(H970=Lists!$D$4,H970=Lists!$D$5),OR(J970=Lists!$D$4,J970=Lists!$D$5),AND(G970&lt;&gt;"",I970&lt;&gt;""))),"YES","")</f>
        <v/>
      </c>
      <c r="L970" s="83"/>
      <c r="M970" s="25"/>
      <c r="N970" s="25"/>
      <c r="O970" s="11"/>
      <c r="P970" s="25"/>
      <c r="Q970" s="25"/>
      <c r="R970" s="25"/>
      <c r="S970" s="118"/>
      <c r="T970" s="117"/>
      <c r="U970"/>
      <c r="V970" s="2"/>
      <c r="W970" s="10"/>
      <c r="X970" s="10"/>
      <c r="Y970" s="10"/>
      <c r="AF970"/>
      <c r="AG970"/>
      <c r="AH970"/>
      <c r="AI970"/>
      <c r="AJ970"/>
      <c r="AK970"/>
    </row>
    <row r="971" spans="2:37" x14ac:dyDescent="0.3">
      <c r="B971" s="12"/>
      <c r="C971" s="12"/>
      <c r="D971" s="121"/>
      <c r="E971" s="121"/>
      <c r="F971" s="124"/>
      <c r="G971" s="25"/>
      <c r="H971" s="11"/>
      <c r="I971" s="12"/>
      <c r="J971" s="11"/>
      <c r="K971" s="82" t="str">
        <f>IF(OR(AND(H971=Lists!$D$6,G971&lt;&gt;""),AND(AND(H971=J971,G971&lt;&gt;"",I971&lt;&gt;""),OR(H971&lt;&gt;"Unspecified",J971&lt;&gt;"Unspecified"),J971&lt;&gt;""),AND(OR(H971=Lists!$D$4,H971=Lists!$D$5),OR(J971=Lists!$D$4,J971=Lists!$D$5),AND(G971&lt;&gt;"",I971&lt;&gt;""))),"YES","")</f>
        <v/>
      </c>
      <c r="L971" s="83"/>
      <c r="M971" s="25"/>
      <c r="N971" s="25"/>
      <c r="O971" s="11"/>
      <c r="P971" s="25"/>
      <c r="Q971" s="25"/>
      <c r="R971" s="25"/>
      <c r="S971" s="118"/>
      <c r="T971" s="117"/>
      <c r="U971"/>
      <c r="V971" s="2"/>
      <c r="W971" s="10"/>
      <c r="X971" s="10"/>
      <c r="Y971" s="10"/>
      <c r="AF971"/>
      <c r="AG971"/>
      <c r="AH971"/>
      <c r="AI971"/>
      <c r="AJ971"/>
      <c r="AK971"/>
    </row>
    <row r="972" spans="2:37" x14ac:dyDescent="0.3">
      <c r="B972" s="12"/>
      <c r="C972" s="12"/>
      <c r="D972" s="121"/>
      <c r="E972" s="121"/>
      <c r="F972" s="124"/>
      <c r="G972" s="25"/>
      <c r="H972" s="11"/>
      <c r="I972" s="12"/>
      <c r="J972" s="11"/>
      <c r="K972" s="82" t="str">
        <f>IF(OR(AND(H972=Lists!$D$6,G972&lt;&gt;""),AND(AND(H972=J972,G972&lt;&gt;"",I972&lt;&gt;""),OR(H972&lt;&gt;"Unspecified",J972&lt;&gt;"Unspecified"),J972&lt;&gt;""),AND(OR(H972=Lists!$D$4,H972=Lists!$D$5),OR(J972=Lists!$D$4,J972=Lists!$D$5),AND(G972&lt;&gt;"",I972&lt;&gt;""))),"YES","")</f>
        <v/>
      </c>
      <c r="L972" s="83"/>
      <c r="M972" s="25"/>
      <c r="N972" s="25"/>
      <c r="O972" s="11"/>
      <c r="P972" s="25"/>
      <c r="Q972" s="25"/>
      <c r="R972" s="25"/>
      <c r="S972" s="118"/>
      <c r="T972" s="117"/>
      <c r="U972"/>
      <c r="V972" s="2"/>
      <c r="W972" s="10"/>
      <c r="X972" s="10"/>
      <c r="Y972" s="10"/>
      <c r="AF972"/>
      <c r="AG972"/>
      <c r="AH972"/>
      <c r="AI972"/>
      <c r="AJ972"/>
      <c r="AK972"/>
    </row>
    <row r="973" spans="2:37" x14ac:dyDescent="0.3">
      <c r="B973" s="12"/>
      <c r="C973" s="12"/>
      <c r="D973" s="121"/>
      <c r="E973" s="121"/>
      <c r="F973" s="124"/>
      <c r="G973" s="25"/>
      <c r="H973" s="11"/>
      <c r="I973" s="12"/>
      <c r="J973" s="11"/>
      <c r="K973" s="82" t="str">
        <f>IF(OR(AND(H973=Lists!$D$6,G973&lt;&gt;""),AND(AND(H973=J973,G973&lt;&gt;"",I973&lt;&gt;""),OR(H973&lt;&gt;"Unspecified",J973&lt;&gt;"Unspecified"),J973&lt;&gt;""),AND(OR(H973=Lists!$D$4,H973=Lists!$D$5),OR(J973=Lists!$D$4,J973=Lists!$D$5),AND(G973&lt;&gt;"",I973&lt;&gt;""))),"YES","")</f>
        <v/>
      </c>
      <c r="L973" s="83"/>
      <c r="M973" s="25"/>
      <c r="N973" s="25"/>
      <c r="O973" s="11"/>
      <c r="P973" s="25"/>
      <c r="Q973" s="25"/>
      <c r="R973" s="25"/>
      <c r="S973" s="118"/>
      <c r="T973" s="117"/>
      <c r="U973"/>
      <c r="V973" s="2"/>
      <c r="W973" s="10"/>
      <c r="X973" s="10"/>
      <c r="Y973" s="10"/>
      <c r="AF973"/>
      <c r="AG973"/>
      <c r="AH973"/>
      <c r="AI973"/>
      <c r="AJ973"/>
      <c r="AK973"/>
    </row>
    <row r="974" spans="2:37" x14ac:dyDescent="0.3">
      <c r="B974" s="12"/>
      <c r="C974" s="12"/>
      <c r="D974" s="121"/>
      <c r="E974" s="121"/>
      <c r="F974" s="124"/>
      <c r="G974" s="25"/>
      <c r="H974" s="11"/>
      <c r="I974" s="12"/>
      <c r="J974" s="11"/>
      <c r="K974" s="82" t="str">
        <f>IF(OR(AND(H974=Lists!$D$6,G974&lt;&gt;""),AND(AND(H974=J974,G974&lt;&gt;"",I974&lt;&gt;""),OR(H974&lt;&gt;"Unspecified",J974&lt;&gt;"Unspecified"),J974&lt;&gt;""),AND(OR(H974=Lists!$D$4,H974=Lists!$D$5),OR(J974=Lists!$D$4,J974=Lists!$D$5),AND(G974&lt;&gt;"",I974&lt;&gt;""))),"YES","")</f>
        <v/>
      </c>
      <c r="L974" s="83"/>
      <c r="M974" s="25"/>
      <c r="N974" s="25"/>
      <c r="O974" s="11"/>
      <c r="P974" s="25"/>
      <c r="Q974" s="25"/>
      <c r="R974" s="25"/>
      <c r="S974" s="118"/>
      <c r="T974" s="117"/>
      <c r="U974"/>
      <c r="V974" s="2"/>
      <c r="W974" s="10"/>
      <c r="X974" s="10"/>
      <c r="Y974" s="10"/>
      <c r="AF974"/>
      <c r="AG974"/>
      <c r="AH974"/>
      <c r="AI974"/>
      <c r="AJ974"/>
      <c r="AK974"/>
    </row>
    <row r="975" spans="2:37" x14ac:dyDescent="0.3">
      <c r="B975" s="12"/>
      <c r="C975" s="12"/>
      <c r="D975" s="121"/>
      <c r="E975" s="121"/>
      <c r="F975" s="124"/>
      <c r="G975" s="25"/>
      <c r="H975" s="11"/>
      <c r="I975" s="12"/>
      <c r="J975" s="11"/>
      <c r="K975" s="82" t="str">
        <f>IF(OR(AND(H975=Lists!$D$6,G975&lt;&gt;""),AND(AND(H975=J975,G975&lt;&gt;"",I975&lt;&gt;""),OR(H975&lt;&gt;"Unspecified",J975&lt;&gt;"Unspecified"),J975&lt;&gt;""),AND(OR(H975=Lists!$D$4,H975=Lists!$D$5),OR(J975=Lists!$D$4,J975=Lists!$D$5),AND(G975&lt;&gt;"",I975&lt;&gt;""))),"YES","")</f>
        <v/>
      </c>
      <c r="L975" s="83"/>
      <c r="M975" s="25"/>
      <c r="N975" s="25"/>
      <c r="O975" s="11"/>
      <c r="P975" s="25"/>
      <c r="Q975" s="25"/>
      <c r="R975" s="25"/>
      <c r="S975" s="118"/>
      <c r="T975" s="117"/>
      <c r="U975"/>
      <c r="V975" s="2"/>
      <c r="W975" s="10"/>
      <c r="X975" s="10"/>
      <c r="Y975" s="10"/>
      <c r="AF975"/>
      <c r="AG975"/>
      <c r="AH975"/>
      <c r="AI975"/>
      <c r="AJ975"/>
      <c r="AK975"/>
    </row>
    <row r="976" spans="2:37" x14ac:dyDescent="0.3">
      <c r="B976" s="12"/>
      <c r="C976" s="12"/>
      <c r="D976" s="121"/>
      <c r="E976" s="121"/>
      <c r="F976" s="124"/>
      <c r="G976" s="25"/>
      <c r="H976" s="11"/>
      <c r="I976" s="12"/>
      <c r="J976" s="11"/>
      <c r="K976" s="82" t="str">
        <f>IF(OR(AND(H976=Lists!$D$6,G976&lt;&gt;""),AND(AND(H976=J976,G976&lt;&gt;"",I976&lt;&gt;""),OR(H976&lt;&gt;"Unspecified",J976&lt;&gt;"Unspecified"),J976&lt;&gt;""),AND(OR(H976=Lists!$D$4,H976=Lists!$D$5),OR(J976=Lists!$D$4,J976=Lists!$D$5),AND(G976&lt;&gt;"",I976&lt;&gt;""))),"YES","")</f>
        <v/>
      </c>
      <c r="L976" s="83"/>
      <c r="M976" s="25"/>
      <c r="N976" s="25"/>
      <c r="O976" s="11"/>
      <c r="P976" s="25"/>
      <c r="Q976" s="25"/>
      <c r="R976" s="25"/>
      <c r="S976" s="118"/>
      <c r="T976" s="117"/>
      <c r="U976"/>
      <c r="V976" s="2"/>
      <c r="W976" s="10"/>
      <c r="X976" s="10"/>
      <c r="Y976" s="10"/>
      <c r="AF976"/>
      <c r="AG976"/>
      <c r="AH976"/>
      <c r="AI976"/>
      <c r="AJ976"/>
      <c r="AK976"/>
    </row>
    <row r="977" spans="2:37" x14ac:dyDescent="0.3">
      <c r="B977" s="12"/>
      <c r="C977" s="12"/>
      <c r="D977" s="121"/>
      <c r="E977" s="121"/>
      <c r="F977" s="124"/>
      <c r="G977" s="25"/>
      <c r="H977" s="11"/>
      <c r="I977" s="12"/>
      <c r="J977" s="11"/>
      <c r="K977" s="82" t="str">
        <f>IF(OR(AND(H977=Lists!$D$6,G977&lt;&gt;""),AND(AND(H977=J977,G977&lt;&gt;"",I977&lt;&gt;""),OR(H977&lt;&gt;"Unspecified",J977&lt;&gt;"Unspecified"),J977&lt;&gt;""),AND(OR(H977=Lists!$D$4,H977=Lists!$D$5),OR(J977=Lists!$D$4,J977=Lists!$D$5),AND(G977&lt;&gt;"",I977&lt;&gt;""))),"YES","")</f>
        <v/>
      </c>
      <c r="L977" s="83"/>
      <c r="M977" s="25"/>
      <c r="N977" s="25"/>
      <c r="O977" s="11"/>
      <c r="P977" s="25"/>
      <c r="Q977" s="25"/>
      <c r="R977" s="25"/>
      <c r="S977" s="118"/>
      <c r="T977" s="117"/>
      <c r="U977"/>
      <c r="V977" s="2"/>
      <c r="W977" s="10"/>
      <c r="X977" s="10"/>
      <c r="Y977" s="10"/>
      <c r="AF977"/>
      <c r="AG977"/>
      <c r="AH977"/>
      <c r="AI977"/>
      <c r="AJ977"/>
      <c r="AK977"/>
    </row>
    <row r="978" spans="2:37" x14ac:dyDescent="0.3">
      <c r="B978" s="12"/>
      <c r="C978" s="12"/>
      <c r="D978" s="121"/>
      <c r="E978" s="121"/>
      <c r="F978" s="124"/>
      <c r="G978" s="25"/>
      <c r="H978" s="11"/>
      <c r="I978" s="12"/>
      <c r="J978" s="11"/>
      <c r="K978" s="82" t="str">
        <f>IF(OR(AND(H978=Lists!$D$6,G978&lt;&gt;""),AND(AND(H978=J978,G978&lt;&gt;"",I978&lt;&gt;""),OR(H978&lt;&gt;"Unspecified",J978&lt;&gt;"Unspecified"),J978&lt;&gt;""),AND(OR(H978=Lists!$D$4,H978=Lists!$D$5),OR(J978=Lists!$D$4,J978=Lists!$D$5),AND(G978&lt;&gt;"",I978&lt;&gt;""))),"YES","")</f>
        <v/>
      </c>
      <c r="L978" s="83"/>
      <c r="M978" s="25"/>
      <c r="N978" s="25"/>
      <c r="O978" s="11"/>
      <c r="P978" s="25"/>
      <c r="Q978" s="25"/>
      <c r="R978" s="25"/>
      <c r="S978" s="118"/>
      <c r="T978" s="117"/>
      <c r="U978"/>
      <c r="V978" s="2"/>
      <c r="W978" s="10"/>
      <c r="X978" s="10"/>
      <c r="Y978" s="10"/>
      <c r="AF978"/>
      <c r="AG978"/>
      <c r="AH978"/>
      <c r="AI978"/>
      <c r="AJ978"/>
      <c r="AK978"/>
    </row>
    <row r="979" spans="2:37" x14ac:dyDescent="0.3">
      <c r="B979" s="12"/>
      <c r="C979" s="12"/>
      <c r="D979" s="121"/>
      <c r="E979" s="121"/>
      <c r="F979" s="124"/>
      <c r="G979" s="25"/>
      <c r="H979" s="11"/>
      <c r="I979" s="12"/>
      <c r="J979" s="11"/>
      <c r="K979" s="82" t="str">
        <f>IF(OR(AND(H979=Lists!$D$6,G979&lt;&gt;""),AND(AND(H979=J979,G979&lt;&gt;"",I979&lt;&gt;""),OR(H979&lt;&gt;"Unspecified",J979&lt;&gt;"Unspecified"),J979&lt;&gt;""),AND(OR(H979=Lists!$D$4,H979=Lists!$D$5),OR(J979=Lists!$D$4,J979=Lists!$D$5),AND(G979&lt;&gt;"",I979&lt;&gt;""))),"YES","")</f>
        <v/>
      </c>
      <c r="L979" s="83"/>
      <c r="M979" s="25"/>
      <c r="N979" s="25"/>
      <c r="O979" s="11"/>
      <c r="P979" s="25"/>
      <c r="Q979" s="25"/>
      <c r="R979" s="25"/>
      <c r="S979" s="118"/>
      <c r="T979" s="117"/>
      <c r="U979"/>
      <c r="V979" s="2"/>
      <c r="W979" s="10"/>
      <c r="X979" s="10"/>
      <c r="Y979" s="10"/>
      <c r="AF979"/>
      <c r="AG979"/>
      <c r="AH979"/>
      <c r="AI979"/>
      <c r="AJ979"/>
      <c r="AK979"/>
    </row>
    <row r="980" spans="2:37" x14ac:dyDescent="0.3">
      <c r="B980" s="12"/>
      <c r="C980" s="12"/>
      <c r="D980" s="121"/>
      <c r="E980" s="121"/>
      <c r="F980" s="124"/>
      <c r="G980" s="25"/>
      <c r="H980" s="11"/>
      <c r="I980" s="12"/>
      <c r="J980" s="11"/>
      <c r="K980" s="82" t="str">
        <f>IF(OR(AND(H980=Lists!$D$6,G980&lt;&gt;""),AND(AND(H980=J980,G980&lt;&gt;"",I980&lt;&gt;""),OR(H980&lt;&gt;"Unspecified",J980&lt;&gt;"Unspecified"),J980&lt;&gt;""),AND(OR(H980=Lists!$D$4,H980=Lists!$D$5),OR(J980=Lists!$D$4,J980=Lists!$D$5),AND(G980&lt;&gt;"",I980&lt;&gt;""))),"YES","")</f>
        <v/>
      </c>
      <c r="L980" s="83"/>
      <c r="M980" s="25"/>
      <c r="N980" s="25"/>
      <c r="O980" s="11"/>
      <c r="P980" s="25"/>
      <c r="Q980" s="25"/>
      <c r="R980" s="25"/>
      <c r="S980" s="118"/>
      <c r="T980" s="117"/>
      <c r="U980"/>
      <c r="V980" s="2"/>
      <c r="W980" s="10"/>
      <c r="X980" s="10"/>
      <c r="Y980" s="10"/>
      <c r="AF980"/>
      <c r="AG980"/>
      <c r="AH980"/>
      <c r="AI980"/>
      <c r="AJ980"/>
      <c r="AK980"/>
    </row>
    <row r="981" spans="2:37" x14ac:dyDescent="0.3">
      <c r="B981" s="12"/>
      <c r="C981" s="12"/>
      <c r="D981" s="121"/>
      <c r="E981" s="121"/>
      <c r="F981" s="124"/>
      <c r="G981" s="25"/>
      <c r="H981" s="11"/>
      <c r="I981" s="12"/>
      <c r="J981" s="11"/>
      <c r="K981" s="82" t="str">
        <f>IF(OR(AND(H981=Lists!$D$6,G981&lt;&gt;""),AND(AND(H981=J981,G981&lt;&gt;"",I981&lt;&gt;""),OR(H981&lt;&gt;"Unspecified",J981&lt;&gt;"Unspecified"),J981&lt;&gt;""),AND(OR(H981=Lists!$D$4,H981=Lists!$D$5),OR(J981=Lists!$D$4,J981=Lists!$D$5),AND(G981&lt;&gt;"",I981&lt;&gt;""))),"YES","")</f>
        <v/>
      </c>
      <c r="L981" s="83"/>
      <c r="M981" s="25"/>
      <c r="N981" s="25"/>
      <c r="O981" s="11"/>
      <c r="P981" s="25"/>
      <c r="Q981" s="25"/>
      <c r="R981" s="25"/>
      <c r="S981" s="118"/>
      <c r="T981" s="117"/>
      <c r="U981"/>
      <c r="V981" s="2"/>
      <c r="W981" s="10"/>
      <c r="X981" s="10"/>
      <c r="Y981" s="10"/>
      <c r="AF981"/>
      <c r="AG981"/>
      <c r="AH981"/>
      <c r="AI981"/>
      <c r="AJ981"/>
      <c r="AK981"/>
    </row>
    <row r="982" spans="2:37" x14ac:dyDescent="0.3">
      <c r="B982" s="12"/>
      <c r="C982" s="12"/>
      <c r="D982" s="121"/>
      <c r="E982" s="121"/>
      <c r="F982" s="124"/>
      <c r="G982" s="25"/>
      <c r="H982" s="11"/>
      <c r="I982" s="12"/>
      <c r="J982" s="11"/>
      <c r="K982" s="82" t="str">
        <f>IF(OR(AND(H982=Lists!$D$6,G982&lt;&gt;""),AND(AND(H982=J982,G982&lt;&gt;"",I982&lt;&gt;""),OR(H982&lt;&gt;"Unspecified",J982&lt;&gt;"Unspecified"),J982&lt;&gt;""),AND(OR(H982=Lists!$D$4,H982=Lists!$D$5),OR(J982=Lists!$D$4,J982=Lists!$D$5),AND(G982&lt;&gt;"",I982&lt;&gt;""))),"YES","")</f>
        <v/>
      </c>
      <c r="L982" s="83"/>
      <c r="M982" s="25"/>
      <c r="N982" s="25"/>
      <c r="O982" s="11"/>
      <c r="P982" s="25"/>
      <c r="Q982" s="25"/>
      <c r="R982" s="25"/>
      <c r="S982" s="118"/>
      <c r="T982" s="117"/>
      <c r="U982"/>
      <c r="V982" s="2"/>
      <c r="W982" s="10"/>
      <c r="X982" s="10"/>
      <c r="Y982" s="10"/>
      <c r="AF982"/>
      <c r="AG982"/>
      <c r="AH982"/>
      <c r="AI982"/>
      <c r="AJ982"/>
      <c r="AK982"/>
    </row>
    <row r="983" spans="2:37" x14ac:dyDescent="0.3">
      <c r="B983" s="12"/>
      <c r="C983" s="12"/>
      <c r="D983" s="121"/>
      <c r="E983" s="121"/>
      <c r="F983" s="124"/>
      <c r="G983" s="25"/>
      <c r="H983" s="11"/>
      <c r="I983" s="12"/>
      <c r="J983" s="11"/>
      <c r="K983" s="82" t="str">
        <f>IF(OR(AND(H983=Lists!$D$6,G983&lt;&gt;""),AND(AND(H983=J983,G983&lt;&gt;"",I983&lt;&gt;""),OR(H983&lt;&gt;"Unspecified",J983&lt;&gt;"Unspecified"),J983&lt;&gt;""),AND(OR(H983=Lists!$D$4,H983=Lists!$D$5),OR(J983=Lists!$D$4,J983=Lists!$D$5),AND(G983&lt;&gt;"",I983&lt;&gt;""))),"YES","")</f>
        <v/>
      </c>
      <c r="L983" s="83"/>
      <c r="M983" s="25"/>
      <c r="N983" s="25"/>
      <c r="O983" s="11"/>
      <c r="P983" s="25"/>
      <c r="Q983" s="25"/>
      <c r="R983" s="25"/>
      <c r="S983" s="118"/>
      <c r="T983" s="117"/>
      <c r="U983"/>
      <c r="V983" s="2"/>
      <c r="W983" s="10"/>
      <c r="X983" s="10"/>
      <c r="Y983" s="10"/>
      <c r="AF983"/>
      <c r="AG983"/>
      <c r="AH983"/>
      <c r="AI983"/>
      <c r="AJ983"/>
      <c r="AK983"/>
    </row>
    <row r="984" spans="2:37" x14ac:dyDescent="0.3">
      <c r="B984" s="12"/>
      <c r="C984" s="12"/>
      <c r="D984" s="121"/>
      <c r="E984" s="121"/>
      <c r="F984" s="124"/>
      <c r="G984" s="25"/>
      <c r="H984" s="11"/>
      <c r="I984" s="12"/>
      <c r="J984" s="11"/>
      <c r="K984" s="82" t="str">
        <f>IF(OR(AND(H984=Lists!$D$6,G984&lt;&gt;""),AND(AND(H984=J984,G984&lt;&gt;"",I984&lt;&gt;""),OR(H984&lt;&gt;"Unspecified",J984&lt;&gt;"Unspecified"),J984&lt;&gt;""),AND(OR(H984=Lists!$D$4,H984=Lists!$D$5),OR(J984=Lists!$D$4,J984=Lists!$D$5),AND(G984&lt;&gt;"",I984&lt;&gt;""))),"YES","")</f>
        <v/>
      </c>
      <c r="L984" s="83"/>
      <c r="M984" s="25"/>
      <c r="N984" s="25"/>
      <c r="O984" s="11"/>
      <c r="P984" s="25"/>
      <c r="Q984" s="25"/>
      <c r="R984" s="25"/>
      <c r="S984" s="118"/>
      <c r="T984" s="117"/>
      <c r="U984"/>
      <c r="V984" s="2"/>
      <c r="W984" s="10"/>
      <c r="X984" s="10"/>
      <c r="Y984" s="10"/>
      <c r="AF984"/>
      <c r="AG984"/>
      <c r="AH984"/>
      <c r="AI984"/>
      <c r="AJ984"/>
      <c r="AK984"/>
    </row>
    <row r="985" spans="2:37" x14ac:dyDescent="0.3">
      <c r="B985" s="12"/>
      <c r="C985" s="12"/>
      <c r="D985" s="121"/>
      <c r="E985" s="121"/>
      <c r="F985" s="124"/>
      <c r="G985" s="25"/>
      <c r="H985" s="11"/>
      <c r="I985" s="12"/>
      <c r="J985" s="11"/>
      <c r="K985" s="82" t="str">
        <f>IF(OR(AND(H985=Lists!$D$6,G985&lt;&gt;""),AND(AND(H985=J985,G985&lt;&gt;"",I985&lt;&gt;""),OR(H985&lt;&gt;"Unspecified",J985&lt;&gt;"Unspecified"),J985&lt;&gt;""),AND(OR(H985=Lists!$D$4,H985=Lists!$D$5),OR(J985=Lists!$D$4,J985=Lists!$D$5),AND(G985&lt;&gt;"",I985&lt;&gt;""))),"YES","")</f>
        <v/>
      </c>
      <c r="L985" s="83"/>
      <c r="M985" s="25"/>
      <c r="N985" s="25"/>
      <c r="O985" s="11"/>
      <c r="P985" s="25"/>
      <c r="Q985" s="25"/>
      <c r="R985" s="25"/>
      <c r="S985" s="118"/>
      <c r="T985" s="117"/>
      <c r="U985"/>
      <c r="V985" s="2"/>
      <c r="W985" s="10"/>
      <c r="X985" s="10"/>
      <c r="Y985" s="10"/>
      <c r="AF985"/>
      <c r="AG985"/>
      <c r="AH985"/>
      <c r="AI985"/>
      <c r="AJ985"/>
      <c r="AK985"/>
    </row>
    <row r="986" spans="2:37" x14ac:dyDescent="0.3">
      <c r="B986" s="12"/>
      <c r="C986" s="12"/>
      <c r="D986" s="121"/>
      <c r="E986" s="121"/>
      <c r="F986" s="124"/>
      <c r="G986" s="25"/>
      <c r="H986" s="11"/>
      <c r="I986" s="12"/>
      <c r="J986" s="11"/>
      <c r="K986" s="82" t="str">
        <f>IF(OR(AND(H986=Lists!$D$6,G986&lt;&gt;""),AND(AND(H986=J986,G986&lt;&gt;"",I986&lt;&gt;""),OR(H986&lt;&gt;"Unspecified",J986&lt;&gt;"Unspecified"),J986&lt;&gt;""),AND(OR(H986=Lists!$D$4,H986=Lists!$D$5),OR(J986=Lists!$D$4,J986=Lists!$D$5),AND(G986&lt;&gt;"",I986&lt;&gt;""))),"YES","")</f>
        <v/>
      </c>
      <c r="L986" s="83"/>
      <c r="M986" s="25"/>
      <c r="N986" s="25"/>
      <c r="O986" s="11"/>
      <c r="P986" s="25"/>
      <c r="Q986" s="25"/>
      <c r="R986" s="25"/>
      <c r="S986" s="118"/>
      <c r="T986" s="117"/>
      <c r="U986"/>
      <c r="V986" s="2"/>
      <c r="W986" s="10"/>
      <c r="X986" s="10"/>
      <c r="Y986" s="10"/>
      <c r="AF986"/>
      <c r="AG986"/>
      <c r="AH986"/>
      <c r="AI986"/>
      <c r="AJ986"/>
      <c r="AK986"/>
    </row>
    <row r="987" spans="2:37" x14ac:dyDescent="0.3">
      <c r="B987" s="12"/>
      <c r="C987" s="12"/>
      <c r="D987" s="121"/>
      <c r="E987" s="121"/>
      <c r="F987" s="124"/>
      <c r="G987" s="25"/>
      <c r="H987" s="11"/>
      <c r="I987" s="12"/>
      <c r="J987" s="11"/>
      <c r="K987" s="82" t="str">
        <f>IF(OR(AND(H987=Lists!$D$6,G987&lt;&gt;""),AND(AND(H987=J987,G987&lt;&gt;"",I987&lt;&gt;""),OR(H987&lt;&gt;"Unspecified",J987&lt;&gt;"Unspecified"),J987&lt;&gt;""),AND(OR(H987=Lists!$D$4,H987=Lists!$D$5),OR(J987=Lists!$D$4,J987=Lists!$D$5),AND(G987&lt;&gt;"",I987&lt;&gt;""))),"YES","")</f>
        <v/>
      </c>
      <c r="L987" s="83"/>
      <c r="M987" s="25"/>
      <c r="N987" s="25"/>
      <c r="O987" s="11"/>
      <c r="P987" s="25"/>
      <c r="Q987" s="25"/>
      <c r="R987" s="25"/>
      <c r="S987" s="118"/>
      <c r="T987" s="117"/>
      <c r="U987"/>
      <c r="V987" s="2"/>
      <c r="W987" s="10"/>
      <c r="X987" s="10"/>
      <c r="Y987" s="10"/>
      <c r="AF987"/>
      <c r="AG987"/>
      <c r="AH987"/>
      <c r="AI987"/>
      <c r="AJ987"/>
      <c r="AK987"/>
    </row>
    <row r="988" spans="2:37" x14ac:dyDescent="0.3">
      <c r="B988" s="12"/>
      <c r="C988" s="12"/>
      <c r="D988" s="121"/>
      <c r="E988" s="121"/>
      <c r="F988" s="124"/>
      <c r="G988" s="25"/>
      <c r="H988" s="11"/>
      <c r="I988" s="12"/>
      <c r="J988" s="11"/>
      <c r="K988" s="82" t="str">
        <f>IF(OR(AND(H988=Lists!$D$6,G988&lt;&gt;""),AND(AND(H988=J988,G988&lt;&gt;"",I988&lt;&gt;""),OR(H988&lt;&gt;"Unspecified",J988&lt;&gt;"Unspecified"),J988&lt;&gt;""),AND(OR(H988=Lists!$D$4,H988=Lists!$D$5),OR(J988=Lists!$D$4,J988=Lists!$D$5),AND(G988&lt;&gt;"",I988&lt;&gt;""))),"YES","")</f>
        <v/>
      </c>
      <c r="L988" s="83"/>
      <c r="M988" s="25"/>
      <c r="N988" s="25"/>
      <c r="O988" s="11"/>
      <c r="P988" s="25"/>
      <c r="Q988" s="25"/>
      <c r="R988" s="25"/>
      <c r="S988" s="118"/>
      <c r="T988" s="117"/>
      <c r="U988"/>
      <c r="V988" s="2"/>
      <c r="W988" s="10"/>
      <c r="X988" s="10"/>
      <c r="Y988" s="10"/>
      <c r="AF988"/>
      <c r="AG988"/>
      <c r="AH988"/>
      <c r="AI988"/>
      <c r="AJ988"/>
      <c r="AK988"/>
    </row>
    <row r="989" spans="2:37" x14ac:dyDescent="0.3">
      <c r="B989" s="12"/>
      <c r="C989" s="12"/>
      <c r="D989" s="121"/>
      <c r="E989" s="121"/>
      <c r="F989" s="124"/>
      <c r="G989" s="25"/>
      <c r="H989" s="11"/>
      <c r="I989" s="12"/>
      <c r="J989" s="11"/>
      <c r="K989" s="82" t="str">
        <f>IF(OR(AND(H989=Lists!$D$6,G989&lt;&gt;""),AND(AND(H989=J989,G989&lt;&gt;"",I989&lt;&gt;""),OR(H989&lt;&gt;"Unspecified",J989&lt;&gt;"Unspecified"),J989&lt;&gt;""),AND(OR(H989=Lists!$D$4,H989=Lists!$D$5),OR(J989=Lists!$D$4,J989=Lists!$D$5),AND(G989&lt;&gt;"",I989&lt;&gt;""))),"YES","")</f>
        <v/>
      </c>
      <c r="L989" s="83"/>
      <c r="M989" s="25"/>
      <c r="N989" s="25"/>
      <c r="O989" s="11"/>
      <c r="P989" s="25"/>
      <c r="Q989" s="25"/>
      <c r="R989" s="25"/>
      <c r="S989" s="118"/>
      <c r="T989" s="117"/>
      <c r="U989"/>
      <c r="V989" s="2"/>
      <c r="W989" s="10"/>
      <c r="X989" s="10"/>
      <c r="Y989" s="10"/>
      <c r="AF989"/>
      <c r="AG989"/>
      <c r="AH989"/>
      <c r="AI989"/>
      <c r="AJ989"/>
      <c r="AK989"/>
    </row>
    <row r="990" spans="2:37" x14ac:dyDescent="0.3">
      <c r="B990" s="12"/>
      <c r="C990" s="12"/>
      <c r="D990" s="121"/>
      <c r="E990" s="121"/>
      <c r="F990" s="124"/>
      <c r="G990" s="25"/>
      <c r="H990" s="11"/>
      <c r="I990" s="12"/>
      <c r="J990" s="11"/>
      <c r="K990" s="82" t="str">
        <f>IF(OR(AND(H990=Lists!$D$6,G990&lt;&gt;""),AND(AND(H990=J990,G990&lt;&gt;"",I990&lt;&gt;""),OR(H990&lt;&gt;"Unspecified",J990&lt;&gt;"Unspecified"),J990&lt;&gt;""),AND(OR(H990=Lists!$D$4,H990=Lists!$D$5),OR(J990=Lists!$D$4,J990=Lists!$D$5),AND(G990&lt;&gt;"",I990&lt;&gt;""))),"YES","")</f>
        <v/>
      </c>
      <c r="L990" s="83"/>
      <c r="M990" s="25"/>
      <c r="N990" s="25"/>
      <c r="O990" s="11"/>
      <c r="P990" s="25"/>
      <c r="Q990" s="25"/>
      <c r="R990" s="25"/>
      <c r="S990" s="118"/>
      <c r="T990" s="117"/>
      <c r="U990"/>
      <c r="V990" s="2"/>
      <c r="W990" s="10"/>
      <c r="X990" s="10"/>
      <c r="Y990" s="10"/>
      <c r="AF990"/>
      <c r="AG990"/>
      <c r="AH990"/>
      <c r="AI990"/>
      <c r="AJ990"/>
      <c r="AK990"/>
    </row>
    <row r="991" spans="2:37" x14ac:dyDescent="0.3">
      <c r="B991" s="12"/>
      <c r="C991" s="12"/>
      <c r="D991" s="121"/>
      <c r="E991" s="121"/>
      <c r="F991" s="124"/>
      <c r="G991" s="25"/>
      <c r="H991" s="11"/>
      <c r="I991" s="12"/>
      <c r="J991" s="11"/>
      <c r="K991" s="82" t="str">
        <f>IF(OR(AND(H991=Lists!$D$6,G991&lt;&gt;""),AND(AND(H991=J991,G991&lt;&gt;"",I991&lt;&gt;""),OR(H991&lt;&gt;"Unspecified",J991&lt;&gt;"Unspecified"),J991&lt;&gt;""),AND(OR(H991=Lists!$D$4,H991=Lists!$D$5),OR(J991=Lists!$D$4,J991=Lists!$D$5),AND(G991&lt;&gt;"",I991&lt;&gt;""))),"YES","")</f>
        <v/>
      </c>
      <c r="L991" s="83"/>
      <c r="M991" s="25"/>
      <c r="N991" s="25"/>
      <c r="O991" s="11"/>
      <c r="P991" s="25"/>
      <c r="Q991" s="25"/>
      <c r="R991" s="25"/>
      <c r="S991" s="118"/>
      <c r="T991" s="117"/>
      <c r="U991"/>
      <c r="V991" s="2"/>
      <c r="W991" s="10"/>
      <c r="X991" s="10"/>
      <c r="Y991" s="10"/>
      <c r="AF991"/>
      <c r="AG991"/>
      <c r="AH991"/>
      <c r="AI991"/>
      <c r="AJ991"/>
      <c r="AK991"/>
    </row>
    <row r="992" spans="2:37" x14ac:dyDescent="0.3">
      <c r="B992" s="12"/>
      <c r="C992" s="12"/>
      <c r="D992" s="121"/>
      <c r="E992" s="121"/>
      <c r="F992" s="124"/>
      <c r="G992" s="25"/>
      <c r="H992" s="11"/>
      <c r="I992" s="12"/>
      <c r="J992" s="11"/>
      <c r="K992" s="82" t="str">
        <f>IF(OR(AND(H992=Lists!$D$6,G992&lt;&gt;""),AND(AND(H992=J992,G992&lt;&gt;"",I992&lt;&gt;""),OR(H992&lt;&gt;"Unspecified",J992&lt;&gt;"Unspecified"),J992&lt;&gt;""),AND(OR(H992=Lists!$D$4,H992=Lists!$D$5),OR(J992=Lists!$D$4,J992=Lists!$D$5),AND(G992&lt;&gt;"",I992&lt;&gt;""))),"YES","")</f>
        <v/>
      </c>
      <c r="L992" s="83"/>
      <c r="M992" s="25"/>
      <c r="N992" s="25"/>
      <c r="O992" s="11"/>
      <c r="P992" s="25"/>
      <c r="Q992" s="25"/>
      <c r="R992" s="25"/>
      <c r="S992" s="118"/>
      <c r="T992" s="117"/>
      <c r="U992"/>
      <c r="V992" s="2"/>
      <c r="W992" s="10"/>
      <c r="X992" s="10"/>
      <c r="Y992" s="10"/>
      <c r="AF992"/>
      <c r="AG992"/>
      <c r="AH992"/>
      <c r="AI992"/>
      <c r="AJ992"/>
      <c r="AK992"/>
    </row>
    <row r="993" spans="2:37" x14ac:dyDescent="0.3">
      <c r="B993" s="12"/>
      <c r="C993" s="12"/>
      <c r="D993" s="121"/>
      <c r="E993" s="121"/>
      <c r="F993" s="124"/>
      <c r="G993" s="25"/>
      <c r="H993" s="11"/>
      <c r="I993" s="12"/>
      <c r="J993" s="11"/>
      <c r="K993" s="82" t="str">
        <f>IF(OR(AND(H993=Lists!$D$6,G993&lt;&gt;""),AND(AND(H993=J993,G993&lt;&gt;"",I993&lt;&gt;""),OR(H993&lt;&gt;"Unspecified",J993&lt;&gt;"Unspecified"),J993&lt;&gt;""),AND(OR(H993=Lists!$D$4,H993=Lists!$D$5),OR(J993=Lists!$D$4,J993=Lists!$D$5),AND(G993&lt;&gt;"",I993&lt;&gt;""))),"YES","")</f>
        <v/>
      </c>
      <c r="L993" s="83"/>
      <c r="M993" s="25"/>
      <c r="N993" s="25"/>
      <c r="O993" s="11"/>
      <c r="P993" s="25"/>
      <c r="Q993" s="25"/>
      <c r="R993" s="25"/>
      <c r="S993" s="118"/>
      <c r="T993" s="117"/>
      <c r="U993"/>
      <c r="V993" s="2"/>
      <c r="W993" s="10"/>
      <c r="X993" s="10"/>
      <c r="Y993" s="10"/>
      <c r="AF993"/>
      <c r="AG993"/>
      <c r="AH993"/>
      <c r="AI993"/>
      <c r="AJ993"/>
      <c r="AK993"/>
    </row>
    <row r="994" spans="2:37" x14ac:dyDescent="0.3">
      <c r="B994" s="12"/>
      <c r="C994" s="12"/>
      <c r="D994" s="121"/>
      <c r="E994" s="121"/>
      <c r="F994" s="124"/>
      <c r="G994" s="25"/>
      <c r="H994" s="11"/>
      <c r="I994" s="12"/>
      <c r="J994" s="11"/>
      <c r="K994" s="82" t="str">
        <f>IF(OR(AND(H994=Lists!$D$6,G994&lt;&gt;""),AND(AND(H994=J994,G994&lt;&gt;"",I994&lt;&gt;""),OR(H994&lt;&gt;"Unspecified",J994&lt;&gt;"Unspecified"),J994&lt;&gt;""),AND(OR(H994=Lists!$D$4,H994=Lists!$D$5),OR(J994=Lists!$D$4,J994=Lists!$D$5),AND(G994&lt;&gt;"",I994&lt;&gt;""))),"YES","")</f>
        <v/>
      </c>
      <c r="L994" s="83"/>
      <c r="M994" s="25"/>
      <c r="N994" s="25"/>
      <c r="O994" s="11"/>
      <c r="P994" s="25"/>
      <c r="Q994" s="25"/>
      <c r="R994" s="25"/>
      <c r="S994" s="118"/>
      <c r="T994" s="117"/>
      <c r="U994"/>
      <c r="V994" s="2"/>
      <c r="W994" s="10"/>
      <c r="X994" s="10"/>
      <c r="Y994" s="10"/>
      <c r="AF994"/>
      <c r="AG994"/>
      <c r="AH994"/>
      <c r="AI994"/>
      <c r="AJ994"/>
      <c r="AK994"/>
    </row>
    <row r="995" spans="2:37" x14ac:dyDescent="0.3">
      <c r="B995" s="12"/>
      <c r="C995" s="12"/>
      <c r="D995" s="121"/>
      <c r="E995" s="121"/>
      <c r="F995" s="124"/>
      <c r="G995" s="25"/>
      <c r="H995" s="11"/>
      <c r="I995" s="12"/>
      <c r="J995" s="11"/>
      <c r="K995" s="82" t="str">
        <f>IF(OR(AND(H995=Lists!$D$6,G995&lt;&gt;""),AND(AND(H995=J995,G995&lt;&gt;"",I995&lt;&gt;""),OR(H995&lt;&gt;"Unspecified",J995&lt;&gt;"Unspecified"),J995&lt;&gt;""),AND(OR(H995=Lists!$D$4,H995=Lists!$D$5),OR(J995=Lists!$D$4,J995=Lists!$D$5),AND(G995&lt;&gt;"",I995&lt;&gt;""))),"YES","")</f>
        <v/>
      </c>
      <c r="L995" s="83"/>
      <c r="M995" s="25"/>
      <c r="N995" s="25"/>
      <c r="O995" s="11"/>
      <c r="P995" s="25"/>
      <c r="Q995" s="25"/>
      <c r="R995" s="25"/>
      <c r="S995" s="118"/>
      <c r="T995" s="117"/>
      <c r="U995"/>
      <c r="V995" s="2"/>
      <c r="W995" s="10"/>
      <c r="X995" s="10"/>
      <c r="Y995" s="10"/>
      <c r="AF995"/>
      <c r="AG995"/>
      <c r="AH995"/>
      <c r="AI995"/>
      <c r="AJ995"/>
      <c r="AK995"/>
    </row>
    <row r="996" spans="2:37" x14ac:dyDescent="0.3">
      <c r="B996" s="12"/>
      <c r="C996" s="12"/>
      <c r="D996" s="121"/>
      <c r="E996" s="121"/>
      <c r="F996" s="124"/>
      <c r="G996" s="25"/>
      <c r="H996" s="11"/>
      <c r="I996" s="12"/>
      <c r="J996" s="11"/>
      <c r="K996" s="82" t="str">
        <f>IF(OR(AND(H996=Lists!$D$6,G996&lt;&gt;""),AND(AND(H996=J996,G996&lt;&gt;"",I996&lt;&gt;""),OR(H996&lt;&gt;"Unspecified",J996&lt;&gt;"Unspecified"),J996&lt;&gt;""),AND(OR(H996=Lists!$D$4,H996=Lists!$D$5),OR(J996=Lists!$D$4,J996=Lists!$D$5),AND(G996&lt;&gt;"",I996&lt;&gt;""))),"YES","")</f>
        <v/>
      </c>
      <c r="L996" s="83"/>
      <c r="M996" s="25"/>
      <c r="N996" s="25"/>
      <c r="O996" s="11"/>
      <c r="P996" s="25"/>
      <c r="Q996" s="25"/>
      <c r="R996" s="25"/>
      <c r="S996" s="118"/>
      <c r="T996" s="117"/>
      <c r="U996"/>
      <c r="V996" s="2"/>
      <c r="W996" s="10"/>
      <c r="X996" s="10"/>
      <c r="Y996" s="10"/>
      <c r="AF996"/>
      <c r="AG996"/>
      <c r="AH996"/>
      <c r="AI996"/>
      <c r="AJ996"/>
      <c r="AK996"/>
    </row>
    <row r="997" spans="2:37" x14ac:dyDescent="0.3">
      <c r="B997" s="12"/>
      <c r="C997" s="12"/>
      <c r="D997" s="121"/>
      <c r="E997" s="121"/>
      <c r="F997" s="124"/>
      <c r="G997" s="25"/>
      <c r="H997" s="11"/>
      <c r="I997" s="12"/>
      <c r="J997" s="11"/>
      <c r="K997" s="82" t="str">
        <f>IF(OR(AND(H997=Lists!$D$6,G997&lt;&gt;""),AND(AND(H997=J997,G997&lt;&gt;"",I997&lt;&gt;""),OR(H997&lt;&gt;"Unspecified",J997&lt;&gt;"Unspecified"),J997&lt;&gt;""),AND(OR(H997=Lists!$D$4,H997=Lists!$D$5),OR(J997=Lists!$D$4,J997=Lists!$D$5),AND(G997&lt;&gt;"",I997&lt;&gt;""))),"YES","")</f>
        <v/>
      </c>
      <c r="L997" s="83"/>
      <c r="M997" s="25"/>
      <c r="N997" s="25"/>
      <c r="O997" s="11"/>
      <c r="P997" s="25"/>
      <c r="Q997" s="25"/>
      <c r="R997" s="25"/>
      <c r="S997" s="118"/>
      <c r="T997" s="117"/>
      <c r="U997"/>
      <c r="V997" s="2"/>
      <c r="W997" s="10"/>
      <c r="X997" s="10"/>
      <c r="Y997" s="10"/>
      <c r="AF997"/>
      <c r="AG997"/>
      <c r="AH997"/>
      <c r="AI997"/>
      <c r="AJ997"/>
      <c r="AK997"/>
    </row>
    <row r="998" spans="2:37" x14ac:dyDescent="0.3">
      <c r="B998" s="12"/>
      <c r="C998" s="12"/>
      <c r="D998" s="121"/>
      <c r="E998" s="121"/>
      <c r="F998" s="124"/>
      <c r="G998" s="25"/>
      <c r="H998" s="11"/>
      <c r="I998" s="12"/>
      <c r="J998" s="11"/>
      <c r="K998" s="82" t="str">
        <f>IF(OR(AND(H998=Lists!$D$6,G998&lt;&gt;""),AND(AND(H998=J998,G998&lt;&gt;"",I998&lt;&gt;""),OR(H998&lt;&gt;"Unspecified",J998&lt;&gt;"Unspecified"),J998&lt;&gt;""),AND(OR(H998=Lists!$D$4,H998=Lists!$D$5),OR(J998=Lists!$D$4,J998=Lists!$D$5),AND(G998&lt;&gt;"",I998&lt;&gt;""))),"YES","")</f>
        <v/>
      </c>
      <c r="L998" s="83"/>
      <c r="M998" s="25"/>
      <c r="N998" s="25"/>
      <c r="O998" s="11"/>
      <c r="P998" s="25"/>
      <c r="Q998" s="25"/>
      <c r="R998" s="25"/>
      <c r="S998" s="118"/>
      <c r="T998" s="117"/>
      <c r="U998"/>
      <c r="V998" s="2"/>
      <c r="W998" s="10"/>
      <c r="X998" s="10"/>
      <c r="Y998" s="10"/>
      <c r="AF998"/>
      <c r="AG998"/>
      <c r="AH998"/>
      <c r="AI998"/>
      <c r="AJ998"/>
      <c r="AK998"/>
    </row>
    <row r="999" spans="2:37" x14ac:dyDescent="0.3">
      <c r="B999" s="12"/>
      <c r="C999" s="12"/>
      <c r="D999" s="121"/>
      <c r="E999" s="121"/>
      <c r="F999" s="124"/>
      <c r="G999" s="25"/>
      <c r="H999" s="11"/>
      <c r="I999" s="12"/>
      <c r="J999" s="11"/>
      <c r="K999" s="82" t="str">
        <f>IF(OR(AND(H999=Lists!$D$6,G999&lt;&gt;""),AND(AND(H999=J999,G999&lt;&gt;"",I999&lt;&gt;""),OR(H999&lt;&gt;"Unspecified",J999&lt;&gt;"Unspecified"),J999&lt;&gt;""),AND(OR(H999=Lists!$D$4,H999=Lists!$D$5),OR(J999=Lists!$D$4,J999=Lists!$D$5),AND(G999&lt;&gt;"",I999&lt;&gt;""))),"YES","")</f>
        <v/>
      </c>
      <c r="L999" s="83"/>
      <c r="M999" s="25"/>
      <c r="N999" s="25"/>
      <c r="O999" s="11"/>
      <c r="P999" s="25"/>
      <c r="Q999" s="25"/>
      <c r="R999" s="25"/>
      <c r="S999" s="118"/>
      <c r="T999" s="117"/>
      <c r="U999"/>
      <c r="V999" s="2"/>
      <c r="W999" s="10"/>
      <c r="X999" s="10"/>
      <c r="Y999" s="10"/>
      <c r="AF999"/>
      <c r="AG999"/>
      <c r="AH999"/>
      <c r="AI999"/>
      <c r="AJ999"/>
      <c r="AK999"/>
    </row>
    <row r="1000" spans="2:37" x14ac:dyDescent="0.3">
      <c r="B1000" s="12"/>
      <c r="C1000" s="12"/>
      <c r="D1000" s="121"/>
      <c r="E1000" s="121"/>
      <c r="F1000" s="124"/>
      <c r="G1000" s="25"/>
      <c r="H1000" s="11"/>
      <c r="I1000" s="12"/>
      <c r="J1000" s="11"/>
      <c r="K1000" s="82" t="str">
        <f>IF(OR(AND(H1000=Lists!$D$6,G1000&lt;&gt;""),AND(AND(H1000=J1000,G1000&lt;&gt;"",I1000&lt;&gt;""),OR(H1000&lt;&gt;"Unspecified",J1000&lt;&gt;"Unspecified"),J1000&lt;&gt;""),AND(OR(H1000=Lists!$D$4,H1000=Lists!$D$5),OR(J1000=Lists!$D$4,J1000=Lists!$D$5),AND(G1000&lt;&gt;"",I1000&lt;&gt;""))),"YES","")</f>
        <v/>
      </c>
      <c r="L1000" s="83"/>
      <c r="M1000" s="25"/>
      <c r="N1000" s="25"/>
      <c r="O1000" s="11"/>
      <c r="P1000" s="25"/>
      <c r="Q1000" s="25"/>
      <c r="R1000" s="25"/>
      <c r="S1000" s="118"/>
      <c r="T1000" s="117"/>
      <c r="U1000"/>
      <c r="V1000" s="2"/>
      <c r="W1000" s="10"/>
      <c r="X1000" s="10"/>
      <c r="Y1000" s="10"/>
      <c r="AF1000"/>
      <c r="AG1000"/>
      <c r="AH1000"/>
      <c r="AI1000"/>
      <c r="AJ1000"/>
      <c r="AK1000"/>
    </row>
    <row r="1001" spans="2:37" x14ac:dyDescent="0.3">
      <c r="B1001" s="12"/>
      <c r="C1001" s="12"/>
      <c r="D1001" s="121"/>
      <c r="E1001" s="121"/>
      <c r="F1001" s="124"/>
      <c r="G1001" s="25"/>
      <c r="H1001" s="11"/>
      <c r="I1001" s="12"/>
      <c r="J1001" s="11"/>
      <c r="K1001" s="82" t="str">
        <f>IF(OR(AND(H1001=Lists!$D$6,G1001&lt;&gt;""),AND(AND(H1001=J1001,G1001&lt;&gt;"",I1001&lt;&gt;""),OR(H1001&lt;&gt;"Unspecified",J1001&lt;&gt;"Unspecified"),J1001&lt;&gt;""),AND(OR(H1001=Lists!$D$4,H1001=Lists!$D$5),OR(J1001=Lists!$D$4,J1001=Lists!$D$5),AND(G1001&lt;&gt;"",I1001&lt;&gt;""))),"YES","")</f>
        <v/>
      </c>
      <c r="L1001" s="83"/>
      <c r="M1001" s="25"/>
      <c r="N1001" s="25"/>
      <c r="O1001" s="11"/>
      <c r="P1001" s="25"/>
      <c r="Q1001" s="25"/>
      <c r="R1001" s="25"/>
      <c r="S1001" s="118"/>
      <c r="T1001" s="117"/>
      <c r="U1001"/>
      <c r="V1001" s="2"/>
      <c r="W1001" s="10"/>
      <c r="X1001" s="10"/>
      <c r="Y1001" s="10"/>
      <c r="AF1001"/>
      <c r="AG1001"/>
      <c r="AH1001"/>
      <c r="AI1001"/>
      <c r="AJ1001"/>
      <c r="AK1001"/>
    </row>
    <row r="1002" spans="2:37" x14ac:dyDescent="0.3">
      <c r="B1002" s="12"/>
      <c r="C1002" s="12"/>
      <c r="D1002" s="121"/>
      <c r="E1002" s="121"/>
      <c r="F1002" s="124"/>
      <c r="G1002" s="25"/>
      <c r="H1002" s="11"/>
      <c r="I1002" s="12"/>
      <c r="J1002" s="11"/>
      <c r="K1002" s="82" t="str">
        <f>IF(OR(AND(H1002=Lists!$D$6,G1002&lt;&gt;""),AND(AND(H1002=J1002,G1002&lt;&gt;"",I1002&lt;&gt;""),OR(H1002&lt;&gt;"Unspecified",J1002&lt;&gt;"Unspecified"),J1002&lt;&gt;""),AND(OR(H1002=Lists!$D$4,H1002=Lists!$D$5),OR(J1002=Lists!$D$4,J1002=Lists!$D$5),AND(G1002&lt;&gt;"",I1002&lt;&gt;""))),"YES","")</f>
        <v/>
      </c>
      <c r="L1002" s="83"/>
      <c r="M1002" s="25"/>
      <c r="N1002" s="25"/>
      <c r="O1002" s="11"/>
      <c r="P1002" s="25"/>
      <c r="Q1002" s="25"/>
      <c r="R1002" s="25"/>
      <c r="S1002" s="118"/>
      <c r="T1002" s="117"/>
      <c r="U1002"/>
      <c r="V1002" s="2"/>
      <c r="W1002" s="10"/>
      <c r="X1002" s="10"/>
      <c r="Y1002" s="10"/>
      <c r="AF1002"/>
      <c r="AG1002"/>
      <c r="AH1002"/>
      <c r="AI1002"/>
      <c r="AJ1002"/>
      <c r="AK1002"/>
    </row>
    <row r="1003" spans="2:37" x14ac:dyDescent="0.3">
      <c r="B1003" s="12"/>
      <c r="C1003" s="12"/>
      <c r="D1003" s="121"/>
      <c r="E1003" s="121"/>
      <c r="F1003" s="124"/>
      <c r="G1003" s="25"/>
      <c r="H1003" s="11"/>
      <c r="I1003" s="12"/>
      <c r="J1003" s="11"/>
      <c r="K1003" s="82" t="str">
        <f>IF(OR(AND(H1003=Lists!$D$6,G1003&lt;&gt;""),AND(AND(H1003=J1003,G1003&lt;&gt;"",I1003&lt;&gt;""),OR(H1003&lt;&gt;"Unspecified",J1003&lt;&gt;"Unspecified"),J1003&lt;&gt;""),AND(OR(H1003=Lists!$D$4,H1003=Lists!$D$5),OR(J1003=Lists!$D$4,J1003=Lists!$D$5),AND(G1003&lt;&gt;"",I1003&lt;&gt;""))),"YES","")</f>
        <v/>
      </c>
      <c r="L1003" s="83"/>
      <c r="M1003" s="25"/>
      <c r="N1003" s="25"/>
      <c r="O1003" s="11"/>
      <c r="P1003" s="25"/>
      <c r="Q1003" s="25"/>
      <c r="R1003" s="25"/>
      <c r="S1003" s="118"/>
      <c r="T1003" s="117"/>
      <c r="U1003"/>
      <c r="V1003" s="2"/>
      <c r="W1003" s="10"/>
      <c r="X1003" s="10"/>
      <c r="Y1003" s="10"/>
      <c r="AF1003"/>
      <c r="AG1003"/>
      <c r="AH1003"/>
      <c r="AI1003"/>
      <c r="AJ1003"/>
      <c r="AK1003"/>
    </row>
    <row r="1004" spans="2:37" x14ac:dyDescent="0.3">
      <c r="B1004" s="12"/>
      <c r="C1004" s="12"/>
      <c r="D1004" s="121"/>
      <c r="E1004" s="121"/>
      <c r="F1004" s="124"/>
      <c r="G1004" s="25"/>
      <c r="H1004" s="11"/>
      <c r="I1004" s="12"/>
      <c r="J1004" s="11"/>
      <c r="K1004" s="82" t="str">
        <f>IF(OR(AND(H1004=Lists!$D$6,G1004&lt;&gt;""),AND(AND(H1004=J1004,G1004&lt;&gt;"",I1004&lt;&gt;""),OR(H1004&lt;&gt;"Unspecified",J1004&lt;&gt;"Unspecified"),J1004&lt;&gt;""),AND(OR(H1004=Lists!$D$4,H1004=Lists!$D$5),OR(J1004=Lists!$D$4,J1004=Lists!$D$5),AND(G1004&lt;&gt;"",I1004&lt;&gt;""))),"YES","")</f>
        <v/>
      </c>
      <c r="L1004" s="83"/>
      <c r="M1004" s="25"/>
      <c r="N1004" s="25"/>
      <c r="O1004" s="11"/>
      <c r="P1004" s="25"/>
      <c r="Q1004" s="25"/>
      <c r="R1004" s="25"/>
      <c r="S1004" s="118"/>
      <c r="T1004" s="117"/>
      <c r="U1004"/>
      <c r="V1004" s="2"/>
      <c r="W1004" s="10"/>
      <c r="X1004" s="10"/>
      <c r="Y1004" s="10"/>
      <c r="AF1004"/>
      <c r="AG1004"/>
      <c r="AH1004"/>
      <c r="AI1004"/>
      <c r="AJ1004"/>
      <c r="AK1004"/>
    </row>
    <row r="1005" spans="2:37" x14ac:dyDescent="0.3">
      <c r="B1005" s="12"/>
      <c r="C1005" s="12"/>
      <c r="D1005" s="121"/>
      <c r="E1005" s="121"/>
      <c r="F1005" s="124"/>
      <c r="G1005" s="25"/>
      <c r="H1005" s="11"/>
      <c r="I1005" s="12"/>
      <c r="J1005" s="11"/>
      <c r="K1005" s="82" t="str">
        <f>IF(OR(AND(H1005=Lists!$D$6,G1005&lt;&gt;""),AND(AND(H1005=J1005,G1005&lt;&gt;"",I1005&lt;&gt;""),OR(H1005&lt;&gt;"Unspecified",J1005&lt;&gt;"Unspecified"),J1005&lt;&gt;""),AND(OR(H1005=Lists!$D$4,H1005=Lists!$D$5),OR(J1005=Lists!$D$4,J1005=Lists!$D$5),AND(G1005&lt;&gt;"",I1005&lt;&gt;""))),"YES","")</f>
        <v/>
      </c>
      <c r="L1005" s="83"/>
      <c r="M1005" s="25"/>
      <c r="N1005" s="25"/>
      <c r="O1005" s="11"/>
      <c r="P1005" s="25"/>
      <c r="Q1005" s="25"/>
      <c r="R1005" s="25"/>
      <c r="S1005" s="118"/>
      <c r="T1005" s="117"/>
      <c r="U1005"/>
      <c r="V1005" s="2"/>
      <c r="W1005" s="10"/>
      <c r="X1005" s="10"/>
      <c r="Y1005" s="10"/>
      <c r="AF1005"/>
      <c r="AG1005"/>
      <c r="AH1005"/>
      <c r="AI1005"/>
      <c r="AJ1005"/>
      <c r="AK1005"/>
    </row>
    <row r="1006" spans="2:37" x14ac:dyDescent="0.3">
      <c r="B1006" s="12"/>
      <c r="C1006" s="12"/>
      <c r="D1006" s="121"/>
      <c r="E1006" s="121"/>
      <c r="F1006" s="124"/>
      <c r="G1006" s="25"/>
      <c r="H1006" s="11"/>
      <c r="I1006" s="12"/>
      <c r="J1006" s="11"/>
      <c r="K1006" s="82" t="str">
        <f>IF(OR(AND(H1006=Lists!$D$6,G1006&lt;&gt;""),AND(AND(H1006=J1006,G1006&lt;&gt;"",I1006&lt;&gt;""),OR(H1006&lt;&gt;"Unspecified",J1006&lt;&gt;"Unspecified"),J1006&lt;&gt;""),AND(OR(H1006=Lists!$D$4,H1006=Lists!$D$5),OR(J1006=Lists!$D$4,J1006=Lists!$D$5),AND(G1006&lt;&gt;"",I1006&lt;&gt;""))),"YES","")</f>
        <v/>
      </c>
      <c r="L1006" s="83"/>
      <c r="M1006" s="25"/>
      <c r="N1006" s="25"/>
      <c r="O1006" s="11"/>
      <c r="P1006" s="25"/>
      <c r="Q1006" s="25"/>
      <c r="R1006" s="25"/>
      <c r="S1006" s="118"/>
      <c r="T1006" s="117"/>
      <c r="U1006"/>
      <c r="V1006" s="2"/>
      <c r="W1006" s="10"/>
      <c r="X1006" s="10"/>
      <c r="Y1006" s="10"/>
      <c r="AF1006"/>
      <c r="AG1006"/>
      <c r="AH1006"/>
      <c r="AI1006"/>
      <c r="AJ1006"/>
      <c r="AK1006"/>
    </row>
    <row r="1007" spans="2:37" x14ac:dyDescent="0.3">
      <c r="Y1007" s="3"/>
    </row>
    <row r="1008" spans="2:37" x14ac:dyDescent="0.3">
      <c r="Y1008" s="3"/>
    </row>
    <row r="1009" spans="25:25" x14ac:dyDescent="0.3">
      <c r="Y1009" s="3"/>
    </row>
    <row r="1010" spans="25:25" x14ac:dyDescent="0.3">
      <c r="Y1010" s="3"/>
    </row>
    <row r="1011" spans="25:25" x14ac:dyDescent="0.3">
      <c r="Y1011" s="3"/>
    </row>
    <row r="1012" spans="25:25" x14ac:dyDescent="0.3">
      <c r="Y1012" s="3"/>
    </row>
    <row r="1013" spans="25:25" x14ac:dyDescent="0.3">
      <c r="Y1013" s="3"/>
    </row>
    <row r="1014" spans="25:25" x14ac:dyDescent="0.3">
      <c r="Y1014" s="3"/>
    </row>
    <row r="1015" spans="25:25" x14ac:dyDescent="0.3">
      <c r="Y1015" s="3"/>
    </row>
    <row r="1016" spans="25:25" x14ac:dyDescent="0.3">
      <c r="Y1016" s="3"/>
    </row>
    <row r="1017" spans="25:25" x14ac:dyDescent="0.3">
      <c r="Y1017" s="3"/>
    </row>
    <row r="1018" spans="25:25" x14ac:dyDescent="0.3">
      <c r="Y1018" s="3"/>
    </row>
    <row r="1019" spans="25:25" x14ac:dyDescent="0.3">
      <c r="Y1019" s="3"/>
    </row>
    <row r="1020" spans="25:25" x14ac:dyDescent="0.3">
      <c r="Y1020" s="3"/>
    </row>
    <row r="1021" spans="25:25" x14ac:dyDescent="0.3">
      <c r="Y1021" s="3"/>
    </row>
    <row r="1022" spans="25:25" x14ac:dyDescent="0.3">
      <c r="Y1022" s="3"/>
    </row>
    <row r="1023" spans="25:25" x14ac:dyDescent="0.3">
      <c r="Y1023" s="3"/>
    </row>
    <row r="1024" spans="25:25" x14ac:dyDescent="0.3">
      <c r="Y1024" s="3"/>
    </row>
    <row r="1025" spans="25:25" x14ac:dyDescent="0.3">
      <c r="Y1025" s="3"/>
    </row>
    <row r="1026" spans="25:25" x14ac:dyDescent="0.3">
      <c r="Y1026" s="3"/>
    </row>
    <row r="1027" spans="25:25" x14ac:dyDescent="0.3">
      <c r="Y1027" s="3"/>
    </row>
    <row r="1028" spans="25:25" x14ac:dyDescent="0.3">
      <c r="Y1028" s="3"/>
    </row>
    <row r="1029" spans="25:25" x14ac:dyDescent="0.3">
      <c r="Y1029" s="3"/>
    </row>
    <row r="1030" spans="25:25" x14ac:dyDescent="0.3">
      <c r="Y1030" s="3"/>
    </row>
    <row r="1031" spans="25:25" x14ac:dyDescent="0.3">
      <c r="Y1031" s="3"/>
    </row>
    <row r="1032" spans="25:25" x14ac:dyDescent="0.3">
      <c r="Y1032" s="3"/>
    </row>
    <row r="1033" spans="25:25" x14ac:dyDescent="0.3">
      <c r="Y1033" s="3"/>
    </row>
    <row r="1034" spans="25:25" x14ac:dyDescent="0.3">
      <c r="Y1034" s="3"/>
    </row>
    <row r="1035" spans="25:25" x14ac:dyDescent="0.3">
      <c r="Y1035" s="3"/>
    </row>
    <row r="1036" spans="25:25" x14ac:dyDescent="0.3">
      <c r="Y1036" s="3"/>
    </row>
    <row r="1037" spans="25:25" x14ac:dyDescent="0.3">
      <c r="Y1037" s="3"/>
    </row>
    <row r="1038" spans="25:25" x14ac:dyDescent="0.3">
      <c r="Y1038" s="3"/>
    </row>
    <row r="1039" spans="25:25" x14ac:dyDescent="0.3">
      <c r="Y1039" s="3"/>
    </row>
    <row r="1040" spans="25:25" x14ac:dyDescent="0.3">
      <c r="Y1040" s="3"/>
    </row>
    <row r="1041" spans="25:25" x14ac:dyDescent="0.3">
      <c r="Y1041" s="3"/>
    </row>
    <row r="1042" spans="25:25" x14ac:dyDescent="0.3">
      <c r="Y1042" s="3"/>
    </row>
    <row r="1043" spans="25:25" x14ac:dyDescent="0.3">
      <c r="Y1043" s="3"/>
    </row>
    <row r="1044" spans="25:25" x14ac:dyDescent="0.3">
      <c r="Y1044" s="3"/>
    </row>
    <row r="1045" spans="25:25" x14ac:dyDescent="0.3">
      <c r="Y1045" s="3"/>
    </row>
    <row r="1046" spans="25:25" x14ac:dyDescent="0.3">
      <c r="Y1046" s="3"/>
    </row>
    <row r="1047" spans="25:25" x14ac:dyDescent="0.3">
      <c r="Y1047" s="3"/>
    </row>
    <row r="1048" spans="25:25" x14ac:dyDescent="0.3">
      <c r="Y1048" s="3"/>
    </row>
    <row r="1049" spans="25:25" x14ac:dyDescent="0.3">
      <c r="Y1049" s="3"/>
    </row>
    <row r="1050" spans="25:25" x14ac:dyDescent="0.3">
      <c r="Y1050" s="3"/>
    </row>
    <row r="1051" spans="25:25" x14ac:dyDescent="0.3">
      <c r="Y1051" s="3"/>
    </row>
    <row r="1052" spans="25:25" x14ac:dyDescent="0.3">
      <c r="Y1052" s="3"/>
    </row>
    <row r="1053" spans="25:25" x14ac:dyDescent="0.3">
      <c r="Y1053" s="3"/>
    </row>
    <row r="1054" spans="25:25" x14ac:dyDescent="0.3">
      <c r="Y1054" s="3"/>
    </row>
    <row r="1055" spans="25:25" x14ac:dyDescent="0.3">
      <c r="Y1055" s="3"/>
    </row>
    <row r="1056" spans="25:25" x14ac:dyDescent="0.3">
      <c r="Y1056" s="3"/>
    </row>
    <row r="1057" spans="25:25" x14ac:dyDescent="0.3">
      <c r="Y1057" s="3"/>
    </row>
    <row r="1058" spans="25:25" x14ac:dyDescent="0.3">
      <c r="Y1058" s="3"/>
    </row>
    <row r="1059" spans="25:25" x14ac:dyDescent="0.3">
      <c r="Y1059" s="3"/>
    </row>
    <row r="1060" spans="25:25" x14ac:dyDescent="0.3">
      <c r="Y1060" s="3"/>
    </row>
    <row r="1061" spans="25:25" x14ac:dyDescent="0.3">
      <c r="Y1061" s="3"/>
    </row>
    <row r="1062" spans="25:25" x14ac:dyDescent="0.3">
      <c r="Y1062" s="3"/>
    </row>
    <row r="1063" spans="25:25" x14ac:dyDescent="0.3">
      <c r="Y1063" s="3"/>
    </row>
    <row r="1064" spans="25:25" x14ac:dyDescent="0.3">
      <c r="Y1064" s="3"/>
    </row>
    <row r="1065" spans="25:25" x14ac:dyDescent="0.3">
      <c r="Y1065" s="3"/>
    </row>
    <row r="1066" spans="25:25" x14ac:dyDescent="0.3">
      <c r="Y1066" s="3"/>
    </row>
    <row r="1067" spans="25:25" x14ac:dyDescent="0.3">
      <c r="Y1067" s="3"/>
    </row>
    <row r="1068" spans="25:25" x14ac:dyDescent="0.3">
      <c r="Y1068" s="3"/>
    </row>
    <row r="1069" spans="25:25" x14ac:dyDescent="0.3">
      <c r="Y1069" s="3"/>
    </row>
    <row r="1070" spans="25:25" x14ac:dyDescent="0.3">
      <c r="Y1070" s="3"/>
    </row>
    <row r="1071" spans="25:25" x14ac:dyDescent="0.3">
      <c r="Y1071" s="3"/>
    </row>
    <row r="1072" spans="25:25" x14ac:dyDescent="0.3">
      <c r="Y1072" s="3"/>
    </row>
    <row r="1073" spans="25:25" x14ac:dyDescent="0.3">
      <c r="Y1073" s="3"/>
    </row>
    <row r="1074" spans="25:25" x14ac:dyDescent="0.3">
      <c r="Y1074" s="3"/>
    </row>
    <row r="1075" spans="25:25" x14ac:dyDescent="0.3">
      <c r="Y1075" s="3"/>
    </row>
    <row r="1076" spans="25:25" x14ac:dyDescent="0.3">
      <c r="Y1076" s="3"/>
    </row>
    <row r="1077" spans="25:25" x14ac:dyDescent="0.3">
      <c r="Y1077" s="3"/>
    </row>
    <row r="1078" spans="25:25" x14ac:dyDescent="0.3">
      <c r="Y1078" s="3"/>
    </row>
    <row r="1079" spans="25:25" x14ac:dyDescent="0.3">
      <c r="Y1079" s="3"/>
    </row>
    <row r="1080" spans="25:25" x14ac:dyDescent="0.3">
      <c r="Y1080" s="3"/>
    </row>
    <row r="1081" spans="25:25" x14ac:dyDescent="0.3">
      <c r="Y1081" s="3"/>
    </row>
    <row r="1082" spans="25:25" x14ac:dyDescent="0.3">
      <c r="Y1082" s="3"/>
    </row>
    <row r="1083" spans="25:25" x14ac:dyDescent="0.3">
      <c r="Y1083" s="3"/>
    </row>
    <row r="1084" spans="25:25" x14ac:dyDescent="0.3">
      <c r="Y1084" s="3"/>
    </row>
    <row r="1085" spans="25:25" x14ac:dyDescent="0.3">
      <c r="Y1085" s="3"/>
    </row>
    <row r="1086" spans="25:25" x14ac:dyDescent="0.3">
      <c r="Y1086" s="3"/>
    </row>
    <row r="1087" spans="25:25" x14ac:dyDescent="0.3">
      <c r="Y1087" s="3"/>
    </row>
    <row r="1088" spans="25:25" x14ac:dyDescent="0.3">
      <c r="Y1088" s="3"/>
    </row>
    <row r="1089" spans="25:25" x14ac:dyDescent="0.3">
      <c r="Y1089" s="3"/>
    </row>
    <row r="1090" spans="25:25" x14ac:dyDescent="0.3">
      <c r="Y1090" s="3"/>
    </row>
    <row r="1091" spans="25:25" x14ac:dyDescent="0.3">
      <c r="Y1091" s="3"/>
    </row>
    <row r="1092" spans="25:25" x14ac:dyDescent="0.3">
      <c r="Y1092" s="3"/>
    </row>
    <row r="1093" spans="25:25" x14ac:dyDescent="0.3">
      <c r="Y1093" s="3"/>
    </row>
    <row r="1094" spans="25:25" x14ac:dyDescent="0.3">
      <c r="Y1094" s="3"/>
    </row>
    <row r="1095" spans="25:25" x14ac:dyDescent="0.3">
      <c r="Y1095" s="3"/>
    </row>
    <row r="1096" spans="25:25" x14ac:dyDescent="0.3">
      <c r="Y1096" s="3"/>
    </row>
    <row r="1097" spans="25:25" x14ac:dyDescent="0.3">
      <c r="Y1097" s="3"/>
    </row>
    <row r="1098" spans="25:25" x14ac:dyDescent="0.3">
      <c r="Y1098" s="3"/>
    </row>
    <row r="1099" spans="25:25" x14ac:dyDescent="0.3">
      <c r="Y1099" s="3"/>
    </row>
    <row r="1100" spans="25:25" x14ac:dyDescent="0.3">
      <c r="Y1100" s="3"/>
    </row>
    <row r="1101" spans="25:25" x14ac:dyDescent="0.3">
      <c r="Y1101" s="3"/>
    </row>
    <row r="1102" spans="25:25" x14ac:dyDescent="0.3">
      <c r="Y1102" s="3"/>
    </row>
    <row r="1103" spans="25:25" x14ac:dyDescent="0.3">
      <c r="Y1103" s="3"/>
    </row>
    <row r="1104" spans="25:25" x14ac:dyDescent="0.3">
      <c r="Y1104" s="3"/>
    </row>
    <row r="1105" spans="25:25" x14ac:dyDescent="0.3">
      <c r="Y1105" s="3"/>
    </row>
    <row r="1106" spans="25:25" x14ac:dyDescent="0.3">
      <c r="Y1106" s="3"/>
    </row>
    <row r="1107" spans="25:25" x14ac:dyDescent="0.3">
      <c r="Y1107" s="3"/>
    </row>
    <row r="1108" spans="25:25" x14ac:dyDescent="0.3">
      <c r="Y1108" s="3"/>
    </row>
    <row r="1109" spans="25:25" x14ac:dyDescent="0.3">
      <c r="Y1109" s="3"/>
    </row>
    <row r="1110" spans="25:25" x14ac:dyDescent="0.3">
      <c r="Y1110" s="3"/>
    </row>
    <row r="1111" spans="25:25" x14ac:dyDescent="0.3">
      <c r="Y1111" s="3"/>
    </row>
    <row r="1112" spans="25:25" x14ac:dyDescent="0.3">
      <c r="Y1112" s="3"/>
    </row>
    <row r="1113" spans="25:25" x14ac:dyDescent="0.3">
      <c r="Y1113" s="3"/>
    </row>
    <row r="1114" spans="25:25" x14ac:dyDescent="0.3">
      <c r="Y1114" s="3"/>
    </row>
    <row r="1115" spans="25:25" x14ac:dyDescent="0.3">
      <c r="Y1115" s="3"/>
    </row>
    <row r="1116" spans="25:25" x14ac:dyDescent="0.3">
      <c r="Y1116" s="3"/>
    </row>
    <row r="1117" spans="25:25" x14ac:dyDescent="0.3">
      <c r="Y1117" s="3"/>
    </row>
    <row r="1118" spans="25:25" x14ac:dyDescent="0.3">
      <c r="Y1118" s="3"/>
    </row>
    <row r="1119" spans="25:25" x14ac:dyDescent="0.3">
      <c r="Y1119" s="3"/>
    </row>
    <row r="1120" spans="25:25" x14ac:dyDescent="0.3">
      <c r="Y1120" s="3"/>
    </row>
    <row r="1121" spans="25:25" x14ac:dyDescent="0.3">
      <c r="Y1121" s="3"/>
    </row>
    <row r="1122" spans="25:25" x14ac:dyDescent="0.3">
      <c r="Y1122" s="3"/>
    </row>
    <row r="1123" spans="25:25" x14ac:dyDescent="0.3">
      <c r="Y1123" s="3"/>
    </row>
    <row r="1124" spans="25:25" x14ac:dyDescent="0.3">
      <c r="Y1124" s="3"/>
    </row>
    <row r="1125" spans="25:25" x14ac:dyDescent="0.3">
      <c r="Y1125" s="3"/>
    </row>
    <row r="1126" spans="25:25" x14ac:dyDescent="0.3">
      <c r="Y1126" s="3"/>
    </row>
    <row r="1127" spans="25:25" x14ac:dyDescent="0.3">
      <c r="Y1127" s="3"/>
    </row>
    <row r="1128" spans="25:25" x14ac:dyDescent="0.3">
      <c r="Y1128" s="3"/>
    </row>
    <row r="1129" spans="25:25" x14ac:dyDescent="0.3">
      <c r="Y1129" s="3"/>
    </row>
    <row r="1130" spans="25:25" x14ac:dyDescent="0.3">
      <c r="Y1130" s="3"/>
    </row>
    <row r="1131" spans="25:25" x14ac:dyDescent="0.3">
      <c r="Y1131" s="3"/>
    </row>
    <row r="1132" spans="25:25" x14ac:dyDescent="0.3">
      <c r="Y1132" s="3"/>
    </row>
    <row r="1133" spans="25:25" x14ac:dyDescent="0.3">
      <c r="Y1133" s="3"/>
    </row>
    <row r="1134" spans="25:25" x14ac:dyDescent="0.3">
      <c r="Y1134" s="3"/>
    </row>
    <row r="1135" spans="25:25" x14ac:dyDescent="0.3">
      <c r="Y1135" s="3"/>
    </row>
    <row r="1136" spans="25:25" x14ac:dyDescent="0.3">
      <c r="Y1136" s="3"/>
    </row>
    <row r="1137" spans="25:25" x14ac:dyDescent="0.3">
      <c r="Y1137" s="3"/>
    </row>
    <row r="1138" spans="25:25" x14ac:dyDescent="0.3">
      <c r="Y1138" s="3"/>
    </row>
    <row r="1139" spans="25:25" x14ac:dyDescent="0.3">
      <c r="Y1139" s="3"/>
    </row>
    <row r="1140" spans="25:25" x14ac:dyDescent="0.3">
      <c r="Y1140" s="3"/>
    </row>
    <row r="1141" spans="25:25" x14ac:dyDescent="0.3">
      <c r="Y1141" s="3"/>
    </row>
    <row r="1142" spans="25:25" x14ac:dyDescent="0.3">
      <c r="Y1142" s="3"/>
    </row>
    <row r="1143" spans="25:25" x14ac:dyDescent="0.3">
      <c r="Y1143" s="3"/>
    </row>
    <row r="1144" spans="25:25" x14ac:dyDescent="0.3">
      <c r="Y1144" s="3"/>
    </row>
    <row r="1145" spans="25:25" x14ac:dyDescent="0.3">
      <c r="Y1145" s="3"/>
    </row>
    <row r="1146" spans="25:25" x14ac:dyDescent="0.3">
      <c r="Y1146" s="3"/>
    </row>
    <row r="1147" spans="25:25" x14ac:dyDescent="0.3">
      <c r="Y1147" s="3"/>
    </row>
    <row r="1148" spans="25:25" x14ac:dyDescent="0.3">
      <c r="Y1148" s="3"/>
    </row>
    <row r="1149" spans="25:25" x14ac:dyDescent="0.3">
      <c r="Y1149" s="3"/>
    </row>
    <row r="1150" spans="25:25" x14ac:dyDescent="0.3">
      <c r="Y1150" s="3"/>
    </row>
    <row r="1151" spans="25:25" x14ac:dyDescent="0.3">
      <c r="Y1151" s="3"/>
    </row>
    <row r="1152" spans="25:25" x14ac:dyDescent="0.3">
      <c r="Y1152" s="3"/>
    </row>
    <row r="1153" spans="25:25" x14ac:dyDescent="0.3">
      <c r="Y1153" s="3"/>
    </row>
    <row r="1154" spans="25:25" x14ac:dyDescent="0.3">
      <c r="Y1154" s="3"/>
    </row>
    <row r="1155" spans="25:25" x14ac:dyDescent="0.3">
      <c r="Y1155" s="3"/>
    </row>
    <row r="1156" spans="25:25" x14ac:dyDescent="0.3">
      <c r="Y1156" s="3"/>
    </row>
    <row r="1157" spans="25:25" x14ac:dyDescent="0.3">
      <c r="Y1157" s="3"/>
    </row>
    <row r="1158" spans="25:25" x14ac:dyDescent="0.3">
      <c r="Y1158" s="3"/>
    </row>
    <row r="1159" spans="25:25" x14ac:dyDescent="0.3">
      <c r="Y1159" s="3"/>
    </row>
    <row r="1160" spans="25:25" x14ac:dyDescent="0.3">
      <c r="Y1160" s="3"/>
    </row>
    <row r="1161" spans="25:25" x14ac:dyDescent="0.3">
      <c r="Y1161" s="3"/>
    </row>
    <row r="1162" spans="25:25" x14ac:dyDescent="0.3">
      <c r="Y1162" s="3"/>
    </row>
    <row r="1163" spans="25:25" x14ac:dyDescent="0.3">
      <c r="Y1163" s="3"/>
    </row>
    <row r="1164" spans="25:25" x14ac:dyDescent="0.3">
      <c r="Y1164" s="3"/>
    </row>
    <row r="1165" spans="25:25" x14ac:dyDescent="0.3">
      <c r="Y1165" s="3"/>
    </row>
    <row r="1166" spans="25:25" x14ac:dyDescent="0.3">
      <c r="Y1166" s="3"/>
    </row>
    <row r="1167" spans="25:25" x14ac:dyDescent="0.3">
      <c r="Y1167" s="3"/>
    </row>
    <row r="1168" spans="25:25" x14ac:dyDescent="0.3">
      <c r="Y1168" s="3"/>
    </row>
    <row r="1169" spans="25:25" x14ac:dyDescent="0.3">
      <c r="Y1169" s="3"/>
    </row>
    <row r="1170" spans="25:25" x14ac:dyDescent="0.3">
      <c r="Y1170" s="3"/>
    </row>
    <row r="1171" spans="25:25" x14ac:dyDescent="0.3">
      <c r="Y1171" s="3"/>
    </row>
    <row r="1172" spans="25:25" x14ac:dyDescent="0.3">
      <c r="Y1172" s="3"/>
    </row>
    <row r="1173" spans="25:25" x14ac:dyDescent="0.3">
      <c r="Y1173" s="3"/>
    </row>
    <row r="1174" spans="25:25" x14ac:dyDescent="0.3">
      <c r="Y1174" s="3"/>
    </row>
    <row r="1175" spans="25:25" x14ac:dyDescent="0.3">
      <c r="Y1175" s="3"/>
    </row>
    <row r="1176" spans="25:25" x14ac:dyDescent="0.3">
      <c r="Y1176" s="3"/>
    </row>
    <row r="1177" spans="25:25" x14ac:dyDescent="0.3">
      <c r="Y1177" s="3"/>
    </row>
    <row r="1178" spans="25:25" x14ac:dyDescent="0.3">
      <c r="Y1178" s="3"/>
    </row>
    <row r="1179" spans="25:25" x14ac:dyDescent="0.3">
      <c r="Y1179" s="3"/>
    </row>
    <row r="1180" spans="25:25" x14ac:dyDescent="0.3">
      <c r="Y1180" s="3"/>
    </row>
    <row r="1181" spans="25:25" x14ac:dyDescent="0.3">
      <c r="Y1181" s="3"/>
    </row>
    <row r="1182" spans="25:25" x14ac:dyDescent="0.3">
      <c r="Y1182" s="3"/>
    </row>
    <row r="1183" spans="25:25" x14ac:dyDescent="0.3">
      <c r="Y1183" s="3"/>
    </row>
    <row r="1184" spans="25:25" x14ac:dyDescent="0.3">
      <c r="Y1184" s="3"/>
    </row>
    <row r="1185" spans="25:25" x14ac:dyDescent="0.3">
      <c r="Y1185" s="3"/>
    </row>
    <row r="1186" spans="25:25" x14ac:dyDescent="0.3">
      <c r="Y1186" s="3"/>
    </row>
    <row r="1187" spans="25:25" x14ac:dyDescent="0.3">
      <c r="Y1187" s="3"/>
    </row>
    <row r="1188" spans="25:25" x14ac:dyDescent="0.3">
      <c r="Y1188" s="3"/>
    </row>
    <row r="1189" spans="25:25" x14ac:dyDescent="0.3">
      <c r="Y1189" s="3"/>
    </row>
    <row r="1190" spans="25:25" x14ac:dyDescent="0.3">
      <c r="Y1190" s="3"/>
    </row>
    <row r="1191" spans="25:25" x14ac:dyDescent="0.3">
      <c r="Y1191" s="3"/>
    </row>
    <row r="1192" spans="25:25" x14ac:dyDescent="0.3">
      <c r="Y1192" s="3"/>
    </row>
    <row r="1193" spans="25:25" x14ac:dyDescent="0.3">
      <c r="Y1193" s="3"/>
    </row>
    <row r="1194" spans="25:25" x14ac:dyDescent="0.3">
      <c r="Y1194" s="3"/>
    </row>
    <row r="1195" spans="25:25" x14ac:dyDescent="0.3">
      <c r="Y1195" s="3"/>
    </row>
    <row r="1196" spans="25:25" x14ac:dyDescent="0.3">
      <c r="Y1196" s="3"/>
    </row>
    <row r="1197" spans="25:25" x14ac:dyDescent="0.3">
      <c r="Y1197" s="3"/>
    </row>
    <row r="1198" spans="25:25" x14ac:dyDescent="0.3">
      <c r="Y1198" s="3"/>
    </row>
    <row r="1199" spans="25:25" x14ac:dyDescent="0.3">
      <c r="Y1199" s="3"/>
    </row>
    <row r="1200" spans="25:25" x14ac:dyDescent="0.3">
      <c r="Y1200" s="3"/>
    </row>
    <row r="1201" spans="25:25" x14ac:dyDescent="0.3">
      <c r="Y1201" s="3"/>
    </row>
    <row r="1202" spans="25:25" x14ac:dyDescent="0.3">
      <c r="Y1202" s="3"/>
    </row>
    <row r="1203" spans="25:25" x14ac:dyDescent="0.3">
      <c r="Y1203" s="3"/>
    </row>
    <row r="1204" spans="25:25" x14ac:dyDescent="0.3">
      <c r="Y1204" s="3"/>
    </row>
    <row r="1205" spans="25:25" x14ac:dyDescent="0.3">
      <c r="Y1205" s="3"/>
    </row>
    <row r="1206" spans="25:25" x14ac:dyDescent="0.3">
      <c r="Y1206" s="3"/>
    </row>
    <row r="1207" spans="25:25" x14ac:dyDescent="0.3">
      <c r="Y1207" s="3"/>
    </row>
    <row r="1208" spans="25:25" x14ac:dyDescent="0.3">
      <c r="Y1208" s="3"/>
    </row>
    <row r="1209" spans="25:25" x14ac:dyDescent="0.3">
      <c r="Y1209" s="3"/>
    </row>
    <row r="1210" spans="25:25" x14ac:dyDescent="0.3">
      <c r="Y1210" s="3"/>
    </row>
    <row r="1211" spans="25:25" x14ac:dyDescent="0.3">
      <c r="Y1211" s="3"/>
    </row>
    <row r="1212" spans="25:25" x14ac:dyDescent="0.3">
      <c r="Y1212" s="3"/>
    </row>
    <row r="1213" spans="25:25" x14ac:dyDescent="0.3">
      <c r="Y1213" s="3"/>
    </row>
    <row r="1214" spans="25:25" x14ac:dyDescent="0.3">
      <c r="Y1214" s="3"/>
    </row>
    <row r="1215" spans="25:25" x14ac:dyDescent="0.3">
      <c r="Y1215" s="3"/>
    </row>
    <row r="1216" spans="25:25" x14ac:dyDescent="0.3">
      <c r="Y1216" s="3"/>
    </row>
    <row r="1217" spans="25:25" x14ac:dyDescent="0.3">
      <c r="Y1217" s="3"/>
    </row>
    <row r="1218" spans="25:25" x14ac:dyDescent="0.3">
      <c r="Y1218" s="3"/>
    </row>
    <row r="1219" spans="25:25" x14ac:dyDescent="0.3">
      <c r="Y1219" s="3"/>
    </row>
    <row r="1220" spans="25:25" x14ac:dyDescent="0.3">
      <c r="Y1220" s="3"/>
    </row>
    <row r="1221" spans="25:25" x14ac:dyDescent="0.3">
      <c r="Y1221" s="3"/>
    </row>
    <row r="1222" spans="25:25" x14ac:dyDescent="0.3">
      <c r="Y1222" s="3"/>
    </row>
    <row r="1223" spans="25:25" x14ac:dyDescent="0.3">
      <c r="Y1223" s="3"/>
    </row>
    <row r="1224" spans="25:25" x14ac:dyDescent="0.3">
      <c r="Y1224" s="3"/>
    </row>
    <row r="1225" spans="25:25" x14ac:dyDescent="0.3">
      <c r="Y1225" s="3"/>
    </row>
    <row r="1226" spans="25:25" x14ac:dyDescent="0.3">
      <c r="Y1226" s="3"/>
    </row>
    <row r="1227" spans="25:25" x14ac:dyDescent="0.3">
      <c r="Y1227" s="3"/>
    </row>
    <row r="1228" spans="25:25" x14ac:dyDescent="0.3">
      <c r="Y1228" s="3"/>
    </row>
    <row r="1229" spans="25:25" x14ac:dyDescent="0.3">
      <c r="Y1229" s="3"/>
    </row>
    <row r="1230" spans="25:25" x14ac:dyDescent="0.3">
      <c r="Y1230" s="3"/>
    </row>
    <row r="1231" spans="25:25" x14ac:dyDescent="0.3">
      <c r="Y1231" s="3"/>
    </row>
    <row r="1232" spans="25:25" x14ac:dyDescent="0.3">
      <c r="Y1232" s="3"/>
    </row>
    <row r="1233" spans="25:25" x14ac:dyDescent="0.3">
      <c r="Y1233" s="3"/>
    </row>
    <row r="1234" spans="25:25" x14ac:dyDescent="0.3">
      <c r="Y1234" s="3"/>
    </row>
    <row r="1235" spans="25:25" x14ac:dyDescent="0.3">
      <c r="Y1235" s="3"/>
    </row>
    <row r="1236" spans="25:25" x14ac:dyDescent="0.3">
      <c r="Y1236" s="3"/>
    </row>
    <row r="1237" spans="25:25" x14ac:dyDescent="0.3">
      <c r="Y1237" s="3"/>
    </row>
    <row r="1238" spans="25:25" x14ac:dyDescent="0.3">
      <c r="Y1238" s="3"/>
    </row>
    <row r="1239" spans="25:25" x14ac:dyDescent="0.3">
      <c r="Y1239" s="3"/>
    </row>
    <row r="1240" spans="25:25" x14ac:dyDescent="0.3">
      <c r="Y1240" s="3"/>
    </row>
    <row r="1241" spans="25:25" x14ac:dyDescent="0.3">
      <c r="Y1241" s="3"/>
    </row>
    <row r="1242" spans="25:25" x14ac:dyDescent="0.3">
      <c r="Y1242" s="3"/>
    </row>
    <row r="1243" spans="25:25" x14ac:dyDescent="0.3">
      <c r="Y1243" s="3"/>
    </row>
    <row r="1244" spans="25:25" x14ac:dyDescent="0.3">
      <c r="Y1244" s="3"/>
    </row>
    <row r="1245" spans="25:25" x14ac:dyDescent="0.3">
      <c r="Y1245" s="3"/>
    </row>
    <row r="1246" spans="25:25" x14ac:dyDescent="0.3">
      <c r="Y1246" s="3"/>
    </row>
    <row r="1247" spans="25:25" x14ac:dyDescent="0.3">
      <c r="Y1247" s="3"/>
    </row>
    <row r="1248" spans="25:25" x14ac:dyDescent="0.3">
      <c r="Y1248" s="3"/>
    </row>
    <row r="1249" spans="25:25" x14ac:dyDescent="0.3">
      <c r="Y1249" s="3"/>
    </row>
    <row r="1250" spans="25:25" x14ac:dyDescent="0.3">
      <c r="Y1250" s="3"/>
    </row>
    <row r="1251" spans="25:25" x14ac:dyDescent="0.3">
      <c r="Y1251" s="3"/>
    </row>
    <row r="1252" spans="25:25" x14ac:dyDescent="0.3">
      <c r="Y1252" s="3"/>
    </row>
    <row r="1253" spans="25:25" x14ac:dyDescent="0.3">
      <c r="Y1253" s="3"/>
    </row>
    <row r="1254" spans="25:25" x14ac:dyDescent="0.3">
      <c r="Y1254" s="3"/>
    </row>
    <row r="1255" spans="25:25" x14ac:dyDescent="0.3">
      <c r="Y1255" s="3"/>
    </row>
    <row r="1256" spans="25:25" x14ac:dyDescent="0.3">
      <c r="Y1256" s="3"/>
    </row>
    <row r="1257" spans="25:25" x14ac:dyDescent="0.3">
      <c r="Y1257" s="3"/>
    </row>
    <row r="1258" spans="25:25" x14ac:dyDescent="0.3">
      <c r="Y1258" s="3"/>
    </row>
    <row r="1259" spans="25:25" x14ac:dyDescent="0.3">
      <c r="Y1259" s="3"/>
    </row>
    <row r="1260" spans="25:25" x14ac:dyDescent="0.3">
      <c r="Y1260" s="3"/>
    </row>
    <row r="1261" spans="25:25" x14ac:dyDescent="0.3">
      <c r="Y1261" s="3"/>
    </row>
    <row r="1262" spans="25:25" x14ac:dyDescent="0.3">
      <c r="Y1262" s="3"/>
    </row>
    <row r="1263" spans="25:25" x14ac:dyDescent="0.3">
      <c r="Y1263" s="3"/>
    </row>
    <row r="1264" spans="25:25" x14ac:dyDescent="0.3">
      <c r="Y1264" s="3"/>
    </row>
    <row r="1265" spans="25:25" x14ac:dyDescent="0.3">
      <c r="Y1265" s="3"/>
    </row>
    <row r="1266" spans="25:25" x14ac:dyDescent="0.3">
      <c r="Y1266" s="3"/>
    </row>
    <row r="1267" spans="25:25" x14ac:dyDescent="0.3">
      <c r="Y1267" s="3"/>
    </row>
    <row r="1268" spans="25:25" x14ac:dyDescent="0.3">
      <c r="Y1268" s="3"/>
    </row>
    <row r="1269" spans="25:25" x14ac:dyDescent="0.3">
      <c r="Y1269" s="3"/>
    </row>
    <row r="1270" spans="25:25" x14ac:dyDescent="0.3">
      <c r="Y1270" s="3"/>
    </row>
    <row r="1271" spans="25:25" x14ac:dyDescent="0.3">
      <c r="Y1271" s="3"/>
    </row>
    <row r="1272" spans="25:25" x14ac:dyDescent="0.3">
      <c r="Y1272" s="3"/>
    </row>
    <row r="1273" spans="25:25" x14ac:dyDescent="0.3">
      <c r="Y1273" s="3"/>
    </row>
    <row r="1274" spans="25:25" x14ac:dyDescent="0.3">
      <c r="Y1274" s="3"/>
    </row>
    <row r="1275" spans="25:25" x14ac:dyDescent="0.3">
      <c r="Y1275" s="3"/>
    </row>
    <row r="1276" spans="25:25" x14ac:dyDescent="0.3">
      <c r="Y1276" s="3"/>
    </row>
    <row r="1277" spans="25:25" x14ac:dyDescent="0.3">
      <c r="Y1277" s="3"/>
    </row>
    <row r="1278" spans="25:25" x14ac:dyDescent="0.3">
      <c r="Y1278" s="3"/>
    </row>
    <row r="1279" spans="25:25" x14ac:dyDescent="0.3">
      <c r="Y1279" s="3"/>
    </row>
    <row r="1280" spans="25:25" x14ac:dyDescent="0.3">
      <c r="Y1280" s="3"/>
    </row>
    <row r="1281" spans="25:25" x14ac:dyDescent="0.3">
      <c r="Y1281" s="3"/>
    </row>
    <row r="1282" spans="25:25" x14ac:dyDescent="0.3">
      <c r="Y1282" s="3"/>
    </row>
    <row r="1283" spans="25:25" x14ac:dyDescent="0.3">
      <c r="Y1283" s="3"/>
    </row>
    <row r="1284" spans="25:25" x14ac:dyDescent="0.3">
      <c r="Y1284" s="3"/>
    </row>
    <row r="1285" spans="25:25" x14ac:dyDescent="0.3">
      <c r="Y1285" s="3"/>
    </row>
    <row r="1286" spans="25:25" x14ac:dyDescent="0.3">
      <c r="Y1286" s="3"/>
    </row>
    <row r="1287" spans="25:25" x14ac:dyDescent="0.3">
      <c r="Y1287" s="3"/>
    </row>
    <row r="1288" spans="25:25" x14ac:dyDescent="0.3">
      <c r="Y1288" s="3"/>
    </row>
    <row r="1289" spans="25:25" x14ac:dyDescent="0.3">
      <c r="Y1289" s="3"/>
    </row>
    <row r="1290" spans="25:25" x14ac:dyDescent="0.3">
      <c r="Y1290" s="3"/>
    </row>
    <row r="1291" spans="25:25" x14ac:dyDescent="0.3">
      <c r="Y1291" s="3"/>
    </row>
    <row r="1292" spans="25:25" x14ac:dyDescent="0.3">
      <c r="Y1292" s="3"/>
    </row>
    <row r="1293" spans="25:25" x14ac:dyDescent="0.3">
      <c r="Y1293" s="3"/>
    </row>
    <row r="1294" spans="25:25" x14ac:dyDescent="0.3">
      <c r="Y1294" s="3"/>
    </row>
    <row r="1295" spans="25:25" x14ac:dyDescent="0.3">
      <c r="Y1295" s="3"/>
    </row>
    <row r="1296" spans="25:25" x14ac:dyDescent="0.3">
      <c r="Y1296" s="3"/>
    </row>
    <row r="1297" spans="25:25" x14ac:dyDescent="0.3">
      <c r="Y1297" s="3"/>
    </row>
    <row r="1298" spans="25:25" x14ac:dyDescent="0.3">
      <c r="Y1298" s="3"/>
    </row>
    <row r="1299" spans="25:25" x14ac:dyDescent="0.3">
      <c r="Y1299" s="3"/>
    </row>
    <row r="1300" spans="25:25" x14ac:dyDescent="0.3">
      <c r="Y1300" s="3"/>
    </row>
    <row r="1301" spans="25:25" x14ac:dyDescent="0.3">
      <c r="Y1301" s="3"/>
    </row>
    <row r="1302" spans="25:25" x14ac:dyDescent="0.3">
      <c r="Y1302" s="3"/>
    </row>
    <row r="1303" spans="25:25" x14ac:dyDescent="0.3">
      <c r="Y1303" s="3"/>
    </row>
    <row r="1304" spans="25:25" x14ac:dyDescent="0.3">
      <c r="Y1304" s="3"/>
    </row>
    <row r="1305" spans="25:25" x14ac:dyDescent="0.3">
      <c r="Y1305" s="3"/>
    </row>
    <row r="1306" spans="25:25" x14ac:dyDescent="0.3">
      <c r="Y1306" s="3"/>
    </row>
    <row r="1307" spans="25:25" x14ac:dyDescent="0.3">
      <c r="Y1307" s="3"/>
    </row>
    <row r="1308" spans="25:25" x14ac:dyDescent="0.3">
      <c r="Y1308" s="3"/>
    </row>
    <row r="1309" spans="25:25" x14ac:dyDescent="0.3">
      <c r="Y1309" s="3"/>
    </row>
    <row r="1310" spans="25:25" x14ac:dyDescent="0.3">
      <c r="Y1310" s="3"/>
    </row>
    <row r="1311" spans="25:25" x14ac:dyDescent="0.3">
      <c r="Y1311" s="3"/>
    </row>
    <row r="1312" spans="25:25" x14ac:dyDescent="0.3">
      <c r="Y1312" s="3"/>
    </row>
    <row r="1313" spans="25:25" x14ac:dyDescent="0.3">
      <c r="Y1313" s="3"/>
    </row>
    <row r="1314" spans="25:25" x14ac:dyDescent="0.3">
      <c r="Y1314" s="3"/>
    </row>
    <row r="1315" spans="25:25" x14ac:dyDescent="0.3">
      <c r="Y1315" s="3"/>
    </row>
    <row r="1316" spans="25:25" x14ac:dyDescent="0.3">
      <c r="Y1316" s="3"/>
    </row>
    <row r="1317" spans="25:25" x14ac:dyDescent="0.3">
      <c r="Y1317" s="3"/>
    </row>
    <row r="1318" spans="25:25" x14ac:dyDescent="0.3">
      <c r="Y1318" s="3"/>
    </row>
    <row r="1319" spans="25:25" x14ac:dyDescent="0.3">
      <c r="Y1319" s="3"/>
    </row>
    <row r="1320" spans="25:25" x14ac:dyDescent="0.3">
      <c r="Y1320" s="3"/>
    </row>
    <row r="1321" spans="25:25" x14ac:dyDescent="0.3">
      <c r="Y1321" s="3"/>
    </row>
    <row r="1322" spans="25:25" x14ac:dyDescent="0.3">
      <c r="Y1322" s="3"/>
    </row>
    <row r="1323" spans="25:25" x14ac:dyDescent="0.3">
      <c r="Y1323" s="3"/>
    </row>
    <row r="1324" spans="25:25" x14ac:dyDescent="0.3">
      <c r="Y1324" s="3"/>
    </row>
    <row r="1325" spans="25:25" x14ac:dyDescent="0.3">
      <c r="Y1325" s="3"/>
    </row>
    <row r="1326" spans="25:25" x14ac:dyDescent="0.3">
      <c r="Y1326" s="3"/>
    </row>
    <row r="1327" spans="25:25" x14ac:dyDescent="0.3">
      <c r="Y1327" s="3"/>
    </row>
    <row r="1328" spans="25:25" x14ac:dyDescent="0.3">
      <c r="Y1328" s="3"/>
    </row>
    <row r="1329" spans="25:25" x14ac:dyDescent="0.3">
      <c r="Y1329" s="3"/>
    </row>
    <row r="1330" spans="25:25" x14ac:dyDescent="0.3">
      <c r="Y1330" s="3"/>
    </row>
    <row r="1331" spans="25:25" x14ac:dyDescent="0.3">
      <c r="Y1331" s="3"/>
    </row>
    <row r="1332" spans="25:25" x14ac:dyDescent="0.3">
      <c r="Y1332" s="3"/>
    </row>
    <row r="1333" spans="25:25" x14ac:dyDescent="0.3">
      <c r="Y1333" s="3"/>
    </row>
    <row r="1334" spans="25:25" x14ac:dyDescent="0.3">
      <c r="Y1334" s="3"/>
    </row>
    <row r="1335" spans="25:25" x14ac:dyDescent="0.3">
      <c r="Y1335" s="3"/>
    </row>
    <row r="1336" spans="25:25" x14ac:dyDescent="0.3">
      <c r="Y1336" s="3"/>
    </row>
    <row r="1337" spans="25:25" x14ac:dyDescent="0.3">
      <c r="Y1337" s="3"/>
    </row>
    <row r="1338" spans="25:25" x14ac:dyDescent="0.3">
      <c r="Y1338" s="3"/>
    </row>
    <row r="1339" spans="25:25" x14ac:dyDescent="0.3">
      <c r="Y1339" s="3"/>
    </row>
    <row r="1340" spans="25:25" x14ac:dyDescent="0.3">
      <c r="Y1340" s="3"/>
    </row>
    <row r="1341" spans="25:25" x14ac:dyDescent="0.3">
      <c r="Y1341" s="3"/>
    </row>
    <row r="1342" spans="25:25" x14ac:dyDescent="0.3">
      <c r="Y1342" s="3"/>
    </row>
    <row r="1343" spans="25:25" x14ac:dyDescent="0.3">
      <c r="Y1343" s="3"/>
    </row>
    <row r="1344" spans="25:25" x14ac:dyDescent="0.3">
      <c r="Y1344" s="3"/>
    </row>
    <row r="1345" spans="25:25" x14ac:dyDescent="0.3">
      <c r="Y1345" s="3"/>
    </row>
    <row r="1346" spans="25:25" x14ac:dyDescent="0.3">
      <c r="Y1346" s="3"/>
    </row>
    <row r="1347" spans="25:25" x14ac:dyDescent="0.3">
      <c r="Y1347" s="3"/>
    </row>
    <row r="1348" spans="25:25" x14ac:dyDescent="0.3">
      <c r="Y1348" s="3"/>
    </row>
    <row r="1349" spans="25:25" x14ac:dyDescent="0.3">
      <c r="Y1349" s="3"/>
    </row>
    <row r="1350" spans="25:25" x14ac:dyDescent="0.3">
      <c r="Y1350" s="3"/>
    </row>
    <row r="1351" spans="25:25" x14ac:dyDescent="0.3">
      <c r="Y1351" s="3"/>
    </row>
    <row r="1352" spans="25:25" x14ac:dyDescent="0.3">
      <c r="Y1352" s="3"/>
    </row>
    <row r="1353" spans="25:25" x14ac:dyDescent="0.3">
      <c r="Y1353" s="3"/>
    </row>
    <row r="1354" spans="25:25" x14ac:dyDescent="0.3">
      <c r="Y1354" s="3"/>
    </row>
    <row r="1355" spans="25:25" x14ac:dyDescent="0.3">
      <c r="Y1355" s="3"/>
    </row>
    <row r="1356" spans="25:25" x14ac:dyDescent="0.3">
      <c r="Y1356" s="3"/>
    </row>
    <row r="1357" spans="25:25" x14ac:dyDescent="0.3">
      <c r="Y1357" s="3"/>
    </row>
    <row r="1358" spans="25:25" x14ac:dyDescent="0.3">
      <c r="Y1358" s="3"/>
    </row>
    <row r="1359" spans="25:25" x14ac:dyDescent="0.3">
      <c r="Y1359" s="3"/>
    </row>
    <row r="1360" spans="25:25" x14ac:dyDescent="0.3">
      <c r="Y1360" s="3"/>
    </row>
    <row r="1361" spans="25:25" x14ac:dyDescent="0.3">
      <c r="Y1361" s="3"/>
    </row>
    <row r="1362" spans="25:25" x14ac:dyDescent="0.3">
      <c r="Y1362" s="3"/>
    </row>
    <row r="1363" spans="25:25" x14ac:dyDescent="0.3">
      <c r="Y1363" s="3"/>
    </row>
    <row r="1364" spans="25:25" x14ac:dyDescent="0.3">
      <c r="Y1364" s="3"/>
    </row>
    <row r="1365" spans="25:25" x14ac:dyDescent="0.3">
      <c r="Y1365" s="3"/>
    </row>
    <row r="1366" spans="25:25" x14ac:dyDescent="0.3">
      <c r="Y1366" s="3"/>
    </row>
    <row r="1367" spans="25:25" x14ac:dyDescent="0.3">
      <c r="Y1367" s="3"/>
    </row>
    <row r="1368" spans="25:25" x14ac:dyDescent="0.3">
      <c r="Y1368" s="3"/>
    </row>
    <row r="1369" spans="25:25" x14ac:dyDescent="0.3">
      <c r="Y1369" s="3"/>
    </row>
    <row r="1370" spans="25:25" x14ac:dyDescent="0.3">
      <c r="Y1370" s="3"/>
    </row>
    <row r="1371" spans="25:25" x14ac:dyDescent="0.3">
      <c r="Y1371" s="3"/>
    </row>
    <row r="1372" spans="25:25" x14ac:dyDescent="0.3">
      <c r="Y1372" s="3"/>
    </row>
    <row r="1373" spans="25:25" x14ac:dyDescent="0.3">
      <c r="Y1373" s="3"/>
    </row>
    <row r="1374" spans="25:25" x14ac:dyDescent="0.3">
      <c r="Y1374" s="3"/>
    </row>
    <row r="1375" spans="25:25" x14ac:dyDescent="0.3">
      <c r="Y1375" s="3"/>
    </row>
    <row r="1376" spans="25:25" x14ac:dyDescent="0.3">
      <c r="Y1376" s="3"/>
    </row>
    <row r="1377" spans="25:25" x14ac:dyDescent="0.3">
      <c r="Y1377" s="3"/>
    </row>
    <row r="1378" spans="25:25" x14ac:dyDescent="0.3">
      <c r="Y1378" s="3"/>
    </row>
    <row r="1379" spans="25:25" x14ac:dyDescent="0.3">
      <c r="Y1379" s="3"/>
    </row>
    <row r="1380" spans="25:25" x14ac:dyDescent="0.3">
      <c r="Y1380" s="3"/>
    </row>
    <row r="1381" spans="25:25" x14ac:dyDescent="0.3">
      <c r="Y1381" s="3"/>
    </row>
    <row r="1382" spans="25:25" x14ac:dyDescent="0.3">
      <c r="Y1382" s="3"/>
    </row>
    <row r="1383" spans="25:25" x14ac:dyDescent="0.3">
      <c r="Y1383" s="3"/>
    </row>
    <row r="1384" spans="25:25" x14ac:dyDescent="0.3">
      <c r="Y1384" s="3"/>
    </row>
    <row r="1385" spans="25:25" x14ac:dyDescent="0.3">
      <c r="Y1385" s="3"/>
    </row>
    <row r="1386" spans="25:25" x14ac:dyDescent="0.3">
      <c r="Y1386" s="3"/>
    </row>
    <row r="1387" spans="25:25" x14ac:dyDescent="0.3">
      <c r="Y1387" s="3"/>
    </row>
    <row r="1388" spans="25:25" x14ac:dyDescent="0.3">
      <c r="Y1388" s="3"/>
    </row>
    <row r="1389" spans="25:25" x14ac:dyDescent="0.3">
      <c r="Y1389" s="3"/>
    </row>
    <row r="1390" spans="25:25" x14ac:dyDescent="0.3">
      <c r="Y1390" s="3"/>
    </row>
    <row r="1391" spans="25:25" x14ac:dyDescent="0.3">
      <c r="Y1391" s="3"/>
    </row>
    <row r="1392" spans="25:25" x14ac:dyDescent="0.3">
      <c r="Y1392" s="3"/>
    </row>
    <row r="1393" spans="25:25" x14ac:dyDescent="0.3">
      <c r="Y1393" s="3"/>
    </row>
    <row r="1394" spans="25:25" x14ac:dyDescent="0.3">
      <c r="Y1394" s="3"/>
    </row>
    <row r="1395" spans="25:25" x14ac:dyDescent="0.3">
      <c r="Y1395" s="3"/>
    </row>
    <row r="1396" spans="25:25" x14ac:dyDescent="0.3">
      <c r="Y1396" s="3"/>
    </row>
    <row r="1397" spans="25:25" x14ac:dyDescent="0.3">
      <c r="Y1397" s="3"/>
    </row>
    <row r="1398" spans="25:25" x14ac:dyDescent="0.3">
      <c r="Y1398" s="3"/>
    </row>
    <row r="1399" spans="25:25" x14ac:dyDescent="0.3">
      <c r="Y1399" s="3"/>
    </row>
    <row r="1400" spans="25:25" x14ac:dyDescent="0.3">
      <c r="Y1400" s="3"/>
    </row>
    <row r="1401" spans="25:25" x14ac:dyDescent="0.3">
      <c r="Y1401" s="3"/>
    </row>
    <row r="1402" spans="25:25" x14ac:dyDescent="0.3">
      <c r="Y1402" s="3"/>
    </row>
    <row r="1403" spans="25:25" x14ac:dyDescent="0.3">
      <c r="Y1403" s="3"/>
    </row>
    <row r="1404" spans="25:25" x14ac:dyDescent="0.3">
      <c r="Y1404" s="3"/>
    </row>
    <row r="1405" spans="25:25" x14ac:dyDescent="0.3">
      <c r="Y1405" s="3"/>
    </row>
    <row r="1406" spans="25:25" x14ac:dyDescent="0.3">
      <c r="Y1406" s="3"/>
    </row>
    <row r="1407" spans="25:25" x14ac:dyDescent="0.3">
      <c r="Y1407" s="3"/>
    </row>
    <row r="1408" spans="25:25" x14ac:dyDescent="0.3">
      <c r="Y1408" s="3"/>
    </row>
    <row r="1409" spans="25:25" x14ac:dyDescent="0.3">
      <c r="Y1409" s="3"/>
    </row>
    <row r="1410" spans="25:25" x14ac:dyDescent="0.3">
      <c r="Y1410" s="3"/>
    </row>
    <row r="1411" spans="25:25" x14ac:dyDescent="0.3">
      <c r="Y1411" s="3"/>
    </row>
    <row r="1412" spans="25:25" x14ac:dyDescent="0.3">
      <c r="Y1412" s="3"/>
    </row>
    <row r="1413" spans="25:25" x14ac:dyDescent="0.3">
      <c r="Y1413" s="3"/>
    </row>
    <row r="1414" spans="25:25" x14ac:dyDescent="0.3">
      <c r="Y1414" s="3"/>
    </row>
    <row r="1415" spans="25:25" x14ac:dyDescent="0.3">
      <c r="Y1415" s="3"/>
    </row>
    <row r="1416" spans="25:25" x14ac:dyDescent="0.3">
      <c r="Y1416" s="3"/>
    </row>
    <row r="1417" spans="25:25" x14ac:dyDescent="0.3">
      <c r="Y1417" s="3"/>
    </row>
    <row r="1418" spans="25:25" x14ac:dyDescent="0.3">
      <c r="Y1418" s="3"/>
    </row>
    <row r="1419" spans="25:25" x14ac:dyDescent="0.3">
      <c r="Y1419" s="3"/>
    </row>
    <row r="1420" spans="25:25" x14ac:dyDescent="0.3">
      <c r="Y1420" s="3"/>
    </row>
    <row r="1421" spans="25:25" x14ac:dyDescent="0.3">
      <c r="Y1421" s="3"/>
    </row>
    <row r="1422" spans="25:25" x14ac:dyDescent="0.3">
      <c r="Y1422" s="3"/>
    </row>
    <row r="1423" spans="25:25" x14ac:dyDescent="0.3">
      <c r="Y1423" s="3"/>
    </row>
    <row r="1424" spans="25:25" x14ac:dyDescent="0.3">
      <c r="Y1424" s="3"/>
    </row>
    <row r="1425" spans="25:25" x14ac:dyDescent="0.3">
      <c r="Y1425" s="3"/>
    </row>
    <row r="1426" spans="25:25" x14ac:dyDescent="0.3">
      <c r="Y1426" s="3"/>
    </row>
    <row r="1427" spans="25:25" x14ac:dyDescent="0.3">
      <c r="Y1427" s="3"/>
    </row>
    <row r="1428" spans="25:25" x14ac:dyDescent="0.3">
      <c r="Y1428" s="3"/>
    </row>
    <row r="1429" spans="25:25" x14ac:dyDescent="0.3">
      <c r="Y1429" s="3"/>
    </row>
    <row r="1430" spans="25:25" x14ac:dyDescent="0.3">
      <c r="Y1430" s="3"/>
    </row>
    <row r="1431" spans="25:25" x14ac:dyDescent="0.3">
      <c r="Y1431" s="3"/>
    </row>
    <row r="1432" spans="25:25" x14ac:dyDescent="0.3">
      <c r="Y1432" s="3"/>
    </row>
    <row r="1433" spans="25:25" x14ac:dyDescent="0.3">
      <c r="Y1433" s="3"/>
    </row>
    <row r="1434" spans="25:25" x14ac:dyDescent="0.3">
      <c r="Y1434" s="3"/>
    </row>
    <row r="1435" spans="25:25" x14ac:dyDescent="0.3">
      <c r="Y1435" s="3"/>
    </row>
    <row r="1436" spans="25:25" x14ac:dyDescent="0.3">
      <c r="Y1436" s="3"/>
    </row>
    <row r="1437" spans="25:25" x14ac:dyDescent="0.3">
      <c r="Y1437" s="3"/>
    </row>
    <row r="1438" spans="25:25" x14ac:dyDescent="0.3">
      <c r="Y1438" s="3"/>
    </row>
    <row r="1439" spans="25:25" x14ac:dyDescent="0.3">
      <c r="Y1439" s="3"/>
    </row>
    <row r="1440" spans="25:25" x14ac:dyDescent="0.3">
      <c r="Y1440" s="3"/>
    </row>
    <row r="1441" spans="25:25" x14ac:dyDescent="0.3">
      <c r="Y1441" s="3"/>
    </row>
    <row r="1442" spans="25:25" x14ac:dyDescent="0.3">
      <c r="Y1442" s="3"/>
    </row>
    <row r="1443" spans="25:25" x14ac:dyDescent="0.3">
      <c r="Y1443" s="3"/>
    </row>
    <row r="1444" spans="25:25" x14ac:dyDescent="0.3">
      <c r="Y1444" s="3"/>
    </row>
    <row r="1445" spans="25:25" x14ac:dyDescent="0.3">
      <c r="Y1445" s="3"/>
    </row>
    <row r="1446" spans="25:25" x14ac:dyDescent="0.3">
      <c r="Y1446" s="3"/>
    </row>
    <row r="1447" spans="25:25" x14ac:dyDescent="0.3">
      <c r="Y1447" s="3"/>
    </row>
    <row r="1448" spans="25:25" x14ac:dyDescent="0.3">
      <c r="Y1448" s="3"/>
    </row>
    <row r="1449" spans="25:25" x14ac:dyDescent="0.3">
      <c r="Y1449" s="3"/>
    </row>
    <row r="1450" spans="25:25" x14ac:dyDescent="0.3">
      <c r="Y1450" s="3"/>
    </row>
    <row r="1451" spans="25:25" x14ac:dyDescent="0.3">
      <c r="Y1451" s="3"/>
    </row>
    <row r="1452" spans="25:25" x14ac:dyDescent="0.3">
      <c r="Y1452" s="3"/>
    </row>
    <row r="1453" spans="25:25" x14ac:dyDescent="0.3">
      <c r="Y1453" s="3"/>
    </row>
    <row r="1454" spans="25:25" x14ac:dyDescent="0.3">
      <c r="Y1454" s="3"/>
    </row>
    <row r="1455" spans="25:25" x14ac:dyDescent="0.3">
      <c r="Y1455" s="3"/>
    </row>
    <row r="1456" spans="25:25" x14ac:dyDescent="0.3">
      <c r="Y1456" s="3"/>
    </row>
    <row r="1457" spans="25:25" x14ac:dyDescent="0.3">
      <c r="Y1457" s="3"/>
    </row>
    <row r="1458" spans="25:25" x14ac:dyDescent="0.3">
      <c r="Y1458" s="3"/>
    </row>
    <row r="1459" spans="25:25" x14ac:dyDescent="0.3">
      <c r="Y1459" s="3"/>
    </row>
    <row r="1460" spans="25:25" x14ac:dyDescent="0.3">
      <c r="Y1460" s="3"/>
    </row>
    <row r="1461" spans="25:25" x14ac:dyDescent="0.3">
      <c r="Y1461" s="3"/>
    </row>
    <row r="1462" spans="25:25" x14ac:dyDescent="0.3">
      <c r="Y1462" s="3"/>
    </row>
    <row r="1463" spans="25:25" x14ac:dyDescent="0.3">
      <c r="Y1463" s="3"/>
    </row>
    <row r="1464" spans="25:25" x14ac:dyDescent="0.3">
      <c r="Y1464" s="3"/>
    </row>
    <row r="1465" spans="25:25" x14ac:dyDescent="0.3">
      <c r="Y1465" s="3"/>
    </row>
    <row r="1466" spans="25:25" x14ac:dyDescent="0.3">
      <c r="Y1466" s="3"/>
    </row>
    <row r="1467" spans="25:25" x14ac:dyDescent="0.3">
      <c r="Y1467" s="3"/>
    </row>
    <row r="1468" spans="25:25" x14ac:dyDescent="0.3">
      <c r="Y1468" s="3"/>
    </row>
    <row r="1469" spans="25:25" x14ac:dyDescent="0.3">
      <c r="Y1469" s="3"/>
    </row>
    <row r="1470" spans="25:25" x14ac:dyDescent="0.3">
      <c r="Y1470" s="3"/>
    </row>
    <row r="1471" spans="25:25" x14ac:dyDescent="0.3">
      <c r="Y1471" s="3"/>
    </row>
    <row r="1472" spans="25:25" x14ac:dyDescent="0.3">
      <c r="Y1472" s="3"/>
    </row>
    <row r="1473" spans="25:25" x14ac:dyDescent="0.3">
      <c r="Y1473" s="3"/>
    </row>
    <row r="1474" spans="25:25" x14ac:dyDescent="0.3">
      <c r="Y1474" s="3"/>
    </row>
    <row r="1475" spans="25:25" x14ac:dyDescent="0.3">
      <c r="Y1475" s="3"/>
    </row>
    <row r="1476" spans="25:25" x14ac:dyDescent="0.3">
      <c r="Y1476" s="3"/>
    </row>
    <row r="1477" spans="25:25" x14ac:dyDescent="0.3">
      <c r="Y1477" s="3"/>
    </row>
    <row r="1478" spans="25:25" x14ac:dyDescent="0.3">
      <c r="Y1478" s="3"/>
    </row>
    <row r="1479" spans="25:25" x14ac:dyDescent="0.3">
      <c r="Y1479" s="3"/>
    </row>
    <row r="1480" spans="25:25" x14ac:dyDescent="0.3">
      <c r="Y1480" s="3"/>
    </row>
    <row r="1481" spans="25:25" x14ac:dyDescent="0.3">
      <c r="Y1481" s="3"/>
    </row>
    <row r="1482" spans="25:25" x14ac:dyDescent="0.3">
      <c r="Y1482" s="3"/>
    </row>
    <row r="1483" spans="25:25" x14ac:dyDescent="0.3">
      <c r="Y1483" s="3"/>
    </row>
    <row r="1484" spans="25:25" x14ac:dyDescent="0.3">
      <c r="Y1484" s="3"/>
    </row>
    <row r="1485" spans="25:25" x14ac:dyDescent="0.3">
      <c r="Y1485" s="3"/>
    </row>
    <row r="1486" spans="25:25" x14ac:dyDescent="0.3">
      <c r="Y1486" s="3"/>
    </row>
    <row r="1487" spans="25:25" x14ac:dyDescent="0.3">
      <c r="Y1487" s="3"/>
    </row>
    <row r="1488" spans="25:25" x14ac:dyDescent="0.3">
      <c r="Y1488" s="3"/>
    </row>
    <row r="1489" spans="25:25" x14ac:dyDescent="0.3">
      <c r="Y1489" s="3"/>
    </row>
    <row r="1490" spans="25:25" x14ac:dyDescent="0.3">
      <c r="Y1490" s="3"/>
    </row>
    <row r="1491" spans="25:25" x14ac:dyDescent="0.3">
      <c r="Y1491" s="3"/>
    </row>
    <row r="1492" spans="25:25" x14ac:dyDescent="0.3">
      <c r="Y1492" s="3"/>
    </row>
    <row r="1493" spans="25:25" x14ac:dyDescent="0.3">
      <c r="Y1493" s="3"/>
    </row>
    <row r="1494" spans="25:25" x14ac:dyDescent="0.3">
      <c r="Y1494" s="3"/>
    </row>
    <row r="1495" spans="25:25" x14ac:dyDescent="0.3">
      <c r="Y1495" s="3"/>
    </row>
    <row r="1496" spans="25:25" x14ac:dyDescent="0.3">
      <c r="Y1496" s="3"/>
    </row>
    <row r="1497" spans="25:25" x14ac:dyDescent="0.3">
      <c r="Y1497" s="3"/>
    </row>
    <row r="1498" spans="25:25" x14ac:dyDescent="0.3">
      <c r="Y1498" s="3"/>
    </row>
    <row r="1499" spans="25:25" x14ac:dyDescent="0.3">
      <c r="Y1499" s="3"/>
    </row>
    <row r="1500" spans="25:25" x14ac:dyDescent="0.3">
      <c r="Y1500" s="3"/>
    </row>
    <row r="1501" spans="25:25" x14ac:dyDescent="0.3">
      <c r="Y1501" s="3"/>
    </row>
    <row r="1502" spans="25:25" x14ac:dyDescent="0.3">
      <c r="Y1502" s="3"/>
    </row>
    <row r="1503" spans="25:25" x14ac:dyDescent="0.3">
      <c r="Y1503" s="3"/>
    </row>
    <row r="1504" spans="25:25" x14ac:dyDescent="0.3">
      <c r="Y1504" s="3"/>
    </row>
    <row r="1505" spans="25:25" x14ac:dyDescent="0.3">
      <c r="Y1505" s="3"/>
    </row>
    <row r="1506" spans="25:25" x14ac:dyDescent="0.3">
      <c r="Y1506" s="3"/>
    </row>
    <row r="1507" spans="25:25" x14ac:dyDescent="0.3">
      <c r="Y1507" s="3"/>
    </row>
    <row r="1508" spans="25:25" x14ac:dyDescent="0.3">
      <c r="Y1508" s="3"/>
    </row>
    <row r="1509" spans="25:25" x14ac:dyDescent="0.3">
      <c r="Y1509" s="3"/>
    </row>
    <row r="1510" spans="25:25" x14ac:dyDescent="0.3">
      <c r="Y1510" s="3"/>
    </row>
    <row r="1511" spans="25:25" x14ac:dyDescent="0.3">
      <c r="Y1511" s="3"/>
    </row>
    <row r="1512" spans="25:25" x14ac:dyDescent="0.3">
      <c r="Y1512" s="3"/>
    </row>
    <row r="1513" spans="25:25" x14ac:dyDescent="0.3">
      <c r="Y1513" s="3"/>
    </row>
    <row r="1514" spans="25:25" x14ac:dyDescent="0.3">
      <c r="Y1514" s="3"/>
    </row>
    <row r="1515" spans="25:25" x14ac:dyDescent="0.3">
      <c r="Y1515" s="3"/>
    </row>
    <row r="1516" spans="25:25" x14ac:dyDescent="0.3">
      <c r="Y1516" s="3"/>
    </row>
    <row r="1517" spans="25:25" x14ac:dyDescent="0.3">
      <c r="Y1517" s="3"/>
    </row>
    <row r="1518" spans="25:25" x14ac:dyDescent="0.3">
      <c r="Y1518" s="3"/>
    </row>
    <row r="1519" spans="25:25" x14ac:dyDescent="0.3">
      <c r="Y1519" s="3"/>
    </row>
    <row r="1520" spans="25:25" x14ac:dyDescent="0.3">
      <c r="Y1520" s="3"/>
    </row>
    <row r="1521" spans="25:25" x14ac:dyDescent="0.3">
      <c r="Y1521" s="3"/>
    </row>
    <row r="1522" spans="25:25" x14ac:dyDescent="0.3">
      <c r="Y1522" s="3"/>
    </row>
    <row r="1523" spans="25:25" x14ac:dyDescent="0.3">
      <c r="Y1523" s="3"/>
    </row>
    <row r="1524" spans="25:25" x14ac:dyDescent="0.3">
      <c r="Y1524" s="3"/>
    </row>
    <row r="1525" spans="25:25" x14ac:dyDescent="0.3">
      <c r="Y1525" s="3"/>
    </row>
    <row r="1526" spans="25:25" x14ac:dyDescent="0.3">
      <c r="Y1526" s="3"/>
    </row>
    <row r="1527" spans="25:25" x14ac:dyDescent="0.3">
      <c r="Y1527" s="3"/>
    </row>
    <row r="1528" spans="25:25" x14ac:dyDescent="0.3">
      <c r="Y1528" s="3"/>
    </row>
    <row r="1529" spans="25:25" x14ac:dyDescent="0.3">
      <c r="Y1529" s="3"/>
    </row>
    <row r="1530" spans="25:25" x14ac:dyDescent="0.3">
      <c r="Y1530" s="3"/>
    </row>
    <row r="1531" spans="25:25" x14ac:dyDescent="0.3">
      <c r="Y1531" s="3"/>
    </row>
    <row r="1532" spans="25:25" x14ac:dyDescent="0.3">
      <c r="Y1532" s="3"/>
    </row>
    <row r="1533" spans="25:25" x14ac:dyDescent="0.3">
      <c r="Y1533" s="3"/>
    </row>
    <row r="1534" spans="25:25" x14ac:dyDescent="0.3">
      <c r="Y1534" s="3"/>
    </row>
    <row r="1535" spans="25:25" x14ac:dyDescent="0.3">
      <c r="Y1535" s="3"/>
    </row>
    <row r="1536" spans="25:25" x14ac:dyDescent="0.3">
      <c r="Y1536" s="3"/>
    </row>
    <row r="1537" spans="25:25" x14ac:dyDescent="0.3">
      <c r="Y1537" s="3"/>
    </row>
    <row r="1538" spans="25:25" x14ac:dyDescent="0.3">
      <c r="Y1538" s="3"/>
    </row>
    <row r="1539" spans="25:25" x14ac:dyDescent="0.3">
      <c r="Y1539" s="3"/>
    </row>
    <row r="1540" spans="25:25" x14ac:dyDescent="0.3">
      <c r="Y1540" s="3"/>
    </row>
    <row r="1541" spans="25:25" x14ac:dyDescent="0.3">
      <c r="Y1541" s="3"/>
    </row>
    <row r="1542" spans="25:25" x14ac:dyDescent="0.3">
      <c r="Y1542" s="3"/>
    </row>
    <row r="1543" spans="25:25" x14ac:dyDescent="0.3">
      <c r="Y1543" s="3"/>
    </row>
    <row r="1544" spans="25:25" x14ac:dyDescent="0.3">
      <c r="Y1544" s="3"/>
    </row>
    <row r="1545" spans="25:25" x14ac:dyDescent="0.3">
      <c r="Y1545" s="3"/>
    </row>
    <row r="1546" spans="25:25" x14ac:dyDescent="0.3">
      <c r="Y1546" s="3"/>
    </row>
    <row r="1547" spans="25:25" x14ac:dyDescent="0.3">
      <c r="Y1547" s="3"/>
    </row>
    <row r="1548" spans="25:25" x14ac:dyDescent="0.3">
      <c r="Y1548" s="3"/>
    </row>
    <row r="1549" spans="25:25" x14ac:dyDescent="0.3">
      <c r="Y1549" s="3"/>
    </row>
    <row r="1550" spans="25:25" x14ac:dyDescent="0.3">
      <c r="Y1550" s="3"/>
    </row>
    <row r="1551" spans="25:25" x14ac:dyDescent="0.3">
      <c r="Y1551" s="3"/>
    </row>
    <row r="1552" spans="25:25" x14ac:dyDescent="0.3">
      <c r="Y1552" s="3"/>
    </row>
    <row r="1553" spans="25:25" x14ac:dyDescent="0.3">
      <c r="Y1553" s="3"/>
    </row>
    <row r="1554" spans="25:25" x14ac:dyDescent="0.3">
      <c r="Y1554" s="3"/>
    </row>
    <row r="1555" spans="25:25" x14ac:dyDescent="0.3">
      <c r="Y1555" s="3"/>
    </row>
    <row r="1556" spans="25:25" x14ac:dyDescent="0.3">
      <c r="Y1556" s="3"/>
    </row>
    <row r="1557" spans="25:25" x14ac:dyDescent="0.3">
      <c r="Y1557" s="3"/>
    </row>
    <row r="1558" spans="25:25" x14ac:dyDescent="0.3">
      <c r="Y1558" s="3"/>
    </row>
    <row r="1559" spans="25:25" x14ac:dyDescent="0.3">
      <c r="Y1559" s="3"/>
    </row>
    <row r="1560" spans="25:25" x14ac:dyDescent="0.3">
      <c r="Y1560" s="3"/>
    </row>
    <row r="1561" spans="25:25" x14ac:dyDescent="0.3">
      <c r="Y1561" s="3"/>
    </row>
    <row r="1562" spans="25:25" x14ac:dyDescent="0.3">
      <c r="Y1562" s="3"/>
    </row>
    <row r="1563" spans="25:25" x14ac:dyDescent="0.3">
      <c r="Y1563" s="3"/>
    </row>
    <row r="1564" spans="25:25" x14ac:dyDescent="0.3">
      <c r="Y1564" s="3"/>
    </row>
    <row r="1565" spans="25:25" x14ac:dyDescent="0.3">
      <c r="Y1565" s="3"/>
    </row>
    <row r="1566" spans="25:25" x14ac:dyDescent="0.3">
      <c r="Y1566" s="3"/>
    </row>
    <row r="1567" spans="25:25" x14ac:dyDescent="0.3">
      <c r="Y1567" s="3"/>
    </row>
    <row r="1568" spans="25:25" x14ac:dyDescent="0.3">
      <c r="Y1568" s="3"/>
    </row>
    <row r="1569" spans="25:25" x14ac:dyDescent="0.3">
      <c r="Y1569" s="3"/>
    </row>
    <row r="1570" spans="25:25" x14ac:dyDescent="0.3">
      <c r="Y1570" s="3"/>
    </row>
    <row r="1571" spans="25:25" x14ac:dyDescent="0.3">
      <c r="Y1571" s="3"/>
    </row>
    <row r="1572" spans="25:25" x14ac:dyDescent="0.3">
      <c r="Y1572" s="3"/>
    </row>
    <row r="1573" spans="25:25" x14ac:dyDescent="0.3">
      <c r="Y1573" s="3"/>
    </row>
    <row r="1574" spans="25:25" x14ac:dyDescent="0.3">
      <c r="Y1574" s="3"/>
    </row>
    <row r="1575" spans="25:25" x14ac:dyDescent="0.3">
      <c r="Y1575" s="3"/>
    </row>
    <row r="1576" spans="25:25" x14ac:dyDescent="0.3">
      <c r="Y1576" s="3"/>
    </row>
    <row r="1577" spans="25:25" x14ac:dyDescent="0.3">
      <c r="Y1577" s="3"/>
    </row>
    <row r="1578" spans="25:25" x14ac:dyDescent="0.3">
      <c r="Y1578" s="3"/>
    </row>
    <row r="1579" spans="25:25" x14ac:dyDescent="0.3">
      <c r="Y1579" s="3"/>
    </row>
    <row r="1580" spans="25:25" x14ac:dyDescent="0.3">
      <c r="Y1580" s="3"/>
    </row>
    <row r="1581" spans="25:25" x14ac:dyDescent="0.3">
      <c r="Y1581" s="3"/>
    </row>
    <row r="1582" spans="25:25" x14ac:dyDescent="0.3">
      <c r="Y1582" s="3"/>
    </row>
    <row r="1583" spans="25:25" x14ac:dyDescent="0.3">
      <c r="Y1583" s="3"/>
    </row>
    <row r="1584" spans="25:25" x14ac:dyDescent="0.3">
      <c r="Y1584" s="3"/>
    </row>
    <row r="1585" spans="25:25" x14ac:dyDescent="0.3">
      <c r="Y1585" s="3"/>
    </row>
    <row r="1586" spans="25:25" x14ac:dyDescent="0.3">
      <c r="Y1586" s="3"/>
    </row>
    <row r="1587" spans="25:25" x14ac:dyDescent="0.3">
      <c r="Y1587" s="3"/>
    </row>
    <row r="1588" spans="25:25" x14ac:dyDescent="0.3">
      <c r="Y1588" s="3"/>
    </row>
    <row r="1589" spans="25:25" x14ac:dyDescent="0.3">
      <c r="Y1589" s="3"/>
    </row>
    <row r="1590" spans="25:25" x14ac:dyDescent="0.3">
      <c r="Y1590" s="3"/>
    </row>
    <row r="1591" spans="25:25" x14ac:dyDescent="0.3">
      <c r="Y1591" s="3"/>
    </row>
    <row r="1592" spans="25:25" x14ac:dyDescent="0.3">
      <c r="Y1592" s="3"/>
    </row>
    <row r="1593" spans="25:25" x14ac:dyDescent="0.3">
      <c r="Y1593" s="3"/>
    </row>
    <row r="1594" spans="25:25" x14ac:dyDescent="0.3">
      <c r="Y1594" s="3"/>
    </row>
    <row r="1595" spans="25:25" x14ac:dyDescent="0.3">
      <c r="Y1595" s="3"/>
    </row>
    <row r="1596" spans="25:25" x14ac:dyDescent="0.3">
      <c r="Y1596" s="3"/>
    </row>
    <row r="1597" spans="25:25" x14ac:dyDescent="0.3">
      <c r="Y1597" s="3"/>
    </row>
    <row r="1598" spans="25:25" x14ac:dyDescent="0.3">
      <c r="Y1598" s="3"/>
    </row>
    <row r="1599" spans="25:25" x14ac:dyDescent="0.3">
      <c r="Y1599" s="3"/>
    </row>
    <row r="1600" spans="25:25" x14ac:dyDescent="0.3">
      <c r="Y1600" s="3"/>
    </row>
    <row r="1601" spans="25:25" x14ac:dyDescent="0.3">
      <c r="Y1601" s="3"/>
    </row>
    <row r="1602" spans="25:25" x14ac:dyDescent="0.3">
      <c r="Y1602" s="3"/>
    </row>
    <row r="1603" spans="25:25" x14ac:dyDescent="0.3">
      <c r="Y1603" s="3"/>
    </row>
    <row r="1604" spans="25:25" x14ac:dyDescent="0.3">
      <c r="Y1604" s="3"/>
    </row>
    <row r="1605" spans="25:25" x14ac:dyDescent="0.3">
      <c r="Y1605" s="3"/>
    </row>
    <row r="1606" spans="25:25" x14ac:dyDescent="0.3">
      <c r="Y1606" s="3"/>
    </row>
    <row r="1607" spans="25:25" x14ac:dyDescent="0.3">
      <c r="Y1607" s="3"/>
    </row>
    <row r="1608" spans="25:25" x14ac:dyDescent="0.3">
      <c r="Y1608" s="3"/>
    </row>
    <row r="1609" spans="25:25" x14ac:dyDescent="0.3">
      <c r="Y1609" s="3"/>
    </row>
    <row r="1610" spans="25:25" x14ac:dyDescent="0.3">
      <c r="Y1610" s="3"/>
    </row>
    <row r="1611" spans="25:25" x14ac:dyDescent="0.3">
      <c r="Y1611" s="3"/>
    </row>
    <row r="1612" spans="25:25" x14ac:dyDescent="0.3">
      <c r="Y1612" s="3"/>
    </row>
    <row r="1613" spans="25:25" x14ac:dyDescent="0.3">
      <c r="Y1613" s="3"/>
    </row>
    <row r="1614" spans="25:25" x14ac:dyDescent="0.3">
      <c r="Y1614" s="3"/>
    </row>
    <row r="1615" spans="25:25" x14ac:dyDescent="0.3">
      <c r="Y1615" s="3"/>
    </row>
    <row r="1616" spans="25:25" x14ac:dyDescent="0.3">
      <c r="Y1616" s="3"/>
    </row>
    <row r="1617" spans="25:25" x14ac:dyDescent="0.3">
      <c r="Y1617" s="3"/>
    </row>
    <row r="1618" spans="25:25" x14ac:dyDescent="0.3">
      <c r="Y1618" s="3"/>
    </row>
    <row r="1619" spans="25:25" x14ac:dyDescent="0.3">
      <c r="Y1619" s="3"/>
    </row>
    <row r="1620" spans="25:25" x14ac:dyDescent="0.3">
      <c r="Y1620" s="3"/>
    </row>
    <row r="1621" spans="25:25" x14ac:dyDescent="0.3">
      <c r="Y1621" s="3"/>
    </row>
    <row r="1622" spans="25:25" x14ac:dyDescent="0.3">
      <c r="Y1622" s="3"/>
    </row>
    <row r="1623" spans="25:25" x14ac:dyDescent="0.3">
      <c r="Y1623" s="3"/>
    </row>
    <row r="1624" spans="25:25" x14ac:dyDescent="0.3">
      <c r="Y1624" s="3"/>
    </row>
    <row r="1625" spans="25:25" x14ac:dyDescent="0.3">
      <c r="Y1625" s="3"/>
    </row>
    <row r="1626" spans="25:25" x14ac:dyDescent="0.3">
      <c r="Y1626" s="3"/>
    </row>
    <row r="1627" spans="25:25" x14ac:dyDescent="0.3">
      <c r="Y1627" s="3"/>
    </row>
    <row r="1628" spans="25:25" x14ac:dyDescent="0.3">
      <c r="Y1628" s="3"/>
    </row>
    <row r="1629" spans="25:25" x14ac:dyDescent="0.3">
      <c r="Y1629" s="3"/>
    </row>
    <row r="1630" spans="25:25" x14ac:dyDescent="0.3">
      <c r="Y1630" s="3"/>
    </row>
    <row r="1631" spans="25:25" x14ac:dyDescent="0.3">
      <c r="Y1631" s="3"/>
    </row>
    <row r="1632" spans="25:25" x14ac:dyDescent="0.3">
      <c r="Y1632" s="3"/>
    </row>
    <row r="1633" spans="25:25" x14ac:dyDescent="0.3">
      <c r="Y1633" s="3"/>
    </row>
    <row r="1634" spans="25:25" x14ac:dyDescent="0.3">
      <c r="Y1634" s="3"/>
    </row>
    <row r="1635" spans="25:25" x14ac:dyDescent="0.3">
      <c r="Y1635" s="3"/>
    </row>
    <row r="1636" spans="25:25" x14ac:dyDescent="0.3">
      <c r="Y1636" s="3"/>
    </row>
    <row r="1637" spans="25:25" x14ac:dyDescent="0.3">
      <c r="Y1637" s="3"/>
    </row>
    <row r="1638" spans="25:25" x14ac:dyDescent="0.3">
      <c r="Y1638" s="3"/>
    </row>
    <row r="1639" spans="25:25" x14ac:dyDescent="0.3">
      <c r="Y1639" s="3"/>
    </row>
    <row r="1640" spans="25:25" x14ac:dyDescent="0.3">
      <c r="Y1640" s="3"/>
    </row>
    <row r="1641" spans="25:25" x14ac:dyDescent="0.3">
      <c r="Y1641" s="3"/>
    </row>
    <row r="1642" spans="25:25" x14ac:dyDescent="0.3">
      <c r="Y1642" s="3"/>
    </row>
    <row r="1643" spans="25:25" x14ac:dyDescent="0.3">
      <c r="Y1643" s="3"/>
    </row>
    <row r="1644" spans="25:25" x14ac:dyDescent="0.3">
      <c r="Y1644" s="3"/>
    </row>
    <row r="1645" spans="25:25" x14ac:dyDescent="0.3">
      <c r="Y1645" s="3"/>
    </row>
    <row r="1646" spans="25:25" x14ac:dyDescent="0.3">
      <c r="Y1646" s="3"/>
    </row>
    <row r="1647" spans="25:25" x14ac:dyDescent="0.3">
      <c r="Y1647" s="3"/>
    </row>
    <row r="1648" spans="25:25" x14ac:dyDescent="0.3">
      <c r="Y1648" s="3"/>
    </row>
    <row r="1649" spans="25:25" x14ac:dyDescent="0.3">
      <c r="Y1649" s="3"/>
    </row>
    <row r="1650" spans="25:25" x14ac:dyDescent="0.3">
      <c r="Y1650" s="3"/>
    </row>
    <row r="1651" spans="25:25" x14ac:dyDescent="0.3">
      <c r="Y1651" s="3"/>
    </row>
    <row r="1652" spans="25:25" x14ac:dyDescent="0.3">
      <c r="Y1652" s="3"/>
    </row>
    <row r="1653" spans="25:25" x14ac:dyDescent="0.3">
      <c r="Y1653" s="3"/>
    </row>
    <row r="1654" spans="25:25" x14ac:dyDescent="0.3">
      <c r="Y1654" s="3"/>
    </row>
    <row r="1655" spans="25:25" x14ac:dyDescent="0.3">
      <c r="Y1655" s="3"/>
    </row>
    <row r="1656" spans="25:25" x14ac:dyDescent="0.3">
      <c r="Y1656" s="3"/>
    </row>
    <row r="1657" spans="25:25" x14ac:dyDescent="0.3">
      <c r="Y1657" s="3"/>
    </row>
    <row r="1658" spans="25:25" x14ac:dyDescent="0.3">
      <c r="Y1658" s="3"/>
    </row>
    <row r="1659" spans="25:25" x14ac:dyDescent="0.3">
      <c r="Y1659" s="3"/>
    </row>
    <row r="1660" spans="25:25" x14ac:dyDescent="0.3">
      <c r="Y1660" s="3"/>
    </row>
    <row r="1661" spans="25:25" x14ac:dyDescent="0.3">
      <c r="Y1661" s="3"/>
    </row>
    <row r="1662" spans="25:25" x14ac:dyDescent="0.3">
      <c r="Y1662" s="3"/>
    </row>
    <row r="1663" spans="25:25" x14ac:dyDescent="0.3">
      <c r="Y1663" s="3"/>
    </row>
    <row r="1664" spans="25:25" x14ac:dyDescent="0.3">
      <c r="Y1664" s="3"/>
    </row>
    <row r="1665" spans="25:25" x14ac:dyDescent="0.3">
      <c r="Y1665" s="3"/>
    </row>
    <row r="1666" spans="25:25" x14ac:dyDescent="0.3">
      <c r="Y1666" s="3"/>
    </row>
    <row r="1667" spans="25:25" x14ac:dyDescent="0.3">
      <c r="Y1667" s="3"/>
    </row>
    <row r="1668" spans="25:25" x14ac:dyDescent="0.3">
      <c r="Y1668" s="3"/>
    </row>
    <row r="1669" spans="25:25" x14ac:dyDescent="0.3">
      <c r="Y1669" s="3"/>
    </row>
    <row r="1670" spans="25:25" x14ac:dyDescent="0.3">
      <c r="Y1670" s="3"/>
    </row>
    <row r="1671" spans="25:25" x14ac:dyDescent="0.3">
      <c r="Y1671" s="3"/>
    </row>
    <row r="1672" spans="25:25" x14ac:dyDescent="0.3">
      <c r="Y1672" s="3"/>
    </row>
    <row r="1673" spans="25:25" x14ac:dyDescent="0.3">
      <c r="Y1673" s="3"/>
    </row>
    <row r="1674" spans="25:25" x14ac:dyDescent="0.3">
      <c r="Y1674" s="3"/>
    </row>
    <row r="1675" spans="25:25" x14ac:dyDescent="0.3">
      <c r="Y1675" s="3"/>
    </row>
    <row r="1676" spans="25:25" x14ac:dyDescent="0.3">
      <c r="Y1676" s="3"/>
    </row>
    <row r="1677" spans="25:25" x14ac:dyDescent="0.3">
      <c r="Y1677" s="3"/>
    </row>
    <row r="1678" spans="25:25" x14ac:dyDescent="0.3">
      <c r="Y1678" s="3"/>
    </row>
    <row r="1679" spans="25:25" x14ac:dyDescent="0.3">
      <c r="Y1679" s="3"/>
    </row>
    <row r="1680" spans="25:25" x14ac:dyDescent="0.3">
      <c r="Y1680" s="3"/>
    </row>
    <row r="1681" spans="25:25" x14ac:dyDescent="0.3">
      <c r="Y1681" s="3"/>
    </row>
    <row r="1682" spans="25:25" x14ac:dyDescent="0.3">
      <c r="Y1682" s="3"/>
    </row>
    <row r="1683" spans="25:25" x14ac:dyDescent="0.3">
      <c r="Y1683" s="3"/>
    </row>
    <row r="1684" spans="25:25" x14ac:dyDescent="0.3">
      <c r="Y1684" s="3"/>
    </row>
    <row r="1685" spans="25:25" x14ac:dyDescent="0.3">
      <c r="Y1685" s="3"/>
    </row>
    <row r="1686" spans="25:25" x14ac:dyDescent="0.3">
      <c r="Y1686" s="3"/>
    </row>
    <row r="1687" spans="25:25" x14ac:dyDescent="0.3">
      <c r="Y1687" s="3"/>
    </row>
    <row r="1688" spans="25:25" x14ac:dyDescent="0.3">
      <c r="Y1688" s="3"/>
    </row>
    <row r="1689" spans="25:25" x14ac:dyDescent="0.3">
      <c r="Y1689" s="3"/>
    </row>
    <row r="1690" spans="25:25" x14ac:dyDescent="0.3">
      <c r="Y1690" s="3"/>
    </row>
    <row r="1691" spans="25:25" x14ac:dyDescent="0.3">
      <c r="Y1691" s="3"/>
    </row>
    <row r="1692" spans="25:25" x14ac:dyDescent="0.3">
      <c r="Y1692" s="3"/>
    </row>
    <row r="1693" spans="25:25" x14ac:dyDescent="0.3">
      <c r="Y1693" s="3"/>
    </row>
    <row r="1694" spans="25:25" x14ac:dyDescent="0.3">
      <c r="Y1694" s="3"/>
    </row>
    <row r="1695" spans="25:25" x14ac:dyDescent="0.3">
      <c r="Y1695" s="3"/>
    </row>
    <row r="1696" spans="25:25" x14ac:dyDescent="0.3">
      <c r="Y1696" s="3"/>
    </row>
    <row r="1697" spans="25:25" x14ac:dyDescent="0.3">
      <c r="Y1697" s="3"/>
    </row>
    <row r="1698" spans="25:25" x14ac:dyDescent="0.3">
      <c r="Y1698" s="3"/>
    </row>
    <row r="1699" spans="25:25" x14ac:dyDescent="0.3">
      <c r="Y1699" s="3"/>
    </row>
    <row r="1700" spans="25:25" x14ac:dyDescent="0.3">
      <c r="Y1700" s="3"/>
    </row>
    <row r="1701" spans="25:25" x14ac:dyDescent="0.3">
      <c r="Y1701" s="3"/>
    </row>
    <row r="1702" spans="25:25" x14ac:dyDescent="0.3">
      <c r="Y1702" s="3"/>
    </row>
    <row r="1703" spans="25:25" x14ac:dyDescent="0.3">
      <c r="Y1703" s="3"/>
    </row>
    <row r="1704" spans="25:25" x14ac:dyDescent="0.3">
      <c r="Y1704" s="3"/>
    </row>
    <row r="1705" spans="25:25" x14ac:dyDescent="0.3">
      <c r="Y1705" s="3"/>
    </row>
    <row r="1706" spans="25:25" x14ac:dyDescent="0.3">
      <c r="Y1706" s="3"/>
    </row>
    <row r="1707" spans="25:25" x14ac:dyDescent="0.3">
      <c r="Y1707" s="3"/>
    </row>
    <row r="1708" spans="25:25" x14ac:dyDescent="0.3">
      <c r="Y1708" s="3"/>
    </row>
    <row r="1709" spans="25:25" x14ac:dyDescent="0.3">
      <c r="Y1709" s="3"/>
    </row>
    <row r="1710" spans="25:25" x14ac:dyDescent="0.3">
      <c r="Y1710" s="3"/>
    </row>
    <row r="1711" spans="25:25" x14ac:dyDescent="0.3">
      <c r="Y1711" s="3"/>
    </row>
    <row r="1712" spans="25:25" x14ac:dyDescent="0.3">
      <c r="Y1712" s="3"/>
    </row>
    <row r="1713" spans="25:25" x14ac:dyDescent="0.3">
      <c r="Y1713" s="3"/>
    </row>
    <row r="1714" spans="25:25" x14ac:dyDescent="0.3">
      <c r="Y1714" s="3"/>
    </row>
    <row r="1715" spans="25:25" x14ac:dyDescent="0.3">
      <c r="Y1715" s="3"/>
    </row>
    <row r="1716" spans="25:25" x14ac:dyDescent="0.3">
      <c r="Y1716" s="3"/>
    </row>
    <row r="1717" spans="25:25" x14ac:dyDescent="0.3">
      <c r="Y1717" s="3"/>
    </row>
    <row r="1718" spans="25:25" x14ac:dyDescent="0.3">
      <c r="Y1718" s="3"/>
    </row>
    <row r="1719" spans="25:25" x14ac:dyDescent="0.3">
      <c r="Y1719" s="3"/>
    </row>
    <row r="1720" spans="25:25" x14ac:dyDescent="0.3">
      <c r="Y1720" s="3"/>
    </row>
    <row r="1721" spans="25:25" x14ac:dyDescent="0.3">
      <c r="Y1721" s="3"/>
    </row>
    <row r="1722" spans="25:25" x14ac:dyDescent="0.3">
      <c r="Y1722" s="3"/>
    </row>
    <row r="1723" spans="25:25" x14ac:dyDescent="0.3">
      <c r="Y1723" s="3"/>
    </row>
    <row r="1724" spans="25:25" x14ac:dyDescent="0.3">
      <c r="Y1724" s="3"/>
    </row>
    <row r="1725" spans="25:25" x14ac:dyDescent="0.3">
      <c r="Y1725" s="3"/>
    </row>
    <row r="1726" spans="25:25" x14ac:dyDescent="0.3">
      <c r="Y1726" s="3"/>
    </row>
    <row r="1727" spans="25:25" x14ac:dyDescent="0.3">
      <c r="Y1727" s="3"/>
    </row>
    <row r="1728" spans="25:25" x14ac:dyDescent="0.3">
      <c r="Y1728" s="3"/>
    </row>
    <row r="1729" spans="25:25" x14ac:dyDescent="0.3">
      <c r="Y1729" s="3"/>
    </row>
    <row r="1730" spans="25:25" x14ac:dyDescent="0.3">
      <c r="Y1730" s="3"/>
    </row>
    <row r="1731" spans="25:25" x14ac:dyDescent="0.3">
      <c r="Y1731" s="3"/>
    </row>
    <row r="1732" spans="25:25" x14ac:dyDescent="0.3">
      <c r="Y1732" s="3"/>
    </row>
    <row r="1733" spans="25:25" x14ac:dyDescent="0.3">
      <c r="Y1733" s="3"/>
    </row>
    <row r="1734" spans="25:25" x14ac:dyDescent="0.3">
      <c r="Y1734" s="3"/>
    </row>
    <row r="1735" spans="25:25" x14ac:dyDescent="0.3">
      <c r="Y1735" s="3"/>
    </row>
    <row r="1736" spans="25:25" x14ac:dyDescent="0.3">
      <c r="Y1736" s="3"/>
    </row>
    <row r="1737" spans="25:25" x14ac:dyDescent="0.3">
      <c r="Y1737" s="3"/>
    </row>
    <row r="1738" spans="25:25" x14ac:dyDescent="0.3">
      <c r="Y1738" s="3"/>
    </row>
    <row r="1739" spans="25:25" x14ac:dyDescent="0.3">
      <c r="Y1739" s="3"/>
    </row>
    <row r="1740" spans="25:25" x14ac:dyDescent="0.3">
      <c r="Y1740" s="3"/>
    </row>
    <row r="1741" spans="25:25" x14ac:dyDescent="0.3">
      <c r="Y1741" s="3"/>
    </row>
    <row r="1742" spans="25:25" x14ac:dyDescent="0.3">
      <c r="Y1742" s="3"/>
    </row>
    <row r="1743" spans="25:25" x14ac:dyDescent="0.3">
      <c r="Y1743" s="3"/>
    </row>
    <row r="1744" spans="25:25" x14ac:dyDescent="0.3">
      <c r="Y1744" s="3"/>
    </row>
    <row r="1745" spans="25:25" x14ac:dyDescent="0.3">
      <c r="Y1745" s="3"/>
    </row>
    <row r="1746" spans="25:25" x14ac:dyDescent="0.3">
      <c r="Y1746" s="3"/>
    </row>
    <row r="1747" spans="25:25" x14ac:dyDescent="0.3">
      <c r="Y1747" s="3"/>
    </row>
    <row r="1748" spans="25:25" x14ac:dyDescent="0.3">
      <c r="Y1748" s="3"/>
    </row>
    <row r="1749" spans="25:25" x14ac:dyDescent="0.3">
      <c r="Y1749" s="3"/>
    </row>
    <row r="1750" spans="25:25" x14ac:dyDescent="0.3">
      <c r="Y1750" s="3"/>
    </row>
    <row r="1751" spans="25:25" x14ac:dyDescent="0.3">
      <c r="Y1751" s="3"/>
    </row>
    <row r="1752" spans="25:25" x14ac:dyDescent="0.3">
      <c r="Y1752" s="3"/>
    </row>
    <row r="1753" spans="25:25" x14ac:dyDescent="0.3">
      <c r="Y1753" s="3"/>
    </row>
    <row r="1754" spans="25:25" x14ac:dyDescent="0.3">
      <c r="Y1754" s="3"/>
    </row>
    <row r="1755" spans="25:25" x14ac:dyDescent="0.3">
      <c r="Y1755" s="3"/>
    </row>
    <row r="1756" spans="25:25" x14ac:dyDescent="0.3">
      <c r="Y1756" s="3"/>
    </row>
    <row r="1757" spans="25:25" x14ac:dyDescent="0.3">
      <c r="Y1757" s="3"/>
    </row>
    <row r="1758" spans="25:25" x14ac:dyDescent="0.3">
      <c r="Y1758" s="3"/>
    </row>
    <row r="1759" spans="25:25" x14ac:dyDescent="0.3">
      <c r="Y1759" s="3"/>
    </row>
    <row r="1760" spans="25:25" x14ac:dyDescent="0.3">
      <c r="Y1760" s="3"/>
    </row>
    <row r="1761" spans="25:25" x14ac:dyDescent="0.3">
      <c r="Y1761" s="3"/>
    </row>
    <row r="1762" spans="25:25" x14ac:dyDescent="0.3">
      <c r="Y1762" s="3"/>
    </row>
    <row r="1763" spans="25:25" x14ac:dyDescent="0.3">
      <c r="Y1763" s="3"/>
    </row>
    <row r="1764" spans="25:25" x14ac:dyDescent="0.3">
      <c r="Y1764" s="3"/>
    </row>
    <row r="1765" spans="25:25" x14ac:dyDescent="0.3">
      <c r="Y1765" s="3"/>
    </row>
    <row r="1766" spans="25:25" x14ac:dyDescent="0.3">
      <c r="Y1766" s="3"/>
    </row>
    <row r="1767" spans="25:25" x14ac:dyDescent="0.3">
      <c r="Y1767" s="3"/>
    </row>
    <row r="1768" spans="25:25" x14ac:dyDescent="0.3">
      <c r="Y1768" s="3"/>
    </row>
    <row r="1769" spans="25:25" x14ac:dyDescent="0.3">
      <c r="Y1769" s="3"/>
    </row>
    <row r="1770" spans="25:25" x14ac:dyDescent="0.3">
      <c r="Y1770" s="3"/>
    </row>
    <row r="1771" spans="25:25" x14ac:dyDescent="0.3">
      <c r="Y1771" s="3"/>
    </row>
    <row r="1772" spans="25:25" x14ac:dyDescent="0.3">
      <c r="Y1772" s="3"/>
    </row>
    <row r="1773" spans="25:25" x14ac:dyDescent="0.3">
      <c r="Y1773" s="3"/>
    </row>
    <row r="1774" spans="25:25" x14ac:dyDescent="0.3">
      <c r="Y1774" s="3"/>
    </row>
    <row r="1775" spans="25:25" x14ac:dyDescent="0.3">
      <c r="Y1775" s="3"/>
    </row>
    <row r="1776" spans="25:25" x14ac:dyDescent="0.3">
      <c r="Y1776" s="3"/>
    </row>
    <row r="1777" spans="25:25" x14ac:dyDescent="0.3">
      <c r="Y1777" s="3"/>
    </row>
    <row r="1778" spans="25:25" x14ac:dyDescent="0.3">
      <c r="Y1778" s="3"/>
    </row>
    <row r="1779" spans="25:25" x14ac:dyDescent="0.3">
      <c r="Y1779" s="3"/>
    </row>
    <row r="1780" spans="25:25" x14ac:dyDescent="0.3">
      <c r="Y1780" s="3"/>
    </row>
    <row r="1781" spans="25:25" x14ac:dyDescent="0.3">
      <c r="Y1781" s="3"/>
    </row>
    <row r="1782" spans="25:25" x14ac:dyDescent="0.3">
      <c r="Y1782" s="3"/>
    </row>
    <row r="1783" spans="25:25" x14ac:dyDescent="0.3">
      <c r="Y1783" s="3"/>
    </row>
    <row r="1784" spans="25:25" x14ac:dyDescent="0.3">
      <c r="Y1784" s="3"/>
    </row>
    <row r="1785" spans="25:25" x14ac:dyDescent="0.3">
      <c r="Y1785" s="3"/>
    </row>
    <row r="1786" spans="25:25" x14ac:dyDescent="0.3">
      <c r="Y1786" s="3"/>
    </row>
    <row r="1787" spans="25:25" x14ac:dyDescent="0.3">
      <c r="Y1787" s="3"/>
    </row>
    <row r="1788" spans="25:25" x14ac:dyDescent="0.3">
      <c r="Y1788" s="3"/>
    </row>
    <row r="1789" spans="25:25" x14ac:dyDescent="0.3">
      <c r="Y1789" s="3"/>
    </row>
    <row r="1790" spans="25:25" x14ac:dyDescent="0.3">
      <c r="Y1790" s="3"/>
    </row>
    <row r="1791" spans="25:25" x14ac:dyDescent="0.3">
      <c r="Y1791" s="3"/>
    </row>
    <row r="1792" spans="25:25" x14ac:dyDescent="0.3">
      <c r="Y1792" s="3"/>
    </row>
    <row r="1793" spans="25:25" x14ac:dyDescent="0.3">
      <c r="Y1793" s="3"/>
    </row>
    <row r="1794" spans="25:25" x14ac:dyDescent="0.3">
      <c r="Y1794" s="3"/>
    </row>
    <row r="1795" spans="25:25" x14ac:dyDescent="0.3">
      <c r="Y1795" s="3"/>
    </row>
    <row r="1796" spans="25:25" x14ac:dyDescent="0.3">
      <c r="Y1796" s="3"/>
    </row>
    <row r="1797" spans="25:25" x14ac:dyDescent="0.3">
      <c r="Y1797" s="3"/>
    </row>
    <row r="1798" spans="25:25" x14ac:dyDescent="0.3">
      <c r="Y1798" s="3"/>
    </row>
    <row r="1799" spans="25:25" x14ac:dyDescent="0.3">
      <c r="Y1799" s="3"/>
    </row>
    <row r="1800" spans="25:25" x14ac:dyDescent="0.3">
      <c r="Y1800" s="3"/>
    </row>
    <row r="1801" spans="25:25" x14ac:dyDescent="0.3">
      <c r="Y1801" s="3"/>
    </row>
    <row r="1802" spans="25:25" x14ac:dyDescent="0.3">
      <c r="Y1802" s="3"/>
    </row>
    <row r="1803" spans="25:25" x14ac:dyDescent="0.3">
      <c r="Y1803" s="3"/>
    </row>
    <row r="1804" spans="25:25" x14ac:dyDescent="0.3">
      <c r="Y1804" s="3"/>
    </row>
    <row r="1805" spans="25:25" x14ac:dyDescent="0.3">
      <c r="Y1805" s="3"/>
    </row>
    <row r="1806" spans="25:25" x14ac:dyDescent="0.3">
      <c r="Y1806" s="3"/>
    </row>
    <row r="1807" spans="25:25" x14ac:dyDescent="0.3">
      <c r="Y1807" s="3"/>
    </row>
    <row r="1808" spans="25:25" x14ac:dyDescent="0.3">
      <c r="Y1808" s="3"/>
    </row>
    <row r="1809" spans="25:25" x14ac:dyDescent="0.3">
      <c r="Y1809" s="3"/>
    </row>
    <row r="1810" spans="25:25" x14ac:dyDescent="0.3">
      <c r="Y1810" s="3"/>
    </row>
    <row r="1811" spans="25:25" x14ac:dyDescent="0.3">
      <c r="Y1811" s="3"/>
    </row>
    <row r="1812" spans="25:25" x14ac:dyDescent="0.3">
      <c r="Y1812" s="3"/>
    </row>
    <row r="1813" spans="25:25" x14ac:dyDescent="0.3">
      <c r="Y1813" s="3"/>
    </row>
    <row r="1814" spans="25:25" x14ac:dyDescent="0.3">
      <c r="Y1814" s="3"/>
    </row>
    <row r="1815" spans="25:25" x14ac:dyDescent="0.3">
      <c r="Y1815" s="3"/>
    </row>
    <row r="1816" spans="25:25" x14ac:dyDescent="0.3">
      <c r="Y1816" s="3"/>
    </row>
    <row r="1817" spans="25:25" x14ac:dyDescent="0.3">
      <c r="Y1817" s="3"/>
    </row>
    <row r="1818" spans="25:25" x14ac:dyDescent="0.3">
      <c r="Y1818" s="3"/>
    </row>
    <row r="1819" spans="25:25" x14ac:dyDescent="0.3">
      <c r="Y1819" s="3"/>
    </row>
    <row r="1820" spans="25:25" x14ac:dyDescent="0.3">
      <c r="Y1820" s="3"/>
    </row>
    <row r="1821" spans="25:25" x14ac:dyDescent="0.3">
      <c r="Y1821" s="3"/>
    </row>
    <row r="1822" spans="25:25" x14ac:dyDescent="0.3">
      <c r="Y1822" s="3"/>
    </row>
    <row r="1823" spans="25:25" x14ac:dyDescent="0.3">
      <c r="Y1823" s="3"/>
    </row>
    <row r="1824" spans="25:25" x14ac:dyDescent="0.3">
      <c r="Y1824" s="3"/>
    </row>
    <row r="1825" spans="25:25" x14ac:dyDescent="0.3">
      <c r="Y1825" s="3"/>
    </row>
    <row r="1826" spans="25:25" x14ac:dyDescent="0.3">
      <c r="Y1826" s="3"/>
    </row>
    <row r="1827" spans="25:25" x14ac:dyDescent="0.3">
      <c r="Y1827" s="3"/>
    </row>
    <row r="1828" spans="25:25" x14ac:dyDescent="0.3">
      <c r="Y1828" s="3"/>
    </row>
    <row r="1829" spans="25:25" x14ac:dyDescent="0.3">
      <c r="Y1829" s="3"/>
    </row>
    <row r="1830" spans="25:25" x14ac:dyDescent="0.3">
      <c r="Y1830" s="3"/>
    </row>
    <row r="1831" spans="25:25" x14ac:dyDescent="0.3">
      <c r="Y1831" s="3"/>
    </row>
    <row r="1832" spans="25:25" x14ac:dyDescent="0.3">
      <c r="Y1832" s="3"/>
    </row>
    <row r="1833" spans="25:25" x14ac:dyDescent="0.3">
      <c r="Y1833" s="3"/>
    </row>
    <row r="1834" spans="25:25" x14ac:dyDescent="0.3">
      <c r="Y1834" s="3"/>
    </row>
    <row r="1835" spans="25:25" x14ac:dyDescent="0.3">
      <c r="Y1835" s="3"/>
    </row>
    <row r="1836" spans="25:25" x14ac:dyDescent="0.3">
      <c r="Y1836" s="3"/>
    </row>
    <row r="1837" spans="25:25" x14ac:dyDescent="0.3">
      <c r="Y1837" s="3"/>
    </row>
    <row r="1838" spans="25:25" x14ac:dyDescent="0.3">
      <c r="Y1838" s="3"/>
    </row>
    <row r="1839" spans="25:25" x14ac:dyDescent="0.3">
      <c r="Y1839" s="3"/>
    </row>
    <row r="1840" spans="25:25" x14ac:dyDescent="0.3">
      <c r="Y1840" s="3"/>
    </row>
    <row r="1841" spans="25:25" x14ac:dyDescent="0.3">
      <c r="Y1841" s="3"/>
    </row>
    <row r="1842" spans="25:25" x14ac:dyDescent="0.3">
      <c r="Y1842" s="3"/>
    </row>
    <row r="1843" spans="25:25" x14ac:dyDescent="0.3">
      <c r="Y1843" s="3"/>
    </row>
    <row r="1844" spans="25:25" x14ac:dyDescent="0.3">
      <c r="Y1844" s="3"/>
    </row>
    <row r="1845" spans="25:25" x14ac:dyDescent="0.3">
      <c r="Y1845" s="3"/>
    </row>
    <row r="1846" spans="25:25" x14ac:dyDescent="0.3">
      <c r="Y1846" s="3"/>
    </row>
    <row r="1847" spans="25:25" x14ac:dyDescent="0.3">
      <c r="Y1847" s="3"/>
    </row>
    <row r="1848" spans="25:25" x14ac:dyDescent="0.3">
      <c r="Y1848" s="3"/>
    </row>
    <row r="1849" spans="25:25" x14ac:dyDescent="0.3">
      <c r="Y1849" s="3"/>
    </row>
    <row r="1850" spans="25:25" x14ac:dyDescent="0.3">
      <c r="Y1850" s="3"/>
    </row>
    <row r="1851" spans="25:25" x14ac:dyDescent="0.3">
      <c r="Y1851" s="3"/>
    </row>
    <row r="1852" spans="25:25" x14ac:dyDescent="0.3">
      <c r="Y1852" s="3"/>
    </row>
    <row r="1853" spans="25:25" x14ac:dyDescent="0.3">
      <c r="Y1853" s="3"/>
    </row>
    <row r="1854" spans="25:25" x14ac:dyDescent="0.3">
      <c r="Y1854" s="3"/>
    </row>
    <row r="1855" spans="25:25" x14ac:dyDescent="0.3">
      <c r="Y1855" s="3"/>
    </row>
    <row r="1856" spans="25:25" x14ac:dyDescent="0.3">
      <c r="Y1856" s="3"/>
    </row>
    <row r="1857" spans="25:25" x14ac:dyDescent="0.3">
      <c r="Y1857" s="3"/>
    </row>
    <row r="1858" spans="25:25" x14ac:dyDescent="0.3">
      <c r="Y1858" s="3"/>
    </row>
    <row r="1859" spans="25:25" x14ac:dyDescent="0.3">
      <c r="Y1859" s="3"/>
    </row>
    <row r="1860" spans="25:25" x14ac:dyDescent="0.3">
      <c r="Y1860" s="3"/>
    </row>
    <row r="1861" spans="25:25" x14ac:dyDescent="0.3">
      <c r="Y1861" s="3"/>
    </row>
    <row r="1862" spans="25:25" x14ac:dyDescent="0.3">
      <c r="Y1862" s="3"/>
    </row>
    <row r="1863" spans="25:25" x14ac:dyDescent="0.3">
      <c r="Y1863" s="3"/>
    </row>
    <row r="1864" spans="25:25" x14ac:dyDescent="0.3">
      <c r="Y1864" s="3"/>
    </row>
    <row r="1865" spans="25:25" x14ac:dyDescent="0.3">
      <c r="Y1865" s="3"/>
    </row>
    <row r="1866" spans="25:25" x14ac:dyDescent="0.3">
      <c r="Y1866" s="3"/>
    </row>
    <row r="1867" spans="25:25" x14ac:dyDescent="0.3">
      <c r="Y1867" s="3"/>
    </row>
    <row r="1868" spans="25:25" x14ac:dyDescent="0.3">
      <c r="Y1868" s="3"/>
    </row>
    <row r="1869" spans="25:25" x14ac:dyDescent="0.3">
      <c r="Y1869" s="3"/>
    </row>
    <row r="1870" spans="25:25" x14ac:dyDescent="0.3">
      <c r="Y1870" s="3"/>
    </row>
    <row r="1871" spans="25:25" x14ac:dyDescent="0.3">
      <c r="Y1871" s="3"/>
    </row>
    <row r="1872" spans="25:25" x14ac:dyDescent="0.3">
      <c r="Y1872" s="3"/>
    </row>
    <row r="1873" spans="25:25" x14ac:dyDescent="0.3">
      <c r="Y1873" s="3"/>
    </row>
    <row r="1874" spans="25:25" x14ac:dyDescent="0.3">
      <c r="Y1874" s="3"/>
    </row>
    <row r="1875" spans="25:25" x14ac:dyDescent="0.3">
      <c r="Y1875" s="3"/>
    </row>
    <row r="1876" spans="25:25" x14ac:dyDescent="0.3">
      <c r="Y1876" s="3"/>
    </row>
    <row r="1877" spans="25:25" x14ac:dyDescent="0.3">
      <c r="Y1877" s="3"/>
    </row>
    <row r="1878" spans="25:25" x14ac:dyDescent="0.3">
      <c r="Y1878" s="3"/>
    </row>
    <row r="1879" spans="25:25" x14ac:dyDescent="0.3">
      <c r="Y1879" s="3"/>
    </row>
    <row r="1880" spans="25:25" x14ac:dyDescent="0.3">
      <c r="Y1880" s="3"/>
    </row>
    <row r="1881" spans="25:25" x14ac:dyDescent="0.3">
      <c r="Y1881" s="3"/>
    </row>
    <row r="1882" spans="25:25" x14ac:dyDescent="0.3">
      <c r="Y1882" s="3"/>
    </row>
    <row r="1883" spans="25:25" x14ac:dyDescent="0.3">
      <c r="Y1883" s="3"/>
    </row>
    <row r="1884" spans="25:25" x14ac:dyDescent="0.3">
      <c r="Y1884" s="3"/>
    </row>
    <row r="1885" spans="25:25" x14ac:dyDescent="0.3">
      <c r="Y1885" s="3"/>
    </row>
    <row r="1886" spans="25:25" x14ac:dyDescent="0.3">
      <c r="Y1886" s="3"/>
    </row>
    <row r="1887" spans="25:25" x14ac:dyDescent="0.3">
      <c r="Y1887" s="3"/>
    </row>
    <row r="1888" spans="25:25" x14ac:dyDescent="0.3">
      <c r="Y1888" s="3"/>
    </row>
    <row r="1889" spans="25:25" x14ac:dyDescent="0.3">
      <c r="Y1889" s="3"/>
    </row>
    <row r="1890" spans="25:25" x14ac:dyDescent="0.3">
      <c r="Y1890" s="3"/>
    </row>
    <row r="1891" spans="25:25" x14ac:dyDescent="0.3">
      <c r="Y1891" s="3"/>
    </row>
    <row r="1892" spans="25:25" x14ac:dyDescent="0.3">
      <c r="Y1892" s="3"/>
    </row>
    <row r="1893" spans="25:25" x14ac:dyDescent="0.3">
      <c r="Y1893" s="3"/>
    </row>
    <row r="1894" spans="25:25" x14ac:dyDescent="0.3">
      <c r="Y1894" s="3"/>
    </row>
    <row r="1895" spans="25:25" x14ac:dyDescent="0.3">
      <c r="Y1895" s="3"/>
    </row>
    <row r="1896" spans="25:25" x14ac:dyDescent="0.3">
      <c r="Y1896" s="3"/>
    </row>
    <row r="1897" spans="25:25" x14ac:dyDescent="0.3">
      <c r="Y1897" s="3"/>
    </row>
    <row r="1898" spans="25:25" x14ac:dyDescent="0.3">
      <c r="Y1898" s="3"/>
    </row>
    <row r="1899" spans="25:25" x14ac:dyDescent="0.3">
      <c r="Y1899" s="3"/>
    </row>
    <row r="1900" spans="25:25" x14ac:dyDescent="0.3">
      <c r="Y1900" s="3"/>
    </row>
    <row r="1901" spans="25:25" x14ac:dyDescent="0.3">
      <c r="Y1901" s="3"/>
    </row>
    <row r="1902" spans="25:25" x14ac:dyDescent="0.3">
      <c r="Y1902" s="3"/>
    </row>
    <row r="1903" spans="25:25" x14ac:dyDescent="0.3">
      <c r="Y1903" s="3"/>
    </row>
    <row r="1904" spans="25:25" x14ac:dyDescent="0.3">
      <c r="Y1904" s="3"/>
    </row>
    <row r="1905" spans="25:25" x14ac:dyDescent="0.3">
      <c r="Y1905" s="3"/>
    </row>
    <row r="1906" spans="25:25" x14ac:dyDescent="0.3">
      <c r="Y1906" s="3"/>
    </row>
    <row r="1907" spans="25:25" x14ac:dyDescent="0.3">
      <c r="Y1907" s="3"/>
    </row>
    <row r="1908" spans="25:25" x14ac:dyDescent="0.3">
      <c r="Y1908" s="3"/>
    </row>
    <row r="1909" spans="25:25" x14ac:dyDescent="0.3">
      <c r="Y1909" s="3"/>
    </row>
    <row r="1910" spans="25:25" x14ac:dyDescent="0.3">
      <c r="Y1910" s="3"/>
    </row>
    <row r="1911" spans="25:25" x14ac:dyDescent="0.3">
      <c r="Y1911" s="3"/>
    </row>
    <row r="1912" spans="25:25" x14ac:dyDescent="0.3">
      <c r="Y1912" s="3"/>
    </row>
    <row r="1913" spans="25:25" x14ac:dyDescent="0.3">
      <c r="Y1913" s="3"/>
    </row>
    <row r="1914" spans="25:25" x14ac:dyDescent="0.3">
      <c r="Y1914" s="3"/>
    </row>
    <row r="1915" spans="25:25" x14ac:dyDescent="0.3">
      <c r="Y1915" s="3"/>
    </row>
    <row r="1916" spans="25:25" x14ac:dyDescent="0.3">
      <c r="Y1916" s="3"/>
    </row>
    <row r="1917" spans="25:25" x14ac:dyDescent="0.3">
      <c r="Y1917" s="3"/>
    </row>
    <row r="1918" spans="25:25" x14ac:dyDescent="0.3">
      <c r="Y1918" s="3"/>
    </row>
    <row r="1919" spans="25:25" x14ac:dyDescent="0.3">
      <c r="Y1919" s="3"/>
    </row>
    <row r="1920" spans="25:25" x14ac:dyDescent="0.3">
      <c r="Y1920" s="3"/>
    </row>
    <row r="1921" spans="25:25" x14ac:dyDescent="0.3">
      <c r="Y1921" s="3"/>
    </row>
    <row r="1922" spans="25:25" x14ac:dyDescent="0.3">
      <c r="Y1922" s="3"/>
    </row>
    <row r="1923" spans="25:25" x14ac:dyDescent="0.3">
      <c r="Y1923" s="3"/>
    </row>
    <row r="1924" spans="25:25" x14ac:dyDescent="0.3">
      <c r="Y1924" s="3"/>
    </row>
    <row r="1925" spans="25:25" x14ac:dyDescent="0.3">
      <c r="Y1925" s="3"/>
    </row>
    <row r="1926" spans="25:25" x14ac:dyDescent="0.3">
      <c r="Y1926" s="3"/>
    </row>
    <row r="1927" spans="25:25" x14ac:dyDescent="0.3">
      <c r="Y1927" s="3"/>
    </row>
    <row r="1928" spans="25:25" x14ac:dyDescent="0.3">
      <c r="Y1928" s="3"/>
    </row>
    <row r="1929" spans="25:25" x14ac:dyDescent="0.3">
      <c r="Y1929" s="3"/>
    </row>
    <row r="1930" spans="25:25" x14ac:dyDescent="0.3">
      <c r="Y1930" s="3"/>
    </row>
    <row r="1931" spans="25:25" x14ac:dyDescent="0.3">
      <c r="Y1931" s="3"/>
    </row>
    <row r="1932" spans="25:25" x14ac:dyDescent="0.3">
      <c r="Y1932" s="3"/>
    </row>
    <row r="1933" spans="25:25" x14ac:dyDescent="0.3">
      <c r="Y1933" s="3"/>
    </row>
    <row r="1934" spans="25:25" x14ac:dyDescent="0.3">
      <c r="Y1934" s="3"/>
    </row>
    <row r="1935" spans="25:25" x14ac:dyDescent="0.3">
      <c r="Y1935" s="3"/>
    </row>
    <row r="1936" spans="25:25" x14ac:dyDescent="0.3">
      <c r="Y1936" s="3"/>
    </row>
    <row r="1937" spans="25:25" x14ac:dyDescent="0.3">
      <c r="Y1937" s="3"/>
    </row>
    <row r="1938" spans="25:25" x14ac:dyDescent="0.3">
      <c r="Y1938" s="3"/>
    </row>
    <row r="1939" spans="25:25" x14ac:dyDescent="0.3">
      <c r="Y1939" s="3"/>
    </row>
    <row r="1940" spans="25:25" x14ac:dyDescent="0.3">
      <c r="Y1940" s="3"/>
    </row>
    <row r="1941" spans="25:25" x14ac:dyDescent="0.3">
      <c r="Y1941" s="3"/>
    </row>
    <row r="1942" spans="25:25" x14ac:dyDescent="0.3">
      <c r="Y1942" s="3"/>
    </row>
    <row r="1943" spans="25:25" x14ac:dyDescent="0.3">
      <c r="Y1943" s="3"/>
    </row>
    <row r="1944" spans="25:25" x14ac:dyDescent="0.3">
      <c r="Y1944" s="3"/>
    </row>
    <row r="1945" spans="25:25" x14ac:dyDescent="0.3">
      <c r="Y1945" s="3"/>
    </row>
    <row r="1946" spans="25:25" x14ac:dyDescent="0.3">
      <c r="Y1946" s="3"/>
    </row>
    <row r="1947" spans="25:25" x14ac:dyDescent="0.3">
      <c r="Y1947" s="3"/>
    </row>
    <row r="1948" spans="25:25" x14ac:dyDescent="0.3">
      <c r="Y1948" s="3"/>
    </row>
    <row r="1949" spans="25:25" x14ac:dyDescent="0.3">
      <c r="Y1949" s="3"/>
    </row>
    <row r="1950" spans="25:25" x14ac:dyDescent="0.3">
      <c r="Y1950" s="3"/>
    </row>
    <row r="1951" spans="25:25" x14ac:dyDescent="0.3">
      <c r="Y1951" s="3"/>
    </row>
    <row r="1952" spans="25:25" x14ac:dyDescent="0.3">
      <c r="Y1952" s="3"/>
    </row>
    <row r="1953" spans="25:25" x14ac:dyDescent="0.3">
      <c r="Y1953" s="3"/>
    </row>
    <row r="1954" spans="25:25" x14ac:dyDescent="0.3">
      <c r="Y1954" s="3"/>
    </row>
    <row r="1955" spans="25:25" x14ac:dyDescent="0.3">
      <c r="Y1955" s="3"/>
    </row>
    <row r="1956" spans="25:25" x14ac:dyDescent="0.3">
      <c r="Y1956" s="3"/>
    </row>
    <row r="1957" spans="25:25" x14ac:dyDescent="0.3">
      <c r="Y1957" s="3"/>
    </row>
    <row r="1958" spans="25:25" x14ac:dyDescent="0.3">
      <c r="Y1958" s="3"/>
    </row>
    <row r="1959" spans="25:25" x14ac:dyDescent="0.3">
      <c r="Y1959" s="3"/>
    </row>
    <row r="1960" spans="25:25" x14ac:dyDescent="0.3">
      <c r="Y1960" s="3"/>
    </row>
    <row r="1961" spans="25:25" x14ac:dyDescent="0.3">
      <c r="Y1961" s="3"/>
    </row>
    <row r="1962" spans="25:25" x14ac:dyDescent="0.3">
      <c r="Y1962" s="3"/>
    </row>
    <row r="1963" spans="25:25" x14ac:dyDescent="0.3">
      <c r="Y1963" s="3"/>
    </row>
    <row r="1964" spans="25:25" x14ac:dyDescent="0.3">
      <c r="Y1964" s="3"/>
    </row>
    <row r="1965" spans="25:25" x14ac:dyDescent="0.3">
      <c r="Y1965" s="3"/>
    </row>
    <row r="1966" spans="25:25" x14ac:dyDescent="0.3">
      <c r="Y1966" s="3"/>
    </row>
    <row r="1967" spans="25:25" x14ac:dyDescent="0.3">
      <c r="Y1967" s="3"/>
    </row>
    <row r="1968" spans="25:25" x14ac:dyDescent="0.3">
      <c r="Y1968" s="3"/>
    </row>
    <row r="1969" spans="25:25" x14ac:dyDescent="0.3">
      <c r="Y1969" s="3"/>
    </row>
    <row r="1970" spans="25:25" x14ac:dyDescent="0.3">
      <c r="Y1970" s="3"/>
    </row>
    <row r="1971" spans="25:25" x14ac:dyDescent="0.3">
      <c r="Y1971" s="3"/>
    </row>
    <row r="1972" spans="25:25" x14ac:dyDescent="0.3">
      <c r="Y1972" s="3"/>
    </row>
    <row r="1973" spans="25:25" x14ac:dyDescent="0.3">
      <c r="Y1973" s="3"/>
    </row>
    <row r="1974" spans="25:25" x14ac:dyDescent="0.3">
      <c r="Y1974" s="3"/>
    </row>
    <row r="1975" spans="25:25" x14ac:dyDescent="0.3">
      <c r="Y1975" s="3"/>
    </row>
    <row r="1976" spans="25:25" x14ac:dyDescent="0.3">
      <c r="Y1976" s="3"/>
    </row>
    <row r="1977" spans="25:25" x14ac:dyDescent="0.3">
      <c r="Y1977" s="3"/>
    </row>
    <row r="1978" spans="25:25" x14ac:dyDescent="0.3">
      <c r="Y1978" s="3"/>
    </row>
    <row r="1979" spans="25:25" x14ac:dyDescent="0.3">
      <c r="Y1979" s="3"/>
    </row>
    <row r="1980" spans="25:25" x14ac:dyDescent="0.3">
      <c r="Y1980" s="3"/>
    </row>
    <row r="1981" spans="25:25" x14ac:dyDescent="0.3">
      <c r="Y1981" s="3"/>
    </row>
    <row r="1982" spans="25:25" x14ac:dyDescent="0.3">
      <c r="Y1982" s="3"/>
    </row>
    <row r="1983" spans="25:25" x14ac:dyDescent="0.3">
      <c r="Y1983" s="3"/>
    </row>
    <row r="1984" spans="25:25" x14ac:dyDescent="0.3">
      <c r="Y1984" s="3"/>
    </row>
    <row r="1985" spans="25:25" x14ac:dyDescent="0.3">
      <c r="Y1985" s="3"/>
    </row>
    <row r="1986" spans="25:25" x14ac:dyDescent="0.3">
      <c r="Y1986" s="3"/>
    </row>
    <row r="1987" spans="25:25" x14ac:dyDescent="0.3">
      <c r="Y1987" s="3"/>
    </row>
    <row r="1988" spans="25:25" x14ac:dyDescent="0.3">
      <c r="Y1988" s="3"/>
    </row>
    <row r="1989" spans="25:25" x14ac:dyDescent="0.3">
      <c r="Y1989" s="3"/>
    </row>
    <row r="1990" spans="25:25" x14ac:dyDescent="0.3">
      <c r="Y1990" s="3"/>
    </row>
    <row r="1991" spans="25:25" x14ac:dyDescent="0.3">
      <c r="Y1991" s="3"/>
    </row>
    <row r="1992" spans="25:25" x14ac:dyDescent="0.3">
      <c r="Y1992" s="3"/>
    </row>
    <row r="1993" spans="25:25" x14ac:dyDescent="0.3">
      <c r="Y1993" s="3"/>
    </row>
    <row r="1994" spans="25:25" x14ac:dyDescent="0.3">
      <c r="Y1994" s="3"/>
    </row>
    <row r="1995" spans="25:25" x14ac:dyDescent="0.3">
      <c r="Y1995" s="3"/>
    </row>
    <row r="1996" spans="25:25" x14ac:dyDescent="0.3">
      <c r="Y1996" s="3"/>
    </row>
    <row r="1997" spans="25:25" x14ac:dyDescent="0.3">
      <c r="Y1997" s="3"/>
    </row>
    <row r="1998" spans="25:25" x14ac:dyDescent="0.3">
      <c r="Y1998" s="3"/>
    </row>
    <row r="1999" spans="25:25" x14ac:dyDescent="0.3">
      <c r="Y1999" s="3"/>
    </row>
    <row r="2000" spans="25:25" x14ac:dyDescent="0.3">
      <c r="Y2000" s="3"/>
    </row>
    <row r="2001" spans="25:25" x14ac:dyDescent="0.3">
      <c r="Y2001" s="3"/>
    </row>
    <row r="2002" spans="25:25" x14ac:dyDescent="0.3">
      <c r="Y2002" s="3"/>
    </row>
    <row r="2003" spans="25:25" x14ac:dyDescent="0.3">
      <c r="Y2003" s="3"/>
    </row>
    <row r="2004" spans="25:25" x14ac:dyDescent="0.3">
      <c r="Y2004" s="3"/>
    </row>
    <row r="2005" spans="25:25" x14ac:dyDescent="0.3">
      <c r="Y2005" s="3"/>
    </row>
    <row r="2006" spans="25:25" x14ac:dyDescent="0.3">
      <c r="Y2006" s="3"/>
    </row>
    <row r="2007" spans="25:25" x14ac:dyDescent="0.3">
      <c r="Y2007" s="3"/>
    </row>
    <row r="2008" spans="25:25" x14ac:dyDescent="0.3">
      <c r="Y2008" s="3"/>
    </row>
    <row r="2009" spans="25:25" x14ac:dyDescent="0.3">
      <c r="Y2009" s="3"/>
    </row>
    <row r="2010" spans="25:25" x14ac:dyDescent="0.3">
      <c r="Y2010" s="3"/>
    </row>
    <row r="2011" spans="25:25" x14ac:dyDescent="0.3">
      <c r="Y2011" s="3"/>
    </row>
    <row r="2012" spans="25:25" x14ac:dyDescent="0.3">
      <c r="Y2012" s="3"/>
    </row>
    <row r="2013" spans="25:25" x14ac:dyDescent="0.3">
      <c r="Y2013" s="3"/>
    </row>
    <row r="2014" spans="25:25" x14ac:dyDescent="0.3">
      <c r="Y2014" s="3"/>
    </row>
    <row r="2015" spans="25:25" x14ac:dyDescent="0.3">
      <c r="Y2015" s="3"/>
    </row>
    <row r="2016" spans="25:25" x14ac:dyDescent="0.3">
      <c r="Y2016" s="3"/>
    </row>
    <row r="2017" spans="25:25" x14ac:dyDescent="0.3">
      <c r="Y2017" s="3"/>
    </row>
    <row r="2018" spans="25:25" x14ac:dyDescent="0.3">
      <c r="Y2018" s="3"/>
    </row>
    <row r="2019" spans="25:25" x14ac:dyDescent="0.3">
      <c r="Y2019" s="3"/>
    </row>
    <row r="2020" spans="25:25" x14ac:dyDescent="0.3">
      <c r="Y2020" s="3"/>
    </row>
    <row r="2021" spans="25:25" x14ac:dyDescent="0.3">
      <c r="Y2021" s="3"/>
    </row>
    <row r="2022" spans="25:25" x14ac:dyDescent="0.3">
      <c r="Y2022" s="3"/>
    </row>
    <row r="2023" spans="25:25" x14ac:dyDescent="0.3">
      <c r="Y2023" s="3"/>
    </row>
    <row r="2024" spans="25:25" x14ac:dyDescent="0.3">
      <c r="Y2024" s="3"/>
    </row>
    <row r="2025" spans="25:25" x14ac:dyDescent="0.3">
      <c r="Y2025" s="3"/>
    </row>
    <row r="2026" spans="25:25" x14ac:dyDescent="0.3">
      <c r="Y2026" s="3"/>
    </row>
    <row r="2027" spans="25:25" x14ac:dyDescent="0.3">
      <c r="Y2027" s="3"/>
    </row>
    <row r="2028" spans="25:25" x14ac:dyDescent="0.3">
      <c r="Y2028" s="3"/>
    </row>
    <row r="2029" spans="25:25" x14ac:dyDescent="0.3">
      <c r="Y2029" s="3"/>
    </row>
    <row r="2030" spans="25:25" x14ac:dyDescent="0.3">
      <c r="Y2030" s="3"/>
    </row>
    <row r="2031" spans="25:25" x14ac:dyDescent="0.3">
      <c r="Y2031" s="3"/>
    </row>
    <row r="2032" spans="25:25" x14ac:dyDescent="0.3">
      <c r="Y2032" s="3"/>
    </row>
    <row r="2033" spans="25:25" x14ac:dyDescent="0.3">
      <c r="Y2033" s="3"/>
    </row>
    <row r="2034" spans="25:25" x14ac:dyDescent="0.3">
      <c r="Y2034" s="3"/>
    </row>
    <row r="2035" spans="25:25" x14ac:dyDescent="0.3">
      <c r="Y2035" s="3"/>
    </row>
    <row r="2036" spans="25:25" x14ac:dyDescent="0.3">
      <c r="Y2036" s="3"/>
    </row>
    <row r="2037" spans="25:25" x14ac:dyDescent="0.3">
      <c r="Y2037" s="3"/>
    </row>
    <row r="2038" spans="25:25" x14ac:dyDescent="0.3">
      <c r="Y2038" s="3"/>
    </row>
    <row r="2039" spans="25:25" x14ac:dyDescent="0.3">
      <c r="Y2039" s="3"/>
    </row>
    <row r="2040" spans="25:25" x14ac:dyDescent="0.3">
      <c r="Y2040" s="3"/>
    </row>
    <row r="2041" spans="25:25" x14ac:dyDescent="0.3">
      <c r="Y2041" s="3"/>
    </row>
    <row r="2042" spans="25:25" x14ac:dyDescent="0.3">
      <c r="Y2042" s="3"/>
    </row>
    <row r="2043" spans="25:25" x14ac:dyDescent="0.3">
      <c r="Y2043" s="3"/>
    </row>
    <row r="2044" spans="25:25" x14ac:dyDescent="0.3">
      <c r="Y2044" s="3"/>
    </row>
    <row r="2045" spans="25:25" x14ac:dyDescent="0.3">
      <c r="Y2045" s="3"/>
    </row>
    <row r="2046" spans="25:25" x14ac:dyDescent="0.3">
      <c r="Y2046" s="3"/>
    </row>
    <row r="2047" spans="25:25" x14ac:dyDescent="0.3">
      <c r="Y2047" s="3"/>
    </row>
    <row r="2048" spans="25:25" x14ac:dyDescent="0.3">
      <c r="Y2048" s="3"/>
    </row>
    <row r="2049" spans="25:25" x14ac:dyDescent="0.3">
      <c r="Y2049" s="3"/>
    </row>
    <row r="2050" spans="25:25" x14ac:dyDescent="0.3">
      <c r="Y2050" s="3"/>
    </row>
    <row r="2051" spans="25:25" x14ac:dyDescent="0.3">
      <c r="Y2051" s="3"/>
    </row>
    <row r="2052" spans="25:25" x14ac:dyDescent="0.3">
      <c r="Y2052" s="3"/>
    </row>
    <row r="2053" spans="25:25" x14ac:dyDescent="0.3">
      <c r="Y2053" s="3"/>
    </row>
    <row r="2054" spans="25:25" x14ac:dyDescent="0.3">
      <c r="Y2054" s="3"/>
    </row>
    <row r="2055" spans="25:25" x14ac:dyDescent="0.3">
      <c r="Y2055" s="3"/>
    </row>
    <row r="2056" spans="25:25" x14ac:dyDescent="0.3">
      <c r="Y2056" s="3"/>
    </row>
    <row r="2057" spans="25:25" x14ac:dyDescent="0.3">
      <c r="Y2057" s="3"/>
    </row>
    <row r="2058" spans="25:25" x14ac:dyDescent="0.3">
      <c r="Y2058" s="3"/>
    </row>
    <row r="2059" spans="25:25" x14ac:dyDescent="0.3">
      <c r="Y2059" s="3"/>
    </row>
    <row r="2060" spans="25:25" x14ac:dyDescent="0.3">
      <c r="Y2060" s="3"/>
    </row>
    <row r="2061" spans="25:25" x14ac:dyDescent="0.3">
      <c r="Y2061" s="3"/>
    </row>
    <row r="2062" spans="25:25" x14ac:dyDescent="0.3">
      <c r="Y2062" s="3"/>
    </row>
    <row r="2063" spans="25:25" x14ac:dyDescent="0.3">
      <c r="Y2063" s="3"/>
    </row>
    <row r="2064" spans="25:25" x14ac:dyDescent="0.3">
      <c r="Y2064" s="3"/>
    </row>
    <row r="2065" spans="25:25" x14ac:dyDescent="0.3">
      <c r="Y2065" s="3"/>
    </row>
    <row r="2066" spans="25:25" x14ac:dyDescent="0.3">
      <c r="Y2066" s="3"/>
    </row>
    <row r="2067" spans="25:25" x14ac:dyDescent="0.3">
      <c r="Y2067" s="3"/>
    </row>
    <row r="2068" spans="25:25" x14ac:dyDescent="0.3">
      <c r="Y2068" s="3"/>
    </row>
    <row r="2069" spans="25:25" x14ac:dyDescent="0.3">
      <c r="Y2069" s="3"/>
    </row>
    <row r="2070" spans="25:25" x14ac:dyDescent="0.3">
      <c r="Y2070" s="3"/>
    </row>
    <row r="2071" spans="25:25" x14ac:dyDescent="0.3">
      <c r="Y2071" s="3"/>
    </row>
    <row r="2072" spans="25:25" x14ac:dyDescent="0.3">
      <c r="Y2072" s="3"/>
    </row>
    <row r="2073" spans="25:25" x14ac:dyDescent="0.3">
      <c r="Y2073" s="3"/>
    </row>
    <row r="2074" spans="25:25" x14ac:dyDescent="0.3">
      <c r="Y2074" s="3"/>
    </row>
    <row r="2075" spans="25:25" x14ac:dyDescent="0.3">
      <c r="Y2075" s="3"/>
    </row>
    <row r="2076" spans="25:25" x14ac:dyDescent="0.3">
      <c r="Y2076" s="3"/>
    </row>
    <row r="2077" spans="25:25" x14ac:dyDescent="0.3">
      <c r="Y2077" s="3"/>
    </row>
    <row r="2078" spans="25:25" x14ac:dyDescent="0.3">
      <c r="Y2078" s="3"/>
    </row>
    <row r="2079" spans="25:25" x14ac:dyDescent="0.3">
      <c r="Y2079" s="3"/>
    </row>
    <row r="2080" spans="25:25" x14ac:dyDescent="0.3">
      <c r="Y2080" s="3"/>
    </row>
    <row r="2081" spans="25:25" x14ac:dyDescent="0.3">
      <c r="Y2081" s="3"/>
    </row>
    <row r="2082" spans="25:25" x14ac:dyDescent="0.3">
      <c r="Y2082" s="3"/>
    </row>
    <row r="2083" spans="25:25" x14ac:dyDescent="0.3">
      <c r="Y2083" s="3"/>
    </row>
    <row r="2084" spans="25:25" x14ac:dyDescent="0.3">
      <c r="Y2084" s="3"/>
    </row>
    <row r="2085" spans="25:25" x14ac:dyDescent="0.3">
      <c r="Y2085" s="3"/>
    </row>
    <row r="2086" spans="25:25" x14ac:dyDescent="0.3">
      <c r="Y2086" s="3"/>
    </row>
    <row r="2087" spans="25:25" x14ac:dyDescent="0.3">
      <c r="Y2087" s="3"/>
    </row>
    <row r="2088" spans="25:25" x14ac:dyDescent="0.3">
      <c r="Y2088" s="3"/>
    </row>
    <row r="2089" spans="25:25" x14ac:dyDescent="0.3">
      <c r="Y2089" s="3"/>
    </row>
    <row r="2090" spans="25:25" x14ac:dyDescent="0.3">
      <c r="Y2090" s="3"/>
    </row>
    <row r="2091" spans="25:25" x14ac:dyDescent="0.3">
      <c r="Y2091" s="3"/>
    </row>
    <row r="2092" spans="25:25" x14ac:dyDescent="0.3">
      <c r="Y2092" s="3"/>
    </row>
    <row r="2093" spans="25:25" x14ac:dyDescent="0.3">
      <c r="Y2093" s="3"/>
    </row>
    <row r="2094" spans="25:25" x14ac:dyDescent="0.3">
      <c r="Y2094" s="3"/>
    </row>
    <row r="2095" spans="25:25" x14ac:dyDescent="0.3">
      <c r="Y2095" s="3"/>
    </row>
    <row r="2096" spans="25:25" x14ac:dyDescent="0.3">
      <c r="Y2096" s="3"/>
    </row>
    <row r="2097" spans="25:25" x14ac:dyDescent="0.3">
      <c r="Y2097" s="3"/>
    </row>
    <row r="2098" spans="25:25" x14ac:dyDescent="0.3">
      <c r="Y2098" s="3"/>
    </row>
    <row r="2099" spans="25:25" x14ac:dyDescent="0.3">
      <c r="Y2099" s="3"/>
    </row>
    <row r="2100" spans="25:25" x14ac:dyDescent="0.3">
      <c r="Y2100" s="3"/>
    </row>
    <row r="2101" spans="25:25" x14ac:dyDescent="0.3">
      <c r="Y2101" s="3"/>
    </row>
    <row r="2102" spans="25:25" x14ac:dyDescent="0.3">
      <c r="Y2102" s="3"/>
    </row>
    <row r="2103" spans="25:25" x14ac:dyDescent="0.3">
      <c r="Y2103" s="3"/>
    </row>
    <row r="2104" spans="25:25" x14ac:dyDescent="0.3">
      <c r="Y2104" s="3"/>
    </row>
    <row r="2105" spans="25:25" x14ac:dyDescent="0.3">
      <c r="Y2105" s="3"/>
    </row>
    <row r="2106" spans="25:25" x14ac:dyDescent="0.3">
      <c r="Y2106" s="3"/>
    </row>
    <row r="2107" spans="25:25" x14ac:dyDescent="0.3">
      <c r="Y2107" s="3"/>
    </row>
    <row r="2108" spans="25:25" x14ac:dyDescent="0.3">
      <c r="Y2108" s="3"/>
    </row>
    <row r="2109" spans="25:25" x14ac:dyDescent="0.3">
      <c r="Y2109" s="3"/>
    </row>
    <row r="2110" spans="25:25" x14ac:dyDescent="0.3">
      <c r="Y2110" s="3"/>
    </row>
    <row r="2111" spans="25:25" x14ac:dyDescent="0.3">
      <c r="Y2111" s="3"/>
    </row>
    <row r="2112" spans="25:25" x14ac:dyDescent="0.3">
      <c r="Y2112" s="3"/>
    </row>
    <row r="2113" spans="25:25" x14ac:dyDescent="0.3">
      <c r="Y2113" s="3"/>
    </row>
    <row r="2114" spans="25:25" x14ac:dyDescent="0.3">
      <c r="Y2114" s="3"/>
    </row>
    <row r="2115" spans="25:25" x14ac:dyDescent="0.3">
      <c r="Y2115" s="3"/>
    </row>
    <row r="2116" spans="25:25" x14ac:dyDescent="0.3">
      <c r="Y2116" s="3"/>
    </row>
    <row r="2117" spans="25:25" x14ac:dyDescent="0.3">
      <c r="Y2117" s="3"/>
    </row>
    <row r="2118" spans="25:25" x14ac:dyDescent="0.3">
      <c r="Y2118" s="3"/>
    </row>
    <row r="2119" spans="25:25" x14ac:dyDescent="0.3">
      <c r="Y2119" s="3"/>
    </row>
    <row r="2120" spans="25:25" x14ac:dyDescent="0.3">
      <c r="Y2120" s="3"/>
    </row>
    <row r="2121" spans="25:25" x14ac:dyDescent="0.3">
      <c r="Y2121" s="3"/>
    </row>
    <row r="2122" spans="25:25" x14ac:dyDescent="0.3">
      <c r="Y2122" s="3"/>
    </row>
    <row r="2123" spans="25:25" x14ac:dyDescent="0.3">
      <c r="Y2123" s="3"/>
    </row>
    <row r="2124" spans="25:25" x14ac:dyDescent="0.3">
      <c r="Y2124" s="3"/>
    </row>
    <row r="2125" spans="25:25" x14ac:dyDescent="0.3">
      <c r="Y2125" s="3"/>
    </row>
    <row r="2126" spans="25:25" x14ac:dyDescent="0.3">
      <c r="Y2126" s="3"/>
    </row>
    <row r="2127" spans="25:25" x14ac:dyDescent="0.3">
      <c r="Y2127" s="3"/>
    </row>
    <row r="2128" spans="25:25" x14ac:dyDescent="0.3">
      <c r="Y2128" s="3"/>
    </row>
    <row r="2129" spans="25:25" x14ac:dyDescent="0.3">
      <c r="Y2129" s="3"/>
    </row>
    <row r="2130" spans="25:25" x14ac:dyDescent="0.3">
      <c r="Y2130" s="3"/>
    </row>
    <row r="2131" spans="25:25" x14ac:dyDescent="0.3">
      <c r="Y2131" s="3"/>
    </row>
    <row r="2132" spans="25:25" x14ac:dyDescent="0.3">
      <c r="Y2132" s="3"/>
    </row>
    <row r="2133" spans="25:25" x14ac:dyDescent="0.3">
      <c r="Y2133" s="3"/>
    </row>
    <row r="2134" spans="25:25" x14ac:dyDescent="0.3">
      <c r="Y2134" s="3"/>
    </row>
    <row r="2135" spans="25:25" x14ac:dyDescent="0.3">
      <c r="Y2135" s="3"/>
    </row>
    <row r="2136" spans="25:25" x14ac:dyDescent="0.3">
      <c r="Y2136" s="3"/>
    </row>
    <row r="2137" spans="25:25" x14ac:dyDescent="0.3">
      <c r="Y2137" s="3"/>
    </row>
    <row r="2138" spans="25:25" x14ac:dyDescent="0.3">
      <c r="Y2138" s="3"/>
    </row>
    <row r="2139" spans="25:25" x14ac:dyDescent="0.3">
      <c r="Y2139" s="3"/>
    </row>
    <row r="2140" spans="25:25" x14ac:dyDescent="0.3">
      <c r="Y2140" s="3"/>
    </row>
    <row r="2141" spans="25:25" x14ac:dyDescent="0.3">
      <c r="Y2141" s="3"/>
    </row>
    <row r="2142" spans="25:25" x14ac:dyDescent="0.3">
      <c r="Y2142" s="3"/>
    </row>
    <row r="2143" spans="25:25" x14ac:dyDescent="0.3">
      <c r="Y2143" s="3"/>
    </row>
    <row r="2144" spans="25:25" x14ac:dyDescent="0.3">
      <c r="Y2144" s="3"/>
    </row>
    <row r="2145" spans="25:25" x14ac:dyDescent="0.3">
      <c r="Y2145" s="3"/>
    </row>
    <row r="2146" spans="25:25" x14ac:dyDescent="0.3">
      <c r="Y2146" s="3"/>
    </row>
    <row r="2147" spans="25:25" x14ac:dyDescent="0.3">
      <c r="Y2147" s="3"/>
    </row>
    <row r="2148" spans="25:25" x14ac:dyDescent="0.3">
      <c r="Y2148" s="3"/>
    </row>
    <row r="2149" spans="25:25" x14ac:dyDescent="0.3">
      <c r="Y2149" s="3"/>
    </row>
    <row r="2150" spans="25:25" x14ac:dyDescent="0.3">
      <c r="Y2150" s="3"/>
    </row>
    <row r="2151" spans="25:25" x14ac:dyDescent="0.3">
      <c r="Y2151" s="3"/>
    </row>
    <row r="2152" spans="25:25" x14ac:dyDescent="0.3">
      <c r="Y2152" s="3"/>
    </row>
    <row r="2153" spans="25:25" x14ac:dyDescent="0.3">
      <c r="Y2153" s="3"/>
    </row>
    <row r="2154" spans="25:25" x14ac:dyDescent="0.3">
      <c r="Y2154" s="3"/>
    </row>
    <row r="2155" spans="25:25" x14ac:dyDescent="0.3">
      <c r="Y2155" s="3"/>
    </row>
    <row r="2156" spans="25:25" x14ac:dyDescent="0.3">
      <c r="Y2156" s="3"/>
    </row>
    <row r="2157" spans="25:25" x14ac:dyDescent="0.3">
      <c r="Y2157" s="3"/>
    </row>
    <row r="2158" spans="25:25" x14ac:dyDescent="0.3">
      <c r="Y2158" s="3"/>
    </row>
    <row r="2159" spans="25:25" x14ac:dyDescent="0.3">
      <c r="Y2159" s="3"/>
    </row>
    <row r="2160" spans="25:25" x14ac:dyDescent="0.3">
      <c r="Y2160" s="3"/>
    </row>
    <row r="2161" spans="25:25" x14ac:dyDescent="0.3">
      <c r="Y2161" s="3"/>
    </row>
    <row r="2162" spans="25:25" x14ac:dyDescent="0.3">
      <c r="Y2162" s="3"/>
    </row>
    <row r="2163" spans="25:25" x14ac:dyDescent="0.3">
      <c r="Y2163" s="3"/>
    </row>
    <row r="2164" spans="25:25" x14ac:dyDescent="0.3">
      <c r="Y2164" s="3"/>
    </row>
    <row r="2165" spans="25:25" x14ac:dyDescent="0.3">
      <c r="Y2165" s="3"/>
    </row>
    <row r="2166" spans="25:25" x14ac:dyDescent="0.3">
      <c r="Y2166" s="3"/>
    </row>
    <row r="2167" spans="25:25" x14ac:dyDescent="0.3">
      <c r="Y2167" s="3"/>
    </row>
    <row r="2168" spans="25:25" x14ac:dyDescent="0.3">
      <c r="Y2168" s="3"/>
    </row>
    <row r="2169" spans="25:25" x14ac:dyDescent="0.3">
      <c r="Y2169" s="3"/>
    </row>
    <row r="2170" spans="25:25" x14ac:dyDescent="0.3">
      <c r="Y2170" s="3"/>
    </row>
    <row r="2171" spans="25:25" x14ac:dyDescent="0.3">
      <c r="Y2171" s="3"/>
    </row>
    <row r="2172" spans="25:25" x14ac:dyDescent="0.3">
      <c r="Y2172" s="3"/>
    </row>
    <row r="2173" spans="25:25" x14ac:dyDescent="0.3">
      <c r="Y2173" s="3"/>
    </row>
    <row r="2174" spans="25:25" x14ac:dyDescent="0.3">
      <c r="Y2174" s="3"/>
    </row>
    <row r="2175" spans="25:25" x14ac:dyDescent="0.3">
      <c r="Y2175" s="3"/>
    </row>
    <row r="2176" spans="25:25" x14ac:dyDescent="0.3">
      <c r="Y2176" s="3"/>
    </row>
    <row r="2177" spans="25:25" x14ac:dyDescent="0.3">
      <c r="Y2177" s="3"/>
    </row>
    <row r="2178" spans="25:25" x14ac:dyDescent="0.3">
      <c r="Y2178" s="3"/>
    </row>
    <row r="2179" spans="25:25" x14ac:dyDescent="0.3">
      <c r="Y2179" s="3"/>
    </row>
    <row r="2180" spans="25:25" x14ac:dyDescent="0.3">
      <c r="Y2180" s="3"/>
    </row>
    <row r="2181" spans="25:25" x14ac:dyDescent="0.3">
      <c r="Y2181" s="3"/>
    </row>
    <row r="2182" spans="25:25" x14ac:dyDescent="0.3">
      <c r="Y2182" s="3"/>
    </row>
    <row r="2183" spans="25:25" x14ac:dyDescent="0.3">
      <c r="Y2183" s="3"/>
    </row>
    <row r="2184" spans="25:25" x14ac:dyDescent="0.3">
      <c r="Y2184" s="3"/>
    </row>
    <row r="2185" spans="25:25" x14ac:dyDescent="0.3">
      <c r="Y2185" s="3"/>
    </row>
    <row r="2186" spans="25:25" x14ac:dyDescent="0.3">
      <c r="Y2186" s="3"/>
    </row>
    <row r="2187" spans="25:25" x14ac:dyDescent="0.3">
      <c r="Y2187" s="3"/>
    </row>
    <row r="2188" spans="25:25" x14ac:dyDescent="0.3">
      <c r="Y2188" s="3"/>
    </row>
    <row r="2189" spans="25:25" x14ac:dyDescent="0.3">
      <c r="Y2189" s="3"/>
    </row>
    <row r="2190" spans="25:25" x14ac:dyDescent="0.3">
      <c r="Y2190" s="3"/>
    </row>
    <row r="2191" spans="25:25" x14ac:dyDescent="0.3">
      <c r="Y2191" s="3"/>
    </row>
    <row r="2192" spans="25:25" x14ac:dyDescent="0.3">
      <c r="Y2192" s="3"/>
    </row>
    <row r="2193" spans="25:25" x14ac:dyDescent="0.3">
      <c r="Y2193" s="3"/>
    </row>
    <row r="2194" spans="25:25" x14ac:dyDescent="0.3">
      <c r="Y2194" s="3"/>
    </row>
    <row r="2195" spans="25:25" x14ac:dyDescent="0.3">
      <c r="Y2195" s="3"/>
    </row>
    <row r="2196" spans="25:25" x14ac:dyDescent="0.3">
      <c r="Y2196" s="3"/>
    </row>
    <row r="2197" spans="25:25" x14ac:dyDescent="0.3">
      <c r="Y2197" s="3"/>
    </row>
    <row r="2198" spans="25:25" x14ac:dyDescent="0.3">
      <c r="Y2198" s="3"/>
    </row>
    <row r="2199" spans="25:25" x14ac:dyDescent="0.3">
      <c r="Y2199" s="3"/>
    </row>
    <row r="2200" spans="25:25" x14ac:dyDescent="0.3">
      <c r="Y2200" s="3"/>
    </row>
    <row r="2201" spans="25:25" x14ac:dyDescent="0.3">
      <c r="Y2201" s="3"/>
    </row>
    <row r="2202" spans="25:25" x14ac:dyDescent="0.3">
      <c r="Y2202" s="3"/>
    </row>
    <row r="2203" spans="25:25" x14ac:dyDescent="0.3">
      <c r="Y2203" s="3"/>
    </row>
    <row r="2204" spans="25:25" x14ac:dyDescent="0.3">
      <c r="Y2204" s="3"/>
    </row>
    <row r="2205" spans="25:25" x14ac:dyDescent="0.3">
      <c r="Y2205" s="3"/>
    </row>
    <row r="2206" spans="25:25" x14ac:dyDescent="0.3">
      <c r="Y2206" s="3"/>
    </row>
    <row r="2207" spans="25:25" x14ac:dyDescent="0.3">
      <c r="Y2207" s="3"/>
    </row>
    <row r="2208" spans="25:25" x14ac:dyDescent="0.3">
      <c r="Y2208" s="3"/>
    </row>
    <row r="2209" spans="25:25" x14ac:dyDescent="0.3">
      <c r="Y2209" s="3"/>
    </row>
    <row r="2210" spans="25:25" x14ac:dyDescent="0.3">
      <c r="Y2210" s="3"/>
    </row>
    <row r="2211" spans="25:25" x14ac:dyDescent="0.3">
      <c r="Y2211" s="3"/>
    </row>
    <row r="2212" spans="25:25" x14ac:dyDescent="0.3">
      <c r="Y2212" s="3"/>
    </row>
    <row r="2213" spans="25:25" x14ac:dyDescent="0.3">
      <c r="Y2213" s="3"/>
    </row>
    <row r="2214" spans="25:25" x14ac:dyDescent="0.3">
      <c r="Y2214" s="3"/>
    </row>
    <row r="2215" spans="25:25" x14ac:dyDescent="0.3">
      <c r="Y2215" s="3"/>
    </row>
    <row r="2216" spans="25:25" x14ac:dyDescent="0.3">
      <c r="Y2216" s="3"/>
    </row>
    <row r="2217" spans="25:25" x14ac:dyDescent="0.3">
      <c r="Y2217" s="3"/>
    </row>
    <row r="2218" spans="25:25" x14ac:dyDescent="0.3">
      <c r="Y2218" s="3"/>
    </row>
    <row r="2219" spans="25:25" x14ac:dyDescent="0.3">
      <c r="Y2219" s="3"/>
    </row>
    <row r="2220" spans="25:25" x14ac:dyDescent="0.3">
      <c r="Y2220" s="3"/>
    </row>
    <row r="2221" spans="25:25" x14ac:dyDescent="0.3">
      <c r="Y2221" s="3"/>
    </row>
    <row r="2222" spans="25:25" x14ac:dyDescent="0.3">
      <c r="Y2222" s="3"/>
    </row>
    <row r="2223" spans="25:25" x14ac:dyDescent="0.3">
      <c r="Y2223" s="3"/>
    </row>
    <row r="2224" spans="25:25" x14ac:dyDescent="0.3">
      <c r="Y2224" s="3"/>
    </row>
    <row r="2225" spans="25:25" x14ac:dyDescent="0.3">
      <c r="Y2225" s="3"/>
    </row>
    <row r="2226" spans="25:25" x14ac:dyDescent="0.3">
      <c r="Y2226" s="3"/>
    </row>
    <row r="2227" spans="25:25" x14ac:dyDescent="0.3">
      <c r="Y2227" s="3"/>
    </row>
    <row r="2228" spans="25:25" x14ac:dyDescent="0.3">
      <c r="Y2228" s="3"/>
    </row>
    <row r="2229" spans="25:25" x14ac:dyDescent="0.3">
      <c r="Y2229" s="3"/>
    </row>
    <row r="2230" spans="25:25" x14ac:dyDescent="0.3">
      <c r="Y2230" s="3"/>
    </row>
    <row r="2231" spans="25:25" x14ac:dyDescent="0.3">
      <c r="Y2231" s="3"/>
    </row>
    <row r="2232" spans="25:25" x14ac:dyDescent="0.3">
      <c r="Y2232" s="3"/>
    </row>
    <row r="2233" spans="25:25" x14ac:dyDescent="0.3">
      <c r="Y2233" s="3"/>
    </row>
    <row r="2234" spans="25:25" x14ac:dyDescent="0.3">
      <c r="Y2234" s="3"/>
    </row>
    <row r="2235" spans="25:25" x14ac:dyDescent="0.3">
      <c r="Y2235" s="3"/>
    </row>
    <row r="2236" spans="25:25" x14ac:dyDescent="0.3">
      <c r="Y2236" s="3"/>
    </row>
    <row r="2237" spans="25:25" x14ac:dyDescent="0.3">
      <c r="Y2237" s="3"/>
    </row>
    <row r="2238" spans="25:25" x14ac:dyDescent="0.3">
      <c r="Y2238" s="3"/>
    </row>
    <row r="2239" spans="25:25" x14ac:dyDescent="0.3">
      <c r="Y2239" s="3"/>
    </row>
    <row r="2240" spans="25:25" x14ac:dyDescent="0.3">
      <c r="Y2240" s="3"/>
    </row>
    <row r="2241" spans="25:25" x14ac:dyDescent="0.3">
      <c r="Y2241" s="3"/>
    </row>
    <row r="2242" spans="25:25" x14ac:dyDescent="0.3">
      <c r="Y2242" s="3"/>
    </row>
    <row r="2243" spans="25:25" x14ac:dyDescent="0.3">
      <c r="Y2243" s="3"/>
    </row>
    <row r="2244" spans="25:25" x14ac:dyDescent="0.3">
      <c r="Y2244" s="3"/>
    </row>
    <row r="2245" spans="25:25" x14ac:dyDescent="0.3">
      <c r="Y2245" s="3"/>
    </row>
    <row r="2246" spans="25:25" x14ac:dyDescent="0.3">
      <c r="Y2246" s="3"/>
    </row>
    <row r="2247" spans="25:25" x14ac:dyDescent="0.3">
      <c r="Y2247" s="3"/>
    </row>
    <row r="2248" spans="25:25" x14ac:dyDescent="0.3">
      <c r="Y2248" s="3"/>
    </row>
    <row r="2249" spans="25:25" x14ac:dyDescent="0.3">
      <c r="Y2249" s="3"/>
    </row>
    <row r="2250" spans="25:25" x14ac:dyDescent="0.3">
      <c r="Y2250" s="3"/>
    </row>
    <row r="2251" spans="25:25" x14ac:dyDescent="0.3">
      <c r="Y2251" s="3"/>
    </row>
    <row r="2252" spans="25:25" x14ac:dyDescent="0.3">
      <c r="Y2252" s="3"/>
    </row>
    <row r="2253" spans="25:25" x14ac:dyDescent="0.3">
      <c r="Y2253" s="3"/>
    </row>
    <row r="2254" spans="25:25" x14ac:dyDescent="0.3">
      <c r="Y2254" s="3"/>
    </row>
    <row r="2255" spans="25:25" x14ac:dyDescent="0.3">
      <c r="Y2255" s="3"/>
    </row>
    <row r="2256" spans="25:25" x14ac:dyDescent="0.3">
      <c r="Y2256" s="3"/>
    </row>
    <row r="2257" spans="25:25" x14ac:dyDescent="0.3">
      <c r="Y2257" s="3"/>
    </row>
    <row r="2258" spans="25:25" x14ac:dyDescent="0.3">
      <c r="Y2258" s="3"/>
    </row>
    <row r="2259" spans="25:25" x14ac:dyDescent="0.3">
      <c r="Y2259" s="3"/>
    </row>
    <row r="2260" spans="25:25" x14ac:dyDescent="0.3">
      <c r="Y2260" s="3"/>
    </row>
    <row r="2261" spans="25:25" x14ac:dyDescent="0.3">
      <c r="Y2261" s="3"/>
    </row>
    <row r="2262" spans="25:25" x14ac:dyDescent="0.3">
      <c r="Y2262" s="3"/>
    </row>
    <row r="2263" spans="25:25" x14ac:dyDescent="0.3">
      <c r="Y2263" s="3"/>
    </row>
    <row r="2264" spans="25:25" x14ac:dyDescent="0.3">
      <c r="Y2264" s="3"/>
    </row>
    <row r="2265" spans="25:25" x14ac:dyDescent="0.3">
      <c r="Y2265" s="3"/>
    </row>
    <row r="2266" spans="25:25" x14ac:dyDescent="0.3">
      <c r="Y2266" s="3"/>
    </row>
    <row r="2267" spans="25:25" x14ac:dyDescent="0.3">
      <c r="Y2267" s="3"/>
    </row>
    <row r="2268" spans="25:25" x14ac:dyDescent="0.3">
      <c r="Y2268" s="3"/>
    </row>
    <row r="2269" spans="25:25" x14ac:dyDescent="0.3">
      <c r="Y2269" s="3"/>
    </row>
    <row r="2270" spans="25:25" x14ac:dyDescent="0.3">
      <c r="Y2270" s="3"/>
    </row>
    <row r="2271" spans="25:25" x14ac:dyDescent="0.3">
      <c r="Y2271" s="3"/>
    </row>
    <row r="2272" spans="25:25" x14ac:dyDescent="0.3">
      <c r="Y2272" s="3"/>
    </row>
    <row r="2273" spans="25:25" x14ac:dyDescent="0.3">
      <c r="Y2273" s="3"/>
    </row>
    <row r="2274" spans="25:25" x14ac:dyDescent="0.3">
      <c r="Y2274" s="3"/>
    </row>
    <row r="2275" spans="25:25" x14ac:dyDescent="0.3">
      <c r="Y2275" s="3"/>
    </row>
    <row r="2276" spans="25:25" x14ac:dyDescent="0.3">
      <c r="Y2276" s="3"/>
    </row>
    <row r="2277" spans="25:25" x14ac:dyDescent="0.3">
      <c r="Y2277" s="3"/>
    </row>
    <row r="2278" spans="25:25" x14ac:dyDescent="0.3">
      <c r="Y2278" s="3"/>
    </row>
    <row r="2279" spans="25:25" x14ac:dyDescent="0.3">
      <c r="Y2279" s="3"/>
    </row>
    <row r="2280" spans="25:25" x14ac:dyDescent="0.3">
      <c r="Y2280" s="3"/>
    </row>
    <row r="2281" spans="25:25" x14ac:dyDescent="0.3">
      <c r="Y2281" s="3"/>
    </row>
    <row r="2282" spans="25:25" x14ac:dyDescent="0.3">
      <c r="Y2282" s="3"/>
    </row>
    <row r="2283" spans="25:25" x14ac:dyDescent="0.3">
      <c r="Y2283" s="3"/>
    </row>
    <row r="2284" spans="25:25" x14ac:dyDescent="0.3">
      <c r="Y2284" s="3"/>
    </row>
    <row r="2285" spans="25:25" x14ac:dyDescent="0.3">
      <c r="Y2285" s="3"/>
    </row>
    <row r="2286" spans="25:25" x14ac:dyDescent="0.3">
      <c r="Y2286" s="3"/>
    </row>
    <row r="2287" spans="25:25" x14ac:dyDescent="0.3">
      <c r="Y2287" s="3"/>
    </row>
    <row r="2288" spans="25:25" x14ac:dyDescent="0.3">
      <c r="Y2288" s="3"/>
    </row>
    <row r="2289" spans="25:25" x14ac:dyDescent="0.3">
      <c r="Y2289" s="3"/>
    </row>
    <row r="2290" spans="25:25" x14ac:dyDescent="0.3">
      <c r="Y2290" s="3"/>
    </row>
    <row r="2291" spans="25:25" x14ac:dyDescent="0.3">
      <c r="Y2291" s="3"/>
    </row>
    <row r="2292" spans="25:25" x14ac:dyDescent="0.3">
      <c r="Y2292" s="3"/>
    </row>
    <row r="2293" spans="25:25" x14ac:dyDescent="0.3">
      <c r="Y2293" s="3"/>
    </row>
    <row r="2294" spans="25:25" x14ac:dyDescent="0.3">
      <c r="Y2294" s="3"/>
    </row>
    <row r="2295" spans="25:25" x14ac:dyDescent="0.3">
      <c r="Y2295" s="3"/>
    </row>
    <row r="2296" spans="25:25" x14ac:dyDescent="0.3">
      <c r="Y2296" s="3"/>
    </row>
    <row r="2297" spans="25:25" x14ac:dyDescent="0.3">
      <c r="Y2297" s="3"/>
    </row>
    <row r="2298" spans="25:25" x14ac:dyDescent="0.3">
      <c r="Y2298" s="3"/>
    </row>
    <row r="2299" spans="25:25" x14ac:dyDescent="0.3">
      <c r="Y2299" s="3"/>
    </row>
    <row r="2300" spans="25:25" x14ac:dyDescent="0.3">
      <c r="Y2300" s="3"/>
    </row>
    <row r="2301" spans="25:25" x14ac:dyDescent="0.3">
      <c r="Y2301" s="3"/>
    </row>
    <row r="2302" spans="25:25" x14ac:dyDescent="0.3">
      <c r="Y2302" s="3"/>
    </row>
    <row r="2303" spans="25:25" x14ac:dyDescent="0.3">
      <c r="Y2303" s="3"/>
    </row>
    <row r="2304" spans="25:25" x14ac:dyDescent="0.3">
      <c r="Y2304" s="3"/>
    </row>
    <row r="2305" spans="25:25" x14ac:dyDescent="0.3">
      <c r="Y2305" s="3"/>
    </row>
    <row r="2306" spans="25:25" x14ac:dyDescent="0.3">
      <c r="Y2306" s="3"/>
    </row>
    <row r="2307" spans="25:25" x14ac:dyDescent="0.3">
      <c r="Y2307" s="3"/>
    </row>
    <row r="2308" spans="25:25" x14ac:dyDescent="0.3">
      <c r="Y2308" s="3"/>
    </row>
    <row r="2309" spans="25:25" x14ac:dyDescent="0.3">
      <c r="Y2309" s="3"/>
    </row>
    <row r="2310" spans="25:25" x14ac:dyDescent="0.3">
      <c r="Y2310" s="3"/>
    </row>
    <row r="2311" spans="25:25" x14ac:dyDescent="0.3">
      <c r="Y2311" s="3"/>
    </row>
    <row r="2312" spans="25:25" x14ac:dyDescent="0.3">
      <c r="Y2312" s="3"/>
    </row>
    <row r="2313" spans="25:25" x14ac:dyDescent="0.3">
      <c r="Y2313" s="3"/>
    </row>
    <row r="2314" spans="25:25" x14ac:dyDescent="0.3">
      <c r="Y2314" s="3"/>
    </row>
    <row r="2315" spans="25:25" x14ac:dyDescent="0.3">
      <c r="Y2315" s="3"/>
    </row>
    <row r="2316" spans="25:25" x14ac:dyDescent="0.3">
      <c r="Y2316" s="3"/>
    </row>
    <row r="2317" spans="25:25" x14ac:dyDescent="0.3">
      <c r="Y2317" s="3"/>
    </row>
    <row r="2318" spans="25:25" x14ac:dyDescent="0.3">
      <c r="Y2318" s="3"/>
    </row>
    <row r="2319" spans="25:25" x14ac:dyDescent="0.3">
      <c r="Y2319" s="3"/>
    </row>
    <row r="2320" spans="25:25" x14ac:dyDescent="0.3">
      <c r="Y2320" s="3"/>
    </row>
    <row r="2321" spans="25:25" x14ac:dyDescent="0.3">
      <c r="Y2321" s="3"/>
    </row>
    <row r="2322" spans="25:25" x14ac:dyDescent="0.3">
      <c r="Y2322" s="3"/>
    </row>
    <row r="2323" spans="25:25" x14ac:dyDescent="0.3">
      <c r="Y2323" s="3"/>
    </row>
    <row r="2324" spans="25:25" x14ac:dyDescent="0.3">
      <c r="Y2324" s="3"/>
    </row>
    <row r="2325" spans="25:25" x14ac:dyDescent="0.3">
      <c r="Y2325" s="3"/>
    </row>
    <row r="2326" spans="25:25" x14ac:dyDescent="0.3">
      <c r="Y2326" s="3"/>
    </row>
    <row r="2327" spans="25:25" x14ac:dyDescent="0.3">
      <c r="Y2327" s="3"/>
    </row>
    <row r="2328" spans="25:25" x14ac:dyDescent="0.3">
      <c r="Y2328" s="3"/>
    </row>
    <row r="2329" spans="25:25" x14ac:dyDescent="0.3">
      <c r="Y2329" s="3"/>
    </row>
    <row r="2330" spans="25:25" x14ac:dyDescent="0.3">
      <c r="Y2330" s="3"/>
    </row>
    <row r="2331" spans="25:25" x14ac:dyDescent="0.3">
      <c r="Y2331" s="3"/>
    </row>
    <row r="2332" spans="25:25" x14ac:dyDescent="0.3">
      <c r="Y2332" s="3"/>
    </row>
    <row r="2333" spans="25:25" x14ac:dyDescent="0.3">
      <c r="Y2333" s="3"/>
    </row>
    <row r="2334" spans="25:25" x14ac:dyDescent="0.3">
      <c r="Y2334" s="3"/>
    </row>
    <row r="2335" spans="25:25" x14ac:dyDescent="0.3">
      <c r="Y2335" s="3"/>
    </row>
    <row r="2336" spans="25:25" x14ac:dyDescent="0.3">
      <c r="Y2336" s="3"/>
    </row>
    <row r="2337" spans="25:25" x14ac:dyDescent="0.3">
      <c r="Y2337" s="3"/>
    </row>
    <row r="2338" spans="25:25" x14ac:dyDescent="0.3">
      <c r="Y2338" s="3"/>
    </row>
    <row r="2339" spans="25:25" x14ac:dyDescent="0.3">
      <c r="Y2339" s="3"/>
    </row>
    <row r="2340" spans="25:25" x14ac:dyDescent="0.3">
      <c r="Y2340" s="3"/>
    </row>
    <row r="2341" spans="25:25" x14ac:dyDescent="0.3">
      <c r="Y2341" s="3"/>
    </row>
    <row r="2342" spans="25:25" x14ac:dyDescent="0.3">
      <c r="Y2342" s="3"/>
    </row>
    <row r="2343" spans="25:25" x14ac:dyDescent="0.3">
      <c r="Y2343" s="3"/>
    </row>
    <row r="2344" spans="25:25" x14ac:dyDescent="0.3">
      <c r="Y2344" s="3"/>
    </row>
    <row r="2345" spans="25:25" x14ac:dyDescent="0.3">
      <c r="Y2345" s="3"/>
    </row>
    <row r="2346" spans="25:25" x14ac:dyDescent="0.3">
      <c r="Y2346" s="3"/>
    </row>
    <row r="2347" spans="25:25" x14ac:dyDescent="0.3">
      <c r="Y2347" s="3"/>
    </row>
    <row r="2348" spans="25:25" x14ac:dyDescent="0.3">
      <c r="Y2348" s="3"/>
    </row>
    <row r="2349" spans="25:25" x14ac:dyDescent="0.3">
      <c r="Y2349" s="3"/>
    </row>
    <row r="2350" spans="25:25" x14ac:dyDescent="0.3">
      <c r="Y2350" s="3"/>
    </row>
    <row r="2351" spans="25:25" x14ac:dyDescent="0.3">
      <c r="Y2351" s="3"/>
    </row>
    <row r="2352" spans="25:25" x14ac:dyDescent="0.3">
      <c r="Y2352" s="3"/>
    </row>
    <row r="2353" spans="25:25" x14ac:dyDescent="0.3">
      <c r="Y2353" s="3"/>
    </row>
    <row r="2354" spans="25:25" x14ac:dyDescent="0.3">
      <c r="Y2354" s="3"/>
    </row>
    <row r="2355" spans="25:25" x14ac:dyDescent="0.3">
      <c r="Y2355" s="3"/>
    </row>
    <row r="2356" spans="25:25" x14ac:dyDescent="0.3">
      <c r="Y2356" s="3"/>
    </row>
    <row r="2357" spans="25:25" x14ac:dyDescent="0.3">
      <c r="Y2357" s="3"/>
    </row>
    <row r="2358" spans="25:25" x14ac:dyDescent="0.3">
      <c r="Y2358" s="3"/>
    </row>
    <row r="2359" spans="25:25" x14ac:dyDescent="0.3">
      <c r="Y2359" s="3"/>
    </row>
    <row r="2360" spans="25:25" x14ac:dyDescent="0.3">
      <c r="Y2360" s="3"/>
    </row>
    <row r="2361" spans="25:25" x14ac:dyDescent="0.3">
      <c r="Y2361" s="3"/>
    </row>
    <row r="2362" spans="25:25" x14ac:dyDescent="0.3">
      <c r="Y2362" s="3"/>
    </row>
    <row r="2363" spans="25:25" x14ac:dyDescent="0.3">
      <c r="Y2363" s="3"/>
    </row>
    <row r="2364" spans="25:25" x14ac:dyDescent="0.3">
      <c r="Y2364" s="3"/>
    </row>
    <row r="2365" spans="25:25" x14ac:dyDescent="0.3">
      <c r="Y2365" s="3"/>
    </row>
    <row r="2366" spans="25:25" x14ac:dyDescent="0.3">
      <c r="Y2366" s="3"/>
    </row>
    <row r="2367" spans="25:25" x14ac:dyDescent="0.3">
      <c r="Y2367" s="3"/>
    </row>
    <row r="2368" spans="25:25" x14ac:dyDescent="0.3">
      <c r="Y2368" s="3"/>
    </row>
    <row r="2369" spans="25:25" x14ac:dyDescent="0.3">
      <c r="Y2369" s="3"/>
    </row>
    <row r="2370" spans="25:25" x14ac:dyDescent="0.3">
      <c r="Y2370" s="3"/>
    </row>
    <row r="2371" spans="25:25" x14ac:dyDescent="0.3">
      <c r="Y2371" s="3"/>
    </row>
    <row r="2372" spans="25:25" x14ac:dyDescent="0.3">
      <c r="Y2372" s="3"/>
    </row>
    <row r="2373" spans="25:25" x14ac:dyDescent="0.3">
      <c r="Y2373" s="3"/>
    </row>
    <row r="2374" spans="25:25" x14ac:dyDescent="0.3">
      <c r="Y2374" s="3"/>
    </row>
    <row r="2375" spans="25:25" x14ac:dyDescent="0.3">
      <c r="Y2375" s="3"/>
    </row>
    <row r="2376" spans="25:25" x14ac:dyDescent="0.3">
      <c r="Y2376" s="3"/>
    </row>
    <row r="2377" spans="25:25" x14ac:dyDescent="0.3">
      <c r="Y2377" s="3"/>
    </row>
    <row r="2378" spans="25:25" x14ac:dyDescent="0.3">
      <c r="Y2378" s="3"/>
    </row>
    <row r="2379" spans="25:25" x14ac:dyDescent="0.3">
      <c r="Y2379" s="3"/>
    </row>
    <row r="2380" spans="25:25" x14ac:dyDescent="0.3">
      <c r="Y2380" s="3"/>
    </row>
    <row r="2381" spans="25:25" x14ac:dyDescent="0.3">
      <c r="Y2381" s="3"/>
    </row>
    <row r="2382" spans="25:25" x14ac:dyDescent="0.3">
      <c r="Y2382" s="3"/>
    </row>
    <row r="2383" spans="25:25" x14ac:dyDescent="0.3">
      <c r="Y2383" s="3"/>
    </row>
    <row r="2384" spans="25:25" x14ac:dyDescent="0.3">
      <c r="Y2384" s="3"/>
    </row>
    <row r="2385" spans="25:25" x14ac:dyDescent="0.3">
      <c r="Y2385" s="3"/>
    </row>
    <row r="2386" spans="25:25" x14ac:dyDescent="0.3">
      <c r="Y2386" s="3"/>
    </row>
    <row r="2387" spans="25:25" x14ac:dyDescent="0.3">
      <c r="Y2387" s="3"/>
    </row>
    <row r="2388" spans="25:25" x14ac:dyDescent="0.3">
      <c r="Y2388" s="3"/>
    </row>
    <row r="2389" spans="25:25" x14ac:dyDescent="0.3">
      <c r="Y2389" s="3"/>
    </row>
    <row r="2390" spans="25:25" x14ac:dyDescent="0.3">
      <c r="Y2390" s="3"/>
    </row>
    <row r="2391" spans="25:25" x14ac:dyDescent="0.3">
      <c r="Y2391" s="3"/>
    </row>
    <row r="2392" spans="25:25" x14ac:dyDescent="0.3">
      <c r="Y2392" s="3"/>
    </row>
    <row r="2393" spans="25:25" x14ac:dyDescent="0.3">
      <c r="Y2393" s="3"/>
    </row>
    <row r="2394" spans="25:25" x14ac:dyDescent="0.3">
      <c r="Y2394" s="3"/>
    </row>
    <row r="2395" spans="25:25" x14ac:dyDescent="0.3">
      <c r="Y2395" s="3"/>
    </row>
    <row r="2396" spans="25:25" x14ac:dyDescent="0.3">
      <c r="Y2396" s="3"/>
    </row>
    <row r="2397" spans="25:25" x14ac:dyDescent="0.3">
      <c r="Y2397" s="3"/>
    </row>
    <row r="2398" spans="25:25" x14ac:dyDescent="0.3">
      <c r="Y2398" s="3"/>
    </row>
    <row r="2399" spans="25:25" x14ac:dyDescent="0.3">
      <c r="Y2399" s="3"/>
    </row>
    <row r="2400" spans="25:25" x14ac:dyDescent="0.3">
      <c r="Y2400" s="3"/>
    </row>
    <row r="2401" spans="25:25" x14ac:dyDescent="0.3">
      <c r="Y2401" s="3"/>
    </row>
    <row r="2402" spans="25:25" x14ac:dyDescent="0.3">
      <c r="Y2402" s="3"/>
    </row>
    <row r="2403" spans="25:25" x14ac:dyDescent="0.3">
      <c r="Y2403" s="3"/>
    </row>
    <row r="2404" spans="25:25" x14ac:dyDescent="0.3">
      <c r="Y2404" s="3"/>
    </row>
    <row r="2405" spans="25:25" x14ac:dyDescent="0.3">
      <c r="Y2405" s="3"/>
    </row>
    <row r="2406" spans="25:25" x14ac:dyDescent="0.3">
      <c r="Y2406" s="3"/>
    </row>
    <row r="2407" spans="25:25" x14ac:dyDescent="0.3">
      <c r="Y2407" s="3"/>
    </row>
    <row r="2408" spans="25:25" x14ac:dyDescent="0.3">
      <c r="Y2408" s="3"/>
    </row>
    <row r="2409" spans="25:25" x14ac:dyDescent="0.3">
      <c r="Y2409" s="3"/>
    </row>
    <row r="2410" spans="25:25" x14ac:dyDescent="0.3">
      <c r="Y2410" s="3"/>
    </row>
    <row r="2411" spans="25:25" x14ac:dyDescent="0.3">
      <c r="Y2411" s="3"/>
    </row>
    <row r="2412" spans="25:25" x14ac:dyDescent="0.3">
      <c r="Y2412" s="3"/>
    </row>
    <row r="2413" spans="25:25" x14ac:dyDescent="0.3">
      <c r="Y2413" s="3"/>
    </row>
    <row r="2414" spans="25:25" x14ac:dyDescent="0.3">
      <c r="Y2414" s="3"/>
    </row>
    <row r="2415" spans="25:25" x14ac:dyDescent="0.3">
      <c r="Y2415" s="3"/>
    </row>
    <row r="2416" spans="25:25" x14ac:dyDescent="0.3">
      <c r="Y2416" s="3"/>
    </row>
    <row r="2417" spans="25:25" x14ac:dyDescent="0.3">
      <c r="Y2417" s="3"/>
    </row>
    <row r="2418" spans="25:25" x14ac:dyDescent="0.3">
      <c r="Y2418" s="3"/>
    </row>
    <row r="2419" spans="25:25" x14ac:dyDescent="0.3">
      <c r="Y2419" s="3"/>
    </row>
    <row r="2420" spans="25:25" x14ac:dyDescent="0.3">
      <c r="Y2420" s="3"/>
    </row>
    <row r="2421" spans="25:25" x14ac:dyDescent="0.3">
      <c r="Y2421" s="3"/>
    </row>
    <row r="2422" spans="25:25" x14ac:dyDescent="0.3">
      <c r="Y2422" s="3"/>
    </row>
    <row r="2423" spans="25:25" x14ac:dyDescent="0.3">
      <c r="Y2423" s="3"/>
    </row>
    <row r="2424" spans="25:25" x14ac:dyDescent="0.3">
      <c r="Y2424" s="3"/>
    </row>
    <row r="2425" spans="25:25" x14ac:dyDescent="0.3">
      <c r="Y2425" s="3"/>
    </row>
    <row r="2426" spans="25:25" x14ac:dyDescent="0.3">
      <c r="Y2426" s="3"/>
    </row>
    <row r="2427" spans="25:25" x14ac:dyDescent="0.3">
      <c r="Y2427" s="3"/>
    </row>
    <row r="2428" spans="25:25" x14ac:dyDescent="0.3">
      <c r="Y2428" s="3"/>
    </row>
    <row r="2429" spans="25:25" x14ac:dyDescent="0.3">
      <c r="Y2429" s="3"/>
    </row>
    <row r="2430" spans="25:25" x14ac:dyDescent="0.3">
      <c r="Y2430" s="3"/>
    </row>
    <row r="2431" spans="25:25" x14ac:dyDescent="0.3">
      <c r="Y2431" s="3"/>
    </row>
    <row r="2432" spans="25:25" x14ac:dyDescent="0.3">
      <c r="Y2432" s="3"/>
    </row>
    <row r="2433" spans="25:25" x14ac:dyDescent="0.3">
      <c r="Y2433" s="3"/>
    </row>
    <row r="2434" spans="25:25" x14ac:dyDescent="0.3">
      <c r="Y2434" s="3"/>
    </row>
    <row r="2435" spans="25:25" x14ac:dyDescent="0.3">
      <c r="Y2435" s="3"/>
    </row>
    <row r="2436" spans="25:25" x14ac:dyDescent="0.3">
      <c r="Y2436" s="3"/>
    </row>
    <row r="2437" spans="25:25" x14ac:dyDescent="0.3">
      <c r="Y2437" s="3"/>
    </row>
    <row r="2438" spans="25:25" x14ac:dyDescent="0.3">
      <c r="Y2438" s="3"/>
    </row>
    <row r="2439" spans="25:25" x14ac:dyDescent="0.3">
      <c r="Y2439" s="3"/>
    </row>
    <row r="2440" spans="25:25" x14ac:dyDescent="0.3">
      <c r="Y2440" s="3"/>
    </row>
    <row r="2441" spans="25:25" x14ac:dyDescent="0.3">
      <c r="Y2441" s="3"/>
    </row>
    <row r="2442" spans="25:25" x14ac:dyDescent="0.3">
      <c r="Y2442" s="3"/>
    </row>
    <row r="2443" spans="25:25" x14ac:dyDescent="0.3">
      <c r="Y2443" s="3"/>
    </row>
    <row r="2444" spans="25:25" x14ac:dyDescent="0.3">
      <c r="Y2444" s="3"/>
    </row>
    <row r="2445" spans="25:25" x14ac:dyDescent="0.3">
      <c r="Y2445" s="3"/>
    </row>
    <row r="2446" spans="25:25" x14ac:dyDescent="0.3">
      <c r="Y2446" s="3"/>
    </row>
    <row r="2447" spans="25:25" x14ac:dyDescent="0.3">
      <c r="Y2447" s="3"/>
    </row>
    <row r="2448" spans="25:25" x14ac:dyDescent="0.3">
      <c r="Y2448" s="3"/>
    </row>
    <row r="2449" spans="25:25" x14ac:dyDescent="0.3">
      <c r="Y2449" s="3"/>
    </row>
    <row r="2450" spans="25:25" x14ac:dyDescent="0.3">
      <c r="Y2450" s="3"/>
    </row>
    <row r="2451" spans="25:25" x14ac:dyDescent="0.3">
      <c r="Y2451" s="3"/>
    </row>
    <row r="2452" spans="25:25" x14ac:dyDescent="0.3">
      <c r="Y2452" s="3"/>
    </row>
    <row r="2453" spans="25:25" x14ac:dyDescent="0.3">
      <c r="Y2453" s="3"/>
    </row>
    <row r="2454" spans="25:25" x14ac:dyDescent="0.3">
      <c r="Y2454" s="3"/>
    </row>
    <row r="2455" spans="25:25" x14ac:dyDescent="0.3">
      <c r="Y2455" s="3"/>
    </row>
    <row r="2456" spans="25:25" x14ac:dyDescent="0.3">
      <c r="Y2456" s="3"/>
    </row>
    <row r="2457" spans="25:25" x14ac:dyDescent="0.3">
      <c r="Y2457" s="3"/>
    </row>
    <row r="2458" spans="25:25" x14ac:dyDescent="0.3">
      <c r="Y2458" s="3"/>
    </row>
    <row r="2459" spans="25:25" x14ac:dyDescent="0.3">
      <c r="Y2459" s="3"/>
    </row>
    <row r="2460" spans="25:25" x14ac:dyDescent="0.3">
      <c r="Y2460" s="3"/>
    </row>
    <row r="2461" spans="25:25" x14ac:dyDescent="0.3">
      <c r="Y2461" s="3"/>
    </row>
    <row r="2462" spans="25:25" x14ac:dyDescent="0.3">
      <c r="Y2462" s="3"/>
    </row>
    <row r="2463" spans="25:25" x14ac:dyDescent="0.3">
      <c r="Y2463" s="3"/>
    </row>
    <row r="2464" spans="25:25" x14ac:dyDescent="0.3">
      <c r="Y2464" s="3"/>
    </row>
    <row r="2465" spans="25:25" x14ac:dyDescent="0.3">
      <c r="Y2465" s="3"/>
    </row>
    <row r="2466" spans="25:25" x14ac:dyDescent="0.3">
      <c r="Y2466" s="3"/>
    </row>
    <row r="2467" spans="25:25" x14ac:dyDescent="0.3">
      <c r="Y2467" s="3"/>
    </row>
    <row r="2468" spans="25:25" x14ac:dyDescent="0.3">
      <c r="Y2468" s="3"/>
    </row>
    <row r="2469" spans="25:25" x14ac:dyDescent="0.3">
      <c r="Y2469" s="3"/>
    </row>
    <row r="2470" spans="25:25" x14ac:dyDescent="0.3">
      <c r="Y2470" s="3"/>
    </row>
    <row r="2471" spans="25:25" x14ac:dyDescent="0.3">
      <c r="Y2471" s="3"/>
    </row>
    <row r="2472" spans="25:25" x14ac:dyDescent="0.3">
      <c r="Y2472" s="3"/>
    </row>
    <row r="2473" spans="25:25" x14ac:dyDescent="0.3">
      <c r="Y2473" s="3"/>
    </row>
    <row r="2474" spans="25:25" x14ac:dyDescent="0.3">
      <c r="Y2474" s="3"/>
    </row>
    <row r="2475" spans="25:25" x14ac:dyDescent="0.3">
      <c r="Y2475" s="3"/>
    </row>
    <row r="2476" spans="25:25" x14ac:dyDescent="0.3">
      <c r="Y2476" s="3"/>
    </row>
    <row r="2477" spans="25:25" x14ac:dyDescent="0.3">
      <c r="Y2477" s="3"/>
    </row>
    <row r="2478" spans="25:25" x14ac:dyDescent="0.3">
      <c r="Y2478" s="3"/>
    </row>
    <row r="2479" spans="25:25" x14ac:dyDescent="0.3">
      <c r="Y2479" s="3"/>
    </row>
    <row r="2480" spans="25:25" x14ac:dyDescent="0.3">
      <c r="Y2480" s="3"/>
    </row>
    <row r="2481" spans="25:25" x14ac:dyDescent="0.3">
      <c r="Y2481" s="3"/>
    </row>
    <row r="2482" spans="25:25" x14ac:dyDescent="0.3">
      <c r="Y2482" s="3"/>
    </row>
    <row r="2483" spans="25:25" x14ac:dyDescent="0.3">
      <c r="Y2483" s="3"/>
    </row>
    <row r="2484" spans="25:25" x14ac:dyDescent="0.3">
      <c r="Y2484" s="3"/>
    </row>
    <row r="2485" spans="25:25" x14ac:dyDescent="0.3">
      <c r="Y2485" s="3"/>
    </row>
    <row r="2486" spans="25:25" x14ac:dyDescent="0.3">
      <c r="Y2486" s="3"/>
    </row>
    <row r="2487" spans="25:25" x14ac:dyDescent="0.3">
      <c r="Y2487" s="3"/>
    </row>
    <row r="2488" spans="25:25" x14ac:dyDescent="0.3">
      <c r="Y2488" s="3"/>
    </row>
    <row r="2489" spans="25:25" x14ac:dyDescent="0.3">
      <c r="Y2489" s="3"/>
    </row>
    <row r="2490" spans="25:25" x14ac:dyDescent="0.3">
      <c r="Y2490" s="3"/>
    </row>
    <row r="2491" spans="25:25" x14ac:dyDescent="0.3">
      <c r="Y2491" s="3"/>
    </row>
    <row r="2492" spans="25:25" x14ac:dyDescent="0.3">
      <c r="Y2492" s="3"/>
    </row>
    <row r="2493" spans="25:25" x14ac:dyDescent="0.3">
      <c r="Y2493" s="3"/>
    </row>
    <row r="2494" spans="25:25" x14ac:dyDescent="0.3">
      <c r="Y2494" s="3"/>
    </row>
    <row r="2495" spans="25:25" x14ac:dyDescent="0.3">
      <c r="Y2495" s="3"/>
    </row>
    <row r="2496" spans="25:25" x14ac:dyDescent="0.3">
      <c r="Y2496" s="3"/>
    </row>
    <row r="2497" spans="25:25" x14ac:dyDescent="0.3">
      <c r="Y2497" s="3"/>
    </row>
    <row r="2498" spans="25:25" x14ac:dyDescent="0.3">
      <c r="Y2498" s="3"/>
    </row>
    <row r="2499" spans="25:25" x14ac:dyDescent="0.3">
      <c r="Y2499" s="3"/>
    </row>
    <row r="2500" spans="25:25" x14ac:dyDescent="0.3">
      <c r="Y2500" s="3"/>
    </row>
    <row r="2501" spans="25:25" x14ac:dyDescent="0.3">
      <c r="Y2501" s="3"/>
    </row>
    <row r="2502" spans="25:25" x14ac:dyDescent="0.3">
      <c r="Y2502" s="3"/>
    </row>
    <row r="2503" spans="25:25" x14ac:dyDescent="0.3">
      <c r="Y2503" s="3"/>
    </row>
    <row r="2504" spans="25:25" x14ac:dyDescent="0.3">
      <c r="Y2504" s="3"/>
    </row>
    <row r="2505" spans="25:25" x14ac:dyDescent="0.3">
      <c r="Y2505" s="3"/>
    </row>
    <row r="2506" spans="25:25" x14ac:dyDescent="0.3">
      <c r="Y2506" s="3"/>
    </row>
    <row r="2507" spans="25:25" x14ac:dyDescent="0.3">
      <c r="Y2507" s="3"/>
    </row>
    <row r="2508" spans="25:25" x14ac:dyDescent="0.3">
      <c r="Y2508" s="3"/>
    </row>
    <row r="2509" spans="25:25" x14ac:dyDescent="0.3">
      <c r="Y2509" s="3"/>
    </row>
    <row r="2510" spans="25:25" x14ac:dyDescent="0.3">
      <c r="Y2510" s="3"/>
    </row>
    <row r="2511" spans="25:25" x14ac:dyDescent="0.3">
      <c r="Y2511" s="3"/>
    </row>
    <row r="2512" spans="25:25" x14ac:dyDescent="0.3">
      <c r="Y2512" s="3"/>
    </row>
    <row r="2513" spans="25:25" x14ac:dyDescent="0.3">
      <c r="Y2513" s="3"/>
    </row>
    <row r="2514" spans="25:25" x14ac:dyDescent="0.3">
      <c r="Y2514" s="3"/>
    </row>
    <row r="2515" spans="25:25" x14ac:dyDescent="0.3">
      <c r="Y2515" s="3"/>
    </row>
    <row r="2516" spans="25:25" x14ac:dyDescent="0.3">
      <c r="Y2516" s="3"/>
    </row>
    <row r="2517" spans="25:25" x14ac:dyDescent="0.3">
      <c r="Y2517" s="3"/>
    </row>
    <row r="2518" spans="25:25" x14ac:dyDescent="0.3">
      <c r="Y2518" s="3"/>
    </row>
    <row r="2519" spans="25:25" x14ac:dyDescent="0.3">
      <c r="Y2519" s="3"/>
    </row>
    <row r="2520" spans="25:25" x14ac:dyDescent="0.3">
      <c r="Y2520" s="3"/>
    </row>
    <row r="2521" spans="25:25" x14ac:dyDescent="0.3">
      <c r="Y2521" s="3"/>
    </row>
    <row r="2522" spans="25:25" x14ac:dyDescent="0.3">
      <c r="Y2522" s="3"/>
    </row>
    <row r="2523" spans="25:25" x14ac:dyDescent="0.3">
      <c r="Y2523" s="3"/>
    </row>
    <row r="2524" spans="25:25" x14ac:dyDescent="0.3">
      <c r="Y2524" s="3"/>
    </row>
    <row r="2525" spans="25:25" x14ac:dyDescent="0.3">
      <c r="Y2525" s="3"/>
    </row>
    <row r="2526" spans="25:25" x14ac:dyDescent="0.3">
      <c r="Y2526" s="3"/>
    </row>
    <row r="2527" spans="25:25" x14ac:dyDescent="0.3">
      <c r="Y2527" s="3"/>
    </row>
    <row r="2528" spans="25:25" x14ac:dyDescent="0.3">
      <c r="Y2528" s="3"/>
    </row>
    <row r="2529" spans="25:25" x14ac:dyDescent="0.3">
      <c r="Y2529" s="3"/>
    </row>
    <row r="2530" spans="25:25" x14ac:dyDescent="0.3">
      <c r="Y2530" s="3"/>
    </row>
    <row r="2531" spans="25:25" x14ac:dyDescent="0.3">
      <c r="Y2531" s="3"/>
    </row>
    <row r="2532" spans="25:25" x14ac:dyDescent="0.3">
      <c r="Y2532" s="3"/>
    </row>
    <row r="2533" spans="25:25" x14ac:dyDescent="0.3">
      <c r="Y2533" s="3"/>
    </row>
    <row r="2534" spans="25:25" x14ac:dyDescent="0.3">
      <c r="Y2534" s="3"/>
    </row>
    <row r="2535" spans="25:25" x14ac:dyDescent="0.3">
      <c r="Y2535" s="3"/>
    </row>
    <row r="2536" spans="25:25" x14ac:dyDescent="0.3">
      <c r="Y2536" s="3"/>
    </row>
    <row r="2537" spans="25:25" x14ac:dyDescent="0.3">
      <c r="Y2537" s="3"/>
    </row>
    <row r="2538" spans="25:25" x14ac:dyDescent="0.3">
      <c r="Y2538" s="3"/>
    </row>
    <row r="2539" spans="25:25" x14ac:dyDescent="0.3">
      <c r="Y2539" s="3"/>
    </row>
    <row r="2540" spans="25:25" x14ac:dyDescent="0.3">
      <c r="Y2540" s="3"/>
    </row>
    <row r="2541" spans="25:25" x14ac:dyDescent="0.3">
      <c r="Y2541" s="3"/>
    </row>
    <row r="2542" spans="25:25" x14ac:dyDescent="0.3">
      <c r="Y2542" s="3"/>
    </row>
    <row r="2543" spans="25:25" x14ac:dyDescent="0.3">
      <c r="Y2543" s="3"/>
    </row>
    <row r="2544" spans="25:25" x14ac:dyDescent="0.3">
      <c r="Y2544" s="3"/>
    </row>
    <row r="2545" spans="25:25" x14ac:dyDescent="0.3">
      <c r="Y2545" s="3"/>
    </row>
    <row r="2546" spans="25:25" x14ac:dyDescent="0.3">
      <c r="Y2546" s="3"/>
    </row>
    <row r="2547" spans="25:25" x14ac:dyDescent="0.3">
      <c r="Y2547" s="3"/>
    </row>
    <row r="2548" spans="25:25" x14ac:dyDescent="0.3">
      <c r="Y2548" s="3"/>
    </row>
    <row r="2549" spans="25:25" x14ac:dyDescent="0.3">
      <c r="Y2549" s="3"/>
    </row>
    <row r="2550" spans="25:25" x14ac:dyDescent="0.3">
      <c r="Y2550" s="3"/>
    </row>
    <row r="2551" spans="25:25" x14ac:dyDescent="0.3">
      <c r="Y2551" s="3"/>
    </row>
    <row r="2552" spans="25:25" x14ac:dyDescent="0.3">
      <c r="Y2552" s="3"/>
    </row>
    <row r="2553" spans="25:25" x14ac:dyDescent="0.3">
      <c r="Y2553" s="3"/>
    </row>
    <row r="2554" spans="25:25" x14ac:dyDescent="0.3">
      <c r="Y2554" s="3"/>
    </row>
    <row r="2555" spans="25:25" x14ac:dyDescent="0.3">
      <c r="Y2555" s="3"/>
    </row>
    <row r="2556" spans="25:25" x14ac:dyDescent="0.3">
      <c r="Y2556" s="3"/>
    </row>
    <row r="2557" spans="25:25" x14ac:dyDescent="0.3">
      <c r="Y2557" s="3"/>
    </row>
    <row r="2558" spans="25:25" x14ac:dyDescent="0.3">
      <c r="Y2558" s="3"/>
    </row>
    <row r="2559" spans="25:25" x14ac:dyDescent="0.3">
      <c r="Y2559" s="3"/>
    </row>
    <row r="2560" spans="25:25" x14ac:dyDescent="0.3">
      <c r="Y2560" s="3"/>
    </row>
    <row r="2561" spans="25:25" x14ac:dyDescent="0.3">
      <c r="Y2561" s="3"/>
    </row>
    <row r="2562" spans="25:25" x14ac:dyDescent="0.3">
      <c r="Y2562" s="3"/>
    </row>
    <row r="2563" spans="25:25" x14ac:dyDescent="0.3">
      <c r="Y2563" s="3"/>
    </row>
    <row r="2564" spans="25:25" x14ac:dyDescent="0.3">
      <c r="Y2564" s="3"/>
    </row>
    <row r="2565" spans="25:25" x14ac:dyDescent="0.3">
      <c r="Y2565" s="3"/>
    </row>
    <row r="2566" spans="25:25" x14ac:dyDescent="0.3">
      <c r="Y2566" s="3"/>
    </row>
    <row r="2567" spans="25:25" x14ac:dyDescent="0.3">
      <c r="Y2567" s="3"/>
    </row>
    <row r="2568" spans="25:25" x14ac:dyDescent="0.3">
      <c r="Y2568" s="3"/>
    </row>
    <row r="2569" spans="25:25" x14ac:dyDescent="0.3">
      <c r="Y2569" s="3"/>
    </row>
    <row r="2570" spans="25:25" x14ac:dyDescent="0.3">
      <c r="Y2570" s="3"/>
    </row>
    <row r="2571" spans="25:25" x14ac:dyDescent="0.3">
      <c r="Y2571" s="3"/>
    </row>
    <row r="2572" spans="25:25" x14ac:dyDescent="0.3">
      <c r="Y2572" s="3"/>
    </row>
    <row r="2573" spans="25:25" x14ac:dyDescent="0.3">
      <c r="Y2573" s="3"/>
    </row>
    <row r="2574" spans="25:25" x14ac:dyDescent="0.3">
      <c r="Y2574" s="3"/>
    </row>
    <row r="2575" spans="25:25" x14ac:dyDescent="0.3">
      <c r="Y2575" s="3"/>
    </row>
    <row r="2576" spans="25:25" x14ac:dyDescent="0.3">
      <c r="Y2576" s="3"/>
    </row>
    <row r="2577" spans="25:25" x14ac:dyDescent="0.3">
      <c r="Y2577" s="3"/>
    </row>
    <row r="2578" spans="25:25" x14ac:dyDescent="0.3">
      <c r="Y2578" s="3"/>
    </row>
    <row r="2579" spans="25:25" x14ac:dyDescent="0.3">
      <c r="Y2579" s="3"/>
    </row>
    <row r="2580" spans="25:25" x14ac:dyDescent="0.3">
      <c r="Y2580" s="3"/>
    </row>
    <row r="2581" spans="25:25" x14ac:dyDescent="0.3">
      <c r="Y2581" s="3"/>
    </row>
    <row r="2582" spans="25:25" x14ac:dyDescent="0.3">
      <c r="Y2582" s="3"/>
    </row>
    <row r="2583" spans="25:25" x14ac:dyDescent="0.3">
      <c r="Y2583" s="3"/>
    </row>
    <row r="2584" spans="25:25" x14ac:dyDescent="0.3">
      <c r="Y2584" s="3"/>
    </row>
    <row r="2585" spans="25:25" x14ac:dyDescent="0.3">
      <c r="Y2585" s="3"/>
    </row>
    <row r="2586" spans="25:25" x14ac:dyDescent="0.3">
      <c r="Y2586" s="3"/>
    </row>
    <row r="2587" spans="25:25" x14ac:dyDescent="0.3">
      <c r="Y2587" s="3"/>
    </row>
    <row r="2588" spans="25:25" x14ac:dyDescent="0.3">
      <c r="Y2588" s="3"/>
    </row>
    <row r="2589" spans="25:25" x14ac:dyDescent="0.3">
      <c r="Y2589" s="3"/>
    </row>
    <row r="2590" spans="25:25" x14ac:dyDescent="0.3">
      <c r="Y2590" s="3"/>
    </row>
    <row r="2591" spans="25:25" x14ac:dyDescent="0.3">
      <c r="Y2591" s="3"/>
    </row>
    <row r="2592" spans="25:25" x14ac:dyDescent="0.3">
      <c r="Y2592" s="3"/>
    </row>
    <row r="2593" spans="25:25" x14ac:dyDescent="0.3">
      <c r="Y2593" s="3"/>
    </row>
    <row r="2594" spans="25:25" x14ac:dyDescent="0.3">
      <c r="Y2594" s="3"/>
    </row>
    <row r="2595" spans="25:25" x14ac:dyDescent="0.3">
      <c r="Y2595" s="3"/>
    </row>
    <row r="2596" spans="25:25" x14ac:dyDescent="0.3">
      <c r="Y2596" s="3"/>
    </row>
    <row r="2597" spans="25:25" x14ac:dyDescent="0.3">
      <c r="Y2597" s="3"/>
    </row>
    <row r="2598" spans="25:25" x14ac:dyDescent="0.3">
      <c r="Y2598" s="3"/>
    </row>
    <row r="2599" spans="25:25" x14ac:dyDescent="0.3">
      <c r="Y2599" s="3"/>
    </row>
    <row r="2600" spans="25:25" x14ac:dyDescent="0.3">
      <c r="Y2600" s="3"/>
    </row>
    <row r="2601" spans="25:25" x14ac:dyDescent="0.3">
      <c r="Y2601" s="3"/>
    </row>
    <row r="2602" spans="25:25" x14ac:dyDescent="0.3">
      <c r="Y2602" s="3"/>
    </row>
    <row r="2603" spans="25:25" x14ac:dyDescent="0.3">
      <c r="Y2603" s="3"/>
    </row>
    <row r="2604" spans="25:25" x14ac:dyDescent="0.3">
      <c r="Y2604" s="3"/>
    </row>
    <row r="2605" spans="25:25" x14ac:dyDescent="0.3">
      <c r="Y2605" s="3"/>
    </row>
    <row r="2606" spans="25:25" x14ac:dyDescent="0.3">
      <c r="Y2606" s="3"/>
    </row>
    <row r="2607" spans="25:25" x14ac:dyDescent="0.3">
      <c r="Y2607" s="3"/>
    </row>
    <row r="2608" spans="25:25" x14ac:dyDescent="0.3">
      <c r="Y2608" s="3"/>
    </row>
    <row r="2609" spans="25:25" x14ac:dyDescent="0.3">
      <c r="Y2609" s="3"/>
    </row>
    <row r="2610" spans="25:25" x14ac:dyDescent="0.3">
      <c r="Y2610" s="3"/>
    </row>
    <row r="2611" spans="25:25" x14ac:dyDescent="0.3">
      <c r="Y2611" s="3"/>
    </row>
    <row r="2612" spans="25:25" x14ac:dyDescent="0.3">
      <c r="Y2612" s="3"/>
    </row>
    <row r="2613" spans="25:25" x14ac:dyDescent="0.3">
      <c r="Y2613" s="3"/>
    </row>
    <row r="2614" spans="25:25" x14ac:dyDescent="0.3">
      <c r="Y2614" s="3"/>
    </row>
    <row r="2615" spans="25:25" x14ac:dyDescent="0.3">
      <c r="Y2615" s="3"/>
    </row>
    <row r="2616" spans="25:25" x14ac:dyDescent="0.3">
      <c r="Y2616" s="3"/>
    </row>
    <row r="2617" spans="25:25" x14ac:dyDescent="0.3">
      <c r="Y2617" s="3"/>
    </row>
    <row r="2618" spans="25:25" x14ac:dyDescent="0.3">
      <c r="Y2618" s="3"/>
    </row>
    <row r="2619" spans="25:25" x14ac:dyDescent="0.3">
      <c r="Y2619" s="3"/>
    </row>
    <row r="2620" spans="25:25" x14ac:dyDescent="0.3">
      <c r="Y2620" s="3"/>
    </row>
    <row r="2621" spans="25:25" x14ac:dyDescent="0.3">
      <c r="Y2621" s="3"/>
    </row>
    <row r="2622" spans="25:25" x14ac:dyDescent="0.3">
      <c r="Y2622" s="3"/>
    </row>
    <row r="2623" spans="25:25" x14ac:dyDescent="0.3">
      <c r="Y2623" s="3"/>
    </row>
    <row r="2624" spans="25:25" x14ac:dyDescent="0.3">
      <c r="Y2624" s="3"/>
    </row>
    <row r="2625" spans="25:25" x14ac:dyDescent="0.3">
      <c r="Y2625" s="3"/>
    </row>
    <row r="2626" spans="25:25" x14ac:dyDescent="0.3">
      <c r="Y2626" s="3"/>
    </row>
    <row r="2627" spans="25:25" x14ac:dyDescent="0.3">
      <c r="Y2627" s="3"/>
    </row>
    <row r="2628" spans="25:25" x14ac:dyDescent="0.3">
      <c r="Y2628" s="3"/>
    </row>
    <row r="2629" spans="25:25" x14ac:dyDescent="0.3">
      <c r="Y2629" s="3"/>
    </row>
    <row r="2630" spans="25:25" x14ac:dyDescent="0.3">
      <c r="Y2630" s="3"/>
    </row>
    <row r="2631" spans="25:25" x14ac:dyDescent="0.3">
      <c r="Y2631" s="3"/>
    </row>
    <row r="2632" spans="25:25" x14ac:dyDescent="0.3">
      <c r="Y2632" s="3"/>
    </row>
    <row r="2633" spans="25:25" x14ac:dyDescent="0.3">
      <c r="Y2633" s="3"/>
    </row>
    <row r="2634" spans="25:25" x14ac:dyDescent="0.3">
      <c r="Y2634" s="3"/>
    </row>
    <row r="2635" spans="25:25" x14ac:dyDescent="0.3">
      <c r="Y2635" s="3"/>
    </row>
    <row r="2636" spans="25:25" x14ac:dyDescent="0.3">
      <c r="Y2636" s="3"/>
    </row>
    <row r="2637" spans="25:25" x14ac:dyDescent="0.3">
      <c r="Y2637" s="3"/>
    </row>
    <row r="2638" spans="25:25" x14ac:dyDescent="0.3">
      <c r="Y2638" s="3"/>
    </row>
    <row r="2639" spans="25:25" x14ac:dyDescent="0.3">
      <c r="Y2639" s="3"/>
    </row>
    <row r="2640" spans="25:25" x14ac:dyDescent="0.3">
      <c r="Y2640" s="3"/>
    </row>
    <row r="2641" spans="25:25" x14ac:dyDescent="0.3">
      <c r="Y2641" s="3"/>
    </row>
    <row r="2642" spans="25:25" x14ac:dyDescent="0.3">
      <c r="Y2642" s="3"/>
    </row>
    <row r="2643" spans="25:25" x14ac:dyDescent="0.3">
      <c r="Y2643" s="3"/>
    </row>
    <row r="2644" spans="25:25" x14ac:dyDescent="0.3">
      <c r="Y2644" s="3"/>
    </row>
    <row r="2645" spans="25:25" x14ac:dyDescent="0.3">
      <c r="Y2645" s="3"/>
    </row>
    <row r="2646" spans="25:25" x14ac:dyDescent="0.3">
      <c r="Y2646" s="3"/>
    </row>
    <row r="2647" spans="25:25" x14ac:dyDescent="0.3">
      <c r="Y2647" s="3"/>
    </row>
    <row r="2648" spans="25:25" x14ac:dyDescent="0.3">
      <c r="Y2648" s="3"/>
    </row>
    <row r="2649" spans="25:25" x14ac:dyDescent="0.3">
      <c r="Y2649" s="3"/>
    </row>
    <row r="2650" spans="25:25" x14ac:dyDescent="0.3">
      <c r="Y2650" s="3"/>
    </row>
    <row r="2651" spans="25:25" x14ac:dyDescent="0.3">
      <c r="Y2651" s="3"/>
    </row>
    <row r="2652" spans="25:25" x14ac:dyDescent="0.3">
      <c r="Y2652" s="3"/>
    </row>
    <row r="2653" spans="25:25" x14ac:dyDescent="0.3">
      <c r="Y2653" s="3"/>
    </row>
    <row r="2654" spans="25:25" x14ac:dyDescent="0.3">
      <c r="Y2654" s="3"/>
    </row>
    <row r="2655" spans="25:25" x14ac:dyDescent="0.3">
      <c r="Y2655" s="3"/>
    </row>
    <row r="2656" spans="25:25" x14ac:dyDescent="0.3">
      <c r="Y2656" s="3"/>
    </row>
    <row r="2657" spans="25:25" x14ac:dyDescent="0.3">
      <c r="Y2657" s="3"/>
    </row>
    <row r="2658" spans="25:25" x14ac:dyDescent="0.3">
      <c r="Y2658" s="3"/>
    </row>
    <row r="2659" spans="25:25" x14ac:dyDescent="0.3">
      <c r="Y2659" s="3"/>
    </row>
    <row r="2660" spans="25:25" x14ac:dyDescent="0.3">
      <c r="Y2660" s="3"/>
    </row>
    <row r="2661" spans="25:25" x14ac:dyDescent="0.3">
      <c r="Y2661" s="3"/>
    </row>
    <row r="2662" spans="25:25" x14ac:dyDescent="0.3">
      <c r="Y2662" s="3"/>
    </row>
    <row r="2663" spans="25:25" x14ac:dyDescent="0.3">
      <c r="Y2663" s="3"/>
    </row>
    <row r="2664" spans="25:25" x14ac:dyDescent="0.3">
      <c r="Y2664" s="3"/>
    </row>
    <row r="2665" spans="25:25" x14ac:dyDescent="0.3">
      <c r="Y2665" s="3"/>
    </row>
    <row r="2666" spans="25:25" x14ac:dyDescent="0.3">
      <c r="Y2666" s="3"/>
    </row>
    <row r="2667" spans="25:25" x14ac:dyDescent="0.3">
      <c r="Y2667" s="3"/>
    </row>
    <row r="2668" spans="25:25" x14ac:dyDescent="0.3">
      <c r="Y2668" s="3"/>
    </row>
    <row r="2669" spans="25:25" x14ac:dyDescent="0.3">
      <c r="Y2669" s="3"/>
    </row>
    <row r="2670" spans="25:25" x14ac:dyDescent="0.3">
      <c r="Y2670" s="3"/>
    </row>
    <row r="2671" spans="25:25" x14ac:dyDescent="0.3">
      <c r="Y2671" s="3"/>
    </row>
    <row r="2672" spans="25:25" x14ac:dyDescent="0.3">
      <c r="Y2672" s="3"/>
    </row>
    <row r="2673" spans="25:25" x14ac:dyDescent="0.3">
      <c r="Y2673" s="3"/>
    </row>
    <row r="2674" spans="25:25" x14ac:dyDescent="0.3">
      <c r="Y2674" s="3"/>
    </row>
    <row r="2675" spans="25:25" x14ac:dyDescent="0.3">
      <c r="Y2675" s="3"/>
    </row>
    <row r="2676" spans="25:25" x14ac:dyDescent="0.3">
      <c r="Y2676" s="3"/>
    </row>
    <row r="2677" spans="25:25" x14ac:dyDescent="0.3">
      <c r="Y2677" s="3"/>
    </row>
    <row r="2678" spans="25:25" x14ac:dyDescent="0.3">
      <c r="Y2678" s="3"/>
    </row>
    <row r="2679" spans="25:25" x14ac:dyDescent="0.3">
      <c r="Y2679" s="3"/>
    </row>
    <row r="2680" spans="25:25" x14ac:dyDescent="0.3">
      <c r="Y2680" s="3"/>
    </row>
    <row r="2681" spans="25:25" x14ac:dyDescent="0.3">
      <c r="Y2681" s="3"/>
    </row>
    <row r="2682" spans="25:25" x14ac:dyDescent="0.3">
      <c r="Y2682" s="3"/>
    </row>
    <row r="2683" spans="25:25" x14ac:dyDescent="0.3">
      <c r="Y2683" s="3"/>
    </row>
    <row r="2684" spans="25:25" x14ac:dyDescent="0.3">
      <c r="Y2684" s="3"/>
    </row>
    <row r="2685" spans="25:25" x14ac:dyDescent="0.3">
      <c r="Y2685" s="3"/>
    </row>
    <row r="2686" spans="25:25" x14ac:dyDescent="0.3">
      <c r="Y2686" s="3"/>
    </row>
    <row r="2687" spans="25:25" x14ac:dyDescent="0.3">
      <c r="Y2687" s="3"/>
    </row>
    <row r="2688" spans="25:25" x14ac:dyDescent="0.3">
      <c r="Y2688" s="3"/>
    </row>
    <row r="2689" spans="25:25" x14ac:dyDescent="0.3">
      <c r="Y2689" s="3"/>
    </row>
    <row r="2690" spans="25:25" x14ac:dyDescent="0.3">
      <c r="Y2690" s="3"/>
    </row>
    <row r="2691" spans="25:25" x14ac:dyDescent="0.3">
      <c r="Y2691" s="3"/>
    </row>
    <row r="2692" spans="25:25" x14ac:dyDescent="0.3">
      <c r="Y2692" s="3"/>
    </row>
    <row r="2693" spans="25:25" x14ac:dyDescent="0.3">
      <c r="Y2693" s="3"/>
    </row>
    <row r="2694" spans="25:25" x14ac:dyDescent="0.3">
      <c r="Y2694" s="3"/>
    </row>
    <row r="2695" spans="25:25" x14ac:dyDescent="0.3">
      <c r="Y2695" s="3"/>
    </row>
    <row r="2696" spans="25:25" x14ac:dyDescent="0.3">
      <c r="Y2696" s="3"/>
    </row>
    <row r="2697" spans="25:25" x14ac:dyDescent="0.3">
      <c r="Y2697" s="3"/>
    </row>
    <row r="2698" spans="25:25" x14ac:dyDescent="0.3">
      <c r="Y2698" s="3"/>
    </row>
    <row r="2699" spans="25:25" x14ac:dyDescent="0.3">
      <c r="Y2699" s="3"/>
    </row>
    <row r="2700" spans="25:25" x14ac:dyDescent="0.3">
      <c r="Y2700" s="3"/>
    </row>
    <row r="2701" spans="25:25" x14ac:dyDescent="0.3">
      <c r="Y2701" s="3"/>
    </row>
    <row r="2702" spans="25:25" x14ac:dyDescent="0.3">
      <c r="Y2702" s="3"/>
    </row>
    <row r="2703" spans="25:25" x14ac:dyDescent="0.3">
      <c r="Y2703" s="3"/>
    </row>
    <row r="2704" spans="25:25" x14ac:dyDescent="0.3">
      <c r="Y2704" s="3"/>
    </row>
    <row r="2705" spans="25:25" x14ac:dyDescent="0.3">
      <c r="Y2705" s="3"/>
    </row>
    <row r="2706" spans="25:25" x14ac:dyDescent="0.3">
      <c r="Y2706" s="3"/>
    </row>
    <row r="2707" spans="25:25" x14ac:dyDescent="0.3">
      <c r="Y2707" s="3"/>
    </row>
    <row r="2708" spans="25:25" x14ac:dyDescent="0.3">
      <c r="Y2708" s="3"/>
    </row>
    <row r="2709" spans="25:25" x14ac:dyDescent="0.3">
      <c r="Y2709" s="3"/>
    </row>
    <row r="2710" spans="25:25" x14ac:dyDescent="0.3">
      <c r="Y2710" s="3"/>
    </row>
    <row r="2711" spans="25:25" x14ac:dyDescent="0.3">
      <c r="Y2711" s="3"/>
    </row>
    <row r="2712" spans="25:25" x14ac:dyDescent="0.3">
      <c r="Y2712" s="3"/>
    </row>
    <row r="2713" spans="25:25" x14ac:dyDescent="0.3">
      <c r="Y2713" s="3"/>
    </row>
    <row r="2714" spans="25:25" x14ac:dyDescent="0.3">
      <c r="Y2714" s="3"/>
    </row>
    <row r="2715" spans="25:25" x14ac:dyDescent="0.3">
      <c r="Y2715" s="3"/>
    </row>
    <row r="2716" spans="25:25" x14ac:dyDescent="0.3">
      <c r="Y2716" s="3"/>
    </row>
    <row r="2717" spans="25:25" x14ac:dyDescent="0.3">
      <c r="Y2717" s="3"/>
    </row>
    <row r="2718" spans="25:25" x14ac:dyDescent="0.3">
      <c r="Y2718" s="3"/>
    </row>
    <row r="2719" spans="25:25" x14ac:dyDescent="0.3">
      <c r="Y2719" s="3"/>
    </row>
    <row r="2720" spans="25:25" x14ac:dyDescent="0.3">
      <c r="Y2720" s="3"/>
    </row>
    <row r="2721" spans="25:25" x14ac:dyDescent="0.3">
      <c r="Y2721" s="3"/>
    </row>
    <row r="2722" spans="25:25" x14ac:dyDescent="0.3">
      <c r="Y2722" s="3"/>
    </row>
    <row r="2723" spans="25:25" x14ac:dyDescent="0.3">
      <c r="Y2723" s="3"/>
    </row>
    <row r="2724" spans="25:25" x14ac:dyDescent="0.3">
      <c r="Y2724" s="3"/>
    </row>
    <row r="2725" spans="25:25" x14ac:dyDescent="0.3">
      <c r="Y2725" s="3"/>
    </row>
    <row r="2726" spans="25:25" x14ac:dyDescent="0.3">
      <c r="Y2726" s="3"/>
    </row>
    <row r="2727" spans="25:25" x14ac:dyDescent="0.3">
      <c r="Y2727" s="3"/>
    </row>
    <row r="2728" spans="25:25" x14ac:dyDescent="0.3">
      <c r="Y2728" s="3"/>
    </row>
    <row r="2729" spans="25:25" x14ac:dyDescent="0.3">
      <c r="Y2729" s="3"/>
    </row>
    <row r="2730" spans="25:25" x14ac:dyDescent="0.3">
      <c r="Y2730" s="3"/>
    </row>
    <row r="2731" spans="25:25" x14ac:dyDescent="0.3">
      <c r="Y2731" s="3"/>
    </row>
    <row r="2732" spans="25:25" x14ac:dyDescent="0.3">
      <c r="Y2732" s="3"/>
    </row>
    <row r="2733" spans="25:25" x14ac:dyDescent="0.3">
      <c r="Y2733" s="3"/>
    </row>
    <row r="2734" spans="25:25" x14ac:dyDescent="0.3">
      <c r="Y2734" s="3"/>
    </row>
    <row r="2735" spans="25:25" x14ac:dyDescent="0.3">
      <c r="Y2735" s="3"/>
    </row>
    <row r="2736" spans="25:25" x14ac:dyDescent="0.3">
      <c r="Y2736" s="3"/>
    </row>
    <row r="2737" spans="25:25" x14ac:dyDescent="0.3">
      <c r="Y2737" s="3"/>
    </row>
    <row r="2738" spans="25:25" x14ac:dyDescent="0.3">
      <c r="Y2738" s="3"/>
    </row>
    <row r="2739" spans="25:25" x14ac:dyDescent="0.3">
      <c r="Y2739" s="3"/>
    </row>
    <row r="2740" spans="25:25" x14ac:dyDescent="0.3">
      <c r="Y2740" s="3"/>
    </row>
    <row r="2741" spans="25:25" x14ac:dyDescent="0.3">
      <c r="Y2741" s="3"/>
    </row>
    <row r="2742" spans="25:25" x14ac:dyDescent="0.3">
      <c r="Y2742" s="3"/>
    </row>
    <row r="2743" spans="25:25" x14ac:dyDescent="0.3">
      <c r="Y2743" s="3"/>
    </row>
    <row r="2744" spans="25:25" x14ac:dyDescent="0.3">
      <c r="Y2744" s="3"/>
    </row>
    <row r="2745" spans="25:25" x14ac:dyDescent="0.3">
      <c r="Y2745" s="3"/>
    </row>
    <row r="2746" spans="25:25" x14ac:dyDescent="0.3">
      <c r="Y2746" s="3"/>
    </row>
    <row r="2747" spans="25:25" x14ac:dyDescent="0.3">
      <c r="Y2747" s="3"/>
    </row>
    <row r="2748" spans="25:25" x14ac:dyDescent="0.3">
      <c r="Y2748" s="3"/>
    </row>
    <row r="2749" spans="25:25" x14ac:dyDescent="0.3">
      <c r="Y2749" s="3"/>
    </row>
    <row r="2750" spans="25:25" x14ac:dyDescent="0.3">
      <c r="Y2750" s="3"/>
    </row>
    <row r="2751" spans="25:25" x14ac:dyDescent="0.3">
      <c r="Y2751" s="3"/>
    </row>
    <row r="2752" spans="25:25" x14ac:dyDescent="0.3">
      <c r="Y2752" s="3"/>
    </row>
    <row r="2753" spans="25:25" x14ac:dyDescent="0.3">
      <c r="Y2753" s="3"/>
    </row>
    <row r="2754" spans="25:25" x14ac:dyDescent="0.3">
      <c r="Y2754" s="3"/>
    </row>
    <row r="2755" spans="25:25" x14ac:dyDescent="0.3">
      <c r="Y2755" s="3"/>
    </row>
    <row r="2756" spans="25:25" x14ac:dyDescent="0.3">
      <c r="Y2756" s="3"/>
    </row>
    <row r="2757" spans="25:25" x14ac:dyDescent="0.3">
      <c r="Y2757" s="3"/>
    </row>
    <row r="2758" spans="25:25" x14ac:dyDescent="0.3">
      <c r="Y2758" s="3"/>
    </row>
    <row r="2759" spans="25:25" x14ac:dyDescent="0.3">
      <c r="Y2759" s="3"/>
    </row>
    <row r="2760" spans="25:25" x14ac:dyDescent="0.3">
      <c r="Y2760" s="3"/>
    </row>
    <row r="2761" spans="25:25" x14ac:dyDescent="0.3">
      <c r="Y2761" s="3"/>
    </row>
    <row r="2762" spans="25:25" x14ac:dyDescent="0.3">
      <c r="Y2762" s="3"/>
    </row>
    <row r="2763" spans="25:25" x14ac:dyDescent="0.3">
      <c r="Y2763" s="3"/>
    </row>
    <row r="2764" spans="25:25" x14ac:dyDescent="0.3">
      <c r="Y2764" s="3"/>
    </row>
    <row r="2765" spans="25:25" x14ac:dyDescent="0.3">
      <c r="Y2765" s="3"/>
    </row>
    <row r="2766" spans="25:25" x14ac:dyDescent="0.3">
      <c r="Y2766" s="3"/>
    </row>
    <row r="2767" spans="25:25" x14ac:dyDescent="0.3">
      <c r="Y2767" s="3"/>
    </row>
    <row r="2768" spans="25:25" x14ac:dyDescent="0.3">
      <c r="Y2768" s="3"/>
    </row>
    <row r="2769" spans="25:25" x14ac:dyDescent="0.3">
      <c r="Y2769" s="3"/>
    </row>
    <row r="2770" spans="25:25" x14ac:dyDescent="0.3">
      <c r="Y2770" s="3"/>
    </row>
    <row r="2771" spans="25:25" x14ac:dyDescent="0.3">
      <c r="Y2771" s="3"/>
    </row>
    <row r="2772" spans="25:25" x14ac:dyDescent="0.3">
      <c r="Y2772" s="3"/>
    </row>
    <row r="2773" spans="25:25" x14ac:dyDescent="0.3">
      <c r="Y2773" s="3"/>
    </row>
    <row r="2774" spans="25:25" x14ac:dyDescent="0.3">
      <c r="Y2774" s="3"/>
    </row>
    <row r="2775" spans="25:25" x14ac:dyDescent="0.3">
      <c r="Y2775" s="3"/>
    </row>
    <row r="2776" spans="25:25" x14ac:dyDescent="0.3">
      <c r="Y2776" s="3"/>
    </row>
    <row r="2777" spans="25:25" x14ac:dyDescent="0.3">
      <c r="Y2777" s="3"/>
    </row>
    <row r="2778" spans="25:25" x14ac:dyDescent="0.3">
      <c r="Y2778" s="3"/>
    </row>
    <row r="2779" spans="25:25" x14ac:dyDescent="0.3">
      <c r="Y2779" s="3"/>
    </row>
    <row r="2780" spans="25:25" x14ac:dyDescent="0.3">
      <c r="Y2780" s="3"/>
    </row>
    <row r="2781" spans="25:25" x14ac:dyDescent="0.3">
      <c r="Y2781" s="3"/>
    </row>
    <row r="2782" spans="25:25" x14ac:dyDescent="0.3">
      <c r="Y2782" s="3"/>
    </row>
    <row r="2783" spans="25:25" x14ac:dyDescent="0.3">
      <c r="Y2783" s="3"/>
    </row>
    <row r="2784" spans="25:25" x14ac:dyDescent="0.3">
      <c r="Y2784" s="3"/>
    </row>
    <row r="2785" spans="25:25" x14ac:dyDescent="0.3">
      <c r="Y2785" s="3"/>
    </row>
    <row r="2786" spans="25:25" x14ac:dyDescent="0.3">
      <c r="Y2786" s="3"/>
    </row>
    <row r="2787" spans="25:25" x14ac:dyDescent="0.3">
      <c r="Y2787" s="3"/>
    </row>
    <row r="2788" spans="25:25" x14ac:dyDescent="0.3">
      <c r="Y2788" s="3"/>
    </row>
    <row r="2789" spans="25:25" x14ac:dyDescent="0.3">
      <c r="Y2789" s="3"/>
    </row>
    <row r="2790" spans="25:25" x14ac:dyDescent="0.3">
      <c r="Y2790" s="3"/>
    </row>
    <row r="2791" spans="25:25" x14ac:dyDescent="0.3">
      <c r="Y2791" s="3"/>
    </row>
    <row r="2792" spans="25:25" x14ac:dyDescent="0.3">
      <c r="Y2792" s="3"/>
    </row>
    <row r="2793" spans="25:25" x14ac:dyDescent="0.3">
      <c r="Y2793" s="3"/>
    </row>
    <row r="2794" spans="25:25" x14ac:dyDescent="0.3">
      <c r="Y2794" s="3"/>
    </row>
    <row r="2795" spans="25:25" x14ac:dyDescent="0.3">
      <c r="Y2795" s="3"/>
    </row>
    <row r="2796" spans="25:25" x14ac:dyDescent="0.3">
      <c r="Y2796" s="3"/>
    </row>
    <row r="2797" spans="25:25" x14ac:dyDescent="0.3">
      <c r="Y2797" s="3"/>
    </row>
    <row r="2798" spans="25:25" x14ac:dyDescent="0.3">
      <c r="Y2798" s="3"/>
    </row>
    <row r="2799" spans="25:25" x14ac:dyDescent="0.3">
      <c r="Y2799" s="3"/>
    </row>
    <row r="2800" spans="25:25" x14ac:dyDescent="0.3">
      <c r="Y2800" s="3"/>
    </row>
    <row r="2801" spans="25:25" x14ac:dyDescent="0.3">
      <c r="Y2801" s="3"/>
    </row>
    <row r="2802" spans="25:25" x14ac:dyDescent="0.3">
      <c r="Y2802" s="3"/>
    </row>
    <row r="2803" spans="25:25" x14ac:dyDescent="0.3">
      <c r="Y2803" s="3"/>
    </row>
    <row r="2804" spans="25:25" x14ac:dyDescent="0.3">
      <c r="Y2804" s="3"/>
    </row>
    <row r="2805" spans="25:25" x14ac:dyDescent="0.3">
      <c r="Y2805" s="3"/>
    </row>
    <row r="2806" spans="25:25" x14ac:dyDescent="0.3">
      <c r="Y2806" s="3"/>
    </row>
    <row r="2807" spans="25:25" x14ac:dyDescent="0.3">
      <c r="Y2807" s="3"/>
    </row>
    <row r="2808" spans="25:25" x14ac:dyDescent="0.3">
      <c r="Y2808" s="3"/>
    </row>
    <row r="2809" spans="25:25" x14ac:dyDescent="0.3">
      <c r="Y2809" s="3"/>
    </row>
    <row r="2810" spans="25:25" x14ac:dyDescent="0.3">
      <c r="Y2810" s="3"/>
    </row>
    <row r="2811" spans="25:25" x14ac:dyDescent="0.3">
      <c r="Y2811" s="3"/>
    </row>
    <row r="2812" spans="25:25" x14ac:dyDescent="0.3">
      <c r="Y2812" s="3"/>
    </row>
    <row r="2813" spans="25:25" x14ac:dyDescent="0.3">
      <c r="Y2813" s="3"/>
    </row>
    <row r="2814" spans="25:25" x14ac:dyDescent="0.3">
      <c r="Y2814" s="3"/>
    </row>
    <row r="2815" spans="25:25" x14ac:dyDescent="0.3">
      <c r="Y2815" s="3"/>
    </row>
    <row r="2816" spans="25:25" x14ac:dyDescent="0.3">
      <c r="Y2816" s="3"/>
    </row>
    <row r="2817" spans="25:25" x14ac:dyDescent="0.3">
      <c r="Y2817" s="3"/>
    </row>
    <row r="2818" spans="25:25" x14ac:dyDescent="0.3">
      <c r="Y2818" s="3"/>
    </row>
    <row r="2819" spans="25:25" x14ac:dyDescent="0.3">
      <c r="Y2819" s="3"/>
    </row>
    <row r="2820" spans="25:25" x14ac:dyDescent="0.3">
      <c r="Y2820" s="3"/>
    </row>
    <row r="2821" spans="25:25" x14ac:dyDescent="0.3">
      <c r="Y2821" s="3"/>
    </row>
    <row r="2822" spans="25:25" x14ac:dyDescent="0.3">
      <c r="Y2822" s="3"/>
    </row>
    <row r="2823" spans="25:25" x14ac:dyDescent="0.3">
      <c r="Y2823" s="3"/>
    </row>
    <row r="2824" spans="25:25" x14ac:dyDescent="0.3">
      <c r="Y2824" s="3"/>
    </row>
    <row r="2825" spans="25:25" x14ac:dyDescent="0.3">
      <c r="Y2825" s="3"/>
    </row>
    <row r="2826" spans="25:25" x14ac:dyDescent="0.3">
      <c r="Y2826" s="3"/>
    </row>
    <row r="2827" spans="25:25" x14ac:dyDescent="0.3">
      <c r="Y2827" s="3"/>
    </row>
    <row r="2828" spans="25:25" x14ac:dyDescent="0.3">
      <c r="Y2828" s="3"/>
    </row>
    <row r="2829" spans="25:25" x14ac:dyDescent="0.3">
      <c r="Y2829" s="3"/>
    </row>
    <row r="2830" spans="25:25" x14ac:dyDescent="0.3">
      <c r="Y2830" s="3"/>
    </row>
    <row r="2831" spans="25:25" x14ac:dyDescent="0.3">
      <c r="Y2831" s="3"/>
    </row>
    <row r="2832" spans="25:25" x14ac:dyDescent="0.3">
      <c r="Y2832" s="3"/>
    </row>
    <row r="2833" spans="25:25" x14ac:dyDescent="0.3">
      <c r="Y2833" s="3"/>
    </row>
    <row r="2834" spans="25:25" x14ac:dyDescent="0.3">
      <c r="Y2834" s="3"/>
    </row>
    <row r="2835" spans="25:25" x14ac:dyDescent="0.3">
      <c r="Y2835" s="3"/>
    </row>
    <row r="2836" spans="25:25" x14ac:dyDescent="0.3">
      <c r="Y2836" s="3"/>
    </row>
    <row r="2837" spans="25:25" x14ac:dyDescent="0.3">
      <c r="Y2837" s="3"/>
    </row>
    <row r="2838" spans="25:25" x14ac:dyDescent="0.3">
      <c r="Y2838" s="3"/>
    </row>
    <row r="2839" spans="25:25" x14ac:dyDescent="0.3">
      <c r="Y2839" s="3"/>
    </row>
    <row r="2840" spans="25:25" x14ac:dyDescent="0.3">
      <c r="Y2840" s="3"/>
    </row>
    <row r="2841" spans="25:25" x14ac:dyDescent="0.3">
      <c r="Y2841" s="3"/>
    </row>
    <row r="2842" spans="25:25" x14ac:dyDescent="0.3">
      <c r="Y2842" s="3"/>
    </row>
    <row r="2843" spans="25:25" x14ac:dyDescent="0.3">
      <c r="Y2843" s="3"/>
    </row>
    <row r="2844" spans="25:25" x14ac:dyDescent="0.3">
      <c r="Y2844" s="3"/>
    </row>
    <row r="2845" spans="25:25" x14ac:dyDescent="0.3">
      <c r="Y2845" s="3"/>
    </row>
    <row r="2846" spans="25:25" x14ac:dyDescent="0.3">
      <c r="Y2846" s="3"/>
    </row>
    <row r="2847" spans="25:25" x14ac:dyDescent="0.3">
      <c r="Y2847" s="3"/>
    </row>
    <row r="2848" spans="25:25" x14ac:dyDescent="0.3">
      <c r="Y2848" s="3"/>
    </row>
    <row r="2849" spans="25:25" x14ac:dyDescent="0.3">
      <c r="Y2849" s="3"/>
    </row>
    <row r="2850" spans="25:25" x14ac:dyDescent="0.3">
      <c r="Y2850" s="3"/>
    </row>
    <row r="2851" spans="25:25" x14ac:dyDescent="0.3">
      <c r="Y2851" s="3"/>
    </row>
    <row r="2852" spans="25:25" x14ac:dyDescent="0.3">
      <c r="Y2852" s="3"/>
    </row>
    <row r="2853" spans="25:25" x14ac:dyDescent="0.3">
      <c r="Y2853" s="3"/>
    </row>
    <row r="2854" spans="25:25" x14ac:dyDescent="0.3">
      <c r="Y2854" s="3"/>
    </row>
    <row r="2855" spans="25:25" x14ac:dyDescent="0.3">
      <c r="Y2855" s="3"/>
    </row>
    <row r="2856" spans="25:25" x14ac:dyDescent="0.3">
      <c r="Y2856" s="3"/>
    </row>
    <row r="2857" spans="25:25" x14ac:dyDescent="0.3">
      <c r="Y2857" s="3"/>
    </row>
    <row r="2858" spans="25:25" x14ac:dyDescent="0.3">
      <c r="Y2858" s="3"/>
    </row>
    <row r="2859" spans="25:25" x14ac:dyDescent="0.3">
      <c r="Y2859" s="3"/>
    </row>
    <row r="2860" spans="25:25" x14ac:dyDescent="0.3">
      <c r="Y2860" s="3"/>
    </row>
    <row r="2861" spans="25:25" x14ac:dyDescent="0.3">
      <c r="Y2861" s="3"/>
    </row>
    <row r="2862" spans="25:25" x14ac:dyDescent="0.3">
      <c r="Y2862" s="3"/>
    </row>
    <row r="2863" spans="25:25" x14ac:dyDescent="0.3">
      <c r="Y2863" s="3"/>
    </row>
    <row r="2864" spans="25:25" x14ac:dyDescent="0.3">
      <c r="Y2864" s="3"/>
    </row>
    <row r="2865" spans="25:25" x14ac:dyDescent="0.3">
      <c r="Y2865" s="3"/>
    </row>
    <row r="2866" spans="25:25" x14ac:dyDescent="0.3">
      <c r="Y2866" s="3"/>
    </row>
    <row r="2867" spans="25:25" x14ac:dyDescent="0.3">
      <c r="Y2867" s="3"/>
    </row>
    <row r="2868" spans="25:25" x14ac:dyDescent="0.3">
      <c r="Y2868" s="3"/>
    </row>
    <row r="2869" spans="25:25" x14ac:dyDescent="0.3">
      <c r="Y2869" s="3"/>
    </row>
    <row r="2870" spans="25:25" x14ac:dyDescent="0.3">
      <c r="Y2870" s="3"/>
    </row>
    <row r="2871" spans="25:25" x14ac:dyDescent="0.3">
      <c r="Y2871" s="3"/>
    </row>
    <row r="2872" spans="25:25" x14ac:dyDescent="0.3">
      <c r="Y2872" s="3"/>
    </row>
    <row r="2873" spans="25:25" x14ac:dyDescent="0.3">
      <c r="Y2873" s="3"/>
    </row>
    <row r="2874" spans="25:25" x14ac:dyDescent="0.3">
      <c r="Y2874" s="3"/>
    </row>
    <row r="2875" spans="25:25" x14ac:dyDescent="0.3">
      <c r="Y2875" s="3"/>
    </row>
    <row r="2876" spans="25:25" x14ac:dyDescent="0.3">
      <c r="Y2876" s="3"/>
    </row>
    <row r="2877" spans="25:25" x14ac:dyDescent="0.3">
      <c r="Y2877" s="3"/>
    </row>
    <row r="2878" spans="25:25" x14ac:dyDescent="0.3">
      <c r="Y2878" s="3"/>
    </row>
    <row r="2879" spans="25:25" x14ac:dyDescent="0.3">
      <c r="Y2879" s="3"/>
    </row>
    <row r="2880" spans="25:25" x14ac:dyDescent="0.3">
      <c r="Y2880" s="3"/>
    </row>
    <row r="2881" spans="25:25" x14ac:dyDescent="0.3">
      <c r="Y2881" s="3"/>
    </row>
    <row r="2882" spans="25:25" x14ac:dyDescent="0.3">
      <c r="Y2882" s="3"/>
    </row>
    <row r="2883" spans="25:25" x14ac:dyDescent="0.3">
      <c r="Y2883" s="3"/>
    </row>
    <row r="2884" spans="25:25" x14ac:dyDescent="0.3">
      <c r="Y2884" s="3"/>
    </row>
    <row r="2885" spans="25:25" x14ac:dyDescent="0.3">
      <c r="Y2885" s="3"/>
    </row>
    <row r="2886" spans="25:25" x14ac:dyDescent="0.3">
      <c r="Y2886" s="3"/>
    </row>
    <row r="2887" spans="25:25" x14ac:dyDescent="0.3">
      <c r="Y2887" s="3"/>
    </row>
    <row r="2888" spans="25:25" x14ac:dyDescent="0.3">
      <c r="Y2888" s="3"/>
    </row>
    <row r="2889" spans="25:25" x14ac:dyDescent="0.3">
      <c r="Y2889" s="3"/>
    </row>
    <row r="2890" spans="25:25" x14ac:dyDescent="0.3">
      <c r="Y2890" s="3"/>
    </row>
    <row r="2891" spans="25:25" x14ac:dyDescent="0.3">
      <c r="Y2891" s="3"/>
    </row>
    <row r="2892" spans="25:25" x14ac:dyDescent="0.3">
      <c r="Y2892" s="3"/>
    </row>
    <row r="2893" spans="25:25" x14ac:dyDescent="0.3">
      <c r="Y2893" s="3"/>
    </row>
    <row r="2894" spans="25:25" x14ac:dyDescent="0.3">
      <c r="Y2894" s="3"/>
    </row>
    <row r="2895" spans="25:25" x14ac:dyDescent="0.3">
      <c r="Y2895" s="3"/>
    </row>
    <row r="2896" spans="25:25" x14ac:dyDescent="0.3">
      <c r="Y2896" s="3"/>
    </row>
    <row r="2897" spans="25:25" x14ac:dyDescent="0.3">
      <c r="Y2897" s="3"/>
    </row>
    <row r="2898" spans="25:25" x14ac:dyDescent="0.3">
      <c r="Y2898" s="3"/>
    </row>
    <row r="2899" spans="25:25" x14ac:dyDescent="0.3">
      <c r="Y2899" s="3"/>
    </row>
    <row r="2900" spans="25:25" x14ac:dyDescent="0.3">
      <c r="Y2900" s="3"/>
    </row>
    <row r="2901" spans="25:25" x14ac:dyDescent="0.3">
      <c r="Y2901" s="3"/>
    </row>
    <row r="2902" spans="25:25" x14ac:dyDescent="0.3">
      <c r="Y2902" s="3"/>
    </row>
    <row r="2903" spans="25:25" x14ac:dyDescent="0.3">
      <c r="Y2903" s="3"/>
    </row>
    <row r="2904" spans="25:25" x14ac:dyDescent="0.3">
      <c r="Y2904" s="3"/>
    </row>
    <row r="2905" spans="25:25" x14ac:dyDescent="0.3">
      <c r="Y2905" s="3"/>
    </row>
    <row r="2906" spans="25:25" x14ac:dyDescent="0.3">
      <c r="Y2906" s="3"/>
    </row>
    <row r="2907" spans="25:25" x14ac:dyDescent="0.3">
      <c r="Y2907" s="3"/>
    </row>
    <row r="2908" spans="25:25" x14ac:dyDescent="0.3">
      <c r="Y2908" s="3"/>
    </row>
    <row r="2909" spans="25:25" x14ac:dyDescent="0.3">
      <c r="Y2909" s="3"/>
    </row>
    <row r="2910" spans="25:25" x14ac:dyDescent="0.3">
      <c r="Y2910" s="3"/>
    </row>
    <row r="2911" spans="25:25" x14ac:dyDescent="0.3">
      <c r="Y2911" s="3"/>
    </row>
    <row r="2912" spans="25:25" x14ac:dyDescent="0.3">
      <c r="Y2912" s="3"/>
    </row>
    <row r="2913" spans="25:25" x14ac:dyDescent="0.3">
      <c r="Y2913" s="3"/>
    </row>
    <row r="2914" spans="25:25" x14ac:dyDescent="0.3">
      <c r="Y2914" s="3"/>
    </row>
    <row r="2915" spans="25:25" x14ac:dyDescent="0.3">
      <c r="Y2915" s="3"/>
    </row>
    <row r="2916" spans="25:25" x14ac:dyDescent="0.3">
      <c r="Y2916" s="3"/>
    </row>
    <row r="2917" spans="25:25" x14ac:dyDescent="0.3">
      <c r="Y2917" s="3"/>
    </row>
    <row r="2918" spans="25:25" x14ac:dyDescent="0.3">
      <c r="Y2918" s="3"/>
    </row>
    <row r="2919" spans="25:25" x14ac:dyDescent="0.3">
      <c r="Y2919" s="3"/>
    </row>
    <row r="2920" spans="25:25" x14ac:dyDescent="0.3">
      <c r="Y2920" s="3"/>
    </row>
    <row r="2921" spans="25:25" x14ac:dyDescent="0.3">
      <c r="Y2921" s="3"/>
    </row>
    <row r="2922" spans="25:25" x14ac:dyDescent="0.3">
      <c r="Y2922" s="3"/>
    </row>
    <row r="2923" spans="25:25" x14ac:dyDescent="0.3">
      <c r="Y2923" s="3"/>
    </row>
    <row r="2924" spans="25:25" x14ac:dyDescent="0.3">
      <c r="Y2924" s="3"/>
    </row>
    <row r="2925" spans="25:25" x14ac:dyDescent="0.3">
      <c r="Y2925" s="3"/>
    </row>
    <row r="2926" spans="25:25" x14ac:dyDescent="0.3">
      <c r="Y2926" s="3"/>
    </row>
    <row r="2927" spans="25:25" x14ac:dyDescent="0.3">
      <c r="Y2927" s="3"/>
    </row>
    <row r="2928" spans="25:25" x14ac:dyDescent="0.3">
      <c r="Y2928" s="3"/>
    </row>
    <row r="2929" spans="25:25" x14ac:dyDescent="0.3">
      <c r="Y2929" s="3"/>
    </row>
    <row r="2930" spans="25:25" x14ac:dyDescent="0.3">
      <c r="Y2930" s="3"/>
    </row>
    <row r="2931" spans="25:25" x14ac:dyDescent="0.3">
      <c r="Y2931" s="3"/>
    </row>
    <row r="2932" spans="25:25" x14ac:dyDescent="0.3">
      <c r="Y2932" s="3"/>
    </row>
    <row r="2933" spans="25:25" x14ac:dyDescent="0.3">
      <c r="Y2933" s="3"/>
    </row>
    <row r="2934" spans="25:25" x14ac:dyDescent="0.3">
      <c r="Y2934" s="3"/>
    </row>
    <row r="2935" spans="25:25" x14ac:dyDescent="0.3">
      <c r="Y2935" s="3"/>
    </row>
    <row r="2936" spans="25:25" x14ac:dyDescent="0.3">
      <c r="Y2936" s="3"/>
    </row>
    <row r="2937" spans="25:25" x14ac:dyDescent="0.3">
      <c r="Y2937" s="3"/>
    </row>
    <row r="2938" spans="25:25" x14ac:dyDescent="0.3">
      <c r="Y2938" s="3"/>
    </row>
    <row r="2939" spans="25:25" x14ac:dyDescent="0.3">
      <c r="Y2939" s="3"/>
    </row>
    <row r="2940" spans="25:25" x14ac:dyDescent="0.3">
      <c r="Y2940" s="3"/>
    </row>
    <row r="2941" spans="25:25" x14ac:dyDescent="0.3">
      <c r="Y2941" s="3"/>
    </row>
    <row r="2942" spans="25:25" x14ac:dyDescent="0.3">
      <c r="Y2942" s="3"/>
    </row>
    <row r="2943" spans="25:25" x14ac:dyDescent="0.3">
      <c r="Y2943" s="3"/>
    </row>
    <row r="2944" spans="25:25" x14ac:dyDescent="0.3">
      <c r="Y2944" s="3"/>
    </row>
    <row r="2945" spans="25:25" x14ac:dyDescent="0.3">
      <c r="Y2945" s="3"/>
    </row>
    <row r="2946" spans="25:25" x14ac:dyDescent="0.3">
      <c r="Y2946" s="3"/>
    </row>
    <row r="2947" spans="25:25" x14ac:dyDescent="0.3">
      <c r="Y2947" s="3"/>
    </row>
    <row r="2948" spans="25:25" x14ac:dyDescent="0.3">
      <c r="Y2948" s="3"/>
    </row>
    <row r="2949" spans="25:25" x14ac:dyDescent="0.3">
      <c r="Y2949" s="3"/>
    </row>
    <row r="2950" spans="25:25" x14ac:dyDescent="0.3">
      <c r="Y2950" s="3"/>
    </row>
    <row r="2951" spans="25:25" x14ac:dyDescent="0.3">
      <c r="Y2951" s="3"/>
    </row>
    <row r="2952" spans="25:25" x14ac:dyDescent="0.3">
      <c r="Y2952" s="3"/>
    </row>
    <row r="2953" spans="25:25" x14ac:dyDescent="0.3">
      <c r="Y2953" s="3"/>
    </row>
    <row r="2954" spans="25:25" x14ac:dyDescent="0.3">
      <c r="Y2954" s="3"/>
    </row>
    <row r="2955" spans="25:25" x14ac:dyDescent="0.3">
      <c r="Y2955" s="3"/>
    </row>
    <row r="2956" spans="25:25" x14ac:dyDescent="0.3">
      <c r="Y2956" s="3"/>
    </row>
    <row r="2957" spans="25:25" x14ac:dyDescent="0.3">
      <c r="Y2957" s="3"/>
    </row>
    <row r="2958" spans="25:25" x14ac:dyDescent="0.3">
      <c r="Y2958" s="3"/>
    </row>
    <row r="2959" spans="25:25" x14ac:dyDescent="0.3">
      <c r="Y2959" s="3"/>
    </row>
    <row r="2960" spans="25:25" x14ac:dyDescent="0.3">
      <c r="Y2960" s="3"/>
    </row>
    <row r="2961" spans="25:25" x14ac:dyDescent="0.3">
      <c r="Y2961" s="3"/>
    </row>
    <row r="2962" spans="25:25" x14ac:dyDescent="0.3">
      <c r="Y2962" s="3"/>
    </row>
    <row r="2963" spans="25:25" x14ac:dyDescent="0.3">
      <c r="Y2963" s="3"/>
    </row>
    <row r="2964" spans="25:25" x14ac:dyDescent="0.3">
      <c r="Y2964" s="3"/>
    </row>
    <row r="2965" spans="25:25" x14ac:dyDescent="0.3">
      <c r="Y2965" s="3"/>
    </row>
    <row r="2966" spans="25:25" x14ac:dyDescent="0.3">
      <c r="Y2966" s="3"/>
    </row>
    <row r="2967" spans="25:25" x14ac:dyDescent="0.3">
      <c r="Y2967" s="3"/>
    </row>
    <row r="2968" spans="25:25" x14ac:dyDescent="0.3">
      <c r="Y2968" s="3"/>
    </row>
    <row r="2969" spans="25:25" x14ac:dyDescent="0.3">
      <c r="Y2969" s="3"/>
    </row>
    <row r="2970" spans="25:25" x14ac:dyDescent="0.3">
      <c r="Y2970" s="3"/>
    </row>
    <row r="2971" spans="25:25" x14ac:dyDescent="0.3">
      <c r="Y2971" s="3"/>
    </row>
    <row r="2972" spans="25:25" x14ac:dyDescent="0.3">
      <c r="Y2972" s="3"/>
    </row>
    <row r="2973" spans="25:25" x14ac:dyDescent="0.3">
      <c r="Y2973" s="3"/>
    </row>
    <row r="2974" spans="25:25" x14ac:dyDescent="0.3">
      <c r="Y2974" s="3"/>
    </row>
    <row r="2975" spans="25:25" x14ac:dyDescent="0.3">
      <c r="Y2975" s="3"/>
    </row>
    <row r="2976" spans="25:25" x14ac:dyDescent="0.3">
      <c r="Y2976" s="3"/>
    </row>
    <row r="2977" spans="25:25" x14ac:dyDescent="0.3">
      <c r="Y2977" s="3"/>
    </row>
    <row r="2978" spans="25:25" x14ac:dyDescent="0.3">
      <c r="Y2978" s="3"/>
    </row>
    <row r="2979" spans="25:25" x14ac:dyDescent="0.3">
      <c r="Y2979" s="3"/>
    </row>
    <row r="2980" spans="25:25" x14ac:dyDescent="0.3">
      <c r="Y2980" s="3"/>
    </row>
    <row r="2981" spans="25:25" x14ac:dyDescent="0.3">
      <c r="Y2981" s="3"/>
    </row>
    <row r="2982" spans="25:25" x14ac:dyDescent="0.3">
      <c r="Y2982" s="3"/>
    </row>
    <row r="2983" spans="25:25" x14ac:dyDescent="0.3">
      <c r="Y2983" s="3"/>
    </row>
    <row r="2984" spans="25:25" x14ac:dyDescent="0.3">
      <c r="Y2984" s="3"/>
    </row>
    <row r="2985" spans="25:25" x14ac:dyDescent="0.3">
      <c r="Y2985" s="3"/>
    </row>
    <row r="2986" spans="25:25" x14ac:dyDescent="0.3">
      <c r="Y2986" s="3"/>
    </row>
    <row r="2987" spans="25:25" x14ac:dyDescent="0.3">
      <c r="Y2987" s="3"/>
    </row>
    <row r="2988" spans="25:25" x14ac:dyDescent="0.3">
      <c r="Y2988" s="3"/>
    </row>
    <row r="2989" spans="25:25" x14ac:dyDescent="0.3">
      <c r="Y2989" s="3"/>
    </row>
    <row r="2990" spans="25:25" x14ac:dyDescent="0.3">
      <c r="Y2990" s="3"/>
    </row>
    <row r="2991" spans="25:25" x14ac:dyDescent="0.3">
      <c r="Y2991" s="3"/>
    </row>
    <row r="2992" spans="25:25" x14ac:dyDescent="0.3">
      <c r="Y2992" s="3"/>
    </row>
    <row r="2993" spans="25:25" x14ac:dyDescent="0.3">
      <c r="Y2993" s="3"/>
    </row>
    <row r="2994" spans="25:25" x14ac:dyDescent="0.3">
      <c r="Y2994" s="3"/>
    </row>
    <row r="2995" spans="25:25" x14ac:dyDescent="0.3">
      <c r="Y2995" s="3"/>
    </row>
    <row r="2996" spans="25:25" x14ac:dyDescent="0.3">
      <c r="Y2996" s="3"/>
    </row>
    <row r="2997" spans="25:25" x14ac:dyDescent="0.3">
      <c r="Y2997" s="3"/>
    </row>
    <row r="2998" spans="25:25" x14ac:dyDescent="0.3">
      <c r="Y2998" s="3"/>
    </row>
    <row r="2999" spans="25:25" x14ac:dyDescent="0.3">
      <c r="Y2999" s="3"/>
    </row>
    <row r="3000" spans="25:25" x14ac:dyDescent="0.3">
      <c r="Y3000" s="3"/>
    </row>
    <row r="3001" spans="25:25" x14ac:dyDescent="0.3">
      <c r="Y3001" s="3"/>
    </row>
    <row r="3002" spans="25:25" x14ac:dyDescent="0.3">
      <c r="Y3002" s="3"/>
    </row>
    <row r="3003" spans="25:25" x14ac:dyDescent="0.3">
      <c r="Y3003" s="3"/>
    </row>
    <row r="3004" spans="25:25" x14ac:dyDescent="0.3">
      <c r="Y3004" s="3"/>
    </row>
    <row r="3005" spans="25:25" x14ac:dyDescent="0.3">
      <c r="Y3005" s="3"/>
    </row>
    <row r="3006" spans="25:25" x14ac:dyDescent="0.3">
      <c r="Y3006" s="3"/>
    </row>
    <row r="3007" spans="25:25" x14ac:dyDescent="0.3">
      <c r="Y3007" s="3"/>
    </row>
    <row r="3008" spans="25:25" x14ac:dyDescent="0.3">
      <c r="Y3008" s="3"/>
    </row>
    <row r="3009" spans="25:25" x14ac:dyDescent="0.3">
      <c r="Y3009" s="3"/>
    </row>
    <row r="3010" spans="25:25" x14ac:dyDescent="0.3">
      <c r="Y3010" s="3"/>
    </row>
    <row r="3011" spans="25:25" x14ac:dyDescent="0.3">
      <c r="Y3011" s="3"/>
    </row>
    <row r="3012" spans="25:25" x14ac:dyDescent="0.3">
      <c r="Y3012" s="3"/>
    </row>
    <row r="3013" spans="25:25" x14ac:dyDescent="0.3">
      <c r="Y3013" s="3"/>
    </row>
    <row r="3014" spans="25:25" x14ac:dyDescent="0.3">
      <c r="Y3014" s="3"/>
    </row>
    <row r="3015" spans="25:25" x14ac:dyDescent="0.3">
      <c r="Y3015" s="3"/>
    </row>
    <row r="3016" spans="25:25" x14ac:dyDescent="0.3">
      <c r="Y3016" s="3"/>
    </row>
    <row r="3017" spans="25:25" x14ac:dyDescent="0.3">
      <c r="Y3017" s="3"/>
    </row>
    <row r="3018" spans="25:25" x14ac:dyDescent="0.3">
      <c r="Y3018" s="3"/>
    </row>
    <row r="3019" spans="25:25" x14ac:dyDescent="0.3">
      <c r="Y3019" s="3"/>
    </row>
    <row r="3020" spans="25:25" x14ac:dyDescent="0.3">
      <c r="Y3020" s="3"/>
    </row>
    <row r="3021" spans="25:25" x14ac:dyDescent="0.3">
      <c r="Y3021" s="3"/>
    </row>
    <row r="3022" spans="25:25" x14ac:dyDescent="0.3">
      <c r="Y3022" s="3"/>
    </row>
    <row r="3023" spans="25:25" x14ac:dyDescent="0.3">
      <c r="Y3023" s="3"/>
    </row>
    <row r="3024" spans="25:25" x14ac:dyDescent="0.3">
      <c r="Y3024" s="3"/>
    </row>
    <row r="3025" spans="25:25" x14ac:dyDescent="0.3">
      <c r="Y3025" s="3"/>
    </row>
    <row r="3026" spans="25:25" x14ac:dyDescent="0.3">
      <c r="Y3026" s="3"/>
    </row>
    <row r="3027" spans="25:25" x14ac:dyDescent="0.3">
      <c r="Y3027" s="3"/>
    </row>
    <row r="3028" spans="25:25" x14ac:dyDescent="0.3">
      <c r="Y3028" s="3"/>
    </row>
    <row r="3029" spans="25:25" x14ac:dyDescent="0.3">
      <c r="Y3029" s="3"/>
    </row>
    <row r="3030" spans="25:25" x14ac:dyDescent="0.3">
      <c r="Y3030" s="3"/>
    </row>
    <row r="3031" spans="25:25" x14ac:dyDescent="0.3">
      <c r="Y3031" s="3"/>
    </row>
    <row r="3032" spans="25:25" x14ac:dyDescent="0.3">
      <c r="Y3032" s="3"/>
    </row>
    <row r="3033" spans="25:25" x14ac:dyDescent="0.3">
      <c r="Y3033" s="3"/>
    </row>
    <row r="3034" spans="25:25" x14ac:dyDescent="0.3">
      <c r="Y3034" s="3"/>
    </row>
    <row r="3035" spans="25:25" x14ac:dyDescent="0.3">
      <c r="Y3035" s="3"/>
    </row>
    <row r="3036" spans="25:25" x14ac:dyDescent="0.3">
      <c r="Y3036" s="3"/>
    </row>
    <row r="3037" spans="25:25" x14ac:dyDescent="0.3">
      <c r="Y3037" s="3"/>
    </row>
    <row r="3038" spans="25:25" x14ac:dyDescent="0.3">
      <c r="Y3038" s="3"/>
    </row>
    <row r="3039" spans="25:25" x14ac:dyDescent="0.3">
      <c r="Y3039" s="3"/>
    </row>
    <row r="3040" spans="25:25" x14ac:dyDescent="0.3">
      <c r="Y3040" s="3"/>
    </row>
    <row r="3041" spans="25:25" x14ac:dyDescent="0.3">
      <c r="Y3041" s="3"/>
    </row>
    <row r="3042" spans="25:25" x14ac:dyDescent="0.3">
      <c r="Y3042" s="3"/>
    </row>
    <row r="3043" spans="25:25" x14ac:dyDescent="0.3">
      <c r="Y3043" s="3"/>
    </row>
    <row r="3044" spans="25:25" x14ac:dyDescent="0.3">
      <c r="Y3044" s="3"/>
    </row>
    <row r="3045" spans="25:25" x14ac:dyDescent="0.3">
      <c r="Y3045" s="3"/>
    </row>
    <row r="3046" spans="25:25" x14ac:dyDescent="0.3">
      <c r="Y3046" s="3"/>
    </row>
    <row r="3047" spans="25:25" x14ac:dyDescent="0.3">
      <c r="Y3047" s="3"/>
    </row>
    <row r="3048" spans="25:25" x14ac:dyDescent="0.3">
      <c r="Y3048" s="3"/>
    </row>
    <row r="3049" spans="25:25" x14ac:dyDescent="0.3">
      <c r="Y3049" s="3"/>
    </row>
    <row r="3050" spans="25:25" x14ac:dyDescent="0.3">
      <c r="Y3050" s="3"/>
    </row>
    <row r="3051" spans="25:25" x14ac:dyDescent="0.3">
      <c r="Y3051" s="3"/>
    </row>
    <row r="3052" spans="25:25" x14ac:dyDescent="0.3">
      <c r="Y3052" s="3"/>
    </row>
    <row r="3053" spans="25:25" x14ac:dyDescent="0.3">
      <c r="Y3053" s="3"/>
    </row>
    <row r="3054" spans="25:25" x14ac:dyDescent="0.3">
      <c r="Y3054" s="3"/>
    </row>
    <row r="3055" spans="25:25" x14ac:dyDescent="0.3">
      <c r="Y3055" s="3"/>
    </row>
    <row r="3056" spans="25:25" x14ac:dyDescent="0.3">
      <c r="Y3056" s="3"/>
    </row>
    <row r="3057" spans="25:25" x14ac:dyDescent="0.3">
      <c r="Y3057" s="3"/>
    </row>
    <row r="3058" spans="25:25" x14ac:dyDescent="0.3">
      <c r="Y3058" s="3"/>
    </row>
    <row r="3059" spans="25:25" x14ac:dyDescent="0.3">
      <c r="Y3059" s="3"/>
    </row>
    <row r="3060" spans="25:25" x14ac:dyDescent="0.3">
      <c r="Y3060" s="3"/>
    </row>
    <row r="3061" spans="25:25" x14ac:dyDescent="0.3">
      <c r="Y3061" s="3"/>
    </row>
    <row r="3062" spans="25:25" x14ac:dyDescent="0.3">
      <c r="Y3062" s="3"/>
    </row>
    <row r="3063" spans="25:25" x14ac:dyDescent="0.3">
      <c r="Y3063" s="3"/>
    </row>
    <row r="3064" spans="25:25" x14ac:dyDescent="0.3">
      <c r="Y3064" s="3"/>
    </row>
    <row r="3065" spans="25:25" x14ac:dyDescent="0.3">
      <c r="Y3065" s="3"/>
    </row>
    <row r="3066" spans="25:25" x14ac:dyDescent="0.3">
      <c r="Y3066" s="3"/>
    </row>
    <row r="3067" spans="25:25" x14ac:dyDescent="0.3">
      <c r="Y3067" s="3"/>
    </row>
    <row r="3068" spans="25:25" x14ac:dyDescent="0.3">
      <c r="Y3068" s="3"/>
    </row>
    <row r="3069" spans="25:25" x14ac:dyDescent="0.3">
      <c r="Y3069" s="3"/>
    </row>
    <row r="3070" spans="25:25" x14ac:dyDescent="0.3">
      <c r="Y3070" s="3"/>
    </row>
    <row r="3071" spans="25:25" x14ac:dyDescent="0.3">
      <c r="Y3071" s="3"/>
    </row>
    <row r="3072" spans="25:25" x14ac:dyDescent="0.3">
      <c r="Y3072" s="3"/>
    </row>
    <row r="3073" spans="25:25" x14ac:dyDescent="0.3">
      <c r="Y3073" s="3"/>
    </row>
    <row r="3074" spans="25:25" x14ac:dyDescent="0.3">
      <c r="Y3074" s="3"/>
    </row>
    <row r="3075" spans="25:25" x14ac:dyDescent="0.3">
      <c r="Y3075" s="3"/>
    </row>
    <row r="3076" spans="25:25" x14ac:dyDescent="0.3">
      <c r="Y3076" s="3"/>
    </row>
    <row r="3077" spans="25:25" x14ac:dyDescent="0.3">
      <c r="Y3077" s="3"/>
    </row>
    <row r="3078" spans="25:25" x14ac:dyDescent="0.3">
      <c r="Y3078" s="3"/>
    </row>
    <row r="3079" spans="25:25" x14ac:dyDescent="0.3">
      <c r="Y3079" s="3"/>
    </row>
    <row r="3080" spans="25:25" x14ac:dyDescent="0.3">
      <c r="Y3080" s="3"/>
    </row>
    <row r="3081" spans="25:25" x14ac:dyDescent="0.3">
      <c r="Y3081" s="3"/>
    </row>
    <row r="3082" spans="25:25" x14ac:dyDescent="0.3">
      <c r="Y3082" s="3"/>
    </row>
    <row r="3083" spans="25:25" x14ac:dyDescent="0.3">
      <c r="Y3083" s="3"/>
    </row>
    <row r="3084" spans="25:25" x14ac:dyDescent="0.3">
      <c r="Y3084" s="3"/>
    </row>
    <row r="3085" spans="25:25" x14ac:dyDescent="0.3">
      <c r="Y3085" s="3"/>
    </row>
    <row r="3086" spans="25:25" x14ac:dyDescent="0.3">
      <c r="Y3086" s="3"/>
    </row>
    <row r="3087" spans="25:25" x14ac:dyDescent="0.3">
      <c r="Y3087" s="3"/>
    </row>
    <row r="3088" spans="25:25" x14ac:dyDescent="0.3">
      <c r="Y3088" s="3"/>
    </row>
    <row r="3089" spans="25:25" x14ac:dyDescent="0.3">
      <c r="Y3089" s="3"/>
    </row>
    <row r="3090" spans="25:25" x14ac:dyDescent="0.3">
      <c r="Y3090" s="3"/>
    </row>
    <row r="3091" spans="25:25" x14ac:dyDescent="0.3">
      <c r="Y3091" s="3"/>
    </row>
    <row r="3092" spans="25:25" x14ac:dyDescent="0.3">
      <c r="Y3092" s="3"/>
    </row>
    <row r="3093" spans="25:25" x14ac:dyDescent="0.3">
      <c r="Y3093" s="3"/>
    </row>
    <row r="3094" spans="25:25" x14ac:dyDescent="0.3">
      <c r="Y3094" s="3"/>
    </row>
    <row r="3095" spans="25:25" x14ac:dyDescent="0.3">
      <c r="Y3095" s="3"/>
    </row>
    <row r="3096" spans="25:25" x14ac:dyDescent="0.3">
      <c r="Y3096" s="3"/>
    </row>
    <row r="3097" spans="25:25" x14ac:dyDescent="0.3">
      <c r="Y3097" s="3"/>
    </row>
    <row r="3098" spans="25:25" x14ac:dyDescent="0.3">
      <c r="Y3098" s="3"/>
    </row>
    <row r="3099" spans="25:25" x14ac:dyDescent="0.3">
      <c r="Y3099" s="3"/>
    </row>
    <row r="3100" spans="25:25" x14ac:dyDescent="0.3">
      <c r="Y3100" s="3"/>
    </row>
    <row r="3101" spans="25:25" x14ac:dyDescent="0.3">
      <c r="Y3101" s="3"/>
    </row>
    <row r="3102" spans="25:25" x14ac:dyDescent="0.3">
      <c r="Y3102" s="3"/>
    </row>
    <row r="3103" spans="25:25" x14ac:dyDescent="0.3">
      <c r="Y3103" s="3"/>
    </row>
    <row r="3104" spans="25:25" x14ac:dyDescent="0.3">
      <c r="Y3104" s="3"/>
    </row>
    <row r="3105" spans="25:25" x14ac:dyDescent="0.3">
      <c r="Y3105" s="3"/>
    </row>
    <row r="3106" spans="25:25" x14ac:dyDescent="0.3">
      <c r="Y3106" s="3"/>
    </row>
    <row r="3107" spans="25:25" x14ac:dyDescent="0.3">
      <c r="Y3107" s="3"/>
    </row>
    <row r="3108" spans="25:25" x14ac:dyDescent="0.3">
      <c r="Y3108" s="3"/>
    </row>
    <row r="3109" spans="25:25" x14ac:dyDescent="0.3">
      <c r="Y3109" s="3"/>
    </row>
    <row r="3110" spans="25:25" x14ac:dyDescent="0.3">
      <c r="Y3110" s="3"/>
    </row>
    <row r="3111" spans="25:25" x14ac:dyDescent="0.3">
      <c r="Y3111" s="3"/>
    </row>
    <row r="3112" spans="25:25" x14ac:dyDescent="0.3">
      <c r="Y3112" s="3"/>
    </row>
    <row r="3113" spans="25:25" x14ac:dyDescent="0.3">
      <c r="Y3113" s="3"/>
    </row>
    <row r="3114" spans="25:25" x14ac:dyDescent="0.3">
      <c r="Y3114" s="3"/>
    </row>
    <row r="3115" spans="25:25" x14ac:dyDescent="0.3">
      <c r="Y3115" s="3"/>
    </row>
    <row r="3116" spans="25:25" x14ac:dyDescent="0.3">
      <c r="Y3116" s="3"/>
    </row>
    <row r="3117" spans="25:25" x14ac:dyDescent="0.3">
      <c r="Y3117" s="3"/>
    </row>
    <row r="3118" spans="25:25" x14ac:dyDescent="0.3">
      <c r="Y3118" s="3"/>
    </row>
    <row r="3119" spans="25:25" x14ac:dyDescent="0.3">
      <c r="Y3119" s="3"/>
    </row>
    <row r="3120" spans="25:25" x14ac:dyDescent="0.3">
      <c r="Y3120" s="3"/>
    </row>
    <row r="3121" spans="25:25" x14ac:dyDescent="0.3">
      <c r="Y3121" s="3"/>
    </row>
    <row r="3122" spans="25:25" x14ac:dyDescent="0.3">
      <c r="Y3122" s="3"/>
    </row>
    <row r="3123" spans="25:25" x14ac:dyDescent="0.3">
      <c r="Y3123" s="3"/>
    </row>
    <row r="3124" spans="25:25" x14ac:dyDescent="0.3">
      <c r="Y3124" s="3"/>
    </row>
    <row r="3125" spans="25:25" x14ac:dyDescent="0.3">
      <c r="Y3125" s="3"/>
    </row>
    <row r="3126" spans="25:25" x14ac:dyDescent="0.3">
      <c r="Y3126" s="3"/>
    </row>
    <row r="3127" spans="25:25" x14ac:dyDescent="0.3">
      <c r="Y3127" s="3"/>
    </row>
    <row r="3128" spans="25:25" x14ac:dyDescent="0.3">
      <c r="Y3128" s="3"/>
    </row>
    <row r="3129" spans="25:25" x14ac:dyDescent="0.3">
      <c r="Y3129" s="3"/>
    </row>
    <row r="3130" spans="25:25" x14ac:dyDescent="0.3">
      <c r="Y3130" s="3"/>
    </row>
    <row r="3131" spans="25:25" x14ac:dyDescent="0.3">
      <c r="Y3131" s="3"/>
    </row>
    <row r="3132" spans="25:25" x14ac:dyDescent="0.3">
      <c r="Y3132" s="3"/>
    </row>
    <row r="3133" spans="25:25" x14ac:dyDescent="0.3">
      <c r="Y3133" s="3"/>
    </row>
    <row r="3134" spans="25:25" x14ac:dyDescent="0.3">
      <c r="Y3134" s="3"/>
    </row>
    <row r="3135" spans="25:25" x14ac:dyDescent="0.3">
      <c r="Y3135" s="3"/>
    </row>
    <row r="3136" spans="25:25" x14ac:dyDescent="0.3">
      <c r="Y3136" s="3"/>
    </row>
    <row r="3137" spans="25:25" x14ac:dyDescent="0.3">
      <c r="Y3137" s="3"/>
    </row>
    <row r="3138" spans="25:25" x14ac:dyDescent="0.3">
      <c r="Y3138" s="3"/>
    </row>
    <row r="3139" spans="25:25" x14ac:dyDescent="0.3">
      <c r="Y3139" s="3"/>
    </row>
    <row r="3140" spans="25:25" x14ac:dyDescent="0.3">
      <c r="Y3140" s="3"/>
    </row>
    <row r="3141" spans="25:25" x14ac:dyDescent="0.3">
      <c r="Y3141" s="3"/>
    </row>
    <row r="3142" spans="25:25" x14ac:dyDescent="0.3">
      <c r="Y3142" s="3"/>
    </row>
    <row r="3143" spans="25:25" x14ac:dyDescent="0.3">
      <c r="Y3143" s="3"/>
    </row>
    <row r="3144" spans="25:25" x14ac:dyDescent="0.3">
      <c r="Y3144" s="3"/>
    </row>
    <row r="3145" spans="25:25" x14ac:dyDescent="0.3">
      <c r="Y3145" s="3"/>
    </row>
    <row r="3146" spans="25:25" x14ac:dyDescent="0.3">
      <c r="Y3146" s="3"/>
    </row>
    <row r="3147" spans="25:25" x14ac:dyDescent="0.3">
      <c r="Y3147" s="3"/>
    </row>
    <row r="3148" spans="25:25" x14ac:dyDescent="0.3">
      <c r="Y3148" s="3"/>
    </row>
    <row r="3149" spans="25:25" x14ac:dyDescent="0.3">
      <c r="Y3149" s="3"/>
    </row>
    <row r="3150" spans="25:25" x14ac:dyDescent="0.3">
      <c r="Y3150" s="3"/>
    </row>
    <row r="3151" spans="25:25" x14ac:dyDescent="0.3">
      <c r="Y3151" s="3"/>
    </row>
    <row r="3152" spans="25:25" x14ac:dyDescent="0.3">
      <c r="Y3152" s="3"/>
    </row>
    <row r="3153" spans="25:25" x14ac:dyDescent="0.3">
      <c r="Y3153" s="3"/>
    </row>
    <row r="3154" spans="25:25" x14ac:dyDescent="0.3">
      <c r="Y3154" s="3"/>
    </row>
    <row r="3155" spans="25:25" x14ac:dyDescent="0.3">
      <c r="Y3155" s="3"/>
    </row>
    <row r="3156" spans="25:25" x14ac:dyDescent="0.3">
      <c r="Y3156" s="3"/>
    </row>
    <row r="3157" spans="25:25" x14ac:dyDescent="0.3">
      <c r="Y3157" s="3"/>
    </row>
    <row r="3158" spans="25:25" x14ac:dyDescent="0.3">
      <c r="Y3158" s="3"/>
    </row>
    <row r="3159" spans="25:25" x14ac:dyDescent="0.3">
      <c r="Y3159" s="3"/>
    </row>
    <row r="3160" spans="25:25" x14ac:dyDescent="0.3">
      <c r="Y3160" s="3"/>
    </row>
    <row r="3161" spans="25:25" x14ac:dyDescent="0.3">
      <c r="Y3161" s="3"/>
    </row>
    <row r="3162" spans="25:25" x14ac:dyDescent="0.3">
      <c r="Y3162" s="3"/>
    </row>
    <row r="3163" spans="25:25" x14ac:dyDescent="0.3">
      <c r="Y3163" s="3"/>
    </row>
    <row r="3164" spans="25:25" x14ac:dyDescent="0.3">
      <c r="Y3164" s="3"/>
    </row>
    <row r="3165" spans="25:25" x14ac:dyDescent="0.3">
      <c r="Y3165" s="3"/>
    </row>
    <row r="3166" spans="25:25" x14ac:dyDescent="0.3">
      <c r="Y3166" s="3"/>
    </row>
    <row r="3167" spans="25:25" x14ac:dyDescent="0.3">
      <c r="Y3167" s="3"/>
    </row>
    <row r="3168" spans="25:25" x14ac:dyDescent="0.3">
      <c r="Y3168" s="3"/>
    </row>
    <row r="3169" spans="25:25" x14ac:dyDescent="0.3">
      <c r="Y3169" s="3"/>
    </row>
    <row r="3170" spans="25:25" x14ac:dyDescent="0.3">
      <c r="Y3170" s="3"/>
    </row>
    <row r="3171" spans="25:25" x14ac:dyDescent="0.3">
      <c r="Y3171" s="3"/>
    </row>
    <row r="3172" spans="25:25" x14ac:dyDescent="0.3">
      <c r="Y3172" s="3"/>
    </row>
    <row r="3173" spans="25:25" x14ac:dyDescent="0.3">
      <c r="Y3173" s="3"/>
    </row>
    <row r="3174" spans="25:25" x14ac:dyDescent="0.3">
      <c r="Y3174" s="3"/>
    </row>
    <row r="3175" spans="25:25" x14ac:dyDescent="0.3">
      <c r="Y3175" s="3"/>
    </row>
    <row r="3176" spans="25:25" x14ac:dyDescent="0.3">
      <c r="Y3176" s="3"/>
    </row>
    <row r="3177" spans="25:25" x14ac:dyDescent="0.3">
      <c r="Y3177" s="3"/>
    </row>
    <row r="3178" spans="25:25" x14ac:dyDescent="0.3">
      <c r="Y3178" s="3"/>
    </row>
    <row r="3179" spans="25:25" x14ac:dyDescent="0.3">
      <c r="Y3179" s="3"/>
    </row>
    <row r="3180" spans="25:25" x14ac:dyDescent="0.3">
      <c r="Y3180" s="3"/>
    </row>
    <row r="3181" spans="25:25" x14ac:dyDescent="0.3">
      <c r="Y3181" s="3"/>
    </row>
    <row r="3182" spans="25:25" x14ac:dyDescent="0.3">
      <c r="Y3182" s="3"/>
    </row>
    <row r="3183" spans="25:25" x14ac:dyDescent="0.3">
      <c r="Y3183" s="3"/>
    </row>
    <row r="3184" spans="25:25" x14ac:dyDescent="0.3">
      <c r="Y3184" s="3"/>
    </row>
    <row r="3185" spans="25:25" x14ac:dyDescent="0.3">
      <c r="Y3185" s="3"/>
    </row>
    <row r="3186" spans="25:25" x14ac:dyDescent="0.3">
      <c r="Y3186" s="3"/>
    </row>
    <row r="3187" spans="25:25" x14ac:dyDescent="0.3">
      <c r="Y3187" s="3"/>
    </row>
    <row r="3188" spans="25:25" x14ac:dyDescent="0.3">
      <c r="Y3188" s="3"/>
    </row>
    <row r="3189" spans="25:25" x14ac:dyDescent="0.3">
      <c r="Y3189" s="3"/>
    </row>
    <row r="3190" spans="25:25" x14ac:dyDescent="0.3">
      <c r="Y3190" s="3"/>
    </row>
    <row r="3191" spans="25:25" x14ac:dyDescent="0.3">
      <c r="Y3191" s="3"/>
    </row>
    <row r="3192" spans="25:25" x14ac:dyDescent="0.3">
      <c r="Y3192" s="3"/>
    </row>
    <row r="3193" spans="25:25" x14ac:dyDescent="0.3">
      <c r="Y3193" s="3"/>
    </row>
    <row r="3194" spans="25:25" x14ac:dyDescent="0.3">
      <c r="Y3194" s="3"/>
    </row>
    <row r="3195" spans="25:25" x14ac:dyDescent="0.3">
      <c r="Y3195" s="3"/>
    </row>
    <row r="3196" spans="25:25" x14ac:dyDescent="0.3">
      <c r="Y3196" s="3"/>
    </row>
    <row r="3197" spans="25:25" x14ac:dyDescent="0.3">
      <c r="Y3197" s="3"/>
    </row>
    <row r="3198" spans="25:25" x14ac:dyDescent="0.3">
      <c r="Y3198" s="3"/>
    </row>
    <row r="3199" spans="25:25" x14ac:dyDescent="0.3">
      <c r="Y3199" s="3"/>
    </row>
    <row r="3200" spans="25:25" x14ac:dyDescent="0.3">
      <c r="Y3200" s="3"/>
    </row>
    <row r="3201" spans="25:25" x14ac:dyDescent="0.3">
      <c r="Y3201" s="3"/>
    </row>
    <row r="3202" spans="25:25" x14ac:dyDescent="0.3">
      <c r="Y3202" s="3"/>
    </row>
    <row r="3203" spans="25:25" x14ac:dyDescent="0.3">
      <c r="Y3203" s="3"/>
    </row>
    <row r="3204" spans="25:25" x14ac:dyDescent="0.3">
      <c r="Y3204" s="3"/>
    </row>
    <row r="3205" spans="25:25" x14ac:dyDescent="0.3">
      <c r="Y3205" s="3"/>
    </row>
    <row r="3206" spans="25:25" x14ac:dyDescent="0.3">
      <c r="Y3206" s="3"/>
    </row>
    <row r="3207" spans="25:25" x14ac:dyDescent="0.3">
      <c r="Y3207" s="3"/>
    </row>
    <row r="3208" spans="25:25" x14ac:dyDescent="0.3">
      <c r="Y3208" s="3"/>
    </row>
    <row r="3209" spans="25:25" x14ac:dyDescent="0.3">
      <c r="Y3209" s="3"/>
    </row>
    <row r="3210" spans="25:25" x14ac:dyDescent="0.3">
      <c r="Y3210" s="3"/>
    </row>
    <row r="3211" spans="25:25" x14ac:dyDescent="0.3">
      <c r="Y3211" s="3"/>
    </row>
    <row r="3212" spans="25:25" x14ac:dyDescent="0.3">
      <c r="Y3212" s="3"/>
    </row>
    <row r="3213" spans="25:25" x14ac:dyDescent="0.3">
      <c r="Y3213" s="3"/>
    </row>
    <row r="3214" spans="25:25" x14ac:dyDescent="0.3">
      <c r="Y3214" s="3"/>
    </row>
    <row r="3215" spans="25:25" x14ac:dyDescent="0.3">
      <c r="Y3215" s="3"/>
    </row>
    <row r="3216" spans="25:25" x14ac:dyDescent="0.3">
      <c r="Y3216" s="3"/>
    </row>
    <row r="3217" spans="25:25" x14ac:dyDescent="0.3">
      <c r="Y3217" s="3"/>
    </row>
    <row r="3218" spans="25:25" x14ac:dyDescent="0.3">
      <c r="Y3218" s="3"/>
    </row>
    <row r="3219" spans="25:25" x14ac:dyDescent="0.3">
      <c r="Y3219" s="3"/>
    </row>
    <row r="3220" spans="25:25" x14ac:dyDescent="0.3">
      <c r="Y3220" s="3"/>
    </row>
    <row r="3221" spans="25:25" x14ac:dyDescent="0.3">
      <c r="Y3221" s="3"/>
    </row>
    <row r="3222" spans="25:25" x14ac:dyDescent="0.3">
      <c r="Y3222" s="3"/>
    </row>
    <row r="3223" spans="25:25" x14ac:dyDescent="0.3">
      <c r="Y3223" s="3"/>
    </row>
    <row r="3224" spans="25:25" x14ac:dyDescent="0.3">
      <c r="Y3224" s="3"/>
    </row>
    <row r="3225" spans="25:25" x14ac:dyDescent="0.3">
      <c r="Y3225" s="3"/>
    </row>
    <row r="3226" spans="25:25" x14ac:dyDescent="0.3">
      <c r="Y3226" s="3"/>
    </row>
    <row r="3227" spans="25:25" x14ac:dyDescent="0.3">
      <c r="Y3227" s="3"/>
    </row>
    <row r="3228" spans="25:25" x14ac:dyDescent="0.3">
      <c r="Y3228" s="3"/>
    </row>
    <row r="3229" spans="25:25" x14ac:dyDescent="0.3">
      <c r="Y3229" s="3"/>
    </row>
    <row r="3230" spans="25:25" x14ac:dyDescent="0.3">
      <c r="Y3230" s="3"/>
    </row>
    <row r="3231" spans="25:25" x14ac:dyDescent="0.3">
      <c r="Y3231" s="3"/>
    </row>
    <row r="3232" spans="25:25" x14ac:dyDescent="0.3">
      <c r="Y3232" s="3"/>
    </row>
    <row r="3233" spans="25:25" x14ac:dyDescent="0.3">
      <c r="Y3233" s="3"/>
    </row>
    <row r="3234" spans="25:25" x14ac:dyDescent="0.3">
      <c r="Y3234" s="3"/>
    </row>
    <row r="3235" spans="25:25" x14ac:dyDescent="0.3">
      <c r="Y3235" s="3"/>
    </row>
    <row r="3236" spans="25:25" x14ac:dyDescent="0.3">
      <c r="Y3236" s="3"/>
    </row>
    <row r="3237" spans="25:25" x14ac:dyDescent="0.3">
      <c r="Y3237" s="3"/>
    </row>
    <row r="3238" spans="25:25" x14ac:dyDescent="0.3">
      <c r="Y3238" s="3"/>
    </row>
    <row r="3239" spans="25:25" x14ac:dyDescent="0.3">
      <c r="Y3239" s="3"/>
    </row>
    <row r="3240" spans="25:25" x14ac:dyDescent="0.3">
      <c r="Y3240" s="3"/>
    </row>
    <row r="3241" spans="25:25" x14ac:dyDescent="0.3">
      <c r="Y3241" s="3"/>
    </row>
    <row r="3242" spans="25:25" x14ac:dyDescent="0.3">
      <c r="Y3242" s="3"/>
    </row>
    <row r="3243" spans="25:25" x14ac:dyDescent="0.3">
      <c r="Y3243" s="3"/>
    </row>
    <row r="3244" spans="25:25" x14ac:dyDescent="0.3">
      <c r="Y3244" s="3"/>
    </row>
    <row r="3245" spans="25:25" x14ac:dyDescent="0.3">
      <c r="Y3245" s="3"/>
    </row>
    <row r="3246" spans="25:25" x14ac:dyDescent="0.3">
      <c r="Y3246" s="3"/>
    </row>
    <row r="3247" spans="25:25" x14ac:dyDescent="0.3">
      <c r="Y3247" s="3"/>
    </row>
    <row r="3248" spans="25:25" x14ac:dyDescent="0.3">
      <c r="Y3248" s="3"/>
    </row>
    <row r="3249" spans="25:25" x14ac:dyDescent="0.3">
      <c r="Y3249" s="3"/>
    </row>
    <row r="3250" spans="25:25" x14ac:dyDescent="0.3">
      <c r="Y3250" s="3"/>
    </row>
    <row r="3251" spans="25:25" x14ac:dyDescent="0.3">
      <c r="Y3251" s="3"/>
    </row>
    <row r="3252" spans="25:25" x14ac:dyDescent="0.3">
      <c r="Y3252" s="3"/>
    </row>
    <row r="3253" spans="25:25" x14ac:dyDescent="0.3">
      <c r="Y3253" s="3"/>
    </row>
    <row r="3254" spans="25:25" x14ac:dyDescent="0.3">
      <c r="Y3254" s="3"/>
    </row>
    <row r="3255" spans="25:25" x14ac:dyDescent="0.3">
      <c r="Y3255" s="3"/>
    </row>
    <row r="3256" spans="25:25" x14ac:dyDescent="0.3">
      <c r="Y3256" s="3"/>
    </row>
    <row r="3257" spans="25:25" x14ac:dyDescent="0.3">
      <c r="Y3257" s="3"/>
    </row>
    <row r="3258" spans="25:25" x14ac:dyDescent="0.3">
      <c r="Y3258" s="3"/>
    </row>
    <row r="3259" spans="25:25" x14ac:dyDescent="0.3">
      <c r="Y3259" s="3"/>
    </row>
    <row r="3260" spans="25:25" x14ac:dyDescent="0.3">
      <c r="Y3260" s="3"/>
    </row>
    <row r="3261" spans="25:25" x14ac:dyDescent="0.3">
      <c r="Y3261" s="3"/>
    </row>
    <row r="3262" spans="25:25" x14ac:dyDescent="0.3">
      <c r="Y3262" s="3"/>
    </row>
    <row r="3263" spans="25:25" x14ac:dyDescent="0.3">
      <c r="Y3263" s="3"/>
    </row>
    <row r="3264" spans="25:25" x14ac:dyDescent="0.3">
      <c r="Y3264" s="3"/>
    </row>
    <row r="3265" spans="25:25" x14ac:dyDescent="0.3">
      <c r="Y3265" s="3"/>
    </row>
    <row r="3266" spans="25:25" x14ac:dyDescent="0.3">
      <c r="Y3266" s="3"/>
    </row>
    <row r="3267" spans="25:25" x14ac:dyDescent="0.3">
      <c r="Y3267" s="3"/>
    </row>
    <row r="3268" spans="25:25" x14ac:dyDescent="0.3">
      <c r="Y3268" s="3"/>
    </row>
    <row r="3269" spans="25:25" x14ac:dyDescent="0.3">
      <c r="Y3269" s="3"/>
    </row>
    <row r="3270" spans="25:25" x14ac:dyDescent="0.3">
      <c r="Y3270" s="3"/>
    </row>
    <row r="3271" spans="25:25" x14ac:dyDescent="0.3">
      <c r="Y3271" s="3"/>
    </row>
    <row r="3272" spans="25:25" x14ac:dyDescent="0.3">
      <c r="Y3272" s="3"/>
    </row>
    <row r="3273" spans="25:25" x14ac:dyDescent="0.3">
      <c r="Y3273" s="3"/>
    </row>
    <row r="3274" spans="25:25" x14ac:dyDescent="0.3">
      <c r="Y3274" s="3"/>
    </row>
    <row r="3275" spans="25:25" x14ac:dyDescent="0.3">
      <c r="Y3275" s="3"/>
    </row>
    <row r="3276" spans="25:25" x14ac:dyDescent="0.3">
      <c r="Y3276" s="3"/>
    </row>
    <row r="3277" spans="25:25" x14ac:dyDescent="0.3">
      <c r="Y3277" s="3"/>
    </row>
    <row r="3278" spans="25:25" x14ac:dyDescent="0.3">
      <c r="Y3278" s="3"/>
    </row>
    <row r="3279" spans="25:25" x14ac:dyDescent="0.3">
      <c r="Y3279" s="3"/>
    </row>
    <row r="3280" spans="25:25" x14ac:dyDescent="0.3">
      <c r="Y3280" s="3"/>
    </row>
    <row r="3281" spans="25:25" x14ac:dyDescent="0.3">
      <c r="Y3281" s="3"/>
    </row>
    <row r="3282" spans="25:25" x14ac:dyDescent="0.3">
      <c r="Y3282" s="3"/>
    </row>
    <row r="3283" spans="25:25" x14ac:dyDescent="0.3">
      <c r="Y3283" s="3"/>
    </row>
    <row r="3284" spans="25:25" x14ac:dyDescent="0.3">
      <c r="Y3284" s="3"/>
    </row>
    <row r="3285" spans="25:25" x14ac:dyDescent="0.3">
      <c r="Y3285" s="3"/>
    </row>
    <row r="3286" spans="25:25" x14ac:dyDescent="0.3">
      <c r="Y3286" s="3"/>
    </row>
    <row r="3287" spans="25:25" x14ac:dyDescent="0.3">
      <c r="Y3287" s="3"/>
    </row>
    <row r="3288" spans="25:25" x14ac:dyDescent="0.3">
      <c r="Y3288" s="3"/>
    </row>
    <row r="3289" spans="25:25" x14ac:dyDescent="0.3">
      <c r="Y3289" s="3"/>
    </row>
    <row r="3290" spans="25:25" x14ac:dyDescent="0.3">
      <c r="Y3290" s="3"/>
    </row>
    <row r="3291" spans="25:25" x14ac:dyDescent="0.3">
      <c r="Y3291" s="3"/>
    </row>
    <row r="3292" spans="25:25" x14ac:dyDescent="0.3">
      <c r="Y3292" s="3"/>
    </row>
    <row r="3293" spans="25:25" x14ac:dyDescent="0.3">
      <c r="Y3293" s="3"/>
    </row>
    <row r="3294" spans="25:25" x14ac:dyDescent="0.3">
      <c r="Y3294" s="3"/>
    </row>
    <row r="3295" spans="25:25" x14ac:dyDescent="0.3">
      <c r="Y3295" s="3"/>
    </row>
    <row r="3296" spans="25:25" x14ac:dyDescent="0.3">
      <c r="Y3296" s="3"/>
    </row>
    <row r="3297" spans="25:25" x14ac:dyDescent="0.3">
      <c r="Y3297" s="3"/>
    </row>
    <row r="3298" spans="25:25" x14ac:dyDescent="0.3">
      <c r="Y3298" s="3"/>
    </row>
    <row r="3299" spans="25:25" x14ac:dyDescent="0.3">
      <c r="Y3299" s="3"/>
    </row>
    <row r="3300" spans="25:25" x14ac:dyDescent="0.3">
      <c r="Y3300" s="3"/>
    </row>
    <row r="3301" spans="25:25" x14ac:dyDescent="0.3">
      <c r="Y3301" s="3"/>
    </row>
    <row r="3302" spans="25:25" x14ac:dyDescent="0.3">
      <c r="Y3302" s="3"/>
    </row>
    <row r="3303" spans="25:25" x14ac:dyDescent="0.3">
      <c r="Y3303" s="3"/>
    </row>
    <row r="3304" spans="25:25" x14ac:dyDescent="0.3">
      <c r="Y3304" s="3"/>
    </row>
    <row r="3305" spans="25:25" x14ac:dyDescent="0.3">
      <c r="Y3305" s="3"/>
    </row>
    <row r="3306" spans="25:25" x14ac:dyDescent="0.3">
      <c r="Y3306" s="3"/>
    </row>
    <row r="3307" spans="25:25" x14ac:dyDescent="0.3">
      <c r="Y3307" s="3"/>
    </row>
    <row r="3308" spans="25:25" x14ac:dyDescent="0.3">
      <c r="Y3308" s="3"/>
    </row>
    <row r="3309" spans="25:25" x14ac:dyDescent="0.3">
      <c r="Y3309" s="3"/>
    </row>
    <row r="3310" spans="25:25" x14ac:dyDescent="0.3">
      <c r="Y3310" s="3"/>
    </row>
    <row r="3311" spans="25:25" x14ac:dyDescent="0.3">
      <c r="Y3311" s="3"/>
    </row>
    <row r="3312" spans="25:25" x14ac:dyDescent="0.3">
      <c r="Y3312" s="3"/>
    </row>
    <row r="3313" spans="25:25" x14ac:dyDescent="0.3">
      <c r="Y3313" s="3"/>
    </row>
    <row r="3314" spans="25:25" x14ac:dyDescent="0.3">
      <c r="Y3314" s="3"/>
    </row>
    <row r="3315" spans="25:25" x14ac:dyDescent="0.3">
      <c r="Y3315" s="3"/>
    </row>
    <row r="3316" spans="25:25" x14ac:dyDescent="0.3">
      <c r="Y3316" s="3"/>
    </row>
    <row r="3317" spans="25:25" x14ac:dyDescent="0.3">
      <c r="Y3317" s="3"/>
    </row>
    <row r="3318" spans="25:25" x14ac:dyDescent="0.3">
      <c r="Y3318" s="3"/>
    </row>
    <row r="3319" spans="25:25" x14ac:dyDescent="0.3">
      <c r="Y3319" s="3"/>
    </row>
    <row r="3320" spans="25:25" x14ac:dyDescent="0.3">
      <c r="Y3320" s="3"/>
    </row>
    <row r="3321" spans="25:25" x14ac:dyDescent="0.3">
      <c r="Y3321" s="3"/>
    </row>
    <row r="3322" spans="25:25" x14ac:dyDescent="0.3">
      <c r="Y3322" s="3"/>
    </row>
    <row r="3323" spans="25:25" x14ac:dyDescent="0.3">
      <c r="Y3323" s="3"/>
    </row>
    <row r="3324" spans="25:25" x14ac:dyDescent="0.3">
      <c r="Y3324" s="3"/>
    </row>
    <row r="3325" spans="25:25" x14ac:dyDescent="0.3">
      <c r="Y3325" s="3"/>
    </row>
    <row r="3326" spans="25:25" x14ac:dyDescent="0.3">
      <c r="Y3326" s="3"/>
    </row>
    <row r="3327" spans="25:25" x14ac:dyDescent="0.3">
      <c r="Y3327" s="3"/>
    </row>
    <row r="3328" spans="25:25" x14ac:dyDescent="0.3">
      <c r="Y3328" s="3"/>
    </row>
    <row r="3329" spans="25:25" x14ac:dyDescent="0.3">
      <c r="Y3329" s="3"/>
    </row>
    <row r="3330" spans="25:25" x14ac:dyDescent="0.3">
      <c r="Y3330" s="3"/>
    </row>
    <row r="3331" spans="25:25" x14ac:dyDescent="0.3">
      <c r="Y3331" s="3"/>
    </row>
    <row r="3332" spans="25:25" x14ac:dyDescent="0.3">
      <c r="Y3332" s="3"/>
    </row>
    <row r="3333" spans="25:25" x14ac:dyDescent="0.3">
      <c r="Y3333" s="3"/>
    </row>
    <row r="3334" spans="25:25" x14ac:dyDescent="0.3">
      <c r="Y3334" s="3"/>
    </row>
    <row r="3335" spans="25:25" x14ac:dyDescent="0.3">
      <c r="Y3335" s="3"/>
    </row>
    <row r="3336" spans="25:25" x14ac:dyDescent="0.3">
      <c r="Y3336" s="3"/>
    </row>
    <row r="3337" spans="25:25" x14ac:dyDescent="0.3">
      <c r="Y3337" s="3"/>
    </row>
    <row r="3338" spans="25:25" x14ac:dyDescent="0.3">
      <c r="Y3338" s="3"/>
    </row>
    <row r="3339" spans="25:25" x14ac:dyDescent="0.3">
      <c r="Y3339" s="3"/>
    </row>
    <row r="3340" spans="25:25" x14ac:dyDescent="0.3">
      <c r="Y3340" s="3"/>
    </row>
    <row r="3341" spans="25:25" x14ac:dyDescent="0.3">
      <c r="Y3341" s="3"/>
    </row>
    <row r="3342" spans="25:25" x14ac:dyDescent="0.3">
      <c r="Y3342" s="3"/>
    </row>
    <row r="3343" spans="25:25" x14ac:dyDescent="0.3">
      <c r="Y3343" s="3"/>
    </row>
    <row r="3344" spans="25:25" x14ac:dyDescent="0.3">
      <c r="Y3344" s="3"/>
    </row>
    <row r="3345" spans="25:25" x14ac:dyDescent="0.3">
      <c r="Y3345" s="3"/>
    </row>
    <row r="3346" spans="25:25" x14ac:dyDescent="0.3">
      <c r="Y3346" s="3"/>
    </row>
    <row r="3347" spans="25:25" x14ac:dyDescent="0.3">
      <c r="Y3347" s="3"/>
    </row>
    <row r="3348" spans="25:25" x14ac:dyDescent="0.3">
      <c r="Y3348" s="3"/>
    </row>
    <row r="3349" spans="25:25" x14ac:dyDescent="0.3">
      <c r="Y3349" s="3"/>
    </row>
    <row r="3350" spans="25:25" x14ac:dyDescent="0.3">
      <c r="Y3350" s="3"/>
    </row>
    <row r="3351" spans="25:25" x14ac:dyDescent="0.3">
      <c r="Y3351" s="3"/>
    </row>
    <row r="3352" spans="25:25" x14ac:dyDescent="0.3">
      <c r="Y3352" s="3"/>
    </row>
    <row r="3353" spans="25:25" x14ac:dyDescent="0.3">
      <c r="Y3353" s="3"/>
    </row>
    <row r="3354" spans="25:25" x14ac:dyDescent="0.3">
      <c r="Y3354" s="3"/>
    </row>
    <row r="3355" spans="25:25" x14ac:dyDescent="0.3">
      <c r="Y3355" s="3"/>
    </row>
    <row r="3356" spans="25:25" x14ac:dyDescent="0.3">
      <c r="Y3356" s="3"/>
    </row>
    <row r="3357" spans="25:25" x14ac:dyDescent="0.3">
      <c r="Y3357" s="3"/>
    </row>
    <row r="3358" spans="25:25" x14ac:dyDescent="0.3">
      <c r="Y3358" s="3"/>
    </row>
    <row r="3359" spans="25:25" x14ac:dyDescent="0.3">
      <c r="Y3359" s="3"/>
    </row>
    <row r="3360" spans="25:25" x14ac:dyDescent="0.3">
      <c r="Y3360" s="3"/>
    </row>
    <row r="3361" spans="25:25" x14ac:dyDescent="0.3">
      <c r="Y3361" s="3"/>
    </row>
    <row r="3362" spans="25:25" x14ac:dyDescent="0.3">
      <c r="Y3362" s="3"/>
    </row>
    <row r="3363" spans="25:25" x14ac:dyDescent="0.3">
      <c r="Y3363" s="3"/>
    </row>
    <row r="3364" spans="25:25" x14ac:dyDescent="0.3">
      <c r="Y3364" s="3"/>
    </row>
    <row r="3365" spans="25:25" x14ac:dyDescent="0.3">
      <c r="Y3365" s="3"/>
    </row>
    <row r="3366" spans="25:25" x14ac:dyDescent="0.3">
      <c r="Y3366" s="3"/>
    </row>
    <row r="3367" spans="25:25" x14ac:dyDescent="0.3">
      <c r="Y3367" s="3"/>
    </row>
    <row r="3368" spans="25:25" x14ac:dyDescent="0.3">
      <c r="Y3368" s="3"/>
    </row>
    <row r="3369" spans="25:25" x14ac:dyDescent="0.3">
      <c r="Y3369" s="3"/>
    </row>
    <row r="3370" spans="25:25" x14ac:dyDescent="0.3">
      <c r="Y3370" s="3"/>
    </row>
    <row r="3371" spans="25:25" x14ac:dyDescent="0.3">
      <c r="Y3371" s="3"/>
    </row>
    <row r="3372" spans="25:25" x14ac:dyDescent="0.3">
      <c r="Y3372" s="3"/>
    </row>
    <row r="3373" spans="25:25" x14ac:dyDescent="0.3">
      <c r="Y3373" s="3"/>
    </row>
    <row r="3374" spans="25:25" x14ac:dyDescent="0.3">
      <c r="Y3374" s="3"/>
    </row>
    <row r="3375" spans="25:25" x14ac:dyDescent="0.3">
      <c r="Y3375" s="3"/>
    </row>
    <row r="3376" spans="25:25" x14ac:dyDescent="0.3">
      <c r="Y3376" s="3"/>
    </row>
    <row r="3377" spans="25:25" x14ac:dyDescent="0.3">
      <c r="Y3377" s="3"/>
    </row>
    <row r="3378" spans="25:25" x14ac:dyDescent="0.3">
      <c r="Y3378" s="3"/>
    </row>
    <row r="3379" spans="25:25" x14ac:dyDescent="0.3">
      <c r="Y3379" s="3"/>
    </row>
    <row r="3380" spans="25:25" x14ac:dyDescent="0.3">
      <c r="Y3380" s="3"/>
    </row>
    <row r="3381" spans="25:25" x14ac:dyDescent="0.3">
      <c r="Y3381" s="3"/>
    </row>
    <row r="3382" spans="25:25" x14ac:dyDescent="0.3">
      <c r="Y3382" s="3"/>
    </row>
    <row r="3383" spans="25:25" x14ac:dyDescent="0.3">
      <c r="Y3383" s="3"/>
    </row>
    <row r="3384" spans="25:25" x14ac:dyDescent="0.3">
      <c r="Y3384" s="3"/>
    </row>
    <row r="3385" spans="25:25" x14ac:dyDescent="0.3">
      <c r="Y3385" s="3"/>
    </row>
    <row r="3386" spans="25:25" x14ac:dyDescent="0.3">
      <c r="Y3386" s="3"/>
    </row>
    <row r="3387" spans="25:25" x14ac:dyDescent="0.3">
      <c r="Y3387" s="3"/>
    </row>
    <row r="3388" spans="25:25" x14ac:dyDescent="0.3">
      <c r="Y3388" s="3"/>
    </row>
    <row r="3389" spans="25:25" x14ac:dyDescent="0.3">
      <c r="Y3389" s="3"/>
    </row>
    <row r="3390" spans="25:25" x14ac:dyDescent="0.3">
      <c r="Y3390" s="3"/>
    </row>
    <row r="3391" spans="25:25" x14ac:dyDescent="0.3">
      <c r="Y3391" s="3"/>
    </row>
    <row r="3392" spans="25:25" x14ac:dyDescent="0.3">
      <c r="Y3392" s="3"/>
    </row>
    <row r="3393" spans="25:25" x14ac:dyDescent="0.3">
      <c r="Y3393" s="3"/>
    </row>
    <row r="3394" spans="25:25" x14ac:dyDescent="0.3">
      <c r="Y3394" s="3"/>
    </row>
    <row r="3395" spans="25:25" x14ac:dyDescent="0.3">
      <c r="Y3395" s="3"/>
    </row>
    <row r="3396" spans="25:25" x14ac:dyDescent="0.3">
      <c r="Y3396" s="3"/>
    </row>
    <row r="3397" spans="25:25" x14ac:dyDescent="0.3">
      <c r="Y3397" s="3"/>
    </row>
    <row r="3398" spans="25:25" x14ac:dyDescent="0.3">
      <c r="Y3398" s="3"/>
    </row>
    <row r="3399" spans="25:25" x14ac:dyDescent="0.3">
      <c r="Y3399" s="3"/>
    </row>
    <row r="3400" spans="25:25" x14ac:dyDescent="0.3">
      <c r="Y3400" s="3"/>
    </row>
    <row r="3401" spans="25:25" x14ac:dyDescent="0.3">
      <c r="Y3401" s="3"/>
    </row>
    <row r="3402" spans="25:25" x14ac:dyDescent="0.3">
      <c r="Y3402" s="3"/>
    </row>
    <row r="3403" spans="25:25" x14ac:dyDescent="0.3">
      <c r="Y3403" s="3"/>
    </row>
    <row r="3404" spans="25:25" x14ac:dyDescent="0.3">
      <c r="Y3404" s="3"/>
    </row>
    <row r="3405" spans="25:25" x14ac:dyDescent="0.3">
      <c r="Y3405" s="3"/>
    </row>
    <row r="3406" spans="25:25" x14ac:dyDescent="0.3">
      <c r="Y3406" s="3"/>
    </row>
    <row r="3407" spans="25:25" x14ac:dyDescent="0.3">
      <c r="Y3407" s="3"/>
    </row>
    <row r="3408" spans="25:25" x14ac:dyDescent="0.3">
      <c r="Y3408" s="3"/>
    </row>
    <row r="3409" spans="25:25" x14ac:dyDescent="0.3">
      <c r="Y3409" s="3"/>
    </row>
    <row r="3410" spans="25:25" x14ac:dyDescent="0.3">
      <c r="Y3410" s="3"/>
    </row>
    <row r="3411" spans="25:25" x14ac:dyDescent="0.3">
      <c r="Y3411" s="3"/>
    </row>
    <row r="3412" spans="25:25" x14ac:dyDescent="0.3">
      <c r="Y3412" s="3"/>
    </row>
    <row r="3413" spans="25:25" x14ac:dyDescent="0.3">
      <c r="Y3413" s="3"/>
    </row>
    <row r="3414" spans="25:25" x14ac:dyDescent="0.3">
      <c r="Y3414" s="3"/>
    </row>
    <row r="3415" spans="25:25" x14ac:dyDescent="0.3">
      <c r="Y3415" s="3"/>
    </row>
    <row r="3416" spans="25:25" x14ac:dyDescent="0.3">
      <c r="Y3416" s="3"/>
    </row>
    <row r="3417" spans="25:25" x14ac:dyDescent="0.3">
      <c r="Y3417" s="3"/>
    </row>
    <row r="3418" spans="25:25" x14ac:dyDescent="0.3">
      <c r="Y3418" s="3"/>
    </row>
    <row r="3419" spans="25:25" x14ac:dyDescent="0.3">
      <c r="Y3419" s="3"/>
    </row>
    <row r="3420" spans="25:25" x14ac:dyDescent="0.3">
      <c r="Y3420" s="3"/>
    </row>
    <row r="3421" spans="25:25" x14ac:dyDescent="0.3">
      <c r="Y3421" s="3"/>
    </row>
    <row r="3422" spans="25:25" x14ac:dyDescent="0.3">
      <c r="Y3422" s="3"/>
    </row>
    <row r="3423" spans="25:25" x14ac:dyDescent="0.3">
      <c r="Y3423" s="3"/>
    </row>
    <row r="3424" spans="25:25" x14ac:dyDescent="0.3">
      <c r="Y3424" s="3"/>
    </row>
    <row r="3425" spans="25:25" x14ac:dyDescent="0.3">
      <c r="Y3425" s="3"/>
    </row>
    <row r="3426" spans="25:25" x14ac:dyDescent="0.3">
      <c r="Y3426" s="3"/>
    </row>
    <row r="3427" spans="25:25" x14ac:dyDescent="0.3">
      <c r="Y3427" s="3"/>
    </row>
    <row r="3428" spans="25:25" x14ac:dyDescent="0.3">
      <c r="Y3428" s="3"/>
    </row>
    <row r="3429" spans="25:25" x14ac:dyDescent="0.3">
      <c r="Y3429" s="3"/>
    </row>
    <row r="3430" spans="25:25" x14ac:dyDescent="0.3">
      <c r="Y3430" s="3"/>
    </row>
    <row r="3431" spans="25:25" x14ac:dyDescent="0.3">
      <c r="Y3431" s="3"/>
    </row>
    <row r="3432" spans="25:25" x14ac:dyDescent="0.3">
      <c r="Y3432" s="3"/>
    </row>
    <row r="3433" spans="25:25" x14ac:dyDescent="0.3">
      <c r="Y3433" s="3"/>
    </row>
    <row r="3434" spans="25:25" x14ac:dyDescent="0.3">
      <c r="Y3434" s="3"/>
    </row>
    <row r="3435" spans="25:25" x14ac:dyDescent="0.3">
      <c r="Y3435" s="3"/>
    </row>
    <row r="3436" spans="25:25" x14ac:dyDescent="0.3">
      <c r="Y3436" s="3"/>
    </row>
    <row r="3437" spans="25:25" x14ac:dyDescent="0.3">
      <c r="Y3437" s="3"/>
    </row>
    <row r="3438" spans="25:25" x14ac:dyDescent="0.3">
      <c r="Y3438" s="3"/>
    </row>
    <row r="3439" spans="25:25" x14ac:dyDescent="0.3">
      <c r="Y3439" s="3"/>
    </row>
    <row r="3440" spans="25:25" x14ac:dyDescent="0.3">
      <c r="Y3440" s="3"/>
    </row>
    <row r="3441" spans="25:25" x14ac:dyDescent="0.3">
      <c r="Y3441" s="3"/>
    </row>
    <row r="3442" spans="25:25" x14ac:dyDescent="0.3">
      <c r="Y3442" s="3"/>
    </row>
    <row r="3443" spans="25:25" x14ac:dyDescent="0.3">
      <c r="Y3443" s="3"/>
    </row>
    <row r="3444" spans="25:25" x14ac:dyDescent="0.3">
      <c r="Y3444" s="3"/>
    </row>
    <row r="3445" spans="25:25" x14ac:dyDescent="0.3">
      <c r="Y3445" s="3"/>
    </row>
    <row r="3446" spans="25:25" x14ac:dyDescent="0.3">
      <c r="Y3446" s="3"/>
    </row>
    <row r="3447" spans="25:25" x14ac:dyDescent="0.3">
      <c r="Y3447" s="3"/>
    </row>
    <row r="3448" spans="25:25" x14ac:dyDescent="0.3">
      <c r="Y3448" s="3"/>
    </row>
    <row r="3449" spans="25:25" x14ac:dyDescent="0.3">
      <c r="Y3449" s="3"/>
    </row>
    <row r="3450" spans="25:25" x14ac:dyDescent="0.3">
      <c r="Y3450" s="3"/>
    </row>
    <row r="3451" spans="25:25" x14ac:dyDescent="0.3">
      <c r="Y3451" s="3"/>
    </row>
    <row r="3452" spans="25:25" x14ac:dyDescent="0.3">
      <c r="Y3452" s="3"/>
    </row>
    <row r="3453" spans="25:25" x14ac:dyDescent="0.3">
      <c r="Y3453" s="3"/>
    </row>
    <row r="3454" spans="25:25" x14ac:dyDescent="0.3">
      <c r="Y3454" s="3"/>
    </row>
    <row r="3455" spans="25:25" x14ac:dyDescent="0.3">
      <c r="Y3455" s="3"/>
    </row>
    <row r="3456" spans="25:25" x14ac:dyDescent="0.3">
      <c r="Y3456" s="3"/>
    </row>
    <row r="3457" spans="25:25" x14ac:dyDescent="0.3">
      <c r="Y3457" s="3"/>
    </row>
    <row r="3458" spans="25:25" x14ac:dyDescent="0.3">
      <c r="Y3458" s="3"/>
    </row>
    <row r="3459" spans="25:25" x14ac:dyDescent="0.3">
      <c r="Y3459" s="3"/>
    </row>
    <row r="3460" spans="25:25" x14ac:dyDescent="0.3">
      <c r="Y3460" s="3"/>
    </row>
    <row r="3461" spans="25:25" x14ac:dyDescent="0.3">
      <c r="Y3461" s="3"/>
    </row>
    <row r="3462" spans="25:25" x14ac:dyDescent="0.3">
      <c r="Y3462" s="3"/>
    </row>
    <row r="3463" spans="25:25" x14ac:dyDescent="0.3">
      <c r="Y3463" s="3"/>
    </row>
    <row r="3464" spans="25:25" x14ac:dyDescent="0.3">
      <c r="Y3464" s="3"/>
    </row>
    <row r="3465" spans="25:25" x14ac:dyDescent="0.3">
      <c r="Y3465" s="3"/>
    </row>
    <row r="3466" spans="25:25" x14ac:dyDescent="0.3">
      <c r="Y3466" s="3"/>
    </row>
    <row r="3467" spans="25:25" x14ac:dyDescent="0.3">
      <c r="Y3467" s="3"/>
    </row>
    <row r="3468" spans="25:25" x14ac:dyDescent="0.3">
      <c r="Y3468" s="3"/>
    </row>
    <row r="3469" spans="25:25" x14ac:dyDescent="0.3">
      <c r="Y3469" s="3"/>
    </row>
    <row r="3470" spans="25:25" x14ac:dyDescent="0.3">
      <c r="Y3470" s="3"/>
    </row>
    <row r="3471" spans="25:25" x14ac:dyDescent="0.3">
      <c r="Y3471" s="3"/>
    </row>
    <row r="3472" spans="25:25" x14ac:dyDescent="0.3">
      <c r="Y3472" s="3"/>
    </row>
    <row r="3473" spans="25:25" x14ac:dyDescent="0.3">
      <c r="Y3473" s="3"/>
    </row>
    <row r="3474" spans="25:25" x14ac:dyDescent="0.3">
      <c r="Y3474" s="3"/>
    </row>
    <row r="3475" spans="25:25" x14ac:dyDescent="0.3">
      <c r="Y3475" s="3"/>
    </row>
    <row r="3476" spans="25:25" x14ac:dyDescent="0.3">
      <c r="Y3476" s="3"/>
    </row>
    <row r="3477" spans="25:25" x14ac:dyDescent="0.3">
      <c r="Y3477" s="3"/>
    </row>
    <row r="3478" spans="25:25" x14ac:dyDescent="0.3">
      <c r="Y3478" s="3"/>
    </row>
    <row r="3479" spans="25:25" x14ac:dyDescent="0.3">
      <c r="Y3479" s="3"/>
    </row>
    <row r="3480" spans="25:25" x14ac:dyDescent="0.3">
      <c r="Y3480" s="3"/>
    </row>
    <row r="3481" spans="25:25" x14ac:dyDescent="0.3">
      <c r="Y3481" s="3"/>
    </row>
    <row r="3482" spans="25:25" x14ac:dyDescent="0.3">
      <c r="Y3482" s="3"/>
    </row>
    <row r="3483" spans="25:25" x14ac:dyDescent="0.3">
      <c r="Y3483" s="3"/>
    </row>
    <row r="3484" spans="25:25" x14ac:dyDescent="0.3">
      <c r="Y3484" s="3"/>
    </row>
    <row r="3485" spans="25:25" x14ac:dyDescent="0.3">
      <c r="Y3485" s="3"/>
    </row>
    <row r="3486" spans="25:25" x14ac:dyDescent="0.3">
      <c r="Y3486" s="3"/>
    </row>
    <row r="3487" spans="25:25" x14ac:dyDescent="0.3">
      <c r="Y3487" s="3"/>
    </row>
    <row r="3488" spans="25:25" x14ac:dyDescent="0.3">
      <c r="Y3488" s="3"/>
    </row>
    <row r="3489" spans="25:25" x14ac:dyDescent="0.3">
      <c r="Y3489" s="3"/>
    </row>
    <row r="3490" spans="25:25" x14ac:dyDescent="0.3">
      <c r="Y3490" s="3"/>
    </row>
    <row r="3491" spans="25:25" x14ac:dyDescent="0.3">
      <c r="Y3491" s="3"/>
    </row>
    <row r="3492" spans="25:25" x14ac:dyDescent="0.3">
      <c r="Y3492" s="3"/>
    </row>
    <row r="3493" spans="25:25" x14ac:dyDescent="0.3">
      <c r="Y3493" s="3"/>
    </row>
    <row r="3494" spans="25:25" x14ac:dyDescent="0.3">
      <c r="Y3494" s="3"/>
    </row>
    <row r="3495" spans="25:25" x14ac:dyDescent="0.3">
      <c r="Y3495" s="3"/>
    </row>
    <row r="3496" spans="25:25" x14ac:dyDescent="0.3">
      <c r="Y3496" s="3"/>
    </row>
    <row r="3497" spans="25:25" x14ac:dyDescent="0.3">
      <c r="Y3497" s="3"/>
    </row>
    <row r="3498" spans="25:25" x14ac:dyDescent="0.3">
      <c r="Y3498" s="3"/>
    </row>
    <row r="3499" spans="25:25" x14ac:dyDescent="0.3">
      <c r="Y3499" s="3"/>
    </row>
    <row r="3500" spans="25:25" x14ac:dyDescent="0.3">
      <c r="Y3500" s="3"/>
    </row>
    <row r="3501" spans="25:25" x14ac:dyDescent="0.3">
      <c r="Y3501" s="3"/>
    </row>
    <row r="3502" spans="25:25" x14ac:dyDescent="0.3">
      <c r="Y3502" s="3"/>
    </row>
    <row r="3503" spans="25:25" x14ac:dyDescent="0.3">
      <c r="Y3503" s="3"/>
    </row>
    <row r="3504" spans="25:25" x14ac:dyDescent="0.3">
      <c r="Y3504" s="3"/>
    </row>
    <row r="3505" spans="25:25" x14ac:dyDescent="0.3">
      <c r="Y3505" s="3"/>
    </row>
    <row r="3506" spans="25:25" x14ac:dyDescent="0.3">
      <c r="Y3506" s="3"/>
    </row>
    <row r="3507" spans="25:25" x14ac:dyDescent="0.3">
      <c r="Y3507" s="3"/>
    </row>
    <row r="3508" spans="25:25" x14ac:dyDescent="0.3">
      <c r="Y3508" s="3"/>
    </row>
    <row r="3509" spans="25:25" x14ac:dyDescent="0.3">
      <c r="Y3509" s="3"/>
    </row>
    <row r="3510" spans="25:25" x14ac:dyDescent="0.3">
      <c r="Y3510" s="3"/>
    </row>
    <row r="3511" spans="25:25" x14ac:dyDescent="0.3">
      <c r="Y3511" s="3"/>
    </row>
    <row r="3512" spans="25:25" x14ac:dyDescent="0.3">
      <c r="Y3512" s="3"/>
    </row>
    <row r="3513" spans="25:25" x14ac:dyDescent="0.3">
      <c r="Y3513" s="3"/>
    </row>
    <row r="3514" spans="25:25" x14ac:dyDescent="0.3">
      <c r="Y3514" s="3"/>
    </row>
    <row r="3515" spans="25:25" x14ac:dyDescent="0.3">
      <c r="Y3515" s="3"/>
    </row>
    <row r="3516" spans="25:25" x14ac:dyDescent="0.3">
      <c r="Y3516" s="3"/>
    </row>
    <row r="3517" spans="25:25" x14ac:dyDescent="0.3">
      <c r="Y3517" s="3"/>
    </row>
    <row r="3518" spans="25:25" x14ac:dyDescent="0.3">
      <c r="Y3518" s="3"/>
    </row>
    <row r="3519" spans="25:25" x14ac:dyDescent="0.3">
      <c r="Y3519" s="3"/>
    </row>
    <row r="3520" spans="25:25" x14ac:dyDescent="0.3">
      <c r="Y3520" s="3"/>
    </row>
    <row r="3521" spans="25:25" x14ac:dyDescent="0.3">
      <c r="Y3521" s="3"/>
    </row>
    <row r="3522" spans="25:25" x14ac:dyDescent="0.3">
      <c r="Y3522" s="3"/>
    </row>
    <row r="3523" spans="25:25" x14ac:dyDescent="0.3">
      <c r="Y3523" s="3"/>
    </row>
    <row r="3524" spans="25:25" x14ac:dyDescent="0.3">
      <c r="Y3524" s="3"/>
    </row>
    <row r="3525" spans="25:25" x14ac:dyDescent="0.3">
      <c r="Y3525" s="3"/>
    </row>
    <row r="3526" spans="25:25" x14ac:dyDescent="0.3">
      <c r="Y3526" s="3"/>
    </row>
    <row r="3527" spans="25:25" x14ac:dyDescent="0.3">
      <c r="Y3527" s="3"/>
    </row>
    <row r="3528" spans="25:25" x14ac:dyDescent="0.3">
      <c r="Y3528" s="3"/>
    </row>
    <row r="3529" spans="25:25" x14ac:dyDescent="0.3">
      <c r="Y3529" s="3"/>
    </row>
    <row r="3530" spans="25:25" x14ac:dyDescent="0.3">
      <c r="Y3530" s="3"/>
    </row>
    <row r="3531" spans="25:25" x14ac:dyDescent="0.3">
      <c r="Y3531" s="3"/>
    </row>
    <row r="3532" spans="25:25" x14ac:dyDescent="0.3">
      <c r="Y3532" s="3"/>
    </row>
    <row r="3533" spans="25:25" x14ac:dyDescent="0.3">
      <c r="Y3533" s="3"/>
    </row>
    <row r="3534" spans="25:25" x14ac:dyDescent="0.3">
      <c r="Y3534" s="3"/>
    </row>
    <row r="3535" spans="25:25" x14ac:dyDescent="0.3">
      <c r="Y3535" s="3"/>
    </row>
    <row r="3536" spans="25:25" x14ac:dyDescent="0.3">
      <c r="Y3536" s="3"/>
    </row>
    <row r="3537" spans="25:25" x14ac:dyDescent="0.3">
      <c r="Y3537" s="3"/>
    </row>
    <row r="3538" spans="25:25" x14ac:dyDescent="0.3">
      <c r="Y3538" s="3"/>
    </row>
    <row r="3539" spans="25:25" x14ac:dyDescent="0.3">
      <c r="Y3539" s="3"/>
    </row>
    <row r="3540" spans="25:25" x14ac:dyDescent="0.3">
      <c r="Y3540" s="3"/>
    </row>
    <row r="3541" spans="25:25" x14ac:dyDescent="0.3">
      <c r="Y3541" s="3"/>
    </row>
    <row r="3542" spans="25:25" x14ac:dyDescent="0.3">
      <c r="Y3542" s="3"/>
    </row>
    <row r="3543" spans="25:25" x14ac:dyDescent="0.3">
      <c r="Y3543" s="3"/>
    </row>
    <row r="3544" spans="25:25" x14ac:dyDescent="0.3">
      <c r="Y3544" s="3"/>
    </row>
    <row r="3545" spans="25:25" x14ac:dyDescent="0.3">
      <c r="Y3545" s="3"/>
    </row>
    <row r="3546" spans="25:25" x14ac:dyDescent="0.3">
      <c r="Y3546" s="3"/>
    </row>
    <row r="3547" spans="25:25" x14ac:dyDescent="0.3">
      <c r="Y3547" s="3"/>
    </row>
    <row r="3548" spans="25:25" x14ac:dyDescent="0.3">
      <c r="Y3548" s="3"/>
    </row>
    <row r="3549" spans="25:25" x14ac:dyDescent="0.3">
      <c r="Y3549" s="3"/>
    </row>
    <row r="3550" spans="25:25" x14ac:dyDescent="0.3">
      <c r="Y3550" s="3"/>
    </row>
    <row r="3551" spans="25:25" x14ac:dyDescent="0.3">
      <c r="Y3551" s="3"/>
    </row>
    <row r="3552" spans="25:25" x14ac:dyDescent="0.3">
      <c r="Y3552" s="3"/>
    </row>
    <row r="3553" spans="25:25" x14ac:dyDescent="0.3">
      <c r="Y3553" s="3"/>
    </row>
    <row r="3554" spans="25:25" x14ac:dyDescent="0.3">
      <c r="Y3554" s="3"/>
    </row>
    <row r="3555" spans="25:25" x14ac:dyDescent="0.3">
      <c r="Y3555" s="3"/>
    </row>
    <row r="3556" spans="25:25" x14ac:dyDescent="0.3">
      <c r="Y3556" s="3"/>
    </row>
    <row r="3557" spans="25:25" x14ac:dyDescent="0.3">
      <c r="Y3557" s="3"/>
    </row>
    <row r="3558" spans="25:25" x14ac:dyDescent="0.3">
      <c r="Y3558" s="3"/>
    </row>
    <row r="3559" spans="25:25" x14ac:dyDescent="0.3">
      <c r="Y3559" s="3"/>
    </row>
    <row r="3560" spans="25:25" x14ac:dyDescent="0.3">
      <c r="Y3560" s="3"/>
    </row>
    <row r="3561" spans="25:25" x14ac:dyDescent="0.3">
      <c r="Y3561" s="3"/>
    </row>
    <row r="3562" spans="25:25" x14ac:dyDescent="0.3">
      <c r="Y3562" s="3"/>
    </row>
    <row r="3563" spans="25:25" x14ac:dyDescent="0.3">
      <c r="Y3563" s="3"/>
    </row>
    <row r="3564" spans="25:25" x14ac:dyDescent="0.3">
      <c r="Y3564" s="3"/>
    </row>
    <row r="3565" spans="25:25" x14ac:dyDescent="0.3">
      <c r="Y3565" s="3"/>
    </row>
    <row r="3566" spans="25:25" x14ac:dyDescent="0.3">
      <c r="Y3566" s="3"/>
    </row>
    <row r="3567" spans="25:25" x14ac:dyDescent="0.3">
      <c r="Y3567" s="3"/>
    </row>
    <row r="3568" spans="25:25" x14ac:dyDescent="0.3">
      <c r="Y3568" s="3"/>
    </row>
    <row r="3569" spans="25:25" x14ac:dyDescent="0.3">
      <c r="Y3569" s="3"/>
    </row>
    <row r="3570" spans="25:25" x14ac:dyDescent="0.3">
      <c r="Y3570" s="3"/>
    </row>
    <row r="3571" spans="25:25" x14ac:dyDescent="0.3">
      <c r="Y3571" s="3"/>
    </row>
    <row r="3572" spans="25:25" x14ac:dyDescent="0.3">
      <c r="Y3572" s="3"/>
    </row>
    <row r="3573" spans="25:25" x14ac:dyDescent="0.3">
      <c r="Y3573" s="3"/>
    </row>
    <row r="3574" spans="25:25" x14ac:dyDescent="0.3">
      <c r="Y3574" s="3"/>
    </row>
    <row r="3575" spans="25:25" x14ac:dyDescent="0.3">
      <c r="Y3575" s="3"/>
    </row>
    <row r="3576" spans="25:25" x14ac:dyDescent="0.3">
      <c r="Y3576" s="3"/>
    </row>
    <row r="3577" spans="25:25" x14ac:dyDescent="0.3">
      <c r="Y3577" s="3"/>
    </row>
    <row r="3578" spans="25:25" x14ac:dyDescent="0.3">
      <c r="Y3578" s="3"/>
    </row>
    <row r="3579" spans="25:25" x14ac:dyDescent="0.3">
      <c r="Y3579" s="3"/>
    </row>
    <row r="3580" spans="25:25" x14ac:dyDescent="0.3">
      <c r="Y3580" s="3"/>
    </row>
    <row r="3581" spans="25:25" x14ac:dyDescent="0.3">
      <c r="Y3581" s="3"/>
    </row>
    <row r="3582" spans="25:25" x14ac:dyDescent="0.3">
      <c r="Y3582" s="3"/>
    </row>
    <row r="3583" spans="25:25" x14ac:dyDescent="0.3">
      <c r="Y3583" s="3"/>
    </row>
    <row r="3584" spans="25:25" x14ac:dyDescent="0.3">
      <c r="Y3584" s="3"/>
    </row>
    <row r="3585" spans="25:25" x14ac:dyDescent="0.3">
      <c r="Y3585" s="3"/>
    </row>
    <row r="3586" spans="25:25" x14ac:dyDescent="0.3">
      <c r="Y3586" s="3"/>
    </row>
    <row r="3587" spans="25:25" x14ac:dyDescent="0.3">
      <c r="Y3587" s="3"/>
    </row>
    <row r="3588" spans="25:25" x14ac:dyDescent="0.3">
      <c r="Y3588" s="3"/>
    </row>
    <row r="3589" spans="25:25" x14ac:dyDescent="0.3">
      <c r="Y3589" s="3"/>
    </row>
    <row r="3590" spans="25:25" x14ac:dyDescent="0.3">
      <c r="Y3590" s="3"/>
    </row>
    <row r="3591" spans="25:25" x14ac:dyDescent="0.3">
      <c r="Y3591" s="3"/>
    </row>
    <row r="3592" spans="25:25" x14ac:dyDescent="0.3">
      <c r="Y3592" s="3"/>
    </row>
    <row r="3593" spans="25:25" x14ac:dyDescent="0.3">
      <c r="Y3593" s="3"/>
    </row>
    <row r="3594" spans="25:25" x14ac:dyDescent="0.3">
      <c r="Y3594" s="3"/>
    </row>
    <row r="3595" spans="25:25" x14ac:dyDescent="0.3">
      <c r="Y3595" s="3"/>
    </row>
    <row r="3596" spans="25:25" x14ac:dyDescent="0.3">
      <c r="Y3596" s="3"/>
    </row>
    <row r="3597" spans="25:25" x14ac:dyDescent="0.3">
      <c r="Y3597" s="3"/>
    </row>
    <row r="3598" spans="25:25" x14ac:dyDescent="0.3">
      <c r="Y3598" s="3"/>
    </row>
    <row r="3599" spans="25:25" x14ac:dyDescent="0.3">
      <c r="Y3599" s="3"/>
    </row>
    <row r="3600" spans="25:25" x14ac:dyDescent="0.3">
      <c r="Y3600" s="3"/>
    </row>
    <row r="3601" spans="25:25" x14ac:dyDescent="0.3">
      <c r="Y3601" s="3"/>
    </row>
    <row r="3602" spans="25:25" x14ac:dyDescent="0.3">
      <c r="Y3602" s="3"/>
    </row>
    <row r="3603" spans="25:25" x14ac:dyDescent="0.3">
      <c r="Y3603" s="3"/>
    </row>
    <row r="3604" spans="25:25" x14ac:dyDescent="0.3">
      <c r="Y3604" s="3"/>
    </row>
    <row r="3605" spans="25:25" x14ac:dyDescent="0.3">
      <c r="Y3605" s="3"/>
    </row>
    <row r="3606" spans="25:25" x14ac:dyDescent="0.3">
      <c r="Y3606" s="3"/>
    </row>
    <row r="3607" spans="25:25" x14ac:dyDescent="0.3">
      <c r="Y3607" s="3"/>
    </row>
    <row r="3608" spans="25:25" x14ac:dyDescent="0.3">
      <c r="Y3608" s="3"/>
    </row>
    <row r="3609" spans="25:25" x14ac:dyDescent="0.3">
      <c r="Y3609" s="3"/>
    </row>
    <row r="3610" spans="25:25" x14ac:dyDescent="0.3">
      <c r="Y3610" s="3"/>
    </row>
    <row r="3611" spans="25:25" x14ac:dyDescent="0.3">
      <c r="Y3611" s="3"/>
    </row>
    <row r="3612" spans="25:25" x14ac:dyDescent="0.3">
      <c r="Y3612" s="3"/>
    </row>
    <row r="3613" spans="25:25" x14ac:dyDescent="0.3">
      <c r="Y3613" s="3"/>
    </row>
    <row r="3614" spans="25:25" x14ac:dyDescent="0.3">
      <c r="Y3614" s="3"/>
    </row>
    <row r="3615" spans="25:25" x14ac:dyDescent="0.3">
      <c r="Y3615" s="3"/>
    </row>
    <row r="3616" spans="25:25" x14ac:dyDescent="0.3">
      <c r="Y3616" s="3"/>
    </row>
    <row r="3617" spans="25:25" x14ac:dyDescent="0.3">
      <c r="Y3617" s="3"/>
    </row>
    <row r="3618" spans="25:25" x14ac:dyDescent="0.3">
      <c r="Y3618" s="3"/>
    </row>
    <row r="3619" spans="25:25" x14ac:dyDescent="0.3">
      <c r="Y3619" s="3"/>
    </row>
    <row r="3620" spans="25:25" x14ac:dyDescent="0.3">
      <c r="Y3620" s="3"/>
    </row>
    <row r="3621" spans="25:25" x14ac:dyDescent="0.3">
      <c r="Y3621" s="3"/>
    </row>
    <row r="3622" spans="25:25" x14ac:dyDescent="0.3">
      <c r="Y3622" s="3"/>
    </row>
    <row r="3623" spans="25:25" x14ac:dyDescent="0.3">
      <c r="Y3623" s="3"/>
    </row>
    <row r="3624" spans="25:25" x14ac:dyDescent="0.3">
      <c r="Y3624" s="3"/>
    </row>
    <row r="3625" spans="25:25" x14ac:dyDescent="0.3">
      <c r="Y3625" s="3"/>
    </row>
    <row r="3626" spans="25:25" x14ac:dyDescent="0.3">
      <c r="Y3626" s="3"/>
    </row>
    <row r="3627" spans="25:25" x14ac:dyDescent="0.3">
      <c r="Y3627" s="3"/>
    </row>
    <row r="3628" spans="25:25" x14ac:dyDescent="0.3">
      <c r="Y3628" s="3"/>
    </row>
    <row r="3629" spans="25:25" x14ac:dyDescent="0.3">
      <c r="Y3629" s="3"/>
    </row>
    <row r="3630" spans="25:25" x14ac:dyDescent="0.3">
      <c r="Y3630" s="3"/>
    </row>
    <row r="3631" spans="25:25" x14ac:dyDescent="0.3">
      <c r="Y3631" s="3"/>
    </row>
    <row r="3632" spans="25:25" x14ac:dyDescent="0.3">
      <c r="Y3632" s="3"/>
    </row>
    <row r="3633" spans="25:25" x14ac:dyDescent="0.3">
      <c r="Y3633" s="3"/>
    </row>
    <row r="3634" spans="25:25" x14ac:dyDescent="0.3">
      <c r="Y3634" s="3"/>
    </row>
    <row r="3635" spans="25:25" x14ac:dyDescent="0.3">
      <c r="Y3635" s="3"/>
    </row>
    <row r="3636" spans="25:25" x14ac:dyDescent="0.3">
      <c r="Y3636" s="3"/>
    </row>
    <row r="3637" spans="25:25" x14ac:dyDescent="0.3">
      <c r="Y3637" s="3"/>
    </row>
    <row r="3638" spans="25:25" x14ac:dyDescent="0.3">
      <c r="Y3638" s="3"/>
    </row>
    <row r="3639" spans="25:25" x14ac:dyDescent="0.3">
      <c r="Y3639" s="3"/>
    </row>
    <row r="3640" spans="25:25" x14ac:dyDescent="0.3">
      <c r="Y3640" s="3"/>
    </row>
    <row r="3641" spans="25:25" x14ac:dyDescent="0.3">
      <c r="Y3641" s="3"/>
    </row>
    <row r="3642" spans="25:25" x14ac:dyDescent="0.3">
      <c r="Y3642" s="3"/>
    </row>
    <row r="3643" spans="25:25" x14ac:dyDescent="0.3">
      <c r="Y3643" s="3"/>
    </row>
    <row r="3644" spans="25:25" x14ac:dyDescent="0.3">
      <c r="Y3644" s="3"/>
    </row>
    <row r="3645" spans="25:25" x14ac:dyDescent="0.3">
      <c r="Y3645" s="3"/>
    </row>
    <row r="3646" spans="25:25" x14ac:dyDescent="0.3">
      <c r="Y3646" s="3"/>
    </row>
    <row r="3647" spans="25:25" x14ac:dyDescent="0.3">
      <c r="Y3647" s="3"/>
    </row>
    <row r="3648" spans="25:25" x14ac:dyDescent="0.3">
      <c r="Y3648" s="3"/>
    </row>
    <row r="3649" spans="25:25" x14ac:dyDescent="0.3">
      <c r="Y3649" s="3"/>
    </row>
    <row r="3650" spans="25:25" x14ac:dyDescent="0.3">
      <c r="Y3650" s="3"/>
    </row>
    <row r="3651" spans="25:25" x14ac:dyDescent="0.3">
      <c r="Y3651" s="3"/>
    </row>
    <row r="3652" spans="25:25" x14ac:dyDescent="0.3">
      <c r="Y3652" s="3"/>
    </row>
    <row r="3653" spans="25:25" x14ac:dyDescent="0.3">
      <c r="Y3653" s="3"/>
    </row>
    <row r="3654" spans="25:25" x14ac:dyDescent="0.3">
      <c r="Y3654" s="3"/>
    </row>
    <row r="3655" spans="25:25" x14ac:dyDescent="0.3">
      <c r="Y3655" s="3"/>
    </row>
    <row r="3656" spans="25:25" x14ac:dyDescent="0.3">
      <c r="Y3656" s="3"/>
    </row>
    <row r="3657" spans="25:25" x14ac:dyDescent="0.3">
      <c r="Y3657" s="3"/>
    </row>
    <row r="3658" spans="25:25" x14ac:dyDescent="0.3">
      <c r="Y3658" s="3"/>
    </row>
    <row r="3659" spans="25:25" x14ac:dyDescent="0.3">
      <c r="Y3659" s="3"/>
    </row>
    <row r="3660" spans="25:25" x14ac:dyDescent="0.3">
      <c r="Y3660" s="3"/>
    </row>
    <row r="3661" spans="25:25" x14ac:dyDescent="0.3">
      <c r="Y3661" s="3"/>
    </row>
    <row r="3662" spans="25:25" x14ac:dyDescent="0.3">
      <c r="Y3662" s="3"/>
    </row>
    <row r="3663" spans="25:25" x14ac:dyDescent="0.3">
      <c r="Y3663" s="3"/>
    </row>
    <row r="3664" spans="25:25" x14ac:dyDescent="0.3">
      <c r="Y3664" s="3"/>
    </row>
    <row r="3665" spans="25:25" x14ac:dyDescent="0.3">
      <c r="Y3665" s="3"/>
    </row>
    <row r="3666" spans="25:25" x14ac:dyDescent="0.3">
      <c r="Y3666" s="3"/>
    </row>
    <row r="3667" spans="25:25" x14ac:dyDescent="0.3">
      <c r="Y3667" s="3"/>
    </row>
    <row r="3668" spans="25:25" x14ac:dyDescent="0.3">
      <c r="Y3668" s="3"/>
    </row>
    <row r="3669" spans="25:25" x14ac:dyDescent="0.3">
      <c r="Y3669" s="3"/>
    </row>
    <row r="3670" spans="25:25" x14ac:dyDescent="0.3">
      <c r="Y3670" s="3"/>
    </row>
    <row r="3671" spans="25:25" x14ac:dyDescent="0.3">
      <c r="Y3671" s="3"/>
    </row>
    <row r="3672" spans="25:25" x14ac:dyDescent="0.3">
      <c r="Y3672" s="3"/>
    </row>
    <row r="3673" spans="25:25" x14ac:dyDescent="0.3">
      <c r="Y3673" s="3"/>
    </row>
    <row r="3674" spans="25:25" x14ac:dyDescent="0.3">
      <c r="Y3674" s="3"/>
    </row>
    <row r="3675" spans="25:25" x14ac:dyDescent="0.3">
      <c r="Y3675" s="3"/>
    </row>
    <row r="3676" spans="25:25" x14ac:dyDescent="0.3">
      <c r="Y3676" s="3"/>
    </row>
    <row r="3677" spans="25:25" x14ac:dyDescent="0.3">
      <c r="Y3677" s="3"/>
    </row>
    <row r="3678" spans="25:25" x14ac:dyDescent="0.3">
      <c r="Y3678" s="3"/>
    </row>
    <row r="3679" spans="25:25" x14ac:dyDescent="0.3">
      <c r="Y3679" s="3"/>
    </row>
    <row r="3680" spans="25:25" x14ac:dyDescent="0.3">
      <c r="Y3680" s="3"/>
    </row>
    <row r="3681" spans="25:25" x14ac:dyDescent="0.3">
      <c r="Y3681" s="3"/>
    </row>
    <row r="3682" spans="25:25" x14ac:dyDescent="0.3">
      <c r="Y3682" s="3"/>
    </row>
    <row r="3683" spans="25:25" x14ac:dyDescent="0.3">
      <c r="Y3683" s="3"/>
    </row>
    <row r="3684" spans="25:25" x14ac:dyDescent="0.3">
      <c r="Y3684" s="3"/>
    </row>
    <row r="3685" spans="25:25" x14ac:dyDescent="0.3">
      <c r="Y3685" s="3"/>
    </row>
    <row r="3686" spans="25:25" x14ac:dyDescent="0.3">
      <c r="Y3686" s="3"/>
    </row>
    <row r="3687" spans="25:25" x14ac:dyDescent="0.3">
      <c r="Y3687" s="3"/>
    </row>
    <row r="3688" spans="25:25" x14ac:dyDescent="0.3">
      <c r="Y3688" s="3"/>
    </row>
    <row r="3689" spans="25:25" x14ac:dyDescent="0.3">
      <c r="Y3689" s="3"/>
    </row>
    <row r="3690" spans="25:25" x14ac:dyDescent="0.3">
      <c r="Y3690" s="3"/>
    </row>
    <row r="3691" spans="25:25" x14ac:dyDescent="0.3">
      <c r="Y3691" s="3"/>
    </row>
    <row r="3692" spans="25:25" x14ac:dyDescent="0.3">
      <c r="Y3692" s="3"/>
    </row>
    <row r="3693" spans="25:25" x14ac:dyDescent="0.3">
      <c r="Y3693" s="3"/>
    </row>
    <row r="3694" spans="25:25" x14ac:dyDescent="0.3">
      <c r="Y3694" s="3"/>
    </row>
    <row r="3695" spans="25:25" x14ac:dyDescent="0.3">
      <c r="Y3695" s="3"/>
    </row>
    <row r="3696" spans="25:25" x14ac:dyDescent="0.3">
      <c r="Y3696" s="3"/>
    </row>
    <row r="3697" spans="25:25" x14ac:dyDescent="0.3">
      <c r="Y3697" s="3"/>
    </row>
    <row r="3698" spans="25:25" x14ac:dyDescent="0.3">
      <c r="Y3698" s="3"/>
    </row>
    <row r="3699" spans="25:25" x14ac:dyDescent="0.3">
      <c r="Y3699" s="3"/>
    </row>
    <row r="3700" spans="25:25" x14ac:dyDescent="0.3">
      <c r="Y3700" s="3"/>
    </row>
    <row r="3701" spans="25:25" x14ac:dyDescent="0.3">
      <c r="Y3701" s="3"/>
    </row>
    <row r="3702" spans="25:25" x14ac:dyDescent="0.3">
      <c r="Y3702" s="3"/>
    </row>
    <row r="3703" spans="25:25" x14ac:dyDescent="0.3">
      <c r="Y3703" s="3"/>
    </row>
    <row r="3704" spans="25:25" x14ac:dyDescent="0.3">
      <c r="Y3704" s="3"/>
    </row>
    <row r="3705" spans="25:25" x14ac:dyDescent="0.3">
      <c r="Y3705" s="3"/>
    </row>
    <row r="3706" spans="25:25" x14ac:dyDescent="0.3">
      <c r="Y3706" s="3"/>
    </row>
    <row r="3707" spans="25:25" x14ac:dyDescent="0.3">
      <c r="Y3707" s="3"/>
    </row>
    <row r="3708" spans="25:25" x14ac:dyDescent="0.3">
      <c r="Y3708" s="3"/>
    </row>
    <row r="3709" spans="25:25" x14ac:dyDescent="0.3">
      <c r="Y3709" s="3"/>
    </row>
    <row r="3710" spans="25:25" x14ac:dyDescent="0.3">
      <c r="Y3710" s="3"/>
    </row>
    <row r="3711" spans="25:25" x14ac:dyDescent="0.3">
      <c r="Y3711" s="3"/>
    </row>
    <row r="3712" spans="25:25" x14ac:dyDescent="0.3">
      <c r="Y3712" s="3"/>
    </row>
    <row r="3713" spans="25:25" x14ac:dyDescent="0.3">
      <c r="Y3713" s="3"/>
    </row>
    <row r="3714" spans="25:25" x14ac:dyDescent="0.3">
      <c r="Y3714" s="3"/>
    </row>
    <row r="3715" spans="25:25" x14ac:dyDescent="0.3">
      <c r="Y3715" s="3"/>
    </row>
    <row r="3716" spans="25:25" x14ac:dyDescent="0.3">
      <c r="Y3716" s="3"/>
    </row>
    <row r="3717" spans="25:25" x14ac:dyDescent="0.3">
      <c r="Y3717" s="3"/>
    </row>
    <row r="3718" spans="25:25" x14ac:dyDescent="0.3">
      <c r="Y3718" s="3"/>
    </row>
    <row r="3719" spans="25:25" x14ac:dyDescent="0.3">
      <c r="Y3719" s="3"/>
    </row>
    <row r="3720" spans="25:25" x14ac:dyDescent="0.3">
      <c r="Y3720" s="3"/>
    </row>
    <row r="3721" spans="25:25" x14ac:dyDescent="0.3">
      <c r="Y3721" s="3"/>
    </row>
    <row r="3722" spans="25:25" x14ac:dyDescent="0.3">
      <c r="Y3722" s="3"/>
    </row>
    <row r="3723" spans="25:25" x14ac:dyDescent="0.3">
      <c r="Y3723" s="3"/>
    </row>
    <row r="3724" spans="25:25" x14ac:dyDescent="0.3">
      <c r="Y3724" s="3"/>
    </row>
    <row r="3725" spans="25:25" x14ac:dyDescent="0.3">
      <c r="Y3725" s="3"/>
    </row>
    <row r="3726" spans="25:25" x14ac:dyDescent="0.3">
      <c r="Y3726" s="3"/>
    </row>
    <row r="3727" spans="25:25" x14ac:dyDescent="0.3">
      <c r="Y3727" s="3"/>
    </row>
    <row r="3728" spans="25:25" x14ac:dyDescent="0.3">
      <c r="Y3728" s="3"/>
    </row>
    <row r="3729" spans="25:25" x14ac:dyDescent="0.3">
      <c r="Y3729" s="3"/>
    </row>
    <row r="3730" spans="25:25" x14ac:dyDescent="0.3">
      <c r="Y3730" s="3"/>
    </row>
    <row r="3731" spans="25:25" x14ac:dyDescent="0.3">
      <c r="Y3731" s="3"/>
    </row>
    <row r="3732" spans="25:25" x14ac:dyDescent="0.3">
      <c r="Y3732" s="3"/>
    </row>
    <row r="3733" spans="25:25" x14ac:dyDescent="0.3">
      <c r="Y3733" s="3"/>
    </row>
    <row r="3734" spans="25:25" x14ac:dyDescent="0.3">
      <c r="Y3734" s="3"/>
    </row>
    <row r="3735" spans="25:25" x14ac:dyDescent="0.3">
      <c r="Y3735" s="3"/>
    </row>
    <row r="3736" spans="25:25" x14ac:dyDescent="0.3">
      <c r="Y3736" s="3"/>
    </row>
    <row r="3737" spans="25:25" x14ac:dyDescent="0.3">
      <c r="Y3737" s="3"/>
    </row>
    <row r="3738" spans="25:25" x14ac:dyDescent="0.3">
      <c r="Y3738" s="3"/>
    </row>
    <row r="3739" spans="25:25" x14ac:dyDescent="0.3">
      <c r="Y3739" s="3"/>
    </row>
    <row r="3740" spans="25:25" x14ac:dyDescent="0.3">
      <c r="Y3740" s="3"/>
    </row>
    <row r="3741" spans="25:25" x14ac:dyDescent="0.3">
      <c r="Y3741" s="3"/>
    </row>
    <row r="3742" spans="25:25" x14ac:dyDescent="0.3">
      <c r="Y3742" s="3"/>
    </row>
    <row r="3743" spans="25:25" x14ac:dyDescent="0.3">
      <c r="Y3743" s="3"/>
    </row>
    <row r="3744" spans="25:25" x14ac:dyDescent="0.3">
      <c r="Y3744" s="3"/>
    </row>
    <row r="3745" spans="25:25" x14ac:dyDescent="0.3">
      <c r="Y3745" s="3"/>
    </row>
    <row r="3746" spans="25:25" x14ac:dyDescent="0.3">
      <c r="Y3746" s="3"/>
    </row>
    <row r="3747" spans="25:25" x14ac:dyDescent="0.3">
      <c r="Y3747" s="3"/>
    </row>
    <row r="3748" spans="25:25" x14ac:dyDescent="0.3">
      <c r="Y3748" s="3"/>
    </row>
    <row r="3749" spans="25:25" x14ac:dyDescent="0.3">
      <c r="Y3749" s="3"/>
    </row>
    <row r="3750" spans="25:25" x14ac:dyDescent="0.3">
      <c r="Y3750" s="3"/>
    </row>
    <row r="3751" spans="25:25" x14ac:dyDescent="0.3">
      <c r="Y3751" s="3"/>
    </row>
    <row r="3752" spans="25:25" x14ac:dyDescent="0.3">
      <c r="Y3752" s="3"/>
    </row>
    <row r="3753" spans="25:25" x14ac:dyDescent="0.3">
      <c r="Y3753" s="3"/>
    </row>
    <row r="3754" spans="25:25" x14ac:dyDescent="0.3">
      <c r="Y3754" s="3"/>
    </row>
    <row r="3755" spans="25:25" x14ac:dyDescent="0.3">
      <c r="Y3755" s="3"/>
    </row>
    <row r="3756" spans="25:25" x14ac:dyDescent="0.3">
      <c r="Y3756" s="3"/>
    </row>
    <row r="3757" spans="25:25" x14ac:dyDescent="0.3">
      <c r="Y3757" s="3"/>
    </row>
    <row r="3758" spans="25:25" x14ac:dyDescent="0.3">
      <c r="Y3758" s="3"/>
    </row>
    <row r="3759" spans="25:25" x14ac:dyDescent="0.3">
      <c r="Y3759" s="3"/>
    </row>
    <row r="3760" spans="25:25" x14ac:dyDescent="0.3">
      <c r="Y3760" s="3"/>
    </row>
    <row r="3761" spans="25:25" x14ac:dyDescent="0.3">
      <c r="Y3761" s="3"/>
    </row>
    <row r="3762" spans="25:25" x14ac:dyDescent="0.3">
      <c r="Y3762" s="3"/>
    </row>
    <row r="3763" spans="25:25" x14ac:dyDescent="0.3">
      <c r="Y3763" s="3"/>
    </row>
    <row r="3764" spans="25:25" x14ac:dyDescent="0.3">
      <c r="Y3764" s="3"/>
    </row>
    <row r="3765" spans="25:25" x14ac:dyDescent="0.3">
      <c r="Y3765" s="3"/>
    </row>
    <row r="3766" spans="25:25" x14ac:dyDescent="0.3">
      <c r="Y3766" s="3"/>
    </row>
    <row r="3767" spans="25:25" x14ac:dyDescent="0.3">
      <c r="Y3767" s="3"/>
    </row>
    <row r="3768" spans="25:25" x14ac:dyDescent="0.3">
      <c r="Y3768" s="3"/>
    </row>
    <row r="3769" spans="25:25" x14ac:dyDescent="0.3">
      <c r="Y3769" s="3"/>
    </row>
    <row r="3770" spans="25:25" x14ac:dyDescent="0.3">
      <c r="Y3770" s="3"/>
    </row>
    <row r="3771" spans="25:25" x14ac:dyDescent="0.3">
      <c r="Y3771" s="3"/>
    </row>
    <row r="3772" spans="25:25" x14ac:dyDescent="0.3">
      <c r="Y3772" s="3"/>
    </row>
    <row r="3773" spans="25:25" x14ac:dyDescent="0.3">
      <c r="Y3773" s="3"/>
    </row>
    <row r="3774" spans="25:25" x14ac:dyDescent="0.3">
      <c r="Y3774" s="3"/>
    </row>
    <row r="3775" spans="25:25" x14ac:dyDescent="0.3">
      <c r="Y3775" s="3"/>
    </row>
    <row r="3776" spans="25:25" x14ac:dyDescent="0.3">
      <c r="Y3776" s="3"/>
    </row>
    <row r="3777" spans="25:25" x14ac:dyDescent="0.3">
      <c r="Y3777" s="3"/>
    </row>
    <row r="3778" spans="25:25" x14ac:dyDescent="0.3">
      <c r="Y3778" s="3"/>
    </row>
    <row r="3779" spans="25:25" x14ac:dyDescent="0.3">
      <c r="Y3779" s="3"/>
    </row>
    <row r="3780" spans="25:25" x14ac:dyDescent="0.3">
      <c r="Y3780" s="3"/>
    </row>
    <row r="3781" spans="25:25" x14ac:dyDescent="0.3">
      <c r="Y3781" s="3"/>
    </row>
    <row r="3782" spans="25:25" x14ac:dyDescent="0.3">
      <c r="Y3782" s="3"/>
    </row>
    <row r="3783" spans="25:25" x14ac:dyDescent="0.3">
      <c r="Y3783" s="3"/>
    </row>
    <row r="3784" spans="25:25" x14ac:dyDescent="0.3">
      <c r="Y3784" s="3"/>
    </row>
    <row r="3785" spans="25:25" x14ac:dyDescent="0.3">
      <c r="Y3785" s="3"/>
    </row>
    <row r="3786" spans="25:25" x14ac:dyDescent="0.3">
      <c r="Y3786" s="3"/>
    </row>
    <row r="3787" spans="25:25" x14ac:dyDescent="0.3">
      <c r="Y3787" s="3"/>
    </row>
    <row r="3788" spans="25:25" x14ac:dyDescent="0.3">
      <c r="Y3788" s="3"/>
    </row>
    <row r="3789" spans="25:25" x14ac:dyDescent="0.3">
      <c r="Y3789" s="3"/>
    </row>
    <row r="3790" spans="25:25" x14ac:dyDescent="0.3">
      <c r="Y3790" s="3"/>
    </row>
    <row r="3791" spans="25:25" x14ac:dyDescent="0.3">
      <c r="Y3791" s="3"/>
    </row>
    <row r="3792" spans="25:25" x14ac:dyDescent="0.3">
      <c r="Y3792" s="3"/>
    </row>
    <row r="3793" spans="25:25" x14ac:dyDescent="0.3">
      <c r="Y3793" s="3"/>
    </row>
    <row r="3794" spans="25:25" x14ac:dyDescent="0.3">
      <c r="Y3794" s="3"/>
    </row>
    <row r="3795" spans="25:25" x14ac:dyDescent="0.3">
      <c r="Y3795" s="3"/>
    </row>
    <row r="3796" spans="25:25" x14ac:dyDescent="0.3">
      <c r="Y3796" s="3"/>
    </row>
    <row r="3797" spans="25:25" x14ac:dyDescent="0.3">
      <c r="Y3797" s="3"/>
    </row>
    <row r="3798" spans="25:25" x14ac:dyDescent="0.3">
      <c r="Y3798" s="3"/>
    </row>
    <row r="3799" spans="25:25" x14ac:dyDescent="0.3">
      <c r="Y3799" s="3"/>
    </row>
    <row r="3800" spans="25:25" x14ac:dyDescent="0.3">
      <c r="Y3800" s="3"/>
    </row>
    <row r="3801" spans="25:25" x14ac:dyDescent="0.3">
      <c r="Y3801" s="3"/>
    </row>
    <row r="3802" spans="25:25" x14ac:dyDescent="0.3">
      <c r="Y3802" s="3"/>
    </row>
    <row r="3803" spans="25:25" x14ac:dyDescent="0.3">
      <c r="Y3803" s="3"/>
    </row>
    <row r="3804" spans="25:25" x14ac:dyDescent="0.3">
      <c r="Y3804" s="3"/>
    </row>
    <row r="3805" spans="25:25" x14ac:dyDescent="0.3">
      <c r="Y3805" s="3"/>
    </row>
    <row r="3806" spans="25:25" x14ac:dyDescent="0.3">
      <c r="Y3806" s="3"/>
    </row>
    <row r="3807" spans="25:25" x14ac:dyDescent="0.3">
      <c r="Y3807" s="3"/>
    </row>
    <row r="3808" spans="25:25" x14ac:dyDescent="0.3">
      <c r="Y3808" s="3"/>
    </row>
    <row r="3809" spans="25:25" x14ac:dyDescent="0.3">
      <c r="Y3809" s="3"/>
    </row>
    <row r="3810" spans="25:25" x14ac:dyDescent="0.3">
      <c r="Y3810" s="3"/>
    </row>
    <row r="3811" spans="25:25" x14ac:dyDescent="0.3">
      <c r="Y3811" s="3"/>
    </row>
    <row r="3812" spans="25:25" x14ac:dyDescent="0.3">
      <c r="Y3812" s="3"/>
    </row>
    <row r="3813" spans="25:25" x14ac:dyDescent="0.3">
      <c r="Y3813" s="3"/>
    </row>
    <row r="3814" spans="25:25" x14ac:dyDescent="0.3">
      <c r="Y3814" s="3"/>
    </row>
    <row r="3815" spans="25:25" x14ac:dyDescent="0.3">
      <c r="Y3815" s="3"/>
    </row>
    <row r="3816" spans="25:25" x14ac:dyDescent="0.3">
      <c r="Y3816" s="3"/>
    </row>
    <row r="3817" spans="25:25" x14ac:dyDescent="0.3">
      <c r="Y3817" s="3"/>
    </row>
    <row r="3818" spans="25:25" x14ac:dyDescent="0.3">
      <c r="Y3818" s="3"/>
    </row>
    <row r="3819" spans="25:25" x14ac:dyDescent="0.3">
      <c r="Y3819" s="3"/>
    </row>
    <row r="3820" spans="25:25" x14ac:dyDescent="0.3">
      <c r="Y3820" s="3"/>
    </row>
    <row r="3821" spans="25:25" x14ac:dyDescent="0.3">
      <c r="Y3821" s="3"/>
    </row>
    <row r="3822" spans="25:25" x14ac:dyDescent="0.3">
      <c r="Y3822" s="3"/>
    </row>
    <row r="3823" spans="25:25" x14ac:dyDescent="0.3">
      <c r="Y3823" s="3"/>
    </row>
    <row r="3824" spans="25:25" x14ac:dyDescent="0.3">
      <c r="Y3824" s="3"/>
    </row>
    <row r="3825" spans="25:25" x14ac:dyDescent="0.3">
      <c r="Y3825" s="3"/>
    </row>
    <row r="3826" spans="25:25" x14ac:dyDescent="0.3">
      <c r="Y3826" s="3"/>
    </row>
    <row r="3827" spans="25:25" x14ac:dyDescent="0.3">
      <c r="Y3827" s="3"/>
    </row>
    <row r="3828" spans="25:25" x14ac:dyDescent="0.3">
      <c r="Y3828" s="3"/>
    </row>
    <row r="3829" spans="25:25" x14ac:dyDescent="0.3">
      <c r="Y3829" s="3"/>
    </row>
    <row r="3830" spans="25:25" x14ac:dyDescent="0.3">
      <c r="Y3830" s="3"/>
    </row>
    <row r="3831" spans="25:25" x14ac:dyDescent="0.3">
      <c r="Y3831" s="3"/>
    </row>
    <row r="3832" spans="25:25" x14ac:dyDescent="0.3">
      <c r="Y3832" s="3"/>
    </row>
    <row r="3833" spans="25:25" x14ac:dyDescent="0.3">
      <c r="Y3833" s="3"/>
    </row>
    <row r="3834" spans="25:25" x14ac:dyDescent="0.3">
      <c r="Y3834" s="3"/>
    </row>
    <row r="3835" spans="25:25" x14ac:dyDescent="0.3">
      <c r="Y3835" s="3"/>
    </row>
    <row r="3836" spans="25:25" x14ac:dyDescent="0.3">
      <c r="Y3836" s="3"/>
    </row>
    <row r="3837" spans="25:25" x14ac:dyDescent="0.3">
      <c r="Y3837" s="3"/>
    </row>
    <row r="3838" spans="25:25" x14ac:dyDescent="0.3">
      <c r="Y3838" s="3"/>
    </row>
    <row r="3839" spans="25:25" x14ac:dyDescent="0.3">
      <c r="Y3839" s="3"/>
    </row>
    <row r="3840" spans="25:25" x14ac:dyDescent="0.3">
      <c r="Y3840" s="3"/>
    </row>
    <row r="3841" spans="25:25" x14ac:dyDescent="0.3">
      <c r="Y3841" s="3"/>
    </row>
    <row r="3842" spans="25:25" x14ac:dyDescent="0.3">
      <c r="Y3842" s="3"/>
    </row>
    <row r="3843" spans="25:25" x14ac:dyDescent="0.3">
      <c r="Y3843" s="3"/>
    </row>
    <row r="3844" spans="25:25" x14ac:dyDescent="0.3">
      <c r="Y3844" s="3"/>
    </row>
    <row r="3845" spans="25:25" x14ac:dyDescent="0.3">
      <c r="Y3845" s="3"/>
    </row>
    <row r="3846" spans="25:25" x14ac:dyDescent="0.3">
      <c r="Y3846" s="3"/>
    </row>
    <row r="3847" spans="25:25" x14ac:dyDescent="0.3">
      <c r="Y3847" s="3"/>
    </row>
    <row r="3848" spans="25:25" x14ac:dyDescent="0.3">
      <c r="Y3848" s="3"/>
    </row>
    <row r="3849" spans="25:25" x14ac:dyDescent="0.3">
      <c r="Y3849" s="3"/>
    </row>
    <row r="3850" spans="25:25" x14ac:dyDescent="0.3">
      <c r="Y3850" s="3"/>
    </row>
    <row r="3851" spans="25:25" x14ac:dyDescent="0.3">
      <c r="Y3851" s="3"/>
    </row>
    <row r="3852" spans="25:25" x14ac:dyDescent="0.3">
      <c r="Y3852" s="3"/>
    </row>
    <row r="3853" spans="25:25" x14ac:dyDescent="0.3">
      <c r="Y3853" s="3"/>
    </row>
    <row r="3854" spans="25:25" x14ac:dyDescent="0.3">
      <c r="Y3854" s="3"/>
    </row>
    <row r="3855" spans="25:25" x14ac:dyDescent="0.3">
      <c r="Y3855" s="3"/>
    </row>
    <row r="3856" spans="25:25" x14ac:dyDescent="0.3">
      <c r="Y3856" s="3"/>
    </row>
    <row r="3857" spans="25:25" x14ac:dyDescent="0.3">
      <c r="Y3857" s="3"/>
    </row>
    <row r="3858" spans="25:25" x14ac:dyDescent="0.3">
      <c r="Y3858" s="3"/>
    </row>
    <row r="3859" spans="25:25" x14ac:dyDescent="0.3">
      <c r="Y3859" s="3"/>
    </row>
    <row r="3860" spans="25:25" x14ac:dyDescent="0.3">
      <c r="Y3860" s="3"/>
    </row>
    <row r="3861" spans="25:25" x14ac:dyDescent="0.3">
      <c r="Y3861" s="3"/>
    </row>
    <row r="3862" spans="25:25" x14ac:dyDescent="0.3">
      <c r="Y3862" s="3"/>
    </row>
    <row r="3863" spans="25:25" x14ac:dyDescent="0.3">
      <c r="Y3863" s="3"/>
    </row>
    <row r="3864" spans="25:25" x14ac:dyDescent="0.3">
      <c r="Y3864" s="3"/>
    </row>
    <row r="3865" spans="25:25" x14ac:dyDescent="0.3">
      <c r="Y3865" s="3"/>
    </row>
    <row r="3866" spans="25:25" x14ac:dyDescent="0.3">
      <c r="Y3866" s="3"/>
    </row>
    <row r="3867" spans="25:25" x14ac:dyDescent="0.3">
      <c r="Y3867" s="3"/>
    </row>
    <row r="3868" spans="25:25" x14ac:dyDescent="0.3">
      <c r="Y3868" s="3"/>
    </row>
    <row r="3869" spans="25:25" x14ac:dyDescent="0.3">
      <c r="Y3869" s="3"/>
    </row>
    <row r="3870" spans="25:25" x14ac:dyDescent="0.3">
      <c r="Y3870" s="3"/>
    </row>
    <row r="3871" spans="25:25" x14ac:dyDescent="0.3">
      <c r="Y3871" s="3"/>
    </row>
    <row r="3872" spans="25:25" x14ac:dyDescent="0.3">
      <c r="Y3872" s="3"/>
    </row>
    <row r="3873" spans="25:25" x14ac:dyDescent="0.3">
      <c r="Y3873" s="3"/>
    </row>
    <row r="3874" spans="25:25" x14ac:dyDescent="0.3">
      <c r="Y3874" s="3"/>
    </row>
    <row r="3875" spans="25:25" x14ac:dyDescent="0.3">
      <c r="Y3875" s="3"/>
    </row>
    <row r="3876" spans="25:25" x14ac:dyDescent="0.3">
      <c r="Y3876" s="3"/>
    </row>
    <row r="3877" spans="25:25" x14ac:dyDescent="0.3">
      <c r="Y3877" s="3"/>
    </row>
    <row r="3878" spans="25:25" x14ac:dyDescent="0.3">
      <c r="Y3878" s="3"/>
    </row>
    <row r="3879" spans="25:25" x14ac:dyDescent="0.3">
      <c r="Y3879" s="3"/>
    </row>
    <row r="3880" spans="25:25" x14ac:dyDescent="0.3">
      <c r="Y3880" s="3"/>
    </row>
    <row r="3881" spans="25:25" x14ac:dyDescent="0.3">
      <c r="Y3881" s="3"/>
    </row>
    <row r="3882" spans="25:25" x14ac:dyDescent="0.3">
      <c r="Y3882" s="3"/>
    </row>
    <row r="3883" spans="25:25" x14ac:dyDescent="0.3">
      <c r="Y3883" s="3"/>
    </row>
    <row r="3884" spans="25:25" x14ac:dyDescent="0.3">
      <c r="Y3884" s="3"/>
    </row>
    <row r="3885" spans="25:25" x14ac:dyDescent="0.3">
      <c r="Y3885" s="3"/>
    </row>
    <row r="3886" spans="25:25" x14ac:dyDescent="0.3">
      <c r="Y3886" s="3"/>
    </row>
    <row r="3887" spans="25:25" x14ac:dyDescent="0.3">
      <c r="Y3887" s="3"/>
    </row>
    <row r="3888" spans="25:25" x14ac:dyDescent="0.3">
      <c r="Y3888" s="3"/>
    </row>
    <row r="3889" spans="25:25" x14ac:dyDescent="0.3">
      <c r="Y3889" s="3"/>
    </row>
    <row r="3890" spans="25:25" x14ac:dyDescent="0.3">
      <c r="Y3890" s="3"/>
    </row>
    <row r="3891" spans="25:25" x14ac:dyDescent="0.3">
      <c r="Y3891" s="3"/>
    </row>
    <row r="3892" spans="25:25" x14ac:dyDescent="0.3">
      <c r="Y3892" s="3"/>
    </row>
    <row r="3893" spans="25:25" x14ac:dyDescent="0.3">
      <c r="Y3893" s="3"/>
    </row>
    <row r="3894" spans="25:25" x14ac:dyDescent="0.3">
      <c r="Y3894" s="3"/>
    </row>
    <row r="3895" spans="25:25" x14ac:dyDescent="0.3">
      <c r="Y3895" s="3"/>
    </row>
    <row r="3896" spans="25:25" x14ac:dyDescent="0.3">
      <c r="Y3896" s="3"/>
    </row>
    <row r="3897" spans="25:25" x14ac:dyDescent="0.3">
      <c r="Y3897" s="3"/>
    </row>
    <row r="3898" spans="25:25" x14ac:dyDescent="0.3">
      <c r="Y3898" s="3"/>
    </row>
    <row r="3899" spans="25:25" x14ac:dyDescent="0.3">
      <c r="Y3899" s="3"/>
    </row>
    <row r="3900" spans="25:25" x14ac:dyDescent="0.3">
      <c r="Y3900" s="3"/>
    </row>
    <row r="3901" spans="25:25" x14ac:dyDescent="0.3">
      <c r="Y3901" s="3"/>
    </row>
    <row r="3902" spans="25:25" x14ac:dyDescent="0.3">
      <c r="Y3902" s="3"/>
    </row>
    <row r="3903" spans="25:25" x14ac:dyDescent="0.3">
      <c r="Y3903" s="3"/>
    </row>
    <row r="3904" spans="25:25" x14ac:dyDescent="0.3">
      <c r="Y3904" s="3"/>
    </row>
    <row r="3905" spans="25:25" x14ac:dyDescent="0.3">
      <c r="Y3905" s="3"/>
    </row>
    <row r="3906" spans="25:25" x14ac:dyDescent="0.3">
      <c r="Y3906" s="3"/>
    </row>
    <row r="3907" spans="25:25" x14ac:dyDescent="0.3">
      <c r="Y3907" s="3"/>
    </row>
    <row r="3908" spans="25:25" x14ac:dyDescent="0.3">
      <c r="Y3908" s="3"/>
    </row>
    <row r="3909" spans="25:25" x14ac:dyDescent="0.3">
      <c r="Y3909" s="3"/>
    </row>
    <row r="3910" spans="25:25" x14ac:dyDescent="0.3">
      <c r="Y3910" s="3"/>
    </row>
    <row r="3911" spans="25:25" x14ac:dyDescent="0.3">
      <c r="Y3911" s="3"/>
    </row>
    <row r="3912" spans="25:25" x14ac:dyDescent="0.3">
      <c r="Y3912" s="3"/>
    </row>
    <row r="3913" spans="25:25" x14ac:dyDescent="0.3">
      <c r="Y3913" s="3"/>
    </row>
    <row r="3914" spans="25:25" x14ac:dyDescent="0.3">
      <c r="Y3914" s="3"/>
    </row>
    <row r="3915" spans="25:25" x14ac:dyDescent="0.3">
      <c r="Y3915" s="3"/>
    </row>
    <row r="3916" spans="25:25" x14ac:dyDescent="0.3">
      <c r="Y3916" s="3"/>
    </row>
    <row r="3917" spans="25:25" x14ac:dyDescent="0.3">
      <c r="Y3917" s="3"/>
    </row>
    <row r="3918" spans="25:25" x14ac:dyDescent="0.3">
      <c r="Y3918" s="3"/>
    </row>
    <row r="3919" spans="25:25" x14ac:dyDescent="0.3">
      <c r="Y3919" s="3"/>
    </row>
    <row r="3920" spans="25:25" x14ac:dyDescent="0.3">
      <c r="Y3920" s="3"/>
    </row>
    <row r="3921" spans="25:25" x14ac:dyDescent="0.3">
      <c r="Y3921" s="3"/>
    </row>
    <row r="3922" spans="25:25" x14ac:dyDescent="0.3">
      <c r="Y3922" s="3"/>
    </row>
    <row r="3923" spans="25:25" x14ac:dyDescent="0.3">
      <c r="Y3923" s="3"/>
    </row>
    <row r="3924" spans="25:25" x14ac:dyDescent="0.3">
      <c r="Y3924" s="3"/>
    </row>
    <row r="3925" spans="25:25" x14ac:dyDescent="0.3">
      <c r="Y3925" s="3"/>
    </row>
    <row r="3926" spans="25:25" x14ac:dyDescent="0.3">
      <c r="Y3926" s="3"/>
    </row>
    <row r="3927" spans="25:25" x14ac:dyDescent="0.3">
      <c r="Y3927" s="3"/>
    </row>
    <row r="3928" spans="25:25" x14ac:dyDescent="0.3">
      <c r="Y3928" s="3"/>
    </row>
    <row r="3929" spans="25:25" x14ac:dyDescent="0.3">
      <c r="Y3929" s="3"/>
    </row>
    <row r="3930" spans="25:25" x14ac:dyDescent="0.3">
      <c r="Y3930" s="3"/>
    </row>
    <row r="3931" spans="25:25" x14ac:dyDescent="0.3">
      <c r="Y3931" s="3"/>
    </row>
    <row r="3932" spans="25:25" x14ac:dyDescent="0.3">
      <c r="Y3932" s="3"/>
    </row>
    <row r="3933" spans="25:25" x14ac:dyDescent="0.3">
      <c r="Y3933" s="3"/>
    </row>
    <row r="3934" spans="25:25" x14ac:dyDescent="0.3">
      <c r="Y3934" s="3"/>
    </row>
    <row r="3935" spans="25:25" x14ac:dyDescent="0.3">
      <c r="Y3935" s="3"/>
    </row>
    <row r="3936" spans="25:25" x14ac:dyDescent="0.3">
      <c r="Y3936" s="3"/>
    </row>
    <row r="3937" spans="25:25" x14ac:dyDescent="0.3">
      <c r="Y3937" s="3"/>
    </row>
    <row r="3938" spans="25:25" x14ac:dyDescent="0.3">
      <c r="Y3938" s="3"/>
    </row>
    <row r="3939" spans="25:25" x14ac:dyDescent="0.3">
      <c r="Y3939" s="3"/>
    </row>
    <row r="3940" spans="25:25" x14ac:dyDescent="0.3">
      <c r="Y3940" s="3"/>
    </row>
    <row r="3941" spans="25:25" x14ac:dyDescent="0.3">
      <c r="Y3941" s="3"/>
    </row>
    <row r="3942" spans="25:25" x14ac:dyDescent="0.3">
      <c r="Y3942" s="3"/>
    </row>
    <row r="3943" spans="25:25" x14ac:dyDescent="0.3">
      <c r="Y3943" s="3"/>
    </row>
    <row r="3944" spans="25:25" x14ac:dyDescent="0.3">
      <c r="Y3944" s="3"/>
    </row>
    <row r="3945" spans="25:25" x14ac:dyDescent="0.3">
      <c r="Y3945" s="3"/>
    </row>
    <row r="3946" spans="25:25" x14ac:dyDescent="0.3">
      <c r="Y3946" s="3"/>
    </row>
    <row r="3947" spans="25:25" x14ac:dyDescent="0.3">
      <c r="Y3947" s="3"/>
    </row>
    <row r="3948" spans="25:25" x14ac:dyDescent="0.3">
      <c r="Y3948" s="3"/>
    </row>
    <row r="3949" spans="25:25" x14ac:dyDescent="0.3">
      <c r="Y3949" s="3"/>
    </row>
    <row r="3950" spans="25:25" x14ac:dyDescent="0.3">
      <c r="Y3950" s="3"/>
    </row>
    <row r="3951" spans="25:25" x14ac:dyDescent="0.3">
      <c r="Y3951" s="3"/>
    </row>
    <row r="3952" spans="25:25" x14ac:dyDescent="0.3">
      <c r="Y3952" s="3"/>
    </row>
    <row r="3953" spans="25:25" x14ac:dyDescent="0.3">
      <c r="Y3953" s="3"/>
    </row>
    <row r="3954" spans="25:25" x14ac:dyDescent="0.3">
      <c r="Y3954" s="3"/>
    </row>
    <row r="3955" spans="25:25" x14ac:dyDescent="0.3">
      <c r="Y3955" s="3"/>
    </row>
    <row r="3956" spans="25:25" x14ac:dyDescent="0.3">
      <c r="Y3956" s="3"/>
    </row>
    <row r="3957" spans="25:25" x14ac:dyDescent="0.3">
      <c r="Y3957" s="3"/>
    </row>
    <row r="3958" spans="25:25" x14ac:dyDescent="0.3">
      <c r="Y3958" s="3"/>
    </row>
    <row r="3959" spans="25:25" x14ac:dyDescent="0.3">
      <c r="Y3959" s="3"/>
    </row>
    <row r="3960" spans="25:25" x14ac:dyDescent="0.3">
      <c r="Y3960" s="3"/>
    </row>
    <row r="3961" spans="25:25" x14ac:dyDescent="0.3">
      <c r="Y3961" s="3"/>
    </row>
    <row r="3962" spans="25:25" x14ac:dyDescent="0.3">
      <c r="Y3962" s="3"/>
    </row>
    <row r="3963" spans="25:25" x14ac:dyDescent="0.3">
      <c r="Y3963" s="3"/>
    </row>
    <row r="3964" spans="25:25" x14ac:dyDescent="0.3">
      <c r="Y3964" s="3"/>
    </row>
    <row r="3965" spans="25:25" x14ac:dyDescent="0.3">
      <c r="Y3965" s="3"/>
    </row>
    <row r="3966" spans="25:25" x14ac:dyDescent="0.3">
      <c r="Y3966" s="3"/>
    </row>
    <row r="3967" spans="25:25" x14ac:dyDescent="0.3">
      <c r="Y3967" s="3"/>
    </row>
    <row r="3968" spans="25:25" x14ac:dyDescent="0.3">
      <c r="Y3968" s="3"/>
    </row>
    <row r="3969" spans="25:25" x14ac:dyDescent="0.3">
      <c r="Y3969" s="3"/>
    </row>
    <row r="3970" spans="25:25" x14ac:dyDescent="0.3">
      <c r="Y3970" s="3"/>
    </row>
    <row r="3971" spans="25:25" x14ac:dyDescent="0.3">
      <c r="Y3971" s="3"/>
    </row>
    <row r="3972" spans="25:25" x14ac:dyDescent="0.3">
      <c r="Y3972" s="3"/>
    </row>
    <row r="3973" spans="25:25" x14ac:dyDescent="0.3">
      <c r="Y3973" s="3"/>
    </row>
    <row r="3974" spans="25:25" x14ac:dyDescent="0.3">
      <c r="Y3974" s="3"/>
    </row>
    <row r="3975" spans="25:25" x14ac:dyDescent="0.3">
      <c r="Y3975" s="3"/>
    </row>
    <row r="3976" spans="25:25" x14ac:dyDescent="0.3">
      <c r="Y3976" s="3"/>
    </row>
    <row r="3977" spans="25:25" x14ac:dyDescent="0.3">
      <c r="Y3977" s="3"/>
    </row>
    <row r="3978" spans="25:25" x14ac:dyDescent="0.3">
      <c r="Y3978" s="3"/>
    </row>
    <row r="3979" spans="25:25" x14ac:dyDescent="0.3">
      <c r="Y3979" s="3"/>
    </row>
    <row r="3980" spans="25:25" x14ac:dyDescent="0.3">
      <c r="Y3980" s="3"/>
    </row>
    <row r="3981" spans="25:25" x14ac:dyDescent="0.3">
      <c r="Y3981" s="3"/>
    </row>
    <row r="3982" spans="25:25" x14ac:dyDescent="0.3">
      <c r="Y3982" s="3"/>
    </row>
    <row r="3983" spans="25:25" x14ac:dyDescent="0.3">
      <c r="Y3983" s="3"/>
    </row>
    <row r="3984" spans="25:25" x14ac:dyDescent="0.3">
      <c r="Y3984" s="3"/>
    </row>
    <row r="3985" spans="25:25" x14ac:dyDescent="0.3">
      <c r="Y3985" s="3"/>
    </row>
    <row r="3986" spans="25:25" x14ac:dyDescent="0.3">
      <c r="Y3986" s="3"/>
    </row>
    <row r="3987" spans="25:25" x14ac:dyDescent="0.3">
      <c r="Y3987" s="3"/>
    </row>
    <row r="3988" spans="25:25" x14ac:dyDescent="0.3">
      <c r="Y3988" s="3"/>
    </row>
    <row r="3989" spans="25:25" x14ac:dyDescent="0.3">
      <c r="Y3989" s="3"/>
    </row>
    <row r="3990" spans="25:25" x14ac:dyDescent="0.3">
      <c r="Y3990" s="3"/>
    </row>
    <row r="3991" spans="25:25" x14ac:dyDescent="0.3">
      <c r="Y3991" s="3"/>
    </row>
    <row r="3992" spans="25:25" x14ac:dyDescent="0.3">
      <c r="Y3992" s="3"/>
    </row>
    <row r="3993" spans="25:25" x14ac:dyDescent="0.3">
      <c r="Y3993" s="3"/>
    </row>
    <row r="3994" spans="25:25" x14ac:dyDescent="0.3">
      <c r="Y3994" s="3"/>
    </row>
    <row r="3995" spans="25:25" x14ac:dyDescent="0.3">
      <c r="Y3995" s="3"/>
    </row>
    <row r="3996" spans="25:25" x14ac:dyDescent="0.3">
      <c r="Y3996" s="3"/>
    </row>
    <row r="3997" spans="25:25" x14ac:dyDescent="0.3">
      <c r="Y3997" s="3"/>
    </row>
    <row r="3998" spans="25:25" x14ac:dyDescent="0.3">
      <c r="Y3998" s="3"/>
    </row>
    <row r="3999" spans="25:25" x14ac:dyDescent="0.3">
      <c r="Y3999" s="3"/>
    </row>
    <row r="4000" spans="25:25" x14ac:dyDescent="0.3">
      <c r="Y4000" s="3"/>
    </row>
    <row r="4001" spans="25:25" x14ac:dyDescent="0.3">
      <c r="Y4001" s="3"/>
    </row>
    <row r="4002" spans="25:25" x14ac:dyDescent="0.3">
      <c r="Y4002" s="3"/>
    </row>
    <row r="4003" spans="25:25" x14ac:dyDescent="0.3">
      <c r="Y4003" s="3"/>
    </row>
    <row r="4004" spans="25:25" x14ac:dyDescent="0.3">
      <c r="Y4004" s="3"/>
    </row>
    <row r="4005" spans="25:25" x14ac:dyDescent="0.3">
      <c r="Y4005" s="3"/>
    </row>
    <row r="4006" spans="25:25" x14ac:dyDescent="0.3">
      <c r="Y4006" s="3"/>
    </row>
    <row r="4007" spans="25:25" x14ac:dyDescent="0.3">
      <c r="Y4007" s="3"/>
    </row>
    <row r="4008" spans="25:25" x14ac:dyDescent="0.3">
      <c r="Y4008" s="3"/>
    </row>
    <row r="4009" spans="25:25" x14ac:dyDescent="0.3">
      <c r="Y4009" s="3"/>
    </row>
    <row r="4010" spans="25:25" x14ac:dyDescent="0.3">
      <c r="Y4010" s="3"/>
    </row>
    <row r="4011" spans="25:25" x14ac:dyDescent="0.3">
      <c r="Y4011" s="3"/>
    </row>
    <row r="4012" spans="25:25" x14ac:dyDescent="0.3">
      <c r="Y4012" s="3"/>
    </row>
    <row r="4013" spans="25:25" x14ac:dyDescent="0.3">
      <c r="Y4013" s="3"/>
    </row>
    <row r="4014" spans="25:25" x14ac:dyDescent="0.3">
      <c r="Y4014" s="3"/>
    </row>
    <row r="4015" spans="25:25" x14ac:dyDescent="0.3">
      <c r="Y4015" s="3"/>
    </row>
    <row r="4016" spans="25:25" x14ac:dyDescent="0.3">
      <c r="Y4016" s="3"/>
    </row>
    <row r="4017" spans="25:25" x14ac:dyDescent="0.3">
      <c r="Y4017" s="3"/>
    </row>
    <row r="4018" spans="25:25" x14ac:dyDescent="0.3">
      <c r="Y4018" s="3"/>
    </row>
    <row r="4019" spans="25:25" x14ac:dyDescent="0.3">
      <c r="Y4019" s="3"/>
    </row>
    <row r="4020" spans="25:25" x14ac:dyDescent="0.3">
      <c r="Y4020" s="3"/>
    </row>
    <row r="4021" spans="25:25" x14ac:dyDescent="0.3">
      <c r="Y4021" s="3"/>
    </row>
    <row r="4022" spans="25:25" x14ac:dyDescent="0.3">
      <c r="Y4022" s="3"/>
    </row>
    <row r="4023" spans="25:25" x14ac:dyDescent="0.3">
      <c r="Y4023" s="3"/>
    </row>
    <row r="4024" spans="25:25" x14ac:dyDescent="0.3">
      <c r="Y4024" s="3"/>
    </row>
    <row r="4025" spans="25:25" x14ac:dyDescent="0.3">
      <c r="Y4025" s="3"/>
    </row>
    <row r="4026" spans="25:25" x14ac:dyDescent="0.3">
      <c r="Y4026" s="3"/>
    </row>
    <row r="4027" spans="25:25" x14ac:dyDescent="0.3">
      <c r="Y4027" s="3"/>
    </row>
    <row r="4028" spans="25:25" x14ac:dyDescent="0.3">
      <c r="Y4028" s="3"/>
    </row>
    <row r="4029" spans="25:25" x14ac:dyDescent="0.3">
      <c r="Y4029" s="3"/>
    </row>
    <row r="4030" spans="25:25" x14ac:dyDescent="0.3">
      <c r="Y4030" s="3"/>
    </row>
    <row r="4031" spans="25:25" x14ac:dyDescent="0.3">
      <c r="Y4031" s="3"/>
    </row>
    <row r="4032" spans="25:25" x14ac:dyDescent="0.3">
      <c r="Y4032" s="3"/>
    </row>
    <row r="4033" spans="25:25" x14ac:dyDescent="0.3">
      <c r="Y4033" s="3"/>
    </row>
    <row r="4034" spans="25:25" x14ac:dyDescent="0.3">
      <c r="Y4034" s="3"/>
    </row>
    <row r="4035" spans="25:25" x14ac:dyDescent="0.3">
      <c r="Y4035" s="3"/>
    </row>
    <row r="4036" spans="25:25" x14ac:dyDescent="0.3">
      <c r="Y4036" s="3"/>
    </row>
    <row r="4037" spans="25:25" x14ac:dyDescent="0.3">
      <c r="Y4037" s="3"/>
    </row>
    <row r="4038" spans="25:25" x14ac:dyDescent="0.3">
      <c r="Y4038" s="3"/>
    </row>
    <row r="4039" spans="25:25" x14ac:dyDescent="0.3">
      <c r="Y4039" s="3"/>
    </row>
    <row r="4040" spans="25:25" x14ac:dyDescent="0.3">
      <c r="Y4040" s="3"/>
    </row>
    <row r="4041" spans="25:25" x14ac:dyDescent="0.3">
      <c r="Y4041" s="3"/>
    </row>
    <row r="4042" spans="25:25" x14ac:dyDescent="0.3">
      <c r="Y4042" s="3"/>
    </row>
    <row r="4043" spans="25:25" x14ac:dyDescent="0.3">
      <c r="Y4043" s="3"/>
    </row>
    <row r="4044" spans="25:25" x14ac:dyDescent="0.3">
      <c r="Y4044" s="3"/>
    </row>
    <row r="4045" spans="25:25" x14ac:dyDescent="0.3">
      <c r="Y4045" s="3"/>
    </row>
    <row r="4046" spans="25:25" x14ac:dyDescent="0.3">
      <c r="Y4046" s="3"/>
    </row>
    <row r="4047" spans="25:25" x14ac:dyDescent="0.3">
      <c r="Y4047" s="3"/>
    </row>
    <row r="4048" spans="25:25" x14ac:dyDescent="0.3">
      <c r="Y4048" s="3"/>
    </row>
    <row r="4049" spans="25:25" x14ac:dyDescent="0.3">
      <c r="Y4049" s="3"/>
    </row>
    <row r="4050" spans="25:25" x14ac:dyDescent="0.3">
      <c r="Y4050" s="3"/>
    </row>
    <row r="4051" spans="25:25" x14ac:dyDescent="0.3">
      <c r="Y4051" s="3"/>
    </row>
    <row r="4052" spans="25:25" x14ac:dyDescent="0.3">
      <c r="Y4052" s="3"/>
    </row>
    <row r="4053" spans="25:25" x14ac:dyDescent="0.3">
      <c r="Y4053" s="3"/>
    </row>
    <row r="4054" spans="25:25" x14ac:dyDescent="0.3">
      <c r="Y4054" s="3"/>
    </row>
    <row r="4055" spans="25:25" x14ac:dyDescent="0.3">
      <c r="Y4055" s="3"/>
    </row>
    <row r="4056" spans="25:25" x14ac:dyDescent="0.3">
      <c r="Y4056" s="3"/>
    </row>
    <row r="4057" spans="25:25" x14ac:dyDescent="0.3">
      <c r="Y4057" s="3"/>
    </row>
    <row r="4058" spans="25:25" x14ac:dyDescent="0.3">
      <c r="Y4058" s="3"/>
    </row>
    <row r="4059" spans="25:25" x14ac:dyDescent="0.3">
      <c r="Y4059" s="3"/>
    </row>
    <row r="4060" spans="25:25" x14ac:dyDescent="0.3">
      <c r="Y4060" s="3"/>
    </row>
    <row r="4061" spans="25:25" x14ac:dyDescent="0.3">
      <c r="Y4061" s="3"/>
    </row>
    <row r="4062" spans="25:25" x14ac:dyDescent="0.3">
      <c r="Y4062" s="3"/>
    </row>
    <row r="4063" spans="25:25" x14ac:dyDescent="0.3">
      <c r="Y4063" s="3"/>
    </row>
    <row r="4064" spans="25:25" x14ac:dyDescent="0.3">
      <c r="Y4064" s="3"/>
    </row>
    <row r="4065" spans="25:25" x14ac:dyDescent="0.3">
      <c r="Y4065" s="3"/>
    </row>
    <row r="4066" spans="25:25" x14ac:dyDescent="0.3">
      <c r="Y4066" s="3"/>
    </row>
    <row r="4067" spans="25:25" x14ac:dyDescent="0.3">
      <c r="Y4067" s="3"/>
    </row>
    <row r="4068" spans="25:25" x14ac:dyDescent="0.3">
      <c r="Y4068" s="3"/>
    </row>
    <row r="4069" spans="25:25" x14ac:dyDescent="0.3">
      <c r="Y4069" s="3"/>
    </row>
    <row r="4070" spans="25:25" x14ac:dyDescent="0.3">
      <c r="Y4070" s="3"/>
    </row>
    <row r="4071" spans="25:25" x14ac:dyDescent="0.3">
      <c r="Y4071" s="3"/>
    </row>
    <row r="4072" spans="25:25" x14ac:dyDescent="0.3">
      <c r="Y4072" s="3"/>
    </row>
    <row r="4073" spans="25:25" x14ac:dyDescent="0.3">
      <c r="Y4073" s="3"/>
    </row>
    <row r="4074" spans="25:25" x14ac:dyDescent="0.3">
      <c r="Y4074" s="3"/>
    </row>
    <row r="4075" spans="25:25" x14ac:dyDescent="0.3">
      <c r="Y4075" s="3"/>
    </row>
    <row r="4076" spans="25:25" x14ac:dyDescent="0.3">
      <c r="Y4076" s="3"/>
    </row>
    <row r="4077" spans="25:25" x14ac:dyDescent="0.3">
      <c r="Y4077" s="3"/>
    </row>
    <row r="4078" spans="25:25" x14ac:dyDescent="0.3">
      <c r="Y4078" s="3"/>
    </row>
    <row r="4079" spans="25:25" x14ac:dyDescent="0.3">
      <c r="Y4079" s="3"/>
    </row>
    <row r="4080" spans="25:25" x14ac:dyDescent="0.3">
      <c r="Y4080" s="3"/>
    </row>
    <row r="4081" spans="25:25" x14ac:dyDescent="0.3">
      <c r="Y4081" s="3"/>
    </row>
    <row r="4082" spans="25:25" x14ac:dyDescent="0.3">
      <c r="Y4082" s="3"/>
    </row>
    <row r="4083" spans="25:25" x14ac:dyDescent="0.3">
      <c r="Y4083" s="3"/>
    </row>
    <row r="4084" spans="25:25" x14ac:dyDescent="0.3">
      <c r="Y4084" s="3"/>
    </row>
    <row r="4085" spans="25:25" x14ac:dyDescent="0.3">
      <c r="Y4085" s="3"/>
    </row>
    <row r="4086" spans="25:25" x14ac:dyDescent="0.3">
      <c r="Y4086" s="3"/>
    </row>
    <row r="4087" spans="25:25" x14ac:dyDescent="0.3">
      <c r="Y4087" s="3"/>
    </row>
    <row r="4088" spans="25:25" x14ac:dyDescent="0.3">
      <c r="Y4088" s="3"/>
    </row>
    <row r="4089" spans="25:25" x14ac:dyDescent="0.3">
      <c r="Y4089" s="3"/>
    </row>
    <row r="4090" spans="25:25" x14ac:dyDescent="0.3">
      <c r="Y4090" s="3"/>
    </row>
    <row r="4091" spans="25:25" x14ac:dyDescent="0.3">
      <c r="Y4091" s="3"/>
    </row>
    <row r="4092" spans="25:25" x14ac:dyDescent="0.3">
      <c r="Y4092" s="3"/>
    </row>
    <row r="4093" spans="25:25" x14ac:dyDescent="0.3">
      <c r="Y4093" s="3"/>
    </row>
    <row r="4094" spans="25:25" x14ac:dyDescent="0.3">
      <c r="Y4094" s="3"/>
    </row>
    <row r="4095" spans="25:25" x14ac:dyDescent="0.3">
      <c r="Y4095" s="3"/>
    </row>
    <row r="4096" spans="25:25" x14ac:dyDescent="0.3">
      <c r="Y4096" s="3"/>
    </row>
    <row r="4097" spans="25:25" x14ac:dyDescent="0.3">
      <c r="Y4097" s="3"/>
    </row>
    <row r="4098" spans="25:25" x14ac:dyDescent="0.3">
      <c r="Y4098" s="3"/>
    </row>
    <row r="4099" spans="25:25" x14ac:dyDescent="0.3">
      <c r="Y4099" s="3"/>
    </row>
    <row r="4100" spans="25:25" x14ac:dyDescent="0.3">
      <c r="Y4100" s="3"/>
    </row>
    <row r="4101" spans="25:25" x14ac:dyDescent="0.3">
      <c r="Y4101" s="3"/>
    </row>
    <row r="4102" spans="25:25" x14ac:dyDescent="0.3">
      <c r="Y4102" s="3"/>
    </row>
    <row r="4103" spans="25:25" x14ac:dyDescent="0.3">
      <c r="Y4103" s="3"/>
    </row>
    <row r="4104" spans="25:25" x14ac:dyDescent="0.3">
      <c r="Y4104" s="3"/>
    </row>
    <row r="4105" spans="25:25" x14ac:dyDescent="0.3">
      <c r="Y4105" s="3"/>
    </row>
    <row r="4106" spans="25:25" x14ac:dyDescent="0.3">
      <c r="Y4106" s="3"/>
    </row>
    <row r="4107" spans="25:25" x14ac:dyDescent="0.3">
      <c r="Y4107" s="3"/>
    </row>
    <row r="4108" spans="25:25" x14ac:dyDescent="0.3">
      <c r="Y4108" s="3"/>
    </row>
    <row r="4109" spans="25:25" x14ac:dyDescent="0.3">
      <c r="Y4109" s="3"/>
    </row>
    <row r="4110" spans="25:25" x14ac:dyDescent="0.3">
      <c r="Y4110" s="3"/>
    </row>
    <row r="4111" spans="25:25" x14ac:dyDescent="0.3">
      <c r="Y4111" s="3"/>
    </row>
    <row r="4112" spans="25:25" x14ac:dyDescent="0.3">
      <c r="Y4112" s="3"/>
    </row>
    <row r="4113" spans="25:25" x14ac:dyDescent="0.3">
      <c r="Y4113" s="3"/>
    </row>
    <row r="4114" spans="25:25" x14ac:dyDescent="0.3">
      <c r="Y4114" s="3"/>
    </row>
    <row r="4115" spans="25:25" x14ac:dyDescent="0.3">
      <c r="Y4115" s="3"/>
    </row>
    <row r="4116" spans="25:25" x14ac:dyDescent="0.3">
      <c r="Y4116" s="3"/>
    </row>
    <row r="4117" spans="25:25" x14ac:dyDescent="0.3">
      <c r="Y4117" s="3"/>
    </row>
    <row r="4118" spans="25:25" x14ac:dyDescent="0.3">
      <c r="Y4118" s="3"/>
    </row>
    <row r="4119" spans="25:25" x14ac:dyDescent="0.3">
      <c r="Y4119" s="3"/>
    </row>
    <row r="4120" spans="25:25" x14ac:dyDescent="0.3">
      <c r="Y4120" s="3"/>
    </row>
    <row r="4121" spans="25:25" x14ac:dyDescent="0.3">
      <c r="Y4121" s="3"/>
    </row>
    <row r="4122" spans="25:25" x14ac:dyDescent="0.3">
      <c r="Y4122" s="3"/>
    </row>
    <row r="4123" spans="25:25" x14ac:dyDescent="0.3">
      <c r="Y4123" s="3"/>
    </row>
    <row r="4124" spans="25:25" x14ac:dyDescent="0.3">
      <c r="Y4124" s="3"/>
    </row>
    <row r="4125" spans="25:25" x14ac:dyDescent="0.3">
      <c r="Y4125" s="3"/>
    </row>
    <row r="4126" spans="25:25" x14ac:dyDescent="0.3">
      <c r="Y4126" s="3"/>
    </row>
    <row r="4127" spans="25:25" x14ac:dyDescent="0.3">
      <c r="Y4127" s="3"/>
    </row>
    <row r="4128" spans="25:25" x14ac:dyDescent="0.3">
      <c r="Y4128" s="3"/>
    </row>
    <row r="4129" spans="25:25" x14ac:dyDescent="0.3">
      <c r="Y4129" s="3"/>
    </row>
    <row r="4130" spans="25:25" x14ac:dyDescent="0.3">
      <c r="Y4130" s="3"/>
    </row>
    <row r="4131" spans="25:25" x14ac:dyDescent="0.3">
      <c r="Y4131" s="3"/>
    </row>
    <row r="4132" spans="25:25" x14ac:dyDescent="0.3">
      <c r="Y4132" s="3"/>
    </row>
    <row r="4133" spans="25:25" x14ac:dyDescent="0.3">
      <c r="Y4133" s="3"/>
    </row>
    <row r="4134" spans="25:25" x14ac:dyDescent="0.3">
      <c r="Y4134" s="3"/>
    </row>
    <row r="4135" spans="25:25" x14ac:dyDescent="0.3">
      <c r="Y4135" s="3"/>
    </row>
    <row r="4136" spans="25:25" x14ac:dyDescent="0.3">
      <c r="Y4136" s="3"/>
    </row>
    <row r="4137" spans="25:25" x14ac:dyDescent="0.3">
      <c r="Y4137" s="3"/>
    </row>
    <row r="4138" spans="25:25" x14ac:dyDescent="0.3">
      <c r="Y4138" s="3"/>
    </row>
    <row r="4139" spans="25:25" x14ac:dyDescent="0.3">
      <c r="Y4139" s="3"/>
    </row>
    <row r="4140" spans="25:25" x14ac:dyDescent="0.3">
      <c r="Y4140" s="3"/>
    </row>
    <row r="4141" spans="25:25" x14ac:dyDescent="0.3">
      <c r="Y4141" s="3"/>
    </row>
    <row r="4142" spans="25:25" x14ac:dyDescent="0.3">
      <c r="Y4142" s="3"/>
    </row>
    <row r="4143" spans="25:25" x14ac:dyDescent="0.3">
      <c r="Y4143" s="3"/>
    </row>
    <row r="4144" spans="25:25" x14ac:dyDescent="0.3">
      <c r="Y4144" s="3"/>
    </row>
    <row r="4145" spans="25:25" x14ac:dyDescent="0.3">
      <c r="Y4145" s="3"/>
    </row>
    <row r="4146" spans="25:25" x14ac:dyDescent="0.3">
      <c r="Y4146" s="3"/>
    </row>
    <row r="4147" spans="25:25" x14ac:dyDescent="0.3">
      <c r="Y4147" s="3"/>
    </row>
    <row r="4148" spans="25:25" x14ac:dyDescent="0.3">
      <c r="Y4148" s="3"/>
    </row>
    <row r="4149" spans="25:25" x14ac:dyDescent="0.3">
      <c r="Y4149" s="3"/>
    </row>
    <row r="4150" spans="25:25" x14ac:dyDescent="0.3">
      <c r="Y4150" s="3"/>
    </row>
    <row r="4151" spans="25:25" x14ac:dyDescent="0.3">
      <c r="Y4151" s="3"/>
    </row>
    <row r="4152" spans="25:25" x14ac:dyDescent="0.3">
      <c r="Y4152" s="3"/>
    </row>
    <row r="4153" spans="25:25" x14ac:dyDescent="0.3">
      <c r="Y4153" s="3"/>
    </row>
    <row r="4154" spans="25:25" x14ac:dyDescent="0.3">
      <c r="Y4154" s="3"/>
    </row>
    <row r="4155" spans="25:25" x14ac:dyDescent="0.3">
      <c r="Y4155" s="3"/>
    </row>
    <row r="4156" spans="25:25" x14ac:dyDescent="0.3">
      <c r="Y4156" s="3"/>
    </row>
    <row r="4157" spans="25:25" x14ac:dyDescent="0.3">
      <c r="Y4157" s="3"/>
    </row>
    <row r="4158" spans="25:25" x14ac:dyDescent="0.3">
      <c r="Y4158" s="3"/>
    </row>
    <row r="4159" spans="25:25" x14ac:dyDescent="0.3">
      <c r="Y4159" s="3"/>
    </row>
    <row r="4160" spans="25:25" x14ac:dyDescent="0.3">
      <c r="Y4160" s="3"/>
    </row>
    <row r="4161" spans="25:25" x14ac:dyDescent="0.3">
      <c r="Y4161" s="3"/>
    </row>
    <row r="4162" spans="25:25" x14ac:dyDescent="0.3">
      <c r="Y4162" s="3"/>
    </row>
    <row r="4163" spans="25:25" x14ac:dyDescent="0.3">
      <c r="Y4163" s="3"/>
    </row>
    <row r="4164" spans="25:25" x14ac:dyDescent="0.3">
      <c r="Y4164" s="3"/>
    </row>
    <row r="4165" spans="25:25" x14ac:dyDescent="0.3">
      <c r="Y4165" s="3"/>
    </row>
    <row r="4166" spans="25:25" x14ac:dyDescent="0.3">
      <c r="Y4166" s="3"/>
    </row>
    <row r="4167" spans="25:25" x14ac:dyDescent="0.3">
      <c r="Y4167" s="3"/>
    </row>
    <row r="4168" spans="25:25" x14ac:dyDescent="0.3">
      <c r="Y4168" s="3"/>
    </row>
    <row r="4169" spans="25:25" x14ac:dyDescent="0.3">
      <c r="Y4169" s="3"/>
    </row>
    <row r="4170" spans="25:25" x14ac:dyDescent="0.3">
      <c r="Y4170" s="3"/>
    </row>
    <row r="4171" spans="25:25" x14ac:dyDescent="0.3">
      <c r="Y4171" s="3"/>
    </row>
    <row r="4172" spans="25:25" x14ac:dyDescent="0.3">
      <c r="Y4172" s="3"/>
    </row>
    <row r="4173" spans="25:25" x14ac:dyDescent="0.3">
      <c r="Y4173" s="3"/>
    </row>
    <row r="4174" spans="25:25" x14ac:dyDescent="0.3">
      <c r="Y4174" s="3"/>
    </row>
    <row r="4175" spans="25:25" x14ac:dyDescent="0.3">
      <c r="Y4175" s="3"/>
    </row>
    <row r="4176" spans="25:25" x14ac:dyDescent="0.3">
      <c r="Y4176" s="3"/>
    </row>
    <row r="4177" spans="25:25" x14ac:dyDescent="0.3">
      <c r="Y4177" s="3"/>
    </row>
    <row r="4178" spans="25:25" x14ac:dyDescent="0.3">
      <c r="Y4178" s="3"/>
    </row>
    <row r="4179" spans="25:25" x14ac:dyDescent="0.3">
      <c r="Y4179" s="3"/>
    </row>
    <row r="4180" spans="25:25" x14ac:dyDescent="0.3">
      <c r="Y4180" s="3"/>
    </row>
    <row r="4181" spans="25:25" x14ac:dyDescent="0.3">
      <c r="Y4181" s="3"/>
    </row>
    <row r="4182" spans="25:25" x14ac:dyDescent="0.3">
      <c r="Y4182" s="3"/>
    </row>
    <row r="4183" spans="25:25" x14ac:dyDescent="0.3">
      <c r="Y4183" s="3"/>
    </row>
    <row r="4184" spans="25:25" x14ac:dyDescent="0.3">
      <c r="Y4184" s="3"/>
    </row>
    <row r="4185" spans="25:25" x14ac:dyDescent="0.3">
      <c r="Y4185" s="3"/>
    </row>
    <row r="4186" spans="25:25" x14ac:dyDescent="0.3">
      <c r="Y4186" s="3"/>
    </row>
    <row r="4187" spans="25:25" x14ac:dyDescent="0.3">
      <c r="Y4187" s="3"/>
    </row>
    <row r="4188" spans="25:25" x14ac:dyDescent="0.3">
      <c r="Y4188" s="3"/>
    </row>
    <row r="4189" spans="25:25" x14ac:dyDescent="0.3">
      <c r="Y4189" s="3"/>
    </row>
    <row r="4190" spans="25:25" x14ac:dyDescent="0.3">
      <c r="Y4190" s="3"/>
    </row>
    <row r="4191" spans="25:25" x14ac:dyDescent="0.3">
      <c r="Y4191" s="3"/>
    </row>
    <row r="4192" spans="25:25" x14ac:dyDescent="0.3">
      <c r="Y4192" s="3"/>
    </row>
    <row r="4193" spans="25:25" x14ac:dyDescent="0.3">
      <c r="Y4193" s="3"/>
    </row>
    <row r="4194" spans="25:25" x14ac:dyDescent="0.3">
      <c r="Y4194" s="3"/>
    </row>
    <row r="4195" spans="25:25" x14ac:dyDescent="0.3">
      <c r="Y4195" s="3"/>
    </row>
    <row r="4196" spans="25:25" x14ac:dyDescent="0.3">
      <c r="Y4196" s="3"/>
    </row>
    <row r="4197" spans="25:25" x14ac:dyDescent="0.3">
      <c r="Y4197" s="3"/>
    </row>
    <row r="4198" spans="25:25" x14ac:dyDescent="0.3">
      <c r="Y4198" s="3"/>
    </row>
    <row r="4199" spans="25:25" x14ac:dyDescent="0.3">
      <c r="Y4199" s="3"/>
    </row>
    <row r="4200" spans="25:25" x14ac:dyDescent="0.3">
      <c r="Y4200" s="3"/>
    </row>
    <row r="4201" spans="25:25" x14ac:dyDescent="0.3">
      <c r="Y4201" s="3"/>
    </row>
    <row r="4202" spans="25:25" x14ac:dyDescent="0.3">
      <c r="Y4202" s="3"/>
    </row>
    <row r="4203" spans="25:25" x14ac:dyDescent="0.3">
      <c r="Y4203" s="3"/>
    </row>
    <row r="4204" spans="25:25" x14ac:dyDescent="0.3">
      <c r="Y4204" s="3"/>
    </row>
    <row r="4205" spans="25:25" x14ac:dyDescent="0.3">
      <c r="Y4205" s="3"/>
    </row>
    <row r="4206" spans="25:25" x14ac:dyDescent="0.3">
      <c r="Y4206" s="3"/>
    </row>
    <row r="4207" spans="25:25" x14ac:dyDescent="0.3">
      <c r="Y4207" s="3"/>
    </row>
    <row r="4208" spans="25:25" x14ac:dyDescent="0.3">
      <c r="Y4208" s="3"/>
    </row>
    <row r="4209" spans="25:25" x14ac:dyDescent="0.3">
      <c r="Y4209" s="3"/>
    </row>
    <row r="4210" spans="25:25" x14ac:dyDescent="0.3">
      <c r="Y4210" s="3"/>
    </row>
    <row r="4211" spans="25:25" x14ac:dyDescent="0.3">
      <c r="Y4211" s="3"/>
    </row>
    <row r="4212" spans="25:25" x14ac:dyDescent="0.3">
      <c r="Y4212" s="3"/>
    </row>
    <row r="4213" spans="25:25" x14ac:dyDescent="0.3">
      <c r="Y4213" s="3"/>
    </row>
    <row r="4214" spans="25:25" x14ac:dyDescent="0.3">
      <c r="Y4214" s="3"/>
    </row>
    <row r="4215" spans="25:25" x14ac:dyDescent="0.3">
      <c r="Y4215" s="3"/>
    </row>
    <row r="4216" spans="25:25" x14ac:dyDescent="0.3">
      <c r="Y4216" s="3"/>
    </row>
    <row r="4217" spans="25:25" x14ac:dyDescent="0.3">
      <c r="Y4217" s="3"/>
    </row>
    <row r="4218" spans="25:25" x14ac:dyDescent="0.3">
      <c r="Y4218" s="3"/>
    </row>
    <row r="4219" spans="25:25" x14ac:dyDescent="0.3">
      <c r="Y4219" s="3"/>
    </row>
    <row r="4220" spans="25:25" x14ac:dyDescent="0.3">
      <c r="Y4220" s="3"/>
    </row>
    <row r="4221" spans="25:25" x14ac:dyDescent="0.3">
      <c r="Y4221" s="3"/>
    </row>
    <row r="4222" spans="25:25" x14ac:dyDescent="0.3">
      <c r="Y4222" s="3"/>
    </row>
    <row r="4223" spans="25:25" x14ac:dyDescent="0.3">
      <c r="Y4223" s="3"/>
    </row>
    <row r="4224" spans="25:25" x14ac:dyDescent="0.3">
      <c r="Y4224" s="3"/>
    </row>
    <row r="4225" spans="25:25" x14ac:dyDescent="0.3">
      <c r="Y4225" s="3"/>
    </row>
    <row r="4226" spans="25:25" x14ac:dyDescent="0.3">
      <c r="Y4226" s="3"/>
    </row>
    <row r="4227" spans="25:25" x14ac:dyDescent="0.3">
      <c r="Y4227" s="3"/>
    </row>
    <row r="4228" spans="25:25" x14ac:dyDescent="0.3">
      <c r="Y4228" s="3"/>
    </row>
    <row r="4229" spans="25:25" x14ac:dyDescent="0.3">
      <c r="Y4229" s="3"/>
    </row>
    <row r="4230" spans="25:25" x14ac:dyDescent="0.3">
      <c r="Y4230" s="3"/>
    </row>
    <row r="4231" spans="25:25" x14ac:dyDescent="0.3">
      <c r="Y4231" s="3"/>
    </row>
    <row r="4232" spans="25:25" x14ac:dyDescent="0.3">
      <c r="Y4232" s="3"/>
    </row>
    <row r="4233" spans="25:25" x14ac:dyDescent="0.3">
      <c r="Y4233" s="3"/>
    </row>
    <row r="4234" spans="25:25" x14ac:dyDescent="0.3">
      <c r="Y4234" s="3"/>
    </row>
    <row r="4235" spans="25:25" x14ac:dyDescent="0.3">
      <c r="Y4235" s="3"/>
    </row>
    <row r="4236" spans="25:25" x14ac:dyDescent="0.3">
      <c r="Y4236" s="3"/>
    </row>
    <row r="4237" spans="25:25" x14ac:dyDescent="0.3">
      <c r="Y4237" s="3"/>
    </row>
    <row r="4238" spans="25:25" x14ac:dyDescent="0.3">
      <c r="Y4238" s="3"/>
    </row>
    <row r="4239" spans="25:25" x14ac:dyDescent="0.3">
      <c r="Y4239" s="3"/>
    </row>
    <row r="4240" spans="25:25" x14ac:dyDescent="0.3">
      <c r="Y4240" s="3"/>
    </row>
    <row r="4241" spans="25:25" x14ac:dyDescent="0.3">
      <c r="Y4241" s="3"/>
    </row>
    <row r="4242" spans="25:25" x14ac:dyDescent="0.3">
      <c r="Y4242" s="3"/>
    </row>
    <row r="4243" spans="25:25" x14ac:dyDescent="0.3">
      <c r="Y4243" s="3"/>
    </row>
    <row r="4244" spans="25:25" x14ac:dyDescent="0.3">
      <c r="Y4244" s="3"/>
    </row>
    <row r="4245" spans="25:25" x14ac:dyDescent="0.3">
      <c r="Y4245" s="3"/>
    </row>
    <row r="4246" spans="25:25" x14ac:dyDescent="0.3">
      <c r="Y4246" s="3"/>
    </row>
    <row r="4247" spans="25:25" x14ac:dyDescent="0.3">
      <c r="Y4247" s="3"/>
    </row>
    <row r="4248" spans="25:25" x14ac:dyDescent="0.3">
      <c r="Y4248" s="3"/>
    </row>
    <row r="4249" spans="25:25" x14ac:dyDescent="0.3">
      <c r="Y4249" s="3"/>
    </row>
    <row r="4250" spans="25:25" x14ac:dyDescent="0.3">
      <c r="Y4250" s="3"/>
    </row>
    <row r="4251" spans="25:25" x14ac:dyDescent="0.3">
      <c r="Y4251" s="3"/>
    </row>
    <row r="4252" spans="25:25" x14ac:dyDescent="0.3">
      <c r="Y4252" s="3"/>
    </row>
    <row r="4253" spans="25:25" x14ac:dyDescent="0.3">
      <c r="Y4253" s="3"/>
    </row>
    <row r="4254" spans="25:25" x14ac:dyDescent="0.3">
      <c r="Y4254" s="3"/>
    </row>
    <row r="4255" spans="25:25" x14ac:dyDescent="0.3">
      <c r="Y4255" s="3"/>
    </row>
    <row r="4256" spans="25:25" x14ac:dyDescent="0.3">
      <c r="Y4256" s="3"/>
    </row>
    <row r="4257" spans="25:25" x14ac:dyDescent="0.3">
      <c r="Y4257" s="3"/>
    </row>
    <row r="4258" spans="25:25" x14ac:dyDescent="0.3">
      <c r="Y4258" s="3"/>
    </row>
    <row r="4259" spans="25:25" x14ac:dyDescent="0.3">
      <c r="Y4259" s="3"/>
    </row>
    <row r="4260" spans="25:25" x14ac:dyDescent="0.3">
      <c r="Y4260" s="3"/>
    </row>
    <row r="4261" spans="25:25" x14ac:dyDescent="0.3">
      <c r="Y4261" s="3"/>
    </row>
    <row r="4262" spans="25:25" x14ac:dyDescent="0.3">
      <c r="Y4262" s="3"/>
    </row>
    <row r="4263" spans="25:25" x14ac:dyDescent="0.3">
      <c r="Y4263" s="3"/>
    </row>
    <row r="4264" spans="25:25" x14ac:dyDescent="0.3">
      <c r="Y4264" s="3"/>
    </row>
    <row r="4265" spans="25:25" x14ac:dyDescent="0.3">
      <c r="Y4265" s="3"/>
    </row>
    <row r="4266" spans="25:25" x14ac:dyDescent="0.3">
      <c r="Y4266" s="3"/>
    </row>
    <row r="4267" spans="25:25" x14ac:dyDescent="0.3">
      <c r="Y4267" s="3"/>
    </row>
    <row r="4268" spans="25:25" x14ac:dyDescent="0.3">
      <c r="Y4268" s="3"/>
    </row>
    <row r="4269" spans="25:25" x14ac:dyDescent="0.3">
      <c r="Y4269" s="3"/>
    </row>
    <row r="4270" spans="25:25" x14ac:dyDescent="0.3">
      <c r="Y4270" s="3"/>
    </row>
    <row r="4271" spans="25:25" x14ac:dyDescent="0.3">
      <c r="Y4271" s="3"/>
    </row>
    <row r="4272" spans="25:25" x14ac:dyDescent="0.3">
      <c r="Y4272" s="3"/>
    </row>
    <row r="4273" spans="25:25" x14ac:dyDescent="0.3">
      <c r="Y4273" s="3"/>
    </row>
    <row r="4274" spans="25:25" x14ac:dyDescent="0.3">
      <c r="Y4274" s="3"/>
    </row>
    <row r="4275" spans="25:25" x14ac:dyDescent="0.3">
      <c r="Y4275" s="3"/>
    </row>
    <row r="4276" spans="25:25" x14ac:dyDescent="0.3">
      <c r="Y4276" s="3"/>
    </row>
    <row r="4277" spans="25:25" x14ac:dyDescent="0.3">
      <c r="Y4277" s="3"/>
    </row>
    <row r="4278" spans="25:25" x14ac:dyDescent="0.3">
      <c r="Y4278" s="3"/>
    </row>
    <row r="4279" spans="25:25" x14ac:dyDescent="0.3">
      <c r="Y4279" s="3"/>
    </row>
    <row r="4280" spans="25:25" x14ac:dyDescent="0.3">
      <c r="Y4280" s="3"/>
    </row>
    <row r="4281" spans="25:25" x14ac:dyDescent="0.3">
      <c r="Y4281" s="3"/>
    </row>
    <row r="4282" spans="25:25" x14ac:dyDescent="0.3">
      <c r="Y4282" s="3"/>
    </row>
    <row r="4283" spans="25:25" x14ac:dyDescent="0.3">
      <c r="Y4283" s="3"/>
    </row>
    <row r="4284" spans="25:25" x14ac:dyDescent="0.3">
      <c r="Y4284" s="3"/>
    </row>
    <row r="4285" spans="25:25" x14ac:dyDescent="0.3">
      <c r="Y4285" s="3"/>
    </row>
    <row r="4286" spans="25:25" x14ac:dyDescent="0.3">
      <c r="Y4286" s="3"/>
    </row>
    <row r="4287" spans="25:25" x14ac:dyDescent="0.3">
      <c r="Y4287" s="3"/>
    </row>
    <row r="4288" spans="25:25" x14ac:dyDescent="0.3">
      <c r="Y4288" s="3"/>
    </row>
    <row r="4289" spans="25:25" x14ac:dyDescent="0.3">
      <c r="Y4289" s="3"/>
    </row>
    <row r="4290" spans="25:25" x14ac:dyDescent="0.3">
      <c r="Y4290" s="3"/>
    </row>
    <row r="4291" spans="25:25" x14ac:dyDescent="0.3">
      <c r="Y4291" s="3"/>
    </row>
    <row r="4292" spans="25:25" x14ac:dyDescent="0.3">
      <c r="Y4292" s="3"/>
    </row>
    <row r="4293" spans="25:25" x14ac:dyDescent="0.3">
      <c r="Y4293" s="3"/>
    </row>
    <row r="4294" spans="25:25" x14ac:dyDescent="0.3">
      <c r="Y4294" s="3"/>
    </row>
    <row r="4295" spans="25:25" x14ac:dyDescent="0.3">
      <c r="Y4295" s="3"/>
    </row>
    <row r="4296" spans="25:25" x14ac:dyDescent="0.3">
      <c r="Y4296" s="3"/>
    </row>
    <row r="4297" spans="25:25" x14ac:dyDescent="0.3">
      <c r="Y4297" s="3"/>
    </row>
    <row r="4298" spans="25:25" x14ac:dyDescent="0.3">
      <c r="Y4298" s="3"/>
    </row>
    <row r="4299" spans="25:25" x14ac:dyDescent="0.3">
      <c r="Y4299" s="3"/>
    </row>
    <row r="4300" spans="25:25" x14ac:dyDescent="0.3">
      <c r="Y4300" s="3"/>
    </row>
    <row r="4301" spans="25:25" x14ac:dyDescent="0.3">
      <c r="Y4301" s="3"/>
    </row>
    <row r="4302" spans="25:25" x14ac:dyDescent="0.3">
      <c r="Y4302" s="3"/>
    </row>
    <row r="4303" spans="25:25" x14ac:dyDescent="0.3">
      <c r="Y4303" s="3"/>
    </row>
    <row r="4304" spans="25:25" x14ac:dyDescent="0.3">
      <c r="Y4304" s="3"/>
    </row>
    <row r="4305" spans="25:25" x14ac:dyDescent="0.3">
      <c r="Y4305" s="3"/>
    </row>
    <row r="4306" spans="25:25" x14ac:dyDescent="0.3">
      <c r="Y4306" s="3"/>
    </row>
    <row r="4307" spans="25:25" x14ac:dyDescent="0.3">
      <c r="Y4307" s="3"/>
    </row>
    <row r="4308" spans="25:25" x14ac:dyDescent="0.3">
      <c r="Y4308" s="3"/>
    </row>
    <row r="4309" spans="25:25" x14ac:dyDescent="0.3">
      <c r="Y4309" s="3"/>
    </row>
    <row r="4310" spans="25:25" x14ac:dyDescent="0.3">
      <c r="Y4310" s="3"/>
    </row>
    <row r="4311" spans="25:25" x14ac:dyDescent="0.3">
      <c r="Y4311" s="3"/>
    </row>
    <row r="4312" spans="25:25" x14ac:dyDescent="0.3">
      <c r="Y4312" s="3"/>
    </row>
    <row r="4313" spans="25:25" x14ac:dyDescent="0.3">
      <c r="Y4313" s="3"/>
    </row>
    <row r="4314" spans="25:25" x14ac:dyDescent="0.3">
      <c r="Y4314" s="3"/>
    </row>
    <row r="4315" spans="25:25" x14ac:dyDescent="0.3">
      <c r="Y4315" s="3"/>
    </row>
    <row r="4316" spans="25:25" x14ac:dyDescent="0.3">
      <c r="Y4316" s="3"/>
    </row>
    <row r="4317" spans="25:25" x14ac:dyDescent="0.3">
      <c r="Y4317" s="3"/>
    </row>
    <row r="4318" spans="25:25" x14ac:dyDescent="0.3">
      <c r="Y4318" s="3"/>
    </row>
    <row r="4319" spans="25:25" x14ac:dyDescent="0.3">
      <c r="Y4319" s="3"/>
    </row>
    <row r="4320" spans="25:25" x14ac:dyDescent="0.3">
      <c r="Y4320" s="3"/>
    </row>
    <row r="4321" spans="25:25" x14ac:dyDescent="0.3">
      <c r="Y4321" s="3"/>
    </row>
    <row r="4322" spans="25:25" x14ac:dyDescent="0.3">
      <c r="Y4322" s="3"/>
    </row>
    <row r="4323" spans="25:25" x14ac:dyDescent="0.3">
      <c r="Y4323" s="3"/>
    </row>
    <row r="4324" spans="25:25" x14ac:dyDescent="0.3">
      <c r="Y4324" s="3"/>
    </row>
    <row r="4325" spans="25:25" x14ac:dyDescent="0.3">
      <c r="Y4325" s="3"/>
    </row>
    <row r="4326" spans="25:25" x14ac:dyDescent="0.3">
      <c r="Y4326" s="3"/>
    </row>
    <row r="4327" spans="25:25" x14ac:dyDescent="0.3">
      <c r="Y4327" s="3"/>
    </row>
    <row r="4328" spans="25:25" x14ac:dyDescent="0.3">
      <c r="Y4328" s="3"/>
    </row>
    <row r="4329" spans="25:25" x14ac:dyDescent="0.3">
      <c r="Y4329" s="3"/>
    </row>
    <row r="4330" spans="25:25" x14ac:dyDescent="0.3">
      <c r="Y4330" s="3"/>
    </row>
    <row r="4331" spans="25:25" x14ac:dyDescent="0.3">
      <c r="Y4331" s="3"/>
    </row>
    <row r="4332" spans="25:25" x14ac:dyDescent="0.3">
      <c r="Y4332" s="3"/>
    </row>
    <row r="4333" spans="25:25" x14ac:dyDescent="0.3">
      <c r="Y4333" s="3"/>
    </row>
    <row r="4334" spans="25:25" x14ac:dyDescent="0.3">
      <c r="Y4334" s="3"/>
    </row>
    <row r="4335" spans="25:25" x14ac:dyDescent="0.3">
      <c r="Y4335" s="3"/>
    </row>
    <row r="4336" spans="25:25" x14ac:dyDescent="0.3">
      <c r="Y4336" s="3"/>
    </row>
    <row r="4337" spans="25:25" x14ac:dyDescent="0.3">
      <c r="Y4337" s="3"/>
    </row>
    <row r="4338" spans="25:25" x14ac:dyDescent="0.3">
      <c r="Y4338" s="3"/>
    </row>
    <row r="4339" spans="25:25" x14ac:dyDescent="0.3">
      <c r="Y4339" s="3"/>
    </row>
    <row r="4340" spans="25:25" x14ac:dyDescent="0.3">
      <c r="Y4340" s="3"/>
    </row>
    <row r="4341" spans="25:25" x14ac:dyDescent="0.3">
      <c r="Y4341" s="3"/>
    </row>
    <row r="4342" spans="25:25" x14ac:dyDescent="0.3">
      <c r="Y4342" s="3"/>
    </row>
    <row r="4343" spans="25:25" x14ac:dyDescent="0.3">
      <c r="Y4343" s="3"/>
    </row>
    <row r="4344" spans="25:25" x14ac:dyDescent="0.3">
      <c r="Y4344" s="3"/>
    </row>
    <row r="4345" spans="25:25" x14ac:dyDescent="0.3">
      <c r="Y4345" s="3"/>
    </row>
    <row r="4346" spans="25:25" x14ac:dyDescent="0.3">
      <c r="Y4346" s="3"/>
    </row>
    <row r="4347" spans="25:25" x14ac:dyDescent="0.3">
      <c r="Y4347" s="3"/>
    </row>
    <row r="4348" spans="25:25" x14ac:dyDescent="0.3">
      <c r="Y4348" s="3"/>
    </row>
    <row r="4349" spans="25:25" x14ac:dyDescent="0.3">
      <c r="Y4349" s="3"/>
    </row>
    <row r="4350" spans="25:25" x14ac:dyDescent="0.3">
      <c r="Y4350" s="3"/>
    </row>
    <row r="4351" spans="25:25" x14ac:dyDescent="0.3">
      <c r="Y4351" s="3"/>
    </row>
    <row r="4352" spans="25:25" x14ac:dyDescent="0.3">
      <c r="Y4352" s="3"/>
    </row>
    <row r="4353" spans="25:25" x14ac:dyDescent="0.3">
      <c r="Y4353" s="3"/>
    </row>
    <row r="4354" spans="25:25" x14ac:dyDescent="0.3">
      <c r="Y4354" s="3"/>
    </row>
    <row r="4355" spans="25:25" x14ac:dyDescent="0.3">
      <c r="Y4355" s="3"/>
    </row>
    <row r="4356" spans="25:25" x14ac:dyDescent="0.3">
      <c r="Y4356" s="3"/>
    </row>
    <row r="4357" spans="25:25" x14ac:dyDescent="0.3">
      <c r="Y4357" s="3"/>
    </row>
    <row r="4358" spans="25:25" x14ac:dyDescent="0.3">
      <c r="Y4358" s="3"/>
    </row>
    <row r="4359" spans="25:25" x14ac:dyDescent="0.3">
      <c r="Y4359" s="3"/>
    </row>
    <row r="4360" spans="25:25" x14ac:dyDescent="0.3">
      <c r="Y4360" s="3"/>
    </row>
    <row r="4361" spans="25:25" x14ac:dyDescent="0.3">
      <c r="Y4361" s="3"/>
    </row>
    <row r="4362" spans="25:25" x14ac:dyDescent="0.3">
      <c r="Y4362" s="3"/>
    </row>
    <row r="4363" spans="25:25" x14ac:dyDescent="0.3">
      <c r="Y4363" s="3"/>
    </row>
    <row r="4364" spans="25:25" x14ac:dyDescent="0.3">
      <c r="Y4364" s="3"/>
    </row>
    <row r="4365" spans="25:25" x14ac:dyDescent="0.3">
      <c r="Y4365" s="3"/>
    </row>
    <row r="4366" spans="25:25" x14ac:dyDescent="0.3">
      <c r="Y4366" s="3"/>
    </row>
    <row r="4367" spans="25:25" x14ac:dyDescent="0.3">
      <c r="Y4367" s="3"/>
    </row>
    <row r="4368" spans="25:25" x14ac:dyDescent="0.3">
      <c r="Y4368" s="3"/>
    </row>
    <row r="4369" spans="25:25" x14ac:dyDescent="0.3">
      <c r="Y4369" s="3"/>
    </row>
    <row r="4370" spans="25:25" x14ac:dyDescent="0.3">
      <c r="Y4370" s="3"/>
    </row>
    <row r="4371" spans="25:25" x14ac:dyDescent="0.3">
      <c r="Y4371" s="3"/>
    </row>
    <row r="4372" spans="25:25" x14ac:dyDescent="0.3">
      <c r="Y4372" s="3"/>
    </row>
    <row r="4373" spans="25:25" x14ac:dyDescent="0.3">
      <c r="Y4373" s="3"/>
    </row>
    <row r="4374" spans="25:25" x14ac:dyDescent="0.3">
      <c r="Y4374" s="3"/>
    </row>
    <row r="4375" spans="25:25" x14ac:dyDescent="0.3">
      <c r="Y4375" s="3"/>
    </row>
    <row r="4376" spans="25:25" x14ac:dyDescent="0.3">
      <c r="Y4376" s="3"/>
    </row>
    <row r="4377" spans="25:25" x14ac:dyDescent="0.3">
      <c r="Y4377" s="3"/>
    </row>
    <row r="4378" spans="25:25" x14ac:dyDescent="0.3">
      <c r="Y4378" s="3"/>
    </row>
    <row r="4379" spans="25:25" x14ac:dyDescent="0.3">
      <c r="Y4379" s="3"/>
    </row>
    <row r="4380" spans="25:25" x14ac:dyDescent="0.3">
      <c r="Y4380" s="3"/>
    </row>
    <row r="4381" spans="25:25" x14ac:dyDescent="0.3">
      <c r="Y4381" s="3"/>
    </row>
    <row r="4382" spans="25:25" x14ac:dyDescent="0.3">
      <c r="Y4382" s="3"/>
    </row>
    <row r="4383" spans="25:25" x14ac:dyDescent="0.3">
      <c r="Y4383" s="3"/>
    </row>
    <row r="4384" spans="25:25" x14ac:dyDescent="0.3">
      <c r="Y4384" s="3"/>
    </row>
    <row r="4385" spans="25:25" x14ac:dyDescent="0.3">
      <c r="Y4385" s="3"/>
    </row>
    <row r="4386" spans="25:25" x14ac:dyDescent="0.3">
      <c r="Y4386" s="3"/>
    </row>
    <row r="4387" spans="25:25" x14ac:dyDescent="0.3">
      <c r="Y4387" s="3"/>
    </row>
    <row r="4388" spans="25:25" x14ac:dyDescent="0.3">
      <c r="Y4388" s="3"/>
    </row>
    <row r="4389" spans="25:25" x14ac:dyDescent="0.3">
      <c r="Y4389" s="3"/>
    </row>
    <row r="4390" spans="25:25" x14ac:dyDescent="0.3">
      <c r="Y4390" s="3"/>
    </row>
    <row r="4391" spans="25:25" x14ac:dyDescent="0.3">
      <c r="Y4391" s="3"/>
    </row>
    <row r="4392" spans="25:25" x14ac:dyDescent="0.3">
      <c r="Y4392" s="3"/>
    </row>
    <row r="4393" spans="25:25" x14ac:dyDescent="0.3">
      <c r="Y4393" s="3"/>
    </row>
    <row r="4394" spans="25:25" x14ac:dyDescent="0.3">
      <c r="Y4394" s="3"/>
    </row>
    <row r="4395" spans="25:25" x14ac:dyDescent="0.3">
      <c r="Y4395" s="3"/>
    </row>
    <row r="4396" spans="25:25" x14ac:dyDescent="0.3">
      <c r="Y4396" s="3"/>
    </row>
    <row r="4397" spans="25:25" x14ac:dyDescent="0.3">
      <c r="Y4397" s="3"/>
    </row>
    <row r="4398" spans="25:25" x14ac:dyDescent="0.3">
      <c r="Y4398" s="3"/>
    </row>
    <row r="4399" spans="25:25" x14ac:dyDescent="0.3">
      <c r="Y4399" s="3"/>
    </row>
    <row r="4400" spans="25:25" x14ac:dyDescent="0.3">
      <c r="Y4400" s="3"/>
    </row>
    <row r="4401" spans="25:25" x14ac:dyDescent="0.3">
      <c r="Y4401" s="3"/>
    </row>
    <row r="4402" spans="25:25" x14ac:dyDescent="0.3">
      <c r="Y4402" s="3"/>
    </row>
    <row r="4403" spans="25:25" x14ac:dyDescent="0.3">
      <c r="Y4403" s="3"/>
    </row>
    <row r="4404" spans="25:25" x14ac:dyDescent="0.3">
      <c r="Y4404" s="3"/>
    </row>
    <row r="4405" spans="25:25" x14ac:dyDescent="0.3">
      <c r="Y4405" s="3"/>
    </row>
    <row r="4406" spans="25:25" x14ac:dyDescent="0.3">
      <c r="Y4406" s="3"/>
    </row>
    <row r="4407" spans="25:25" x14ac:dyDescent="0.3">
      <c r="Y4407" s="3"/>
    </row>
    <row r="4408" spans="25:25" x14ac:dyDescent="0.3">
      <c r="Y4408" s="3"/>
    </row>
    <row r="4409" spans="25:25" x14ac:dyDescent="0.3">
      <c r="Y4409" s="3"/>
    </row>
    <row r="4410" spans="25:25" x14ac:dyDescent="0.3">
      <c r="Y4410" s="3"/>
    </row>
    <row r="4411" spans="25:25" x14ac:dyDescent="0.3">
      <c r="Y4411" s="3"/>
    </row>
    <row r="4412" spans="25:25" x14ac:dyDescent="0.3">
      <c r="Y4412" s="3"/>
    </row>
    <row r="4413" spans="25:25" x14ac:dyDescent="0.3">
      <c r="Y4413" s="3"/>
    </row>
    <row r="4414" spans="25:25" x14ac:dyDescent="0.3">
      <c r="Y4414" s="3"/>
    </row>
    <row r="4415" spans="25:25" x14ac:dyDescent="0.3">
      <c r="Y4415" s="3"/>
    </row>
    <row r="4416" spans="25:25" x14ac:dyDescent="0.3">
      <c r="Y4416" s="3"/>
    </row>
    <row r="4417" spans="25:25" x14ac:dyDescent="0.3">
      <c r="Y4417" s="3"/>
    </row>
    <row r="4418" spans="25:25" x14ac:dyDescent="0.3">
      <c r="Y4418" s="3"/>
    </row>
    <row r="4419" spans="25:25" x14ac:dyDescent="0.3">
      <c r="Y4419" s="3"/>
    </row>
    <row r="4420" spans="25:25" x14ac:dyDescent="0.3">
      <c r="Y4420" s="3"/>
    </row>
    <row r="4421" spans="25:25" x14ac:dyDescent="0.3">
      <c r="Y4421" s="3"/>
    </row>
    <row r="4422" spans="25:25" x14ac:dyDescent="0.3">
      <c r="Y4422" s="3"/>
    </row>
    <row r="4423" spans="25:25" x14ac:dyDescent="0.3">
      <c r="Y4423" s="3"/>
    </row>
    <row r="4424" spans="25:25" x14ac:dyDescent="0.3">
      <c r="Y4424" s="3"/>
    </row>
    <row r="4425" spans="25:25" x14ac:dyDescent="0.3">
      <c r="Y4425" s="3"/>
    </row>
    <row r="4426" spans="25:25" x14ac:dyDescent="0.3">
      <c r="Y4426" s="3"/>
    </row>
    <row r="4427" spans="25:25" x14ac:dyDescent="0.3">
      <c r="Y4427" s="3"/>
    </row>
    <row r="4428" spans="25:25" x14ac:dyDescent="0.3">
      <c r="Y4428" s="3"/>
    </row>
    <row r="4429" spans="25:25" x14ac:dyDescent="0.3">
      <c r="Y4429" s="3"/>
    </row>
    <row r="4430" spans="25:25" x14ac:dyDescent="0.3">
      <c r="Y4430" s="3"/>
    </row>
    <row r="4431" spans="25:25" x14ac:dyDescent="0.3">
      <c r="Y4431" s="3"/>
    </row>
    <row r="4432" spans="25:25" x14ac:dyDescent="0.3">
      <c r="Y4432" s="3"/>
    </row>
    <row r="4433" spans="25:25" x14ac:dyDescent="0.3">
      <c r="Y4433" s="3"/>
    </row>
    <row r="4434" spans="25:25" x14ac:dyDescent="0.3">
      <c r="Y4434" s="3"/>
    </row>
    <row r="4435" spans="25:25" x14ac:dyDescent="0.3">
      <c r="Y4435" s="3"/>
    </row>
    <row r="4436" spans="25:25" x14ac:dyDescent="0.3">
      <c r="Y4436" s="3"/>
    </row>
    <row r="4437" spans="25:25" x14ac:dyDescent="0.3">
      <c r="Y4437" s="3"/>
    </row>
    <row r="4438" spans="25:25" x14ac:dyDescent="0.3">
      <c r="Y4438" s="3"/>
    </row>
    <row r="4439" spans="25:25" x14ac:dyDescent="0.3">
      <c r="Y4439" s="3"/>
    </row>
    <row r="4440" spans="25:25" x14ac:dyDescent="0.3">
      <c r="Y4440" s="3"/>
    </row>
    <row r="4441" spans="25:25" x14ac:dyDescent="0.3">
      <c r="Y4441" s="3"/>
    </row>
    <row r="4442" spans="25:25" x14ac:dyDescent="0.3">
      <c r="Y4442" s="3"/>
    </row>
    <row r="4443" spans="25:25" x14ac:dyDescent="0.3">
      <c r="Y4443" s="3"/>
    </row>
    <row r="4444" spans="25:25" x14ac:dyDescent="0.3">
      <c r="Y4444" s="3"/>
    </row>
    <row r="4445" spans="25:25" x14ac:dyDescent="0.3">
      <c r="Y4445" s="3"/>
    </row>
    <row r="4446" spans="25:25" x14ac:dyDescent="0.3">
      <c r="Y4446" s="3"/>
    </row>
    <row r="4447" spans="25:25" x14ac:dyDescent="0.3">
      <c r="Y4447" s="3"/>
    </row>
    <row r="4448" spans="25:25" x14ac:dyDescent="0.3">
      <c r="Y4448" s="3"/>
    </row>
    <row r="4449" spans="25:25" x14ac:dyDescent="0.3">
      <c r="Y4449" s="3"/>
    </row>
    <row r="4450" spans="25:25" x14ac:dyDescent="0.3">
      <c r="Y4450" s="3"/>
    </row>
    <row r="4451" spans="25:25" x14ac:dyDescent="0.3">
      <c r="Y4451" s="3"/>
    </row>
    <row r="4452" spans="25:25" x14ac:dyDescent="0.3">
      <c r="Y4452" s="3"/>
    </row>
    <row r="4453" spans="25:25" x14ac:dyDescent="0.3">
      <c r="Y4453" s="3"/>
    </row>
    <row r="4454" spans="25:25" x14ac:dyDescent="0.3">
      <c r="Y4454" s="3"/>
    </row>
    <row r="4455" spans="25:25" x14ac:dyDescent="0.3">
      <c r="Y4455" s="3"/>
    </row>
    <row r="4456" spans="25:25" x14ac:dyDescent="0.3">
      <c r="Y4456" s="3"/>
    </row>
    <row r="4457" spans="25:25" x14ac:dyDescent="0.3">
      <c r="Y4457" s="3"/>
    </row>
    <row r="4458" spans="25:25" x14ac:dyDescent="0.3">
      <c r="Y4458" s="3"/>
    </row>
    <row r="4459" spans="25:25" x14ac:dyDescent="0.3">
      <c r="Y4459" s="3"/>
    </row>
    <row r="4460" spans="25:25" x14ac:dyDescent="0.3">
      <c r="Y4460" s="3"/>
    </row>
    <row r="4461" spans="25:25" x14ac:dyDescent="0.3">
      <c r="Y4461" s="3"/>
    </row>
    <row r="4462" spans="25:25" x14ac:dyDescent="0.3">
      <c r="Y4462" s="3"/>
    </row>
    <row r="4463" spans="25:25" x14ac:dyDescent="0.3">
      <c r="Y4463" s="3"/>
    </row>
    <row r="4464" spans="25:25" x14ac:dyDescent="0.3">
      <c r="Y4464" s="3"/>
    </row>
    <row r="4465" spans="25:25" x14ac:dyDescent="0.3">
      <c r="Y4465" s="3"/>
    </row>
    <row r="4466" spans="25:25" x14ac:dyDescent="0.3">
      <c r="Y4466" s="3"/>
    </row>
    <row r="4467" spans="25:25" x14ac:dyDescent="0.3">
      <c r="Y4467" s="3"/>
    </row>
    <row r="4468" spans="25:25" x14ac:dyDescent="0.3">
      <c r="Y4468" s="3"/>
    </row>
    <row r="4469" spans="25:25" x14ac:dyDescent="0.3">
      <c r="Y4469" s="3"/>
    </row>
    <row r="4470" spans="25:25" x14ac:dyDescent="0.3">
      <c r="Y4470" s="3"/>
    </row>
    <row r="4471" spans="25:25" x14ac:dyDescent="0.3">
      <c r="Y4471" s="3"/>
    </row>
    <row r="4472" spans="25:25" x14ac:dyDescent="0.3">
      <c r="Y4472" s="3"/>
    </row>
    <row r="4473" spans="25:25" x14ac:dyDescent="0.3">
      <c r="Y4473" s="3"/>
    </row>
    <row r="4474" spans="25:25" x14ac:dyDescent="0.3">
      <c r="Y4474" s="3"/>
    </row>
    <row r="4475" spans="25:25" x14ac:dyDescent="0.3">
      <c r="Y4475" s="3"/>
    </row>
    <row r="4476" spans="25:25" x14ac:dyDescent="0.3">
      <c r="Y4476" s="3"/>
    </row>
    <row r="4477" spans="25:25" x14ac:dyDescent="0.3">
      <c r="Y4477" s="3"/>
    </row>
    <row r="4478" spans="25:25" x14ac:dyDescent="0.3">
      <c r="Y4478" s="3"/>
    </row>
    <row r="4479" spans="25:25" x14ac:dyDescent="0.3">
      <c r="Y4479" s="3"/>
    </row>
    <row r="4480" spans="25:25" x14ac:dyDescent="0.3">
      <c r="Y4480" s="3"/>
    </row>
    <row r="4481" spans="25:25" x14ac:dyDescent="0.3">
      <c r="Y4481" s="3"/>
    </row>
    <row r="4482" spans="25:25" x14ac:dyDescent="0.3">
      <c r="Y4482" s="3"/>
    </row>
    <row r="4483" spans="25:25" x14ac:dyDescent="0.3">
      <c r="Y4483" s="3"/>
    </row>
    <row r="4484" spans="25:25" x14ac:dyDescent="0.3">
      <c r="Y4484" s="3"/>
    </row>
    <row r="4485" spans="25:25" x14ac:dyDescent="0.3">
      <c r="Y4485" s="3"/>
    </row>
    <row r="4486" spans="25:25" x14ac:dyDescent="0.3">
      <c r="Y4486" s="3"/>
    </row>
    <row r="4487" spans="25:25" x14ac:dyDescent="0.3">
      <c r="Y4487" s="3"/>
    </row>
    <row r="4488" spans="25:25" x14ac:dyDescent="0.3">
      <c r="Y4488" s="3"/>
    </row>
    <row r="4489" spans="25:25" x14ac:dyDescent="0.3">
      <c r="Y4489" s="3"/>
    </row>
    <row r="4490" spans="25:25" x14ac:dyDescent="0.3">
      <c r="Y4490" s="3"/>
    </row>
    <row r="4491" spans="25:25" x14ac:dyDescent="0.3">
      <c r="Y4491" s="3"/>
    </row>
    <row r="4492" spans="25:25" x14ac:dyDescent="0.3">
      <c r="Y4492" s="3"/>
    </row>
    <row r="4493" spans="25:25" x14ac:dyDescent="0.3">
      <c r="Y4493" s="3"/>
    </row>
    <row r="4494" spans="25:25" x14ac:dyDescent="0.3">
      <c r="Y4494" s="3"/>
    </row>
    <row r="4495" spans="25:25" x14ac:dyDescent="0.3">
      <c r="Y4495" s="3"/>
    </row>
    <row r="4496" spans="25:25" x14ac:dyDescent="0.3">
      <c r="Y4496" s="3"/>
    </row>
    <row r="4497" spans="25:25" x14ac:dyDescent="0.3">
      <c r="Y4497" s="3"/>
    </row>
    <row r="4498" spans="25:25" x14ac:dyDescent="0.3">
      <c r="Y4498" s="3"/>
    </row>
    <row r="4499" spans="25:25" x14ac:dyDescent="0.3">
      <c r="Y4499" s="3"/>
    </row>
    <row r="4500" spans="25:25" x14ac:dyDescent="0.3">
      <c r="Y4500" s="3"/>
    </row>
    <row r="4501" spans="25:25" x14ac:dyDescent="0.3">
      <c r="Y4501" s="3"/>
    </row>
    <row r="4502" spans="25:25" x14ac:dyDescent="0.3">
      <c r="Y4502" s="3"/>
    </row>
    <row r="4503" spans="25:25" x14ac:dyDescent="0.3">
      <c r="Y4503" s="3"/>
    </row>
    <row r="4504" spans="25:25" x14ac:dyDescent="0.3">
      <c r="Y4504" s="3"/>
    </row>
    <row r="4505" spans="25:25" x14ac:dyDescent="0.3">
      <c r="Y4505" s="3"/>
    </row>
    <row r="4506" spans="25:25" x14ac:dyDescent="0.3">
      <c r="Y4506" s="3"/>
    </row>
    <row r="4507" spans="25:25" x14ac:dyDescent="0.3">
      <c r="Y4507" s="3"/>
    </row>
    <row r="4508" spans="25:25" x14ac:dyDescent="0.3">
      <c r="Y4508" s="3"/>
    </row>
    <row r="4509" spans="25:25" x14ac:dyDescent="0.3">
      <c r="Y4509" s="3"/>
    </row>
    <row r="4510" spans="25:25" x14ac:dyDescent="0.3">
      <c r="Y4510" s="3"/>
    </row>
    <row r="4511" spans="25:25" x14ac:dyDescent="0.3">
      <c r="Y4511" s="3"/>
    </row>
    <row r="4512" spans="25:25" x14ac:dyDescent="0.3">
      <c r="Y4512" s="3"/>
    </row>
    <row r="4513" spans="25:25" x14ac:dyDescent="0.3">
      <c r="Y4513" s="3"/>
    </row>
    <row r="4514" spans="25:25" x14ac:dyDescent="0.3">
      <c r="Y4514" s="3"/>
    </row>
    <row r="4515" spans="25:25" x14ac:dyDescent="0.3">
      <c r="Y4515" s="3"/>
    </row>
    <row r="4516" spans="25:25" x14ac:dyDescent="0.3">
      <c r="Y4516" s="3"/>
    </row>
    <row r="4517" spans="25:25" x14ac:dyDescent="0.3">
      <c r="Y4517" s="3"/>
    </row>
    <row r="4518" spans="25:25" x14ac:dyDescent="0.3">
      <c r="Y4518" s="3"/>
    </row>
    <row r="4519" spans="25:25" x14ac:dyDescent="0.3">
      <c r="Y4519" s="3"/>
    </row>
    <row r="4520" spans="25:25" x14ac:dyDescent="0.3">
      <c r="Y4520" s="3"/>
    </row>
    <row r="4521" spans="25:25" x14ac:dyDescent="0.3">
      <c r="Y4521" s="3"/>
    </row>
    <row r="4522" spans="25:25" x14ac:dyDescent="0.3">
      <c r="Y4522" s="3"/>
    </row>
    <row r="4523" spans="25:25" x14ac:dyDescent="0.3">
      <c r="Y4523" s="3"/>
    </row>
    <row r="4524" spans="25:25" x14ac:dyDescent="0.3">
      <c r="Y4524" s="3"/>
    </row>
    <row r="4525" spans="25:25" x14ac:dyDescent="0.3">
      <c r="Y4525" s="3"/>
    </row>
    <row r="4526" spans="25:25" x14ac:dyDescent="0.3">
      <c r="Y4526" s="3"/>
    </row>
    <row r="4527" spans="25:25" x14ac:dyDescent="0.3">
      <c r="Y4527" s="3"/>
    </row>
    <row r="4528" spans="25:25" x14ac:dyDescent="0.3">
      <c r="Y4528" s="3"/>
    </row>
    <row r="4529" spans="25:25" x14ac:dyDescent="0.3">
      <c r="Y4529" s="3"/>
    </row>
    <row r="4530" spans="25:25" x14ac:dyDescent="0.3">
      <c r="Y4530" s="3"/>
    </row>
    <row r="4531" spans="25:25" x14ac:dyDescent="0.3">
      <c r="Y4531" s="3"/>
    </row>
    <row r="4532" spans="25:25" x14ac:dyDescent="0.3">
      <c r="Y4532" s="3"/>
    </row>
    <row r="4533" spans="25:25" x14ac:dyDescent="0.3">
      <c r="Y4533" s="3"/>
    </row>
    <row r="4534" spans="25:25" x14ac:dyDescent="0.3">
      <c r="Y4534" s="3"/>
    </row>
    <row r="4535" spans="25:25" x14ac:dyDescent="0.3">
      <c r="Y4535" s="3"/>
    </row>
    <row r="4536" spans="25:25" x14ac:dyDescent="0.3">
      <c r="Y4536" s="3"/>
    </row>
    <row r="4537" spans="25:25" x14ac:dyDescent="0.3">
      <c r="Y4537" s="3"/>
    </row>
    <row r="4538" spans="25:25" x14ac:dyDescent="0.3">
      <c r="Y4538" s="3"/>
    </row>
    <row r="4539" spans="25:25" x14ac:dyDescent="0.3">
      <c r="Y4539" s="3"/>
    </row>
    <row r="4540" spans="25:25" x14ac:dyDescent="0.3">
      <c r="Y4540" s="3"/>
    </row>
    <row r="4541" spans="25:25" x14ac:dyDescent="0.3">
      <c r="Y4541" s="3"/>
    </row>
    <row r="4542" spans="25:25" x14ac:dyDescent="0.3">
      <c r="Y4542" s="3"/>
    </row>
    <row r="4543" spans="25:25" x14ac:dyDescent="0.3">
      <c r="Y4543" s="3"/>
    </row>
    <row r="4544" spans="25:25" x14ac:dyDescent="0.3">
      <c r="Y4544" s="3"/>
    </row>
    <row r="4545" spans="25:25" x14ac:dyDescent="0.3">
      <c r="Y4545" s="3"/>
    </row>
    <row r="4546" spans="25:25" x14ac:dyDescent="0.3">
      <c r="Y4546" s="3"/>
    </row>
    <row r="4547" spans="25:25" x14ac:dyDescent="0.3">
      <c r="Y4547" s="3"/>
    </row>
    <row r="4548" spans="25:25" x14ac:dyDescent="0.3">
      <c r="Y4548" s="3"/>
    </row>
    <row r="4549" spans="25:25" x14ac:dyDescent="0.3">
      <c r="Y4549" s="3"/>
    </row>
    <row r="4550" spans="25:25" x14ac:dyDescent="0.3">
      <c r="Y4550" s="3"/>
    </row>
    <row r="4551" spans="25:25" x14ac:dyDescent="0.3">
      <c r="Y4551" s="3"/>
    </row>
    <row r="4552" spans="25:25" x14ac:dyDescent="0.3">
      <c r="Y4552" s="3"/>
    </row>
    <row r="4553" spans="25:25" x14ac:dyDescent="0.3">
      <c r="Y4553" s="3"/>
    </row>
    <row r="4554" spans="25:25" x14ac:dyDescent="0.3">
      <c r="Y4554" s="3"/>
    </row>
    <row r="4555" spans="25:25" x14ac:dyDescent="0.3">
      <c r="Y4555" s="3"/>
    </row>
    <row r="4556" spans="25:25" x14ac:dyDescent="0.3">
      <c r="Y4556" s="3"/>
    </row>
    <row r="4557" spans="25:25" x14ac:dyDescent="0.3">
      <c r="Y4557" s="3"/>
    </row>
    <row r="4558" spans="25:25" x14ac:dyDescent="0.3">
      <c r="Y4558" s="3"/>
    </row>
    <row r="4559" spans="25:25" x14ac:dyDescent="0.3">
      <c r="Y4559" s="3"/>
    </row>
    <row r="4560" spans="25:25" x14ac:dyDescent="0.3">
      <c r="Y4560" s="3"/>
    </row>
    <row r="4561" spans="25:25" x14ac:dyDescent="0.3">
      <c r="Y4561" s="3"/>
    </row>
    <row r="4562" spans="25:25" x14ac:dyDescent="0.3">
      <c r="Y4562" s="3"/>
    </row>
    <row r="4563" spans="25:25" x14ac:dyDescent="0.3">
      <c r="Y4563" s="3"/>
    </row>
    <row r="4564" spans="25:25" x14ac:dyDescent="0.3">
      <c r="Y4564" s="3"/>
    </row>
    <row r="4565" spans="25:25" x14ac:dyDescent="0.3">
      <c r="Y4565" s="3"/>
    </row>
    <row r="4566" spans="25:25" x14ac:dyDescent="0.3">
      <c r="Y4566" s="3"/>
    </row>
    <row r="4567" spans="25:25" x14ac:dyDescent="0.3">
      <c r="Y4567" s="3"/>
    </row>
    <row r="4568" spans="25:25" x14ac:dyDescent="0.3">
      <c r="Y4568" s="3"/>
    </row>
    <row r="4569" spans="25:25" x14ac:dyDescent="0.3">
      <c r="Y4569" s="3"/>
    </row>
    <row r="4570" spans="25:25" x14ac:dyDescent="0.3">
      <c r="Y4570" s="3"/>
    </row>
    <row r="4571" spans="25:25" x14ac:dyDescent="0.3">
      <c r="Y4571" s="3"/>
    </row>
    <row r="4572" spans="25:25" x14ac:dyDescent="0.3">
      <c r="Y4572" s="3"/>
    </row>
    <row r="4573" spans="25:25" x14ac:dyDescent="0.3">
      <c r="Y4573" s="3"/>
    </row>
    <row r="4574" spans="25:25" x14ac:dyDescent="0.3">
      <c r="Y4574" s="3"/>
    </row>
    <row r="4575" spans="25:25" x14ac:dyDescent="0.3">
      <c r="Y4575" s="3"/>
    </row>
    <row r="4576" spans="25:25" x14ac:dyDescent="0.3">
      <c r="Y4576" s="3"/>
    </row>
    <row r="4577" spans="25:25" x14ac:dyDescent="0.3">
      <c r="Y4577" s="3"/>
    </row>
    <row r="4578" spans="25:25" x14ac:dyDescent="0.3">
      <c r="Y4578" s="3"/>
    </row>
    <row r="4579" spans="25:25" x14ac:dyDescent="0.3">
      <c r="Y4579" s="3"/>
    </row>
    <row r="4580" spans="25:25" x14ac:dyDescent="0.3">
      <c r="Y4580" s="3"/>
    </row>
    <row r="4581" spans="25:25" x14ac:dyDescent="0.3">
      <c r="Y4581" s="3"/>
    </row>
    <row r="4582" spans="25:25" x14ac:dyDescent="0.3">
      <c r="Y4582" s="3"/>
    </row>
    <row r="4583" spans="25:25" x14ac:dyDescent="0.3">
      <c r="Y4583" s="3"/>
    </row>
    <row r="4584" spans="25:25" x14ac:dyDescent="0.3">
      <c r="Y4584" s="3"/>
    </row>
    <row r="4585" spans="25:25" x14ac:dyDescent="0.3">
      <c r="Y4585" s="3"/>
    </row>
    <row r="4586" spans="25:25" x14ac:dyDescent="0.3">
      <c r="Y4586" s="3"/>
    </row>
    <row r="4587" spans="25:25" x14ac:dyDescent="0.3">
      <c r="Y4587" s="3"/>
    </row>
    <row r="4588" spans="25:25" x14ac:dyDescent="0.3">
      <c r="Y4588" s="3"/>
    </row>
    <row r="4589" spans="25:25" x14ac:dyDescent="0.3">
      <c r="Y4589" s="3"/>
    </row>
    <row r="4590" spans="25:25" x14ac:dyDescent="0.3">
      <c r="Y4590" s="3"/>
    </row>
    <row r="4591" spans="25:25" x14ac:dyDescent="0.3">
      <c r="Y4591" s="3"/>
    </row>
    <row r="4592" spans="25:25" x14ac:dyDescent="0.3">
      <c r="Y4592" s="3"/>
    </row>
    <row r="4593" spans="25:25" x14ac:dyDescent="0.3">
      <c r="Y4593" s="3"/>
    </row>
    <row r="4594" spans="25:25" x14ac:dyDescent="0.3">
      <c r="Y4594" s="3"/>
    </row>
    <row r="4595" spans="25:25" x14ac:dyDescent="0.3">
      <c r="Y4595" s="3"/>
    </row>
    <row r="4596" spans="25:25" x14ac:dyDescent="0.3">
      <c r="Y4596" s="3"/>
    </row>
    <row r="4597" spans="25:25" x14ac:dyDescent="0.3">
      <c r="Y4597" s="3"/>
    </row>
    <row r="4598" spans="25:25" x14ac:dyDescent="0.3">
      <c r="Y4598" s="3"/>
    </row>
    <row r="4599" spans="25:25" x14ac:dyDescent="0.3">
      <c r="Y4599" s="3"/>
    </row>
    <row r="4600" spans="25:25" x14ac:dyDescent="0.3">
      <c r="Y4600" s="3"/>
    </row>
    <row r="4601" spans="25:25" x14ac:dyDescent="0.3">
      <c r="Y4601" s="3"/>
    </row>
    <row r="4602" spans="25:25" x14ac:dyDescent="0.3">
      <c r="Y4602" s="3"/>
    </row>
    <row r="4603" spans="25:25" x14ac:dyDescent="0.3">
      <c r="Y4603" s="3"/>
    </row>
    <row r="4604" spans="25:25" x14ac:dyDescent="0.3">
      <c r="Y4604" s="3"/>
    </row>
    <row r="4605" spans="25:25" x14ac:dyDescent="0.3">
      <c r="Y4605" s="3"/>
    </row>
    <row r="4606" spans="25:25" x14ac:dyDescent="0.3">
      <c r="Y4606" s="3"/>
    </row>
    <row r="4607" spans="25:25" x14ac:dyDescent="0.3">
      <c r="Y4607" s="3"/>
    </row>
    <row r="4608" spans="25:25" x14ac:dyDescent="0.3">
      <c r="Y4608" s="3"/>
    </row>
    <row r="4609" spans="25:25" x14ac:dyDescent="0.3">
      <c r="Y4609" s="3"/>
    </row>
    <row r="4610" spans="25:25" x14ac:dyDescent="0.3">
      <c r="Y4610" s="3"/>
    </row>
    <row r="4611" spans="25:25" x14ac:dyDescent="0.3">
      <c r="Y4611" s="3"/>
    </row>
    <row r="4612" spans="25:25" x14ac:dyDescent="0.3">
      <c r="Y4612" s="3"/>
    </row>
    <row r="4613" spans="25:25" x14ac:dyDescent="0.3">
      <c r="Y4613" s="3"/>
    </row>
    <row r="4614" spans="25:25" x14ac:dyDescent="0.3">
      <c r="Y4614" s="3"/>
    </row>
    <row r="4615" spans="25:25" x14ac:dyDescent="0.3">
      <c r="Y4615" s="3"/>
    </row>
    <row r="4616" spans="25:25" x14ac:dyDescent="0.3">
      <c r="Y4616" s="3"/>
    </row>
    <row r="4617" spans="25:25" x14ac:dyDescent="0.3">
      <c r="Y4617" s="3"/>
    </row>
    <row r="4618" spans="25:25" x14ac:dyDescent="0.3">
      <c r="Y4618" s="3"/>
    </row>
    <row r="4619" spans="25:25" x14ac:dyDescent="0.3">
      <c r="Y4619" s="3"/>
    </row>
    <row r="4620" spans="25:25" x14ac:dyDescent="0.3">
      <c r="Y4620" s="3"/>
    </row>
    <row r="4621" spans="25:25" x14ac:dyDescent="0.3">
      <c r="Y4621" s="3"/>
    </row>
    <row r="4622" spans="25:25" x14ac:dyDescent="0.3">
      <c r="Y4622" s="3"/>
    </row>
    <row r="4623" spans="25:25" x14ac:dyDescent="0.3">
      <c r="Y4623" s="3"/>
    </row>
    <row r="4624" spans="25:25" x14ac:dyDescent="0.3">
      <c r="Y4624" s="3"/>
    </row>
    <row r="4625" spans="25:25" x14ac:dyDescent="0.3">
      <c r="Y4625" s="3"/>
    </row>
    <row r="4626" spans="25:25" x14ac:dyDescent="0.3">
      <c r="Y4626" s="3"/>
    </row>
    <row r="4627" spans="25:25" x14ac:dyDescent="0.3">
      <c r="Y4627" s="3"/>
    </row>
    <row r="4628" spans="25:25" x14ac:dyDescent="0.3">
      <c r="Y4628" s="3"/>
    </row>
    <row r="4629" spans="25:25" x14ac:dyDescent="0.3">
      <c r="Y4629" s="3"/>
    </row>
    <row r="4630" spans="25:25" x14ac:dyDescent="0.3">
      <c r="Y4630" s="3"/>
    </row>
    <row r="4631" spans="25:25" x14ac:dyDescent="0.3">
      <c r="Y4631" s="3"/>
    </row>
    <row r="4632" spans="25:25" x14ac:dyDescent="0.3">
      <c r="Y4632" s="3"/>
    </row>
    <row r="4633" spans="25:25" x14ac:dyDescent="0.3">
      <c r="Y4633" s="3"/>
    </row>
    <row r="4634" spans="25:25" x14ac:dyDescent="0.3">
      <c r="Y4634" s="3"/>
    </row>
    <row r="4635" spans="25:25" x14ac:dyDescent="0.3">
      <c r="Y4635" s="3"/>
    </row>
    <row r="4636" spans="25:25" x14ac:dyDescent="0.3">
      <c r="Y4636" s="3"/>
    </row>
    <row r="4637" spans="25:25" x14ac:dyDescent="0.3">
      <c r="Y4637" s="3"/>
    </row>
    <row r="4638" spans="25:25" x14ac:dyDescent="0.3">
      <c r="Y4638" s="3"/>
    </row>
    <row r="4639" spans="25:25" x14ac:dyDescent="0.3">
      <c r="Y4639" s="3"/>
    </row>
    <row r="4640" spans="25:25" x14ac:dyDescent="0.3">
      <c r="Y4640" s="3"/>
    </row>
    <row r="4641" spans="25:25" x14ac:dyDescent="0.3">
      <c r="Y4641" s="3"/>
    </row>
    <row r="4642" spans="25:25" x14ac:dyDescent="0.3">
      <c r="Y4642" s="3"/>
    </row>
    <row r="4643" spans="25:25" x14ac:dyDescent="0.3">
      <c r="Y4643" s="3"/>
    </row>
    <row r="4644" spans="25:25" x14ac:dyDescent="0.3">
      <c r="Y4644" s="3"/>
    </row>
    <row r="4645" spans="25:25" x14ac:dyDescent="0.3">
      <c r="Y4645" s="3"/>
    </row>
    <row r="4646" spans="25:25" x14ac:dyDescent="0.3">
      <c r="Y4646" s="3"/>
    </row>
    <row r="4647" spans="25:25" x14ac:dyDescent="0.3">
      <c r="Y4647" s="3"/>
    </row>
    <row r="4648" spans="25:25" x14ac:dyDescent="0.3">
      <c r="Y4648" s="3"/>
    </row>
    <row r="4649" spans="25:25" x14ac:dyDescent="0.3">
      <c r="Y4649" s="3"/>
    </row>
    <row r="4650" spans="25:25" x14ac:dyDescent="0.3">
      <c r="Y4650" s="3"/>
    </row>
    <row r="4651" spans="25:25" x14ac:dyDescent="0.3">
      <c r="Y4651" s="3"/>
    </row>
    <row r="4652" spans="25:25" x14ac:dyDescent="0.3">
      <c r="Y4652" s="3"/>
    </row>
    <row r="4653" spans="25:25" x14ac:dyDescent="0.3">
      <c r="Y4653" s="3"/>
    </row>
    <row r="4654" spans="25:25" x14ac:dyDescent="0.3">
      <c r="Y4654" s="3"/>
    </row>
    <row r="4655" spans="25:25" x14ac:dyDescent="0.3">
      <c r="Y4655" s="3"/>
    </row>
    <row r="4656" spans="25:25" x14ac:dyDescent="0.3">
      <c r="Y4656" s="3"/>
    </row>
    <row r="4657" spans="25:25" x14ac:dyDescent="0.3">
      <c r="Y4657" s="3"/>
    </row>
    <row r="4658" spans="25:25" x14ac:dyDescent="0.3">
      <c r="Y4658" s="3"/>
    </row>
    <row r="4659" spans="25:25" x14ac:dyDescent="0.3">
      <c r="Y4659" s="3"/>
    </row>
    <row r="4660" spans="25:25" x14ac:dyDescent="0.3">
      <c r="Y4660" s="3"/>
    </row>
    <row r="4661" spans="25:25" x14ac:dyDescent="0.3">
      <c r="Y4661" s="3"/>
    </row>
    <row r="4662" spans="25:25" x14ac:dyDescent="0.3">
      <c r="Y4662" s="3"/>
    </row>
    <row r="4663" spans="25:25" x14ac:dyDescent="0.3">
      <c r="Y4663" s="3"/>
    </row>
    <row r="4664" spans="25:25" x14ac:dyDescent="0.3">
      <c r="Y4664" s="3"/>
    </row>
    <row r="4665" spans="25:25" x14ac:dyDescent="0.3">
      <c r="Y4665" s="3"/>
    </row>
    <row r="4666" spans="25:25" x14ac:dyDescent="0.3">
      <c r="Y4666" s="3"/>
    </row>
    <row r="4667" spans="25:25" x14ac:dyDescent="0.3">
      <c r="Y4667" s="3"/>
    </row>
    <row r="4668" spans="25:25" x14ac:dyDescent="0.3">
      <c r="Y4668" s="3"/>
    </row>
    <row r="4669" spans="25:25" x14ac:dyDescent="0.3">
      <c r="Y4669" s="3"/>
    </row>
    <row r="4670" spans="25:25" x14ac:dyDescent="0.3">
      <c r="Y4670" s="3"/>
    </row>
    <row r="4671" spans="25:25" x14ac:dyDescent="0.3">
      <c r="Y4671" s="3"/>
    </row>
    <row r="4672" spans="25:25" x14ac:dyDescent="0.3">
      <c r="Y4672" s="3"/>
    </row>
    <row r="4673" spans="25:25" x14ac:dyDescent="0.3">
      <c r="Y4673" s="3"/>
    </row>
    <row r="4674" spans="25:25" x14ac:dyDescent="0.3">
      <c r="Y4674" s="3"/>
    </row>
    <row r="4675" spans="25:25" x14ac:dyDescent="0.3">
      <c r="Y4675" s="3"/>
    </row>
    <row r="4676" spans="25:25" x14ac:dyDescent="0.3">
      <c r="Y4676" s="3"/>
    </row>
    <row r="4677" spans="25:25" x14ac:dyDescent="0.3">
      <c r="Y4677" s="3"/>
    </row>
    <row r="4678" spans="25:25" x14ac:dyDescent="0.3">
      <c r="Y4678" s="3"/>
    </row>
    <row r="4679" spans="25:25" x14ac:dyDescent="0.3">
      <c r="Y4679" s="3"/>
    </row>
    <row r="4680" spans="25:25" x14ac:dyDescent="0.3">
      <c r="Y4680" s="3"/>
    </row>
    <row r="4681" spans="25:25" x14ac:dyDescent="0.3">
      <c r="Y4681" s="3"/>
    </row>
    <row r="4682" spans="25:25" x14ac:dyDescent="0.3">
      <c r="Y4682" s="3"/>
    </row>
    <row r="4683" spans="25:25" x14ac:dyDescent="0.3">
      <c r="Y4683" s="3"/>
    </row>
    <row r="4684" spans="25:25" x14ac:dyDescent="0.3">
      <c r="Y4684" s="3"/>
    </row>
    <row r="4685" spans="25:25" x14ac:dyDescent="0.3">
      <c r="Y4685" s="3"/>
    </row>
    <row r="4686" spans="25:25" x14ac:dyDescent="0.3">
      <c r="Y4686" s="3"/>
    </row>
    <row r="4687" spans="25:25" x14ac:dyDescent="0.3">
      <c r="Y4687" s="3"/>
    </row>
    <row r="4688" spans="25:25" x14ac:dyDescent="0.3">
      <c r="Y4688" s="3"/>
    </row>
    <row r="4689" spans="25:25" x14ac:dyDescent="0.3">
      <c r="Y4689" s="3"/>
    </row>
    <row r="4690" spans="25:25" x14ac:dyDescent="0.3">
      <c r="Y4690" s="3"/>
    </row>
    <row r="4691" spans="25:25" x14ac:dyDescent="0.3">
      <c r="Y4691" s="3"/>
    </row>
    <row r="4692" spans="25:25" x14ac:dyDescent="0.3">
      <c r="Y4692" s="3"/>
    </row>
    <row r="4693" spans="25:25" x14ac:dyDescent="0.3">
      <c r="Y4693" s="3"/>
    </row>
    <row r="4694" spans="25:25" x14ac:dyDescent="0.3">
      <c r="Y4694" s="3"/>
    </row>
    <row r="4695" spans="25:25" x14ac:dyDescent="0.3">
      <c r="Y4695" s="3"/>
    </row>
    <row r="4696" spans="25:25" x14ac:dyDescent="0.3">
      <c r="Y4696" s="3"/>
    </row>
    <row r="4697" spans="25:25" x14ac:dyDescent="0.3">
      <c r="Y4697" s="3"/>
    </row>
    <row r="4698" spans="25:25" x14ac:dyDescent="0.3">
      <c r="Y4698" s="3"/>
    </row>
    <row r="4699" spans="25:25" x14ac:dyDescent="0.3">
      <c r="Y4699" s="3"/>
    </row>
    <row r="4700" spans="25:25" x14ac:dyDescent="0.3">
      <c r="Y4700" s="3"/>
    </row>
    <row r="4701" spans="25:25" x14ac:dyDescent="0.3">
      <c r="Y4701" s="3"/>
    </row>
    <row r="4702" spans="25:25" x14ac:dyDescent="0.3">
      <c r="Y4702" s="3"/>
    </row>
    <row r="4703" spans="25:25" x14ac:dyDescent="0.3">
      <c r="Y4703" s="3"/>
    </row>
    <row r="4704" spans="25:25" x14ac:dyDescent="0.3">
      <c r="Y4704" s="3"/>
    </row>
    <row r="4705" spans="25:25" x14ac:dyDescent="0.3">
      <c r="Y4705" s="3"/>
    </row>
    <row r="4706" spans="25:25" x14ac:dyDescent="0.3">
      <c r="Y4706" s="3"/>
    </row>
    <row r="4707" spans="25:25" x14ac:dyDescent="0.3">
      <c r="Y4707" s="3"/>
    </row>
    <row r="4708" spans="25:25" x14ac:dyDescent="0.3">
      <c r="Y4708" s="3"/>
    </row>
    <row r="4709" spans="25:25" x14ac:dyDescent="0.3">
      <c r="Y4709" s="3"/>
    </row>
    <row r="4710" spans="25:25" x14ac:dyDescent="0.3">
      <c r="Y4710" s="3"/>
    </row>
    <row r="4711" spans="25:25" x14ac:dyDescent="0.3">
      <c r="Y4711" s="3"/>
    </row>
    <row r="4712" spans="25:25" x14ac:dyDescent="0.3">
      <c r="Y4712" s="3"/>
    </row>
    <row r="4713" spans="25:25" x14ac:dyDescent="0.3">
      <c r="Y4713" s="3"/>
    </row>
    <row r="4714" spans="25:25" x14ac:dyDescent="0.3">
      <c r="Y4714" s="3"/>
    </row>
    <row r="4715" spans="25:25" x14ac:dyDescent="0.3">
      <c r="Y4715" s="3"/>
    </row>
    <row r="4716" spans="25:25" x14ac:dyDescent="0.3">
      <c r="Y4716" s="3"/>
    </row>
    <row r="4717" spans="25:25" x14ac:dyDescent="0.3">
      <c r="Y4717" s="3"/>
    </row>
    <row r="4718" spans="25:25" x14ac:dyDescent="0.3">
      <c r="Y4718" s="3"/>
    </row>
    <row r="4719" spans="25:25" x14ac:dyDescent="0.3">
      <c r="Y4719" s="3"/>
    </row>
    <row r="4720" spans="25:25" x14ac:dyDescent="0.3">
      <c r="Y4720" s="3"/>
    </row>
    <row r="4721" spans="25:25" x14ac:dyDescent="0.3">
      <c r="Y4721" s="3"/>
    </row>
    <row r="4722" spans="25:25" x14ac:dyDescent="0.3">
      <c r="Y4722" s="3"/>
    </row>
    <row r="4723" spans="25:25" x14ac:dyDescent="0.3">
      <c r="Y4723" s="3"/>
    </row>
    <row r="4724" spans="25:25" x14ac:dyDescent="0.3">
      <c r="Y4724" s="3"/>
    </row>
    <row r="4725" spans="25:25" x14ac:dyDescent="0.3">
      <c r="Y4725" s="3"/>
    </row>
    <row r="4726" spans="25:25" x14ac:dyDescent="0.3">
      <c r="Y4726" s="3"/>
    </row>
    <row r="4727" spans="25:25" x14ac:dyDescent="0.3">
      <c r="Y4727" s="3"/>
    </row>
    <row r="4728" spans="25:25" x14ac:dyDescent="0.3">
      <c r="Y4728" s="3"/>
    </row>
    <row r="4729" spans="25:25" x14ac:dyDescent="0.3">
      <c r="Y4729" s="3"/>
    </row>
    <row r="4730" spans="25:25" x14ac:dyDescent="0.3">
      <c r="Y4730" s="3"/>
    </row>
    <row r="4731" spans="25:25" x14ac:dyDescent="0.3">
      <c r="Y4731" s="3"/>
    </row>
    <row r="4732" spans="25:25" x14ac:dyDescent="0.3">
      <c r="Y4732" s="3"/>
    </row>
    <row r="4733" spans="25:25" x14ac:dyDescent="0.3">
      <c r="Y4733" s="3"/>
    </row>
    <row r="4734" spans="25:25" x14ac:dyDescent="0.3">
      <c r="Y4734" s="3"/>
    </row>
    <row r="4735" spans="25:25" x14ac:dyDescent="0.3">
      <c r="Y4735" s="3"/>
    </row>
    <row r="4736" spans="25:25" x14ac:dyDescent="0.3">
      <c r="Y4736" s="3"/>
    </row>
    <row r="4737" spans="25:25" x14ac:dyDescent="0.3">
      <c r="Y4737" s="3"/>
    </row>
    <row r="4738" spans="25:25" x14ac:dyDescent="0.3">
      <c r="Y4738" s="3"/>
    </row>
    <row r="4739" spans="25:25" x14ac:dyDescent="0.3">
      <c r="Y4739" s="3"/>
    </row>
    <row r="4740" spans="25:25" x14ac:dyDescent="0.3">
      <c r="Y4740" s="3"/>
    </row>
    <row r="4741" spans="25:25" x14ac:dyDescent="0.3">
      <c r="Y4741" s="3"/>
    </row>
    <row r="4742" spans="25:25" x14ac:dyDescent="0.3">
      <c r="Y4742" s="3"/>
    </row>
    <row r="4743" spans="25:25" x14ac:dyDescent="0.3">
      <c r="Y4743" s="3"/>
    </row>
    <row r="4744" spans="25:25" x14ac:dyDescent="0.3">
      <c r="Y4744" s="3"/>
    </row>
    <row r="4745" spans="25:25" x14ac:dyDescent="0.3">
      <c r="Y4745" s="3"/>
    </row>
    <row r="4746" spans="25:25" x14ac:dyDescent="0.3">
      <c r="Y4746" s="3"/>
    </row>
    <row r="4747" spans="25:25" x14ac:dyDescent="0.3">
      <c r="Y4747" s="3"/>
    </row>
    <row r="4748" spans="25:25" x14ac:dyDescent="0.3">
      <c r="Y4748" s="3"/>
    </row>
    <row r="4749" spans="25:25" x14ac:dyDescent="0.3">
      <c r="Y4749" s="3"/>
    </row>
    <row r="4750" spans="25:25" x14ac:dyDescent="0.3">
      <c r="Y4750" s="3"/>
    </row>
    <row r="4751" spans="25:25" x14ac:dyDescent="0.3">
      <c r="Y4751" s="3"/>
    </row>
    <row r="4752" spans="25:25" x14ac:dyDescent="0.3">
      <c r="Y4752" s="3"/>
    </row>
    <row r="4753" spans="25:25" x14ac:dyDescent="0.3">
      <c r="Y4753" s="3"/>
    </row>
    <row r="4754" spans="25:25" x14ac:dyDescent="0.3">
      <c r="Y4754" s="3"/>
    </row>
    <row r="4755" spans="25:25" x14ac:dyDescent="0.3">
      <c r="Y4755" s="3"/>
    </row>
    <row r="4756" spans="25:25" x14ac:dyDescent="0.3">
      <c r="Y4756" s="3"/>
    </row>
    <row r="4757" spans="25:25" x14ac:dyDescent="0.3">
      <c r="Y4757" s="3"/>
    </row>
    <row r="4758" spans="25:25" x14ac:dyDescent="0.3">
      <c r="Y4758" s="3"/>
    </row>
    <row r="4759" spans="25:25" x14ac:dyDescent="0.3">
      <c r="Y4759" s="3"/>
    </row>
    <row r="4760" spans="25:25" x14ac:dyDescent="0.3">
      <c r="Y4760" s="3"/>
    </row>
    <row r="4761" spans="25:25" x14ac:dyDescent="0.3">
      <c r="Y4761" s="3"/>
    </row>
    <row r="4762" spans="25:25" x14ac:dyDescent="0.3">
      <c r="Y4762" s="3"/>
    </row>
    <row r="4763" spans="25:25" x14ac:dyDescent="0.3">
      <c r="Y4763" s="3"/>
    </row>
    <row r="4764" spans="25:25" x14ac:dyDescent="0.3">
      <c r="Y4764" s="3"/>
    </row>
    <row r="4765" spans="25:25" x14ac:dyDescent="0.3">
      <c r="Y4765" s="3"/>
    </row>
    <row r="4766" spans="25:25" x14ac:dyDescent="0.3">
      <c r="Y4766" s="3"/>
    </row>
    <row r="4767" spans="25:25" x14ac:dyDescent="0.3">
      <c r="Y4767" s="3"/>
    </row>
    <row r="4768" spans="25:25" x14ac:dyDescent="0.3">
      <c r="Y4768" s="3"/>
    </row>
    <row r="4769" spans="25:25" x14ac:dyDescent="0.3">
      <c r="Y4769" s="3"/>
    </row>
    <row r="4770" spans="25:25" x14ac:dyDescent="0.3">
      <c r="Y4770" s="3"/>
    </row>
    <row r="4771" spans="25:25" x14ac:dyDescent="0.3">
      <c r="Y4771" s="3"/>
    </row>
    <row r="4772" spans="25:25" x14ac:dyDescent="0.3">
      <c r="Y4772" s="3"/>
    </row>
    <row r="4773" spans="25:25" x14ac:dyDescent="0.3">
      <c r="Y4773" s="3"/>
    </row>
    <row r="4774" spans="25:25" x14ac:dyDescent="0.3">
      <c r="Y4774" s="3"/>
    </row>
    <row r="4775" spans="25:25" x14ac:dyDescent="0.3">
      <c r="Y4775" s="3"/>
    </row>
    <row r="4776" spans="25:25" x14ac:dyDescent="0.3">
      <c r="Y4776" s="3"/>
    </row>
    <row r="4777" spans="25:25" x14ac:dyDescent="0.3">
      <c r="Y4777" s="3"/>
    </row>
    <row r="4778" spans="25:25" x14ac:dyDescent="0.3">
      <c r="Y4778" s="3"/>
    </row>
    <row r="4779" spans="25:25" x14ac:dyDescent="0.3">
      <c r="Y4779" s="3"/>
    </row>
    <row r="4780" spans="25:25" x14ac:dyDescent="0.3">
      <c r="Y4780" s="3"/>
    </row>
    <row r="4781" spans="25:25" x14ac:dyDescent="0.3">
      <c r="Y4781" s="3"/>
    </row>
    <row r="4782" spans="25:25" x14ac:dyDescent="0.3">
      <c r="Y4782" s="3"/>
    </row>
    <row r="4783" spans="25:25" x14ac:dyDescent="0.3">
      <c r="Y4783" s="3"/>
    </row>
    <row r="4784" spans="25:25" x14ac:dyDescent="0.3">
      <c r="Y4784" s="3"/>
    </row>
    <row r="4785" spans="25:25" x14ac:dyDescent="0.3">
      <c r="Y4785" s="3"/>
    </row>
    <row r="4786" spans="25:25" x14ac:dyDescent="0.3">
      <c r="Y4786" s="3"/>
    </row>
    <row r="4787" spans="25:25" x14ac:dyDescent="0.3">
      <c r="Y4787" s="3"/>
    </row>
    <row r="4788" spans="25:25" x14ac:dyDescent="0.3">
      <c r="Y4788" s="3"/>
    </row>
    <row r="4789" spans="25:25" x14ac:dyDescent="0.3">
      <c r="Y4789" s="3"/>
    </row>
    <row r="4790" spans="25:25" x14ac:dyDescent="0.3">
      <c r="Y4790" s="3"/>
    </row>
    <row r="4791" spans="25:25" x14ac:dyDescent="0.3">
      <c r="Y4791" s="3"/>
    </row>
    <row r="4792" spans="25:25" x14ac:dyDescent="0.3">
      <c r="Y4792" s="3"/>
    </row>
    <row r="4793" spans="25:25" x14ac:dyDescent="0.3">
      <c r="Y4793" s="3"/>
    </row>
    <row r="4794" spans="25:25" x14ac:dyDescent="0.3">
      <c r="Y4794" s="3"/>
    </row>
    <row r="4795" spans="25:25" x14ac:dyDescent="0.3">
      <c r="Y4795" s="3"/>
    </row>
    <row r="4796" spans="25:25" x14ac:dyDescent="0.3">
      <c r="Y4796" s="3"/>
    </row>
    <row r="4797" spans="25:25" x14ac:dyDescent="0.3">
      <c r="Y4797" s="3"/>
    </row>
    <row r="4798" spans="25:25" x14ac:dyDescent="0.3">
      <c r="Y4798" s="3"/>
    </row>
    <row r="4799" spans="25:25" x14ac:dyDescent="0.3">
      <c r="Y4799" s="3"/>
    </row>
    <row r="4800" spans="25:25" x14ac:dyDescent="0.3">
      <c r="Y4800" s="3"/>
    </row>
    <row r="4801" spans="25:25" x14ac:dyDescent="0.3">
      <c r="Y4801" s="3"/>
    </row>
    <row r="4802" spans="25:25" x14ac:dyDescent="0.3">
      <c r="Y4802" s="3"/>
    </row>
    <row r="4803" spans="25:25" x14ac:dyDescent="0.3">
      <c r="Y4803" s="3"/>
    </row>
    <row r="4804" spans="25:25" x14ac:dyDescent="0.3">
      <c r="Y4804" s="3"/>
    </row>
    <row r="4805" spans="25:25" x14ac:dyDescent="0.3">
      <c r="Y4805" s="3"/>
    </row>
    <row r="4806" spans="25:25" x14ac:dyDescent="0.3">
      <c r="Y4806" s="3"/>
    </row>
    <row r="4807" spans="25:25" x14ac:dyDescent="0.3">
      <c r="Y4807" s="3"/>
    </row>
    <row r="4808" spans="25:25" x14ac:dyDescent="0.3">
      <c r="Y4808" s="3"/>
    </row>
    <row r="4809" spans="25:25" x14ac:dyDescent="0.3">
      <c r="Y4809" s="3"/>
    </row>
    <row r="4810" spans="25:25" x14ac:dyDescent="0.3">
      <c r="Y4810" s="3"/>
    </row>
    <row r="4811" spans="25:25" x14ac:dyDescent="0.3">
      <c r="Y4811" s="3"/>
    </row>
    <row r="4812" spans="25:25" x14ac:dyDescent="0.3">
      <c r="Y4812" s="3"/>
    </row>
    <row r="4813" spans="25:25" x14ac:dyDescent="0.3">
      <c r="Y4813" s="3"/>
    </row>
    <row r="4814" spans="25:25" x14ac:dyDescent="0.3">
      <c r="Y4814" s="3"/>
    </row>
    <row r="4815" spans="25:25" x14ac:dyDescent="0.3">
      <c r="Y4815" s="3"/>
    </row>
    <row r="4816" spans="25:25" x14ac:dyDescent="0.3">
      <c r="Y4816" s="3"/>
    </row>
    <row r="4817" spans="25:25" x14ac:dyDescent="0.3">
      <c r="Y4817" s="3"/>
    </row>
    <row r="4818" spans="25:25" x14ac:dyDescent="0.3">
      <c r="Y4818" s="3"/>
    </row>
    <row r="4819" spans="25:25" x14ac:dyDescent="0.3">
      <c r="Y4819" s="3"/>
    </row>
    <row r="4820" spans="25:25" x14ac:dyDescent="0.3">
      <c r="Y4820" s="3"/>
    </row>
    <row r="4821" spans="25:25" x14ac:dyDescent="0.3">
      <c r="Y4821" s="3"/>
    </row>
    <row r="4822" spans="25:25" x14ac:dyDescent="0.3">
      <c r="Y4822" s="3"/>
    </row>
    <row r="4823" spans="25:25" x14ac:dyDescent="0.3">
      <c r="Y4823" s="3"/>
    </row>
    <row r="4824" spans="25:25" x14ac:dyDescent="0.3">
      <c r="Y4824" s="3"/>
    </row>
    <row r="4825" spans="25:25" x14ac:dyDescent="0.3">
      <c r="Y4825" s="3"/>
    </row>
    <row r="4826" spans="25:25" x14ac:dyDescent="0.3">
      <c r="Y4826" s="3"/>
    </row>
    <row r="4827" spans="25:25" x14ac:dyDescent="0.3">
      <c r="Y4827" s="3"/>
    </row>
    <row r="4828" spans="25:25" x14ac:dyDescent="0.3">
      <c r="Y4828" s="3"/>
    </row>
    <row r="4829" spans="25:25" x14ac:dyDescent="0.3">
      <c r="Y4829" s="3"/>
    </row>
    <row r="4830" spans="25:25" x14ac:dyDescent="0.3">
      <c r="Y4830" s="3"/>
    </row>
    <row r="4831" spans="25:25" x14ac:dyDescent="0.3">
      <c r="Y4831" s="3"/>
    </row>
    <row r="4832" spans="25:25" x14ac:dyDescent="0.3">
      <c r="Y4832" s="3"/>
    </row>
    <row r="4833" spans="25:25" x14ac:dyDescent="0.3">
      <c r="Y4833" s="3"/>
    </row>
    <row r="4834" spans="25:25" x14ac:dyDescent="0.3">
      <c r="Y4834" s="3"/>
    </row>
    <row r="4835" spans="25:25" x14ac:dyDescent="0.3">
      <c r="Y4835" s="3"/>
    </row>
    <row r="4836" spans="25:25" x14ac:dyDescent="0.3">
      <c r="Y4836" s="3"/>
    </row>
    <row r="4837" spans="25:25" x14ac:dyDescent="0.3">
      <c r="Y4837" s="3"/>
    </row>
    <row r="4838" spans="25:25" x14ac:dyDescent="0.3">
      <c r="Y4838" s="3"/>
    </row>
    <row r="4839" spans="25:25" x14ac:dyDescent="0.3">
      <c r="Y4839" s="3"/>
    </row>
    <row r="4840" spans="25:25" x14ac:dyDescent="0.3">
      <c r="Y4840" s="3"/>
    </row>
    <row r="4841" spans="25:25" x14ac:dyDescent="0.3">
      <c r="Y4841" s="3"/>
    </row>
    <row r="4842" spans="25:25" x14ac:dyDescent="0.3">
      <c r="Y4842" s="3"/>
    </row>
    <row r="4843" spans="25:25" x14ac:dyDescent="0.3">
      <c r="Y4843" s="3"/>
    </row>
    <row r="4844" spans="25:25" x14ac:dyDescent="0.3">
      <c r="Y4844" s="3"/>
    </row>
    <row r="4845" spans="25:25" x14ac:dyDescent="0.3">
      <c r="Y4845" s="3"/>
    </row>
    <row r="4846" spans="25:25" x14ac:dyDescent="0.3">
      <c r="Y4846" s="3"/>
    </row>
    <row r="4847" spans="25:25" x14ac:dyDescent="0.3">
      <c r="Y4847" s="3"/>
    </row>
    <row r="4848" spans="25:25" x14ac:dyDescent="0.3">
      <c r="Y4848" s="3"/>
    </row>
    <row r="4849" spans="25:25" x14ac:dyDescent="0.3">
      <c r="Y4849" s="3"/>
    </row>
    <row r="4850" spans="25:25" x14ac:dyDescent="0.3">
      <c r="Y4850" s="3"/>
    </row>
    <row r="4851" spans="25:25" x14ac:dyDescent="0.3">
      <c r="Y4851" s="3"/>
    </row>
    <row r="4852" spans="25:25" x14ac:dyDescent="0.3">
      <c r="Y4852" s="3"/>
    </row>
    <row r="4853" spans="25:25" x14ac:dyDescent="0.3">
      <c r="Y4853" s="3"/>
    </row>
    <row r="4854" spans="25:25" x14ac:dyDescent="0.3">
      <c r="Y4854" s="3"/>
    </row>
    <row r="4855" spans="25:25" x14ac:dyDescent="0.3">
      <c r="Y4855" s="3"/>
    </row>
    <row r="4856" spans="25:25" x14ac:dyDescent="0.3">
      <c r="Y4856" s="3"/>
    </row>
    <row r="4857" spans="25:25" x14ac:dyDescent="0.3">
      <c r="Y4857" s="3"/>
    </row>
    <row r="4858" spans="25:25" x14ac:dyDescent="0.3">
      <c r="Y4858" s="3"/>
    </row>
    <row r="4859" spans="25:25" x14ac:dyDescent="0.3">
      <c r="Y4859" s="3"/>
    </row>
    <row r="4860" spans="25:25" x14ac:dyDescent="0.3">
      <c r="Y4860" s="3"/>
    </row>
    <row r="4861" spans="25:25" x14ac:dyDescent="0.3">
      <c r="Y4861" s="3"/>
    </row>
    <row r="4862" spans="25:25" x14ac:dyDescent="0.3">
      <c r="Y4862" s="3"/>
    </row>
    <row r="4863" spans="25:25" x14ac:dyDescent="0.3">
      <c r="Y4863" s="3"/>
    </row>
    <row r="4864" spans="25:25" x14ac:dyDescent="0.3">
      <c r="Y4864" s="3"/>
    </row>
    <row r="4865" spans="25:25" x14ac:dyDescent="0.3">
      <c r="Y4865" s="3"/>
    </row>
    <row r="4866" spans="25:25" x14ac:dyDescent="0.3">
      <c r="Y4866" s="3"/>
    </row>
    <row r="4867" spans="25:25" x14ac:dyDescent="0.3">
      <c r="Y4867" s="3"/>
    </row>
    <row r="4868" spans="25:25" x14ac:dyDescent="0.3">
      <c r="Y4868" s="3"/>
    </row>
    <row r="4869" spans="25:25" x14ac:dyDescent="0.3">
      <c r="Y4869" s="3"/>
    </row>
    <row r="4870" spans="25:25" x14ac:dyDescent="0.3">
      <c r="Y4870" s="3"/>
    </row>
    <row r="4871" spans="25:25" x14ac:dyDescent="0.3">
      <c r="Y4871" s="3"/>
    </row>
    <row r="4872" spans="25:25" x14ac:dyDescent="0.3">
      <c r="Y4872" s="3"/>
    </row>
    <row r="4873" spans="25:25" x14ac:dyDescent="0.3">
      <c r="Y4873" s="3"/>
    </row>
    <row r="4874" spans="25:25" x14ac:dyDescent="0.3">
      <c r="Y4874" s="3"/>
    </row>
    <row r="4875" spans="25:25" x14ac:dyDescent="0.3">
      <c r="Y4875" s="3"/>
    </row>
    <row r="4876" spans="25:25" x14ac:dyDescent="0.3">
      <c r="Y4876" s="3"/>
    </row>
    <row r="4877" spans="25:25" x14ac:dyDescent="0.3">
      <c r="Y4877" s="3"/>
    </row>
    <row r="4878" spans="25:25" x14ac:dyDescent="0.3">
      <c r="Y4878" s="3"/>
    </row>
    <row r="4879" spans="25:25" x14ac:dyDescent="0.3">
      <c r="Y4879" s="3"/>
    </row>
    <row r="4880" spans="25:25" x14ac:dyDescent="0.3">
      <c r="Y4880" s="3"/>
    </row>
    <row r="4881" spans="25:25" x14ac:dyDescent="0.3">
      <c r="Y4881" s="3"/>
    </row>
    <row r="4882" spans="25:25" x14ac:dyDescent="0.3">
      <c r="Y4882" s="3"/>
    </row>
    <row r="4883" spans="25:25" x14ac:dyDescent="0.3">
      <c r="Y4883" s="3"/>
    </row>
    <row r="4884" spans="25:25" x14ac:dyDescent="0.3">
      <c r="Y4884" s="3"/>
    </row>
    <row r="4885" spans="25:25" x14ac:dyDescent="0.3">
      <c r="Y4885" s="3"/>
    </row>
    <row r="4886" spans="25:25" x14ac:dyDescent="0.3">
      <c r="Y4886" s="3"/>
    </row>
    <row r="4887" spans="25:25" x14ac:dyDescent="0.3">
      <c r="Y4887" s="3"/>
    </row>
    <row r="4888" spans="25:25" x14ac:dyDescent="0.3">
      <c r="Y4888" s="3"/>
    </row>
    <row r="4889" spans="25:25" x14ac:dyDescent="0.3">
      <c r="Y4889" s="3"/>
    </row>
    <row r="4890" spans="25:25" x14ac:dyDescent="0.3">
      <c r="Y4890" s="3"/>
    </row>
    <row r="4891" spans="25:25" x14ac:dyDescent="0.3">
      <c r="Y4891" s="3"/>
    </row>
    <row r="4892" spans="25:25" x14ac:dyDescent="0.3">
      <c r="Y4892" s="3"/>
    </row>
    <row r="4893" spans="25:25" x14ac:dyDescent="0.3">
      <c r="Y4893" s="3"/>
    </row>
    <row r="4894" spans="25:25" x14ac:dyDescent="0.3">
      <c r="Y4894" s="3"/>
    </row>
    <row r="4895" spans="25:25" x14ac:dyDescent="0.3">
      <c r="Y4895" s="3"/>
    </row>
    <row r="4896" spans="25:25" x14ac:dyDescent="0.3">
      <c r="Y4896" s="3"/>
    </row>
    <row r="4897" spans="25:25" x14ac:dyDescent="0.3">
      <c r="Y4897" s="3"/>
    </row>
    <row r="4898" spans="25:25" x14ac:dyDescent="0.3">
      <c r="Y4898" s="3"/>
    </row>
    <row r="4899" spans="25:25" x14ac:dyDescent="0.3">
      <c r="Y4899" s="3"/>
    </row>
    <row r="4900" spans="25:25" x14ac:dyDescent="0.3">
      <c r="Y4900" s="3"/>
    </row>
    <row r="4901" spans="25:25" x14ac:dyDescent="0.3">
      <c r="Y4901" s="3"/>
    </row>
    <row r="4902" spans="25:25" x14ac:dyDescent="0.3">
      <c r="Y4902" s="3"/>
    </row>
    <row r="4903" spans="25:25" x14ac:dyDescent="0.3">
      <c r="Y4903" s="3"/>
    </row>
    <row r="4904" spans="25:25" x14ac:dyDescent="0.3">
      <c r="Y4904" s="3"/>
    </row>
    <row r="4905" spans="25:25" x14ac:dyDescent="0.3">
      <c r="Y4905" s="3"/>
    </row>
    <row r="4906" spans="25:25" x14ac:dyDescent="0.3">
      <c r="Y4906" s="3"/>
    </row>
    <row r="4907" spans="25:25" x14ac:dyDescent="0.3">
      <c r="Y4907" s="3"/>
    </row>
    <row r="4908" spans="25:25" x14ac:dyDescent="0.3">
      <c r="Y4908" s="3"/>
    </row>
    <row r="4909" spans="25:25" x14ac:dyDescent="0.3">
      <c r="Y4909" s="3"/>
    </row>
    <row r="4910" spans="25:25" x14ac:dyDescent="0.3">
      <c r="Y4910" s="3"/>
    </row>
    <row r="4911" spans="25:25" x14ac:dyDescent="0.3">
      <c r="Y4911" s="3"/>
    </row>
    <row r="4912" spans="25:25" x14ac:dyDescent="0.3">
      <c r="Y4912" s="3"/>
    </row>
    <row r="4913" spans="25:25" x14ac:dyDescent="0.3">
      <c r="Y4913" s="3"/>
    </row>
    <row r="4914" spans="25:25" x14ac:dyDescent="0.3">
      <c r="Y4914" s="3"/>
    </row>
    <row r="4915" spans="25:25" x14ac:dyDescent="0.3">
      <c r="Y4915" s="3"/>
    </row>
    <row r="4916" spans="25:25" x14ac:dyDescent="0.3">
      <c r="Y4916" s="3"/>
    </row>
    <row r="4917" spans="25:25" x14ac:dyDescent="0.3">
      <c r="Y4917" s="3"/>
    </row>
    <row r="4918" spans="25:25" x14ac:dyDescent="0.3">
      <c r="Y4918" s="3"/>
    </row>
    <row r="4919" spans="25:25" x14ac:dyDescent="0.3">
      <c r="Y4919" s="3"/>
    </row>
    <row r="4920" spans="25:25" x14ac:dyDescent="0.3">
      <c r="Y4920" s="3"/>
    </row>
    <row r="4921" spans="25:25" x14ac:dyDescent="0.3">
      <c r="Y4921" s="3"/>
    </row>
    <row r="4922" spans="25:25" x14ac:dyDescent="0.3">
      <c r="Y4922" s="3"/>
    </row>
    <row r="4923" spans="25:25" x14ac:dyDescent="0.3">
      <c r="Y4923" s="3"/>
    </row>
    <row r="4924" spans="25:25" x14ac:dyDescent="0.3">
      <c r="Y4924" s="3"/>
    </row>
    <row r="4925" spans="25:25" x14ac:dyDescent="0.3">
      <c r="Y4925" s="3"/>
    </row>
    <row r="4926" spans="25:25" x14ac:dyDescent="0.3">
      <c r="Y4926" s="3"/>
    </row>
    <row r="4927" spans="25:25" x14ac:dyDescent="0.3">
      <c r="Y4927" s="3"/>
    </row>
    <row r="4928" spans="25:25" x14ac:dyDescent="0.3">
      <c r="Y4928" s="3"/>
    </row>
    <row r="4929" spans="25:25" x14ac:dyDescent="0.3">
      <c r="Y4929" s="3"/>
    </row>
    <row r="4930" spans="25:25" x14ac:dyDescent="0.3">
      <c r="Y4930" s="3"/>
    </row>
    <row r="4931" spans="25:25" x14ac:dyDescent="0.3">
      <c r="Y4931" s="3"/>
    </row>
    <row r="4932" spans="25:25" x14ac:dyDescent="0.3">
      <c r="Y4932" s="3"/>
    </row>
    <row r="4933" spans="25:25" x14ac:dyDescent="0.3">
      <c r="Y4933" s="3"/>
    </row>
    <row r="4934" spans="25:25" x14ac:dyDescent="0.3">
      <c r="Y4934" s="3"/>
    </row>
    <row r="4935" spans="25:25" x14ac:dyDescent="0.3">
      <c r="Y4935" s="3"/>
    </row>
    <row r="4936" spans="25:25" x14ac:dyDescent="0.3">
      <c r="Y4936" s="3"/>
    </row>
    <row r="4937" spans="25:25" x14ac:dyDescent="0.3">
      <c r="Y4937" s="3"/>
    </row>
    <row r="4938" spans="25:25" x14ac:dyDescent="0.3">
      <c r="Y4938" s="3"/>
    </row>
    <row r="4939" spans="25:25" x14ac:dyDescent="0.3">
      <c r="Y4939" s="3"/>
    </row>
    <row r="4940" spans="25:25" x14ac:dyDescent="0.3">
      <c r="Y4940" s="3"/>
    </row>
    <row r="4941" spans="25:25" x14ac:dyDescent="0.3">
      <c r="Y4941" s="3"/>
    </row>
    <row r="4942" spans="25:25" x14ac:dyDescent="0.3">
      <c r="Y4942" s="3"/>
    </row>
    <row r="4943" spans="25:25" x14ac:dyDescent="0.3">
      <c r="Y4943" s="3"/>
    </row>
    <row r="4944" spans="25:25" x14ac:dyDescent="0.3">
      <c r="Y4944" s="3"/>
    </row>
    <row r="4945" spans="25:25" x14ac:dyDescent="0.3">
      <c r="Y4945" s="3"/>
    </row>
    <row r="4946" spans="25:25" x14ac:dyDescent="0.3">
      <c r="Y4946" s="3"/>
    </row>
    <row r="4947" spans="25:25" x14ac:dyDescent="0.3">
      <c r="Y4947" s="3"/>
    </row>
    <row r="4948" spans="25:25" x14ac:dyDescent="0.3">
      <c r="Y4948" s="3"/>
    </row>
    <row r="4949" spans="25:25" x14ac:dyDescent="0.3">
      <c r="Y4949" s="3"/>
    </row>
    <row r="4950" spans="25:25" x14ac:dyDescent="0.3">
      <c r="Y4950" s="3"/>
    </row>
    <row r="4951" spans="25:25" x14ac:dyDescent="0.3">
      <c r="Y4951" s="3"/>
    </row>
    <row r="4952" spans="25:25" x14ac:dyDescent="0.3">
      <c r="Y4952" s="3"/>
    </row>
    <row r="4953" spans="25:25" x14ac:dyDescent="0.3">
      <c r="Y4953" s="3"/>
    </row>
    <row r="4954" spans="25:25" x14ac:dyDescent="0.3">
      <c r="Y4954" s="3"/>
    </row>
    <row r="4955" spans="25:25" x14ac:dyDescent="0.3">
      <c r="Y4955" s="3"/>
    </row>
    <row r="4956" spans="25:25" x14ac:dyDescent="0.3">
      <c r="Y4956" s="3"/>
    </row>
    <row r="4957" spans="25:25" x14ac:dyDescent="0.3">
      <c r="Y4957" s="3"/>
    </row>
    <row r="4958" spans="25:25" x14ac:dyDescent="0.3">
      <c r="Y4958" s="3"/>
    </row>
    <row r="4959" spans="25:25" x14ac:dyDescent="0.3">
      <c r="Y4959" s="3"/>
    </row>
    <row r="4960" spans="25:25" x14ac:dyDescent="0.3">
      <c r="Y4960" s="3"/>
    </row>
    <row r="4961" spans="25:25" x14ac:dyDescent="0.3">
      <c r="Y4961" s="3"/>
    </row>
    <row r="4962" spans="25:25" x14ac:dyDescent="0.3">
      <c r="Y4962" s="3"/>
    </row>
    <row r="4963" spans="25:25" x14ac:dyDescent="0.3">
      <c r="Y4963" s="3"/>
    </row>
    <row r="4964" spans="25:25" x14ac:dyDescent="0.3">
      <c r="Y4964" s="3"/>
    </row>
    <row r="4965" spans="25:25" x14ac:dyDescent="0.3">
      <c r="Y4965" s="3"/>
    </row>
    <row r="4966" spans="25:25" x14ac:dyDescent="0.3">
      <c r="Y4966" s="3"/>
    </row>
    <row r="4967" spans="25:25" x14ac:dyDescent="0.3">
      <c r="Y4967" s="3"/>
    </row>
    <row r="4968" spans="25:25" x14ac:dyDescent="0.3">
      <c r="Y4968" s="3"/>
    </row>
    <row r="4969" spans="25:25" x14ac:dyDescent="0.3">
      <c r="Y4969" s="3"/>
    </row>
    <row r="4970" spans="25:25" x14ac:dyDescent="0.3">
      <c r="Y4970" s="3"/>
    </row>
    <row r="4971" spans="25:25" x14ac:dyDescent="0.3">
      <c r="Y4971" s="3"/>
    </row>
    <row r="4972" spans="25:25" x14ac:dyDescent="0.3">
      <c r="Y4972" s="3"/>
    </row>
    <row r="4973" spans="25:25" x14ac:dyDescent="0.3">
      <c r="Y4973" s="3"/>
    </row>
    <row r="4974" spans="25:25" x14ac:dyDescent="0.3">
      <c r="Y4974" s="3"/>
    </row>
    <row r="4975" spans="25:25" x14ac:dyDescent="0.3">
      <c r="Y4975" s="3"/>
    </row>
    <row r="4976" spans="25:25" x14ac:dyDescent="0.3">
      <c r="Y4976" s="3"/>
    </row>
    <row r="4977" spans="25:25" x14ac:dyDescent="0.3">
      <c r="Y4977" s="3"/>
    </row>
    <row r="4978" spans="25:25" x14ac:dyDescent="0.3">
      <c r="Y4978" s="3"/>
    </row>
    <row r="4979" spans="25:25" x14ac:dyDescent="0.3">
      <c r="Y4979" s="3"/>
    </row>
    <row r="4980" spans="25:25" x14ac:dyDescent="0.3">
      <c r="Y4980" s="3"/>
    </row>
    <row r="4981" spans="25:25" x14ac:dyDescent="0.3">
      <c r="Y4981" s="3"/>
    </row>
    <row r="4982" spans="25:25" x14ac:dyDescent="0.3">
      <c r="Y4982" s="3"/>
    </row>
    <row r="4983" spans="25:25" x14ac:dyDescent="0.3">
      <c r="Y4983" s="3"/>
    </row>
    <row r="4984" spans="25:25" x14ac:dyDescent="0.3">
      <c r="Y4984" s="3"/>
    </row>
    <row r="4985" spans="25:25" x14ac:dyDescent="0.3">
      <c r="Y4985" s="3"/>
    </row>
    <row r="4986" spans="25:25" x14ac:dyDescent="0.3">
      <c r="Y4986" s="3"/>
    </row>
    <row r="4987" spans="25:25" x14ac:dyDescent="0.3">
      <c r="Y4987" s="3"/>
    </row>
    <row r="4988" spans="25:25" x14ac:dyDescent="0.3">
      <c r="Y4988" s="3"/>
    </row>
    <row r="4989" spans="25:25" x14ac:dyDescent="0.3">
      <c r="Y4989" s="3"/>
    </row>
    <row r="4990" spans="25:25" x14ac:dyDescent="0.3">
      <c r="Y4990" s="3"/>
    </row>
    <row r="4991" spans="25:25" x14ac:dyDescent="0.3">
      <c r="Y4991" s="3"/>
    </row>
    <row r="4992" spans="25:25" x14ac:dyDescent="0.3">
      <c r="Y4992" s="3"/>
    </row>
    <row r="4993" spans="25:25" x14ac:dyDescent="0.3">
      <c r="Y4993" s="3"/>
    </row>
    <row r="4994" spans="25:25" x14ac:dyDescent="0.3">
      <c r="Y4994" s="3"/>
    </row>
    <row r="4995" spans="25:25" x14ac:dyDescent="0.3">
      <c r="Y4995" s="3"/>
    </row>
    <row r="4996" spans="25:25" x14ac:dyDescent="0.3">
      <c r="Y4996" s="3"/>
    </row>
    <row r="4997" spans="25:25" x14ac:dyDescent="0.3">
      <c r="Y4997" s="3"/>
    </row>
    <row r="4998" spans="25:25" x14ac:dyDescent="0.3">
      <c r="Y4998" s="3"/>
    </row>
    <row r="4999" spans="25:25" x14ac:dyDescent="0.3">
      <c r="Y4999" s="3"/>
    </row>
    <row r="5000" spans="25:25" x14ac:dyDescent="0.3">
      <c r="Y5000" s="3"/>
    </row>
    <row r="5001" spans="25:25" x14ac:dyDescent="0.3">
      <c r="Y5001" s="3"/>
    </row>
    <row r="5002" spans="25:25" x14ac:dyDescent="0.3">
      <c r="Y5002" s="3"/>
    </row>
    <row r="5003" spans="25:25" x14ac:dyDescent="0.3">
      <c r="Y5003" s="3"/>
    </row>
    <row r="5004" spans="25:25" x14ac:dyDescent="0.3">
      <c r="Y5004" s="3"/>
    </row>
    <row r="5005" spans="25:25" x14ac:dyDescent="0.3">
      <c r="Y5005" s="3"/>
    </row>
    <row r="5006" spans="25:25" x14ac:dyDescent="0.3">
      <c r="Y5006" s="3"/>
    </row>
    <row r="5007" spans="25:25" x14ac:dyDescent="0.3">
      <c r="Y5007" s="3"/>
    </row>
    <row r="5008" spans="25:25" x14ac:dyDescent="0.3">
      <c r="Y5008" s="3"/>
    </row>
    <row r="5009" spans="25:25" x14ac:dyDescent="0.3">
      <c r="Y5009" s="3"/>
    </row>
    <row r="5010" spans="25:25" x14ac:dyDescent="0.3">
      <c r="Y5010" s="3"/>
    </row>
    <row r="5011" spans="25:25" x14ac:dyDescent="0.3">
      <c r="Y5011" s="3"/>
    </row>
    <row r="5012" spans="25:25" x14ac:dyDescent="0.3">
      <c r="Y5012" s="3"/>
    </row>
    <row r="5013" spans="25:25" x14ac:dyDescent="0.3">
      <c r="Y5013" s="3"/>
    </row>
    <row r="5014" spans="25:25" x14ac:dyDescent="0.3">
      <c r="Y5014" s="3"/>
    </row>
    <row r="5015" spans="25:25" x14ac:dyDescent="0.3">
      <c r="Y5015" s="3"/>
    </row>
    <row r="5016" spans="25:25" x14ac:dyDescent="0.3">
      <c r="Y5016" s="3"/>
    </row>
    <row r="5017" spans="25:25" x14ac:dyDescent="0.3">
      <c r="Y5017" s="3"/>
    </row>
    <row r="5018" spans="25:25" x14ac:dyDescent="0.3">
      <c r="Y5018" s="3"/>
    </row>
    <row r="5019" spans="25:25" x14ac:dyDescent="0.3">
      <c r="Y5019" s="3"/>
    </row>
    <row r="5020" spans="25:25" x14ac:dyDescent="0.3">
      <c r="Y5020" s="3"/>
    </row>
    <row r="5021" spans="25:25" x14ac:dyDescent="0.3">
      <c r="Y5021" s="3"/>
    </row>
    <row r="5022" spans="25:25" x14ac:dyDescent="0.3">
      <c r="Y5022" s="3"/>
    </row>
    <row r="5023" spans="25:25" x14ac:dyDescent="0.3">
      <c r="Y5023" s="3"/>
    </row>
    <row r="5024" spans="25:25" x14ac:dyDescent="0.3">
      <c r="Y5024" s="3"/>
    </row>
    <row r="5025" spans="25:25" x14ac:dyDescent="0.3">
      <c r="Y5025" s="3"/>
    </row>
    <row r="5026" spans="25:25" x14ac:dyDescent="0.3">
      <c r="Y5026" s="3"/>
    </row>
    <row r="5027" spans="25:25" x14ac:dyDescent="0.3">
      <c r="Y5027" s="3"/>
    </row>
    <row r="5028" spans="25:25" x14ac:dyDescent="0.3">
      <c r="Y5028" s="3"/>
    </row>
    <row r="5029" spans="25:25" x14ac:dyDescent="0.3">
      <c r="Y5029" s="3"/>
    </row>
    <row r="5030" spans="25:25" x14ac:dyDescent="0.3">
      <c r="Y5030" s="3"/>
    </row>
    <row r="5031" spans="25:25" x14ac:dyDescent="0.3">
      <c r="Y5031" s="3"/>
    </row>
    <row r="5032" spans="25:25" x14ac:dyDescent="0.3">
      <c r="Y5032" s="3"/>
    </row>
    <row r="5033" spans="25:25" x14ac:dyDescent="0.3">
      <c r="Y5033" s="3"/>
    </row>
    <row r="5034" spans="25:25" x14ac:dyDescent="0.3">
      <c r="Y5034" s="3"/>
    </row>
    <row r="5035" spans="25:25" x14ac:dyDescent="0.3">
      <c r="Y5035" s="3"/>
    </row>
    <row r="5036" spans="25:25" x14ac:dyDescent="0.3">
      <c r="Y5036" s="3"/>
    </row>
    <row r="5037" spans="25:25" x14ac:dyDescent="0.3">
      <c r="Y5037" s="3"/>
    </row>
    <row r="5038" spans="25:25" x14ac:dyDescent="0.3">
      <c r="Y5038" s="3"/>
    </row>
    <row r="5039" spans="25:25" x14ac:dyDescent="0.3">
      <c r="Y5039" s="3"/>
    </row>
    <row r="5040" spans="25:25" x14ac:dyDescent="0.3">
      <c r="Y5040" s="3"/>
    </row>
    <row r="5041" spans="25:25" x14ac:dyDescent="0.3">
      <c r="Y5041" s="3"/>
    </row>
    <row r="5042" spans="25:25" x14ac:dyDescent="0.3">
      <c r="Y5042" s="3"/>
    </row>
    <row r="5043" spans="25:25" x14ac:dyDescent="0.3">
      <c r="Y5043" s="3"/>
    </row>
    <row r="5044" spans="25:25" x14ac:dyDescent="0.3">
      <c r="Y5044" s="3"/>
    </row>
    <row r="5045" spans="25:25" x14ac:dyDescent="0.3">
      <c r="Y5045" s="3"/>
    </row>
    <row r="5046" spans="25:25" x14ac:dyDescent="0.3">
      <c r="Y5046" s="3"/>
    </row>
    <row r="5047" spans="25:25" x14ac:dyDescent="0.3">
      <c r="Y5047" s="3"/>
    </row>
    <row r="5048" spans="25:25" x14ac:dyDescent="0.3">
      <c r="Y5048" s="3"/>
    </row>
    <row r="5049" spans="25:25" x14ac:dyDescent="0.3">
      <c r="Y5049" s="3"/>
    </row>
    <row r="5050" spans="25:25" x14ac:dyDescent="0.3">
      <c r="Y5050" s="3"/>
    </row>
    <row r="5051" spans="25:25" x14ac:dyDescent="0.3">
      <c r="Y5051" s="3"/>
    </row>
    <row r="5052" spans="25:25" x14ac:dyDescent="0.3">
      <c r="Y5052" s="3"/>
    </row>
    <row r="5053" spans="25:25" x14ac:dyDescent="0.3">
      <c r="Y5053" s="3"/>
    </row>
    <row r="5054" spans="25:25" x14ac:dyDescent="0.3">
      <c r="Y5054" s="3"/>
    </row>
    <row r="5055" spans="25:25" x14ac:dyDescent="0.3">
      <c r="Y5055" s="3"/>
    </row>
    <row r="5056" spans="25:25" x14ac:dyDescent="0.3">
      <c r="Y5056" s="3"/>
    </row>
    <row r="5057" spans="25:25" x14ac:dyDescent="0.3">
      <c r="Y5057" s="3"/>
    </row>
    <row r="5058" spans="25:25" x14ac:dyDescent="0.3">
      <c r="Y5058" s="3"/>
    </row>
    <row r="5059" spans="25:25" x14ac:dyDescent="0.3">
      <c r="Y5059" s="3"/>
    </row>
    <row r="5060" spans="25:25" x14ac:dyDescent="0.3">
      <c r="Y5060" s="3"/>
    </row>
    <row r="5061" spans="25:25" x14ac:dyDescent="0.3">
      <c r="Y5061" s="3"/>
    </row>
    <row r="5062" spans="25:25" x14ac:dyDescent="0.3">
      <c r="Y5062" s="3"/>
    </row>
    <row r="5063" spans="25:25" x14ac:dyDescent="0.3">
      <c r="Y5063" s="3"/>
    </row>
    <row r="5064" spans="25:25" x14ac:dyDescent="0.3">
      <c r="Y5064" s="3"/>
    </row>
    <row r="5065" spans="25:25" x14ac:dyDescent="0.3">
      <c r="Y5065" s="3"/>
    </row>
    <row r="5066" spans="25:25" x14ac:dyDescent="0.3">
      <c r="Y5066" s="3"/>
    </row>
    <row r="5067" spans="25:25" x14ac:dyDescent="0.3">
      <c r="Y5067" s="3"/>
    </row>
    <row r="5068" spans="25:25" x14ac:dyDescent="0.3">
      <c r="Y5068" s="3"/>
    </row>
    <row r="5069" spans="25:25" x14ac:dyDescent="0.3">
      <c r="Y5069" s="3"/>
    </row>
    <row r="5070" spans="25:25" x14ac:dyDescent="0.3">
      <c r="Y5070" s="3"/>
    </row>
    <row r="5071" spans="25:25" x14ac:dyDescent="0.3">
      <c r="Y5071" s="3"/>
    </row>
    <row r="5072" spans="25:25" x14ac:dyDescent="0.3">
      <c r="Y5072" s="3"/>
    </row>
    <row r="5073" spans="25:25" x14ac:dyDescent="0.3">
      <c r="Y5073" s="3"/>
    </row>
    <row r="5074" spans="25:25" x14ac:dyDescent="0.3">
      <c r="Y5074" s="3"/>
    </row>
    <row r="5075" spans="25:25" x14ac:dyDescent="0.3">
      <c r="Y5075" s="3"/>
    </row>
    <row r="5076" spans="25:25" x14ac:dyDescent="0.3">
      <c r="Y5076" s="3"/>
    </row>
    <row r="5077" spans="25:25" x14ac:dyDescent="0.3">
      <c r="Y5077" s="3"/>
    </row>
    <row r="5078" spans="25:25" x14ac:dyDescent="0.3">
      <c r="Y5078" s="3"/>
    </row>
    <row r="5079" spans="25:25" x14ac:dyDescent="0.3">
      <c r="Y5079" s="3"/>
    </row>
    <row r="5080" spans="25:25" x14ac:dyDescent="0.3">
      <c r="Y5080" s="3"/>
    </row>
    <row r="5081" spans="25:25" x14ac:dyDescent="0.3">
      <c r="Y5081" s="3"/>
    </row>
    <row r="5082" spans="25:25" x14ac:dyDescent="0.3">
      <c r="Y5082" s="3"/>
    </row>
    <row r="5083" spans="25:25" x14ac:dyDescent="0.3">
      <c r="Y5083" s="3"/>
    </row>
    <row r="5084" spans="25:25" x14ac:dyDescent="0.3">
      <c r="Y5084" s="3"/>
    </row>
    <row r="5085" spans="25:25" x14ac:dyDescent="0.3">
      <c r="Y5085" s="3"/>
    </row>
    <row r="5086" spans="25:25" x14ac:dyDescent="0.3">
      <c r="Y5086" s="3"/>
    </row>
    <row r="5087" spans="25:25" x14ac:dyDescent="0.3">
      <c r="Y5087" s="3"/>
    </row>
    <row r="5088" spans="25:25" x14ac:dyDescent="0.3">
      <c r="Y5088" s="3"/>
    </row>
    <row r="5089" spans="25:25" x14ac:dyDescent="0.3">
      <c r="Y5089" s="3"/>
    </row>
    <row r="5090" spans="25:25" x14ac:dyDescent="0.3">
      <c r="Y5090" s="3"/>
    </row>
    <row r="5091" spans="25:25" x14ac:dyDescent="0.3">
      <c r="Y5091" s="3"/>
    </row>
    <row r="5092" spans="25:25" x14ac:dyDescent="0.3">
      <c r="Y5092" s="3"/>
    </row>
    <row r="5093" spans="25:25" x14ac:dyDescent="0.3">
      <c r="Y5093" s="3"/>
    </row>
    <row r="5094" spans="25:25" x14ac:dyDescent="0.3">
      <c r="Y5094" s="3"/>
    </row>
    <row r="5095" spans="25:25" x14ac:dyDescent="0.3">
      <c r="Y5095" s="3"/>
    </row>
    <row r="5096" spans="25:25" x14ac:dyDescent="0.3">
      <c r="Y5096" s="3"/>
    </row>
    <row r="5097" spans="25:25" x14ac:dyDescent="0.3">
      <c r="Y5097" s="3"/>
    </row>
    <row r="5098" spans="25:25" x14ac:dyDescent="0.3">
      <c r="Y5098" s="3"/>
    </row>
    <row r="5099" spans="25:25" x14ac:dyDescent="0.3">
      <c r="Y5099" s="3"/>
    </row>
    <row r="5100" spans="25:25" x14ac:dyDescent="0.3">
      <c r="Y5100" s="3"/>
    </row>
    <row r="5101" spans="25:25" x14ac:dyDescent="0.3">
      <c r="Y5101" s="3"/>
    </row>
    <row r="5102" spans="25:25" x14ac:dyDescent="0.3">
      <c r="Y5102" s="3"/>
    </row>
    <row r="5103" spans="25:25" x14ac:dyDescent="0.3">
      <c r="Y5103" s="3"/>
    </row>
    <row r="5104" spans="25:25" x14ac:dyDescent="0.3">
      <c r="Y5104" s="3"/>
    </row>
    <row r="5105" spans="25:25" x14ac:dyDescent="0.3">
      <c r="Y5105" s="3"/>
    </row>
    <row r="5106" spans="25:25" x14ac:dyDescent="0.3">
      <c r="Y5106" s="3"/>
    </row>
    <row r="5107" spans="25:25" x14ac:dyDescent="0.3">
      <c r="Y5107" s="3"/>
    </row>
    <row r="5108" spans="25:25" x14ac:dyDescent="0.3">
      <c r="Y5108" s="3"/>
    </row>
    <row r="5109" spans="25:25" x14ac:dyDescent="0.3">
      <c r="Y5109" s="3"/>
    </row>
    <row r="5110" spans="25:25" x14ac:dyDescent="0.3">
      <c r="Y5110" s="3"/>
    </row>
    <row r="5111" spans="25:25" x14ac:dyDescent="0.3">
      <c r="Y5111" s="3"/>
    </row>
    <row r="5112" spans="25:25" x14ac:dyDescent="0.3">
      <c r="Y5112" s="3"/>
    </row>
    <row r="5113" spans="25:25" x14ac:dyDescent="0.3">
      <c r="Y5113" s="3"/>
    </row>
    <row r="5114" spans="25:25" x14ac:dyDescent="0.3">
      <c r="Y5114" s="3"/>
    </row>
    <row r="5115" spans="25:25" x14ac:dyDescent="0.3">
      <c r="Y5115" s="3"/>
    </row>
    <row r="5116" spans="25:25" x14ac:dyDescent="0.3">
      <c r="Y5116" s="3"/>
    </row>
    <row r="5117" spans="25:25" x14ac:dyDescent="0.3">
      <c r="Y5117" s="3"/>
    </row>
    <row r="5118" spans="25:25" x14ac:dyDescent="0.3">
      <c r="Y5118" s="3"/>
    </row>
    <row r="5119" spans="25:25" x14ac:dyDescent="0.3">
      <c r="Y5119" s="3"/>
    </row>
    <row r="5120" spans="25:25" x14ac:dyDescent="0.3">
      <c r="Y5120" s="3"/>
    </row>
    <row r="5121" spans="25:25" x14ac:dyDescent="0.3">
      <c r="Y5121" s="3"/>
    </row>
    <row r="5122" spans="25:25" x14ac:dyDescent="0.3">
      <c r="Y5122" s="3"/>
    </row>
    <row r="5123" spans="25:25" x14ac:dyDescent="0.3">
      <c r="Y5123" s="3"/>
    </row>
    <row r="5124" spans="25:25" x14ac:dyDescent="0.3">
      <c r="Y5124" s="3"/>
    </row>
    <row r="5125" spans="25:25" x14ac:dyDescent="0.3">
      <c r="Y5125" s="3"/>
    </row>
    <row r="5126" spans="25:25" x14ac:dyDescent="0.3">
      <c r="Y5126" s="3"/>
    </row>
    <row r="5127" spans="25:25" x14ac:dyDescent="0.3">
      <c r="Y5127" s="3"/>
    </row>
    <row r="5128" spans="25:25" x14ac:dyDescent="0.3">
      <c r="Y5128" s="3"/>
    </row>
    <row r="5129" spans="25:25" x14ac:dyDescent="0.3">
      <c r="Y5129" s="3"/>
    </row>
    <row r="5130" spans="25:25" x14ac:dyDescent="0.3">
      <c r="Y5130" s="3"/>
    </row>
    <row r="5131" spans="25:25" x14ac:dyDescent="0.3">
      <c r="Y5131" s="3"/>
    </row>
    <row r="5132" spans="25:25" x14ac:dyDescent="0.3">
      <c r="Y5132" s="3"/>
    </row>
    <row r="5133" spans="25:25" x14ac:dyDescent="0.3">
      <c r="Y5133" s="3"/>
    </row>
    <row r="5134" spans="25:25" x14ac:dyDescent="0.3">
      <c r="Y5134" s="3"/>
    </row>
    <row r="5135" spans="25:25" x14ac:dyDescent="0.3">
      <c r="Y5135" s="3"/>
    </row>
    <row r="5136" spans="25:25" x14ac:dyDescent="0.3">
      <c r="Y5136" s="3"/>
    </row>
    <row r="5137" spans="25:25" x14ac:dyDescent="0.3">
      <c r="Y5137" s="3"/>
    </row>
    <row r="5138" spans="25:25" x14ac:dyDescent="0.3">
      <c r="Y5138" s="3"/>
    </row>
    <row r="5139" spans="25:25" x14ac:dyDescent="0.3">
      <c r="Y5139" s="3"/>
    </row>
    <row r="5140" spans="25:25" x14ac:dyDescent="0.3">
      <c r="Y5140" s="3"/>
    </row>
    <row r="5141" spans="25:25" x14ac:dyDescent="0.3">
      <c r="Y5141" s="3"/>
    </row>
    <row r="5142" spans="25:25" x14ac:dyDescent="0.3">
      <c r="Y5142" s="3"/>
    </row>
    <row r="5143" spans="25:25" x14ac:dyDescent="0.3">
      <c r="Y5143" s="3"/>
    </row>
    <row r="5144" spans="25:25" x14ac:dyDescent="0.3">
      <c r="Y5144" s="3"/>
    </row>
    <row r="5145" spans="25:25" x14ac:dyDescent="0.3">
      <c r="Y5145" s="3"/>
    </row>
    <row r="5146" spans="25:25" x14ac:dyDescent="0.3">
      <c r="Y5146" s="3"/>
    </row>
    <row r="5147" spans="25:25" x14ac:dyDescent="0.3">
      <c r="Y5147" s="3"/>
    </row>
    <row r="5148" spans="25:25" x14ac:dyDescent="0.3">
      <c r="Y5148" s="3"/>
    </row>
    <row r="5149" spans="25:25" x14ac:dyDescent="0.3">
      <c r="Y5149" s="3"/>
    </row>
    <row r="5150" spans="25:25" x14ac:dyDescent="0.3">
      <c r="Y5150" s="3"/>
    </row>
    <row r="5151" spans="25:25" x14ac:dyDescent="0.3">
      <c r="Y5151" s="3"/>
    </row>
    <row r="5152" spans="25:25" x14ac:dyDescent="0.3">
      <c r="Y5152" s="3"/>
    </row>
    <row r="5153" spans="25:25" x14ac:dyDescent="0.3">
      <c r="Y5153" s="3"/>
    </row>
    <row r="5154" spans="25:25" x14ac:dyDescent="0.3">
      <c r="Y5154" s="3"/>
    </row>
    <row r="5155" spans="25:25" x14ac:dyDescent="0.3">
      <c r="Y5155" s="3"/>
    </row>
    <row r="5156" spans="25:25" x14ac:dyDescent="0.3">
      <c r="Y5156" s="3"/>
    </row>
    <row r="5157" spans="25:25" x14ac:dyDescent="0.3">
      <c r="Y5157" s="3"/>
    </row>
    <row r="5158" spans="25:25" x14ac:dyDescent="0.3">
      <c r="Y5158" s="3"/>
    </row>
    <row r="5159" spans="25:25" x14ac:dyDescent="0.3">
      <c r="Y5159" s="3"/>
    </row>
    <row r="5160" spans="25:25" x14ac:dyDescent="0.3">
      <c r="Y5160" s="3"/>
    </row>
    <row r="5161" spans="25:25" x14ac:dyDescent="0.3">
      <c r="Y5161" s="3"/>
    </row>
    <row r="5162" spans="25:25" x14ac:dyDescent="0.3">
      <c r="Y5162" s="3"/>
    </row>
    <row r="5163" spans="25:25" x14ac:dyDescent="0.3">
      <c r="Y5163" s="3"/>
    </row>
    <row r="5164" spans="25:25" x14ac:dyDescent="0.3">
      <c r="Y5164" s="3"/>
    </row>
    <row r="5165" spans="25:25" x14ac:dyDescent="0.3">
      <c r="Y5165" s="3"/>
    </row>
    <row r="5166" spans="25:25" x14ac:dyDescent="0.3">
      <c r="Y5166" s="3"/>
    </row>
    <row r="5167" spans="25:25" x14ac:dyDescent="0.3">
      <c r="Y5167" s="3"/>
    </row>
    <row r="5168" spans="25:25" x14ac:dyDescent="0.3">
      <c r="Y5168" s="3"/>
    </row>
    <row r="5169" spans="25:25" x14ac:dyDescent="0.3">
      <c r="Y5169" s="3"/>
    </row>
    <row r="5170" spans="25:25" x14ac:dyDescent="0.3">
      <c r="Y5170" s="3"/>
    </row>
    <row r="5171" spans="25:25" x14ac:dyDescent="0.3">
      <c r="Y5171" s="3"/>
    </row>
    <row r="5172" spans="25:25" x14ac:dyDescent="0.3">
      <c r="Y5172" s="3"/>
    </row>
    <row r="5173" spans="25:25" x14ac:dyDescent="0.3">
      <c r="Y5173" s="3"/>
    </row>
    <row r="5174" spans="25:25" x14ac:dyDescent="0.3">
      <c r="Y5174" s="3"/>
    </row>
    <row r="5175" spans="25:25" x14ac:dyDescent="0.3">
      <c r="Y5175" s="3"/>
    </row>
    <row r="5176" spans="25:25" x14ac:dyDescent="0.3">
      <c r="Y5176" s="3"/>
    </row>
    <row r="5177" spans="25:25" x14ac:dyDescent="0.3">
      <c r="Y5177" s="3"/>
    </row>
    <row r="5178" spans="25:25" x14ac:dyDescent="0.3">
      <c r="Y5178" s="3"/>
    </row>
    <row r="5179" spans="25:25" x14ac:dyDescent="0.3">
      <c r="Y5179" s="3"/>
    </row>
    <row r="5180" spans="25:25" x14ac:dyDescent="0.3">
      <c r="Y5180" s="3"/>
    </row>
    <row r="5181" spans="25:25" x14ac:dyDescent="0.3">
      <c r="Y5181" s="3"/>
    </row>
    <row r="5182" spans="25:25" x14ac:dyDescent="0.3">
      <c r="Y5182" s="3"/>
    </row>
    <row r="5183" spans="25:25" x14ac:dyDescent="0.3">
      <c r="Y5183" s="3"/>
    </row>
    <row r="5184" spans="25:25" x14ac:dyDescent="0.3">
      <c r="Y5184" s="3"/>
    </row>
    <row r="5185" spans="25:25" x14ac:dyDescent="0.3">
      <c r="Y5185" s="3"/>
    </row>
    <row r="5186" spans="25:25" x14ac:dyDescent="0.3">
      <c r="Y5186" s="3"/>
    </row>
    <row r="5187" spans="25:25" x14ac:dyDescent="0.3">
      <c r="Y5187" s="3"/>
    </row>
    <row r="5188" spans="25:25" x14ac:dyDescent="0.3">
      <c r="Y5188" s="3"/>
    </row>
    <row r="5189" spans="25:25" x14ac:dyDescent="0.3">
      <c r="Y5189" s="3"/>
    </row>
    <row r="5190" spans="25:25" x14ac:dyDescent="0.3">
      <c r="Y5190" s="3"/>
    </row>
    <row r="5191" spans="25:25" x14ac:dyDescent="0.3">
      <c r="Y5191" s="3"/>
    </row>
    <row r="5192" spans="25:25" x14ac:dyDescent="0.3">
      <c r="Y5192" s="3"/>
    </row>
    <row r="5193" spans="25:25" x14ac:dyDescent="0.3">
      <c r="Y5193" s="3"/>
    </row>
    <row r="5194" spans="25:25" x14ac:dyDescent="0.3">
      <c r="Y5194" s="3"/>
    </row>
    <row r="5195" spans="25:25" x14ac:dyDescent="0.3">
      <c r="Y5195" s="3"/>
    </row>
    <row r="5196" spans="25:25" x14ac:dyDescent="0.3">
      <c r="Y5196" s="3"/>
    </row>
    <row r="5197" spans="25:25" x14ac:dyDescent="0.3">
      <c r="Y5197" s="3"/>
    </row>
    <row r="5198" spans="25:25" x14ac:dyDescent="0.3">
      <c r="Y5198" s="3"/>
    </row>
    <row r="5199" spans="25:25" x14ac:dyDescent="0.3">
      <c r="Y5199" s="3"/>
    </row>
    <row r="5200" spans="25:25" x14ac:dyDescent="0.3">
      <c r="Y5200" s="3"/>
    </row>
    <row r="5201" spans="25:25" x14ac:dyDescent="0.3">
      <c r="Y5201" s="3"/>
    </row>
    <row r="5202" spans="25:25" x14ac:dyDescent="0.3">
      <c r="Y5202" s="3"/>
    </row>
    <row r="5203" spans="25:25" x14ac:dyDescent="0.3">
      <c r="Y5203" s="3"/>
    </row>
    <row r="5204" spans="25:25" x14ac:dyDescent="0.3">
      <c r="Y5204" s="3"/>
    </row>
    <row r="5205" spans="25:25" x14ac:dyDescent="0.3">
      <c r="Y5205" s="3"/>
    </row>
    <row r="5206" spans="25:25" x14ac:dyDescent="0.3">
      <c r="Y5206" s="3"/>
    </row>
    <row r="5207" spans="25:25" x14ac:dyDescent="0.3">
      <c r="Y5207" s="3"/>
    </row>
    <row r="5208" spans="25:25" x14ac:dyDescent="0.3">
      <c r="Y5208" s="3"/>
    </row>
    <row r="5209" spans="25:25" x14ac:dyDescent="0.3">
      <c r="Y5209" s="3"/>
    </row>
    <row r="5210" spans="25:25" x14ac:dyDescent="0.3">
      <c r="Y5210" s="3"/>
    </row>
    <row r="5211" spans="25:25" x14ac:dyDescent="0.3">
      <c r="Y5211" s="3"/>
    </row>
    <row r="5212" spans="25:25" x14ac:dyDescent="0.3">
      <c r="Y5212" s="3"/>
    </row>
    <row r="5213" spans="25:25" x14ac:dyDescent="0.3">
      <c r="Y5213" s="3"/>
    </row>
    <row r="5214" spans="25:25" x14ac:dyDescent="0.3">
      <c r="Y5214" s="3"/>
    </row>
    <row r="5215" spans="25:25" x14ac:dyDescent="0.3">
      <c r="Y5215" s="3"/>
    </row>
    <row r="5216" spans="25:25" x14ac:dyDescent="0.3">
      <c r="Y5216" s="3"/>
    </row>
    <row r="5217" spans="25:25" x14ac:dyDescent="0.3">
      <c r="Y5217" s="3"/>
    </row>
    <row r="5218" spans="25:25" x14ac:dyDescent="0.3">
      <c r="Y5218" s="3"/>
    </row>
    <row r="5219" spans="25:25" x14ac:dyDescent="0.3">
      <c r="Y5219" s="3"/>
    </row>
    <row r="5220" spans="25:25" x14ac:dyDescent="0.3">
      <c r="Y5220" s="3"/>
    </row>
    <row r="5221" spans="25:25" x14ac:dyDescent="0.3">
      <c r="Y5221" s="3"/>
    </row>
    <row r="5222" spans="25:25" x14ac:dyDescent="0.3">
      <c r="Y5222" s="3"/>
    </row>
    <row r="5223" spans="25:25" x14ac:dyDescent="0.3">
      <c r="Y5223" s="3"/>
    </row>
    <row r="5224" spans="25:25" x14ac:dyDescent="0.3">
      <c r="Y5224" s="3"/>
    </row>
    <row r="5225" spans="25:25" x14ac:dyDescent="0.3">
      <c r="Y5225" s="3"/>
    </row>
    <row r="5226" spans="25:25" x14ac:dyDescent="0.3">
      <c r="Y5226" s="3"/>
    </row>
    <row r="5227" spans="25:25" x14ac:dyDescent="0.3">
      <c r="Y5227" s="3"/>
    </row>
    <row r="5228" spans="25:25" x14ac:dyDescent="0.3">
      <c r="Y5228" s="3"/>
    </row>
    <row r="5229" spans="25:25" x14ac:dyDescent="0.3">
      <c r="Y5229" s="3"/>
    </row>
    <row r="5230" spans="25:25" x14ac:dyDescent="0.3">
      <c r="Y5230" s="3"/>
    </row>
    <row r="5231" spans="25:25" x14ac:dyDescent="0.3">
      <c r="Y5231" s="3"/>
    </row>
    <row r="5232" spans="25:25" x14ac:dyDescent="0.3">
      <c r="Y5232" s="3"/>
    </row>
    <row r="5233" spans="25:25" x14ac:dyDescent="0.3">
      <c r="Y5233" s="3"/>
    </row>
    <row r="5234" spans="25:25" x14ac:dyDescent="0.3">
      <c r="Y5234" s="3"/>
    </row>
    <row r="5235" spans="25:25" x14ac:dyDescent="0.3">
      <c r="Y5235" s="3"/>
    </row>
    <row r="5236" spans="25:25" x14ac:dyDescent="0.3">
      <c r="Y5236" s="3"/>
    </row>
    <row r="5237" spans="25:25" x14ac:dyDescent="0.3">
      <c r="Y5237" s="3"/>
    </row>
    <row r="5238" spans="25:25" x14ac:dyDescent="0.3">
      <c r="Y5238" s="3"/>
    </row>
    <row r="5239" spans="25:25" x14ac:dyDescent="0.3">
      <c r="Y5239" s="3"/>
    </row>
    <row r="5240" spans="25:25" x14ac:dyDescent="0.3">
      <c r="Y5240" s="3"/>
    </row>
    <row r="5241" spans="25:25" x14ac:dyDescent="0.3">
      <c r="Y5241" s="3"/>
    </row>
    <row r="5242" spans="25:25" x14ac:dyDescent="0.3">
      <c r="Y5242" s="3"/>
    </row>
    <row r="5243" spans="25:25" x14ac:dyDescent="0.3">
      <c r="Y5243" s="3"/>
    </row>
    <row r="5244" spans="25:25" x14ac:dyDescent="0.3">
      <c r="Y5244" s="3"/>
    </row>
    <row r="5245" spans="25:25" x14ac:dyDescent="0.3">
      <c r="Y5245" s="3"/>
    </row>
    <row r="5246" spans="25:25" x14ac:dyDescent="0.3">
      <c r="Y5246" s="3"/>
    </row>
    <row r="5247" spans="25:25" x14ac:dyDescent="0.3">
      <c r="Y5247" s="3"/>
    </row>
    <row r="5248" spans="25:25" x14ac:dyDescent="0.3">
      <c r="Y5248" s="3"/>
    </row>
    <row r="5249" spans="25:25" x14ac:dyDescent="0.3">
      <c r="Y5249" s="3"/>
    </row>
    <row r="5250" spans="25:25" x14ac:dyDescent="0.3">
      <c r="Y5250" s="3"/>
    </row>
    <row r="5251" spans="25:25" x14ac:dyDescent="0.3">
      <c r="Y5251" s="3"/>
    </row>
    <row r="5252" spans="25:25" x14ac:dyDescent="0.3">
      <c r="Y5252" s="3"/>
    </row>
    <row r="5253" spans="25:25" x14ac:dyDescent="0.3">
      <c r="Y5253" s="3"/>
    </row>
    <row r="5254" spans="25:25" x14ac:dyDescent="0.3">
      <c r="Y5254" s="3"/>
    </row>
    <row r="5255" spans="25:25" x14ac:dyDescent="0.3">
      <c r="Y5255" s="3"/>
    </row>
    <row r="5256" spans="25:25" x14ac:dyDescent="0.3">
      <c r="Y5256" s="3"/>
    </row>
    <row r="5257" spans="25:25" x14ac:dyDescent="0.3">
      <c r="Y5257" s="3"/>
    </row>
    <row r="5258" spans="25:25" x14ac:dyDescent="0.3">
      <c r="Y5258" s="3"/>
    </row>
    <row r="5259" spans="25:25" x14ac:dyDescent="0.3">
      <c r="Y5259" s="3"/>
    </row>
    <row r="5260" spans="25:25" x14ac:dyDescent="0.3">
      <c r="Y5260" s="3"/>
    </row>
    <row r="5261" spans="25:25" x14ac:dyDescent="0.3">
      <c r="Y5261" s="3"/>
    </row>
    <row r="5262" spans="25:25" x14ac:dyDescent="0.3">
      <c r="Y5262" s="3"/>
    </row>
    <row r="5263" spans="25:25" x14ac:dyDescent="0.3">
      <c r="Y5263" s="3"/>
    </row>
    <row r="5264" spans="25:25" x14ac:dyDescent="0.3">
      <c r="Y5264" s="3"/>
    </row>
    <row r="5265" spans="25:25" x14ac:dyDescent="0.3">
      <c r="Y5265" s="3"/>
    </row>
    <row r="5266" spans="25:25" x14ac:dyDescent="0.3">
      <c r="Y5266" s="3"/>
    </row>
    <row r="5267" spans="25:25" x14ac:dyDescent="0.3">
      <c r="Y5267" s="3"/>
    </row>
    <row r="5268" spans="25:25" x14ac:dyDescent="0.3">
      <c r="Y5268" s="3"/>
    </row>
    <row r="5269" spans="25:25" x14ac:dyDescent="0.3">
      <c r="Y5269" s="3"/>
    </row>
    <row r="5270" spans="25:25" x14ac:dyDescent="0.3">
      <c r="Y5270" s="3"/>
    </row>
    <row r="5271" spans="25:25" x14ac:dyDescent="0.3">
      <c r="Y5271" s="3"/>
    </row>
    <row r="5272" spans="25:25" x14ac:dyDescent="0.3">
      <c r="Y5272" s="3"/>
    </row>
    <row r="5273" spans="25:25" x14ac:dyDescent="0.3">
      <c r="Y5273" s="3"/>
    </row>
    <row r="5274" spans="25:25" x14ac:dyDescent="0.3">
      <c r="Y5274" s="3"/>
    </row>
    <row r="5275" spans="25:25" x14ac:dyDescent="0.3">
      <c r="Y5275" s="3"/>
    </row>
    <row r="5276" spans="25:25" x14ac:dyDescent="0.3">
      <c r="Y5276" s="3"/>
    </row>
    <row r="5277" spans="25:25" x14ac:dyDescent="0.3">
      <c r="Y5277" s="3"/>
    </row>
    <row r="5278" spans="25:25" x14ac:dyDescent="0.3">
      <c r="Y5278" s="3"/>
    </row>
    <row r="5279" spans="25:25" x14ac:dyDescent="0.3">
      <c r="Y5279" s="3"/>
    </row>
    <row r="5280" spans="25:25" x14ac:dyDescent="0.3">
      <c r="Y5280" s="3"/>
    </row>
    <row r="5281" spans="25:25" x14ac:dyDescent="0.3">
      <c r="Y5281" s="3"/>
    </row>
    <row r="5282" spans="25:25" x14ac:dyDescent="0.3">
      <c r="Y5282" s="3"/>
    </row>
    <row r="5283" spans="25:25" x14ac:dyDescent="0.3">
      <c r="Y5283" s="3"/>
    </row>
    <row r="5284" spans="25:25" x14ac:dyDescent="0.3">
      <c r="Y5284" s="3"/>
    </row>
    <row r="5285" spans="25:25" x14ac:dyDescent="0.3">
      <c r="Y5285" s="3"/>
    </row>
    <row r="5286" spans="25:25" x14ac:dyDescent="0.3">
      <c r="Y5286" s="3"/>
    </row>
    <row r="5287" spans="25:25" x14ac:dyDescent="0.3">
      <c r="Y5287" s="3"/>
    </row>
    <row r="5288" spans="25:25" x14ac:dyDescent="0.3">
      <c r="Y5288" s="3"/>
    </row>
    <row r="5289" spans="25:25" x14ac:dyDescent="0.3">
      <c r="Y5289" s="3"/>
    </row>
    <row r="5290" spans="25:25" x14ac:dyDescent="0.3">
      <c r="Y5290" s="3"/>
    </row>
    <row r="5291" spans="25:25" x14ac:dyDescent="0.3">
      <c r="Y5291" s="3"/>
    </row>
    <row r="5292" spans="25:25" x14ac:dyDescent="0.3">
      <c r="Y5292" s="3"/>
    </row>
    <row r="5293" spans="25:25" x14ac:dyDescent="0.3">
      <c r="Y5293" s="3"/>
    </row>
    <row r="5294" spans="25:25" x14ac:dyDescent="0.3">
      <c r="Y5294" s="3"/>
    </row>
    <row r="5295" spans="25:25" x14ac:dyDescent="0.3">
      <c r="Y5295" s="3"/>
    </row>
    <row r="5296" spans="25:25" x14ac:dyDescent="0.3">
      <c r="Y5296" s="3"/>
    </row>
    <row r="5297" spans="25:25" x14ac:dyDescent="0.3">
      <c r="Y5297" s="3"/>
    </row>
    <row r="5298" spans="25:25" x14ac:dyDescent="0.3">
      <c r="Y5298" s="3"/>
    </row>
    <row r="5299" spans="25:25" x14ac:dyDescent="0.3">
      <c r="Y5299" s="3"/>
    </row>
    <row r="5300" spans="25:25" x14ac:dyDescent="0.3">
      <c r="Y5300" s="3"/>
    </row>
    <row r="5301" spans="25:25" x14ac:dyDescent="0.3">
      <c r="Y5301" s="3"/>
    </row>
    <row r="5302" spans="25:25" x14ac:dyDescent="0.3">
      <c r="Y5302" s="3"/>
    </row>
    <row r="5303" spans="25:25" x14ac:dyDescent="0.3">
      <c r="Y5303" s="3"/>
    </row>
    <row r="5304" spans="25:25" x14ac:dyDescent="0.3">
      <c r="Y5304" s="3"/>
    </row>
    <row r="5305" spans="25:25" x14ac:dyDescent="0.3">
      <c r="Y5305" s="3"/>
    </row>
    <row r="5306" spans="25:25" x14ac:dyDescent="0.3">
      <c r="Y5306" s="3"/>
    </row>
    <row r="5307" spans="25:25" x14ac:dyDescent="0.3">
      <c r="Y5307" s="3"/>
    </row>
    <row r="5308" spans="25:25" x14ac:dyDescent="0.3">
      <c r="Y5308" s="3"/>
    </row>
    <row r="5309" spans="25:25" x14ac:dyDescent="0.3">
      <c r="Y5309" s="3"/>
    </row>
    <row r="5310" spans="25:25" x14ac:dyDescent="0.3">
      <c r="Y5310" s="3"/>
    </row>
    <row r="5311" spans="25:25" x14ac:dyDescent="0.3">
      <c r="Y5311" s="3"/>
    </row>
    <row r="5312" spans="25:25" x14ac:dyDescent="0.3">
      <c r="Y5312" s="3"/>
    </row>
    <row r="5313" spans="25:25" x14ac:dyDescent="0.3">
      <c r="Y5313" s="3"/>
    </row>
    <row r="5314" spans="25:25" x14ac:dyDescent="0.3">
      <c r="Y5314" s="3"/>
    </row>
    <row r="5315" spans="25:25" x14ac:dyDescent="0.3">
      <c r="Y5315" s="3"/>
    </row>
    <row r="5316" spans="25:25" x14ac:dyDescent="0.3">
      <c r="Y5316" s="3"/>
    </row>
    <row r="5317" spans="25:25" x14ac:dyDescent="0.3">
      <c r="Y5317" s="3"/>
    </row>
    <row r="5318" spans="25:25" x14ac:dyDescent="0.3">
      <c r="Y5318" s="3"/>
    </row>
    <row r="5319" spans="25:25" x14ac:dyDescent="0.3">
      <c r="Y5319" s="3"/>
    </row>
    <row r="5320" spans="25:25" x14ac:dyDescent="0.3">
      <c r="Y5320" s="3"/>
    </row>
    <row r="5321" spans="25:25" x14ac:dyDescent="0.3">
      <c r="Y5321" s="3"/>
    </row>
    <row r="5322" spans="25:25" x14ac:dyDescent="0.3">
      <c r="Y5322" s="3"/>
    </row>
    <row r="5323" spans="25:25" x14ac:dyDescent="0.3">
      <c r="Y5323" s="3"/>
    </row>
    <row r="5324" spans="25:25" x14ac:dyDescent="0.3">
      <c r="Y5324" s="3"/>
    </row>
    <row r="5325" spans="25:25" x14ac:dyDescent="0.3">
      <c r="Y5325" s="3"/>
    </row>
    <row r="5326" spans="25:25" x14ac:dyDescent="0.3">
      <c r="Y5326" s="3"/>
    </row>
    <row r="5327" spans="25:25" x14ac:dyDescent="0.3">
      <c r="Y5327" s="3"/>
    </row>
    <row r="5328" spans="25:25" x14ac:dyDescent="0.3">
      <c r="Y5328" s="3"/>
    </row>
    <row r="5329" spans="25:25" x14ac:dyDescent="0.3">
      <c r="Y5329" s="3"/>
    </row>
    <row r="5330" spans="25:25" x14ac:dyDescent="0.3">
      <c r="Y5330" s="3"/>
    </row>
    <row r="5331" spans="25:25" x14ac:dyDescent="0.3">
      <c r="Y5331" s="3"/>
    </row>
    <row r="5332" spans="25:25" x14ac:dyDescent="0.3">
      <c r="Y5332" s="3"/>
    </row>
    <row r="5333" spans="25:25" x14ac:dyDescent="0.3">
      <c r="Y5333" s="3"/>
    </row>
    <row r="5334" spans="25:25" x14ac:dyDescent="0.3">
      <c r="Y5334" s="3"/>
    </row>
    <row r="5335" spans="25:25" x14ac:dyDescent="0.3">
      <c r="Y5335" s="3"/>
    </row>
    <row r="5336" spans="25:25" x14ac:dyDescent="0.3">
      <c r="Y5336" s="3"/>
    </row>
    <row r="5337" spans="25:25" x14ac:dyDescent="0.3">
      <c r="Y5337" s="3"/>
    </row>
    <row r="5338" spans="25:25" x14ac:dyDescent="0.3">
      <c r="Y5338" s="3"/>
    </row>
    <row r="5339" spans="25:25" x14ac:dyDescent="0.3">
      <c r="Y5339" s="3"/>
    </row>
    <row r="5340" spans="25:25" x14ac:dyDescent="0.3">
      <c r="Y5340" s="3"/>
    </row>
    <row r="5341" spans="25:25" x14ac:dyDescent="0.3">
      <c r="Y5341" s="3"/>
    </row>
    <row r="5342" spans="25:25" x14ac:dyDescent="0.3">
      <c r="Y5342" s="3"/>
    </row>
    <row r="5343" spans="25:25" x14ac:dyDescent="0.3">
      <c r="Y5343" s="3"/>
    </row>
    <row r="5344" spans="25:25" x14ac:dyDescent="0.3">
      <c r="Y5344" s="3"/>
    </row>
    <row r="5345" spans="25:25" x14ac:dyDescent="0.3">
      <c r="Y5345" s="3"/>
    </row>
    <row r="5346" spans="25:25" x14ac:dyDescent="0.3">
      <c r="Y5346" s="3"/>
    </row>
    <row r="5347" spans="25:25" x14ac:dyDescent="0.3">
      <c r="Y5347" s="3"/>
    </row>
    <row r="5348" spans="25:25" x14ac:dyDescent="0.3">
      <c r="Y5348" s="3"/>
    </row>
    <row r="5349" spans="25:25" x14ac:dyDescent="0.3">
      <c r="Y5349" s="3"/>
    </row>
    <row r="5350" spans="25:25" x14ac:dyDescent="0.3">
      <c r="Y5350" s="3"/>
    </row>
    <row r="5351" spans="25:25" x14ac:dyDescent="0.3">
      <c r="Y5351" s="3"/>
    </row>
    <row r="5352" spans="25:25" x14ac:dyDescent="0.3">
      <c r="Y5352" s="3"/>
    </row>
    <row r="5353" spans="25:25" x14ac:dyDescent="0.3">
      <c r="Y5353" s="3"/>
    </row>
    <row r="5354" spans="25:25" x14ac:dyDescent="0.3">
      <c r="Y5354" s="3"/>
    </row>
    <row r="5355" spans="25:25" x14ac:dyDescent="0.3">
      <c r="Y5355" s="3"/>
    </row>
    <row r="5356" spans="25:25" x14ac:dyDescent="0.3">
      <c r="Y5356" s="3"/>
    </row>
    <row r="5357" spans="25:25" x14ac:dyDescent="0.3">
      <c r="Y5357" s="3"/>
    </row>
    <row r="5358" spans="25:25" x14ac:dyDescent="0.3">
      <c r="Y5358" s="3"/>
    </row>
    <row r="5359" spans="25:25" x14ac:dyDescent="0.3">
      <c r="Y5359" s="3"/>
    </row>
    <row r="5360" spans="25:25" x14ac:dyDescent="0.3">
      <c r="Y5360" s="3"/>
    </row>
    <row r="5361" spans="25:25" x14ac:dyDescent="0.3">
      <c r="Y5361" s="3"/>
    </row>
    <row r="5362" spans="25:25" x14ac:dyDescent="0.3">
      <c r="Y5362" s="3"/>
    </row>
    <row r="5363" spans="25:25" x14ac:dyDescent="0.3">
      <c r="Y5363" s="3"/>
    </row>
    <row r="5364" spans="25:25" x14ac:dyDescent="0.3">
      <c r="Y5364" s="3"/>
    </row>
    <row r="5365" spans="25:25" x14ac:dyDescent="0.3">
      <c r="Y5365" s="3"/>
    </row>
    <row r="5366" spans="25:25" x14ac:dyDescent="0.3">
      <c r="Y5366" s="3"/>
    </row>
    <row r="5367" spans="25:25" x14ac:dyDescent="0.3">
      <c r="Y5367" s="3"/>
    </row>
    <row r="5368" spans="25:25" x14ac:dyDescent="0.3">
      <c r="Y5368" s="3"/>
    </row>
    <row r="5369" spans="25:25" x14ac:dyDescent="0.3">
      <c r="Y5369" s="3"/>
    </row>
    <row r="5370" spans="25:25" x14ac:dyDescent="0.3">
      <c r="Y5370" s="3"/>
    </row>
    <row r="5371" spans="25:25" x14ac:dyDescent="0.3">
      <c r="Y5371" s="3"/>
    </row>
    <row r="5372" spans="25:25" x14ac:dyDescent="0.3">
      <c r="Y5372" s="3"/>
    </row>
    <row r="5373" spans="25:25" x14ac:dyDescent="0.3">
      <c r="Y5373" s="3"/>
    </row>
    <row r="5374" spans="25:25" x14ac:dyDescent="0.3">
      <c r="Y5374" s="3"/>
    </row>
    <row r="5375" spans="25:25" x14ac:dyDescent="0.3">
      <c r="Y5375" s="3"/>
    </row>
    <row r="5376" spans="25:25" x14ac:dyDescent="0.3">
      <c r="Y5376" s="3"/>
    </row>
    <row r="5377" spans="25:25" x14ac:dyDescent="0.3">
      <c r="Y5377" s="3"/>
    </row>
    <row r="5378" spans="25:25" x14ac:dyDescent="0.3">
      <c r="Y5378" s="3"/>
    </row>
    <row r="5379" spans="25:25" x14ac:dyDescent="0.3">
      <c r="Y5379" s="3"/>
    </row>
    <row r="5380" spans="25:25" x14ac:dyDescent="0.3">
      <c r="Y5380" s="3"/>
    </row>
    <row r="5381" spans="25:25" x14ac:dyDescent="0.3">
      <c r="Y5381" s="3"/>
    </row>
    <row r="5382" spans="25:25" x14ac:dyDescent="0.3">
      <c r="Y5382" s="3"/>
    </row>
    <row r="5383" spans="25:25" x14ac:dyDescent="0.3">
      <c r="Y5383" s="3"/>
    </row>
    <row r="5384" spans="25:25" x14ac:dyDescent="0.3">
      <c r="Y5384" s="3"/>
    </row>
    <row r="5385" spans="25:25" x14ac:dyDescent="0.3">
      <c r="Y5385" s="3"/>
    </row>
    <row r="5386" spans="25:25" x14ac:dyDescent="0.3">
      <c r="Y5386" s="3"/>
    </row>
    <row r="5387" spans="25:25" x14ac:dyDescent="0.3">
      <c r="Y5387" s="3"/>
    </row>
    <row r="5388" spans="25:25" x14ac:dyDescent="0.3">
      <c r="Y5388" s="3"/>
    </row>
    <row r="5389" spans="25:25" x14ac:dyDescent="0.3">
      <c r="Y5389" s="3"/>
    </row>
    <row r="5390" spans="25:25" x14ac:dyDescent="0.3">
      <c r="Y5390" s="3"/>
    </row>
    <row r="5391" spans="25:25" x14ac:dyDescent="0.3">
      <c r="Y5391" s="3"/>
    </row>
    <row r="5392" spans="25:25" x14ac:dyDescent="0.3">
      <c r="Y5392" s="3"/>
    </row>
    <row r="5393" spans="25:25" x14ac:dyDescent="0.3">
      <c r="Y5393" s="3"/>
    </row>
    <row r="5394" spans="25:25" x14ac:dyDescent="0.3">
      <c r="Y5394" s="3"/>
    </row>
    <row r="5395" spans="25:25" x14ac:dyDescent="0.3">
      <c r="Y5395" s="3"/>
    </row>
    <row r="5396" spans="25:25" x14ac:dyDescent="0.3">
      <c r="Y5396" s="3"/>
    </row>
    <row r="5397" spans="25:25" x14ac:dyDescent="0.3">
      <c r="Y5397" s="3"/>
    </row>
    <row r="5398" spans="25:25" x14ac:dyDescent="0.3">
      <c r="Y5398" s="3"/>
    </row>
    <row r="5399" spans="25:25" x14ac:dyDescent="0.3">
      <c r="Y5399" s="3"/>
    </row>
    <row r="5400" spans="25:25" x14ac:dyDescent="0.3">
      <c r="Y5400" s="3"/>
    </row>
    <row r="5401" spans="25:25" x14ac:dyDescent="0.3">
      <c r="Y5401" s="3"/>
    </row>
    <row r="5402" spans="25:25" x14ac:dyDescent="0.3">
      <c r="Y5402" s="3"/>
    </row>
    <row r="5403" spans="25:25" x14ac:dyDescent="0.3">
      <c r="Y5403" s="3"/>
    </row>
    <row r="5404" spans="25:25" x14ac:dyDescent="0.3">
      <c r="Y5404" s="3"/>
    </row>
    <row r="5405" spans="25:25" x14ac:dyDescent="0.3">
      <c r="Y5405" s="3"/>
    </row>
    <row r="5406" spans="25:25" x14ac:dyDescent="0.3">
      <c r="Y5406" s="3"/>
    </row>
    <row r="5407" spans="25:25" x14ac:dyDescent="0.3">
      <c r="Y5407" s="3"/>
    </row>
    <row r="5408" spans="25:25" x14ac:dyDescent="0.3">
      <c r="Y5408" s="3"/>
    </row>
    <row r="5409" spans="25:25" x14ac:dyDescent="0.3">
      <c r="Y5409" s="3"/>
    </row>
    <row r="5410" spans="25:25" x14ac:dyDescent="0.3">
      <c r="Y5410" s="3"/>
    </row>
    <row r="5411" spans="25:25" x14ac:dyDescent="0.3">
      <c r="Y5411" s="3"/>
    </row>
    <row r="5412" spans="25:25" x14ac:dyDescent="0.3">
      <c r="Y5412" s="3"/>
    </row>
    <row r="5413" spans="25:25" x14ac:dyDescent="0.3">
      <c r="Y5413" s="3"/>
    </row>
    <row r="5414" spans="25:25" x14ac:dyDescent="0.3">
      <c r="Y5414" s="3"/>
    </row>
    <row r="5415" spans="25:25" x14ac:dyDescent="0.3">
      <c r="Y5415" s="3"/>
    </row>
    <row r="5416" spans="25:25" x14ac:dyDescent="0.3">
      <c r="Y5416" s="3"/>
    </row>
    <row r="5417" spans="25:25" x14ac:dyDescent="0.3">
      <c r="Y5417" s="3"/>
    </row>
    <row r="5418" spans="25:25" x14ac:dyDescent="0.3">
      <c r="Y5418" s="3"/>
    </row>
    <row r="5419" spans="25:25" x14ac:dyDescent="0.3">
      <c r="Y5419" s="3"/>
    </row>
    <row r="5420" spans="25:25" x14ac:dyDescent="0.3">
      <c r="Y5420" s="3"/>
    </row>
    <row r="5421" spans="25:25" x14ac:dyDescent="0.3">
      <c r="Y5421" s="3"/>
    </row>
    <row r="5422" spans="25:25" x14ac:dyDescent="0.3">
      <c r="Y5422" s="3"/>
    </row>
    <row r="5423" spans="25:25" x14ac:dyDescent="0.3">
      <c r="Y5423" s="3"/>
    </row>
    <row r="5424" spans="25:25" x14ac:dyDescent="0.3">
      <c r="Y5424" s="3"/>
    </row>
    <row r="5425" spans="25:25" x14ac:dyDescent="0.3">
      <c r="Y5425" s="3"/>
    </row>
    <row r="5426" spans="25:25" x14ac:dyDescent="0.3">
      <c r="Y5426" s="3"/>
    </row>
    <row r="5427" spans="25:25" x14ac:dyDescent="0.3">
      <c r="Y5427" s="3"/>
    </row>
    <row r="5428" spans="25:25" x14ac:dyDescent="0.3">
      <c r="Y5428" s="3"/>
    </row>
    <row r="5429" spans="25:25" x14ac:dyDescent="0.3">
      <c r="Y5429" s="3"/>
    </row>
    <row r="5430" spans="25:25" x14ac:dyDescent="0.3">
      <c r="Y5430" s="3"/>
    </row>
    <row r="5431" spans="25:25" x14ac:dyDescent="0.3">
      <c r="Y5431" s="3"/>
    </row>
    <row r="5432" spans="25:25" x14ac:dyDescent="0.3">
      <c r="Y5432" s="3"/>
    </row>
    <row r="5433" spans="25:25" x14ac:dyDescent="0.3">
      <c r="Y5433" s="3"/>
    </row>
    <row r="5434" spans="25:25" x14ac:dyDescent="0.3">
      <c r="Y5434" s="3"/>
    </row>
    <row r="5435" spans="25:25" x14ac:dyDescent="0.3">
      <c r="Y5435" s="3"/>
    </row>
    <row r="5436" spans="25:25" x14ac:dyDescent="0.3">
      <c r="Y5436" s="3"/>
    </row>
    <row r="5437" spans="25:25" x14ac:dyDescent="0.3">
      <c r="Y5437" s="3"/>
    </row>
    <row r="5438" spans="25:25" x14ac:dyDescent="0.3">
      <c r="Y5438" s="3"/>
    </row>
    <row r="5439" spans="25:25" x14ac:dyDescent="0.3">
      <c r="Y5439" s="3"/>
    </row>
    <row r="5440" spans="25:25" x14ac:dyDescent="0.3">
      <c r="Y5440" s="3"/>
    </row>
    <row r="5441" spans="25:25" x14ac:dyDescent="0.3">
      <c r="Y5441" s="3"/>
    </row>
    <row r="5442" spans="25:25" x14ac:dyDescent="0.3">
      <c r="Y5442" s="3"/>
    </row>
    <row r="5443" spans="25:25" x14ac:dyDescent="0.3">
      <c r="Y5443" s="3"/>
    </row>
    <row r="5444" spans="25:25" x14ac:dyDescent="0.3">
      <c r="Y5444" s="3"/>
    </row>
    <row r="5445" spans="25:25" x14ac:dyDescent="0.3">
      <c r="Y5445" s="3"/>
    </row>
    <row r="5446" spans="25:25" x14ac:dyDescent="0.3">
      <c r="Y5446" s="3"/>
    </row>
    <row r="5447" spans="25:25" x14ac:dyDescent="0.3">
      <c r="Y5447" s="3"/>
    </row>
    <row r="5448" spans="25:25" x14ac:dyDescent="0.3">
      <c r="Y5448" s="3"/>
    </row>
    <row r="5449" spans="25:25" x14ac:dyDescent="0.3">
      <c r="Y5449" s="3"/>
    </row>
    <row r="5450" spans="25:25" x14ac:dyDescent="0.3">
      <c r="Y5450" s="3"/>
    </row>
    <row r="5451" spans="25:25" x14ac:dyDescent="0.3">
      <c r="Y5451" s="3"/>
    </row>
    <row r="5452" spans="25:25" x14ac:dyDescent="0.3">
      <c r="Y5452" s="3"/>
    </row>
    <row r="5453" spans="25:25" x14ac:dyDescent="0.3">
      <c r="Y5453" s="3"/>
    </row>
    <row r="5454" spans="25:25" x14ac:dyDescent="0.3">
      <c r="Y5454" s="3"/>
    </row>
    <row r="5455" spans="25:25" x14ac:dyDescent="0.3">
      <c r="Y5455" s="3"/>
    </row>
    <row r="5456" spans="25:25" x14ac:dyDescent="0.3">
      <c r="Y5456" s="3"/>
    </row>
    <row r="5457" spans="25:25" x14ac:dyDescent="0.3">
      <c r="Y5457" s="3"/>
    </row>
    <row r="5458" spans="25:25" x14ac:dyDescent="0.3">
      <c r="Y5458" s="3"/>
    </row>
    <row r="5459" spans="25:25" x14ac:dyDescent="0.3">
      <c r="Y5459" s="3"/>
    </row>
    <row r="5460" spans="25:25" x14ac:dyDescent="0.3">
      <c r="Y5460" s="3"/>
    </row>
    <row r="5461" spans="25:25" x14ac:dyDescent="0.3">
      <c r="Y5461" s="3"/>
    </row>
    <row r="5462" spans="25:25" x14ac:dyDescent="0.3">
      <c r="Y5462" s="3"/>
    </row>
    <row r="5463" spans="25:25" x14ac:dyDescent="0.3">
      <c r="Y5463" s="3"/>
    </row>
    <row r="5464" spans="25:25" x14ac:dyDescent="0.3">
      <c r="Y5464" s="3"/>
    </row>
    <row r="5465" spans="25:25" x14ac:dyDescent="0.3">
      <c r="Y5465" s="3"/>
    </row>
    <row r="5466" spans="25:25" x14ac:dyDescent="0.3">
      <c r="Y5466" s="3"/>
    </row>
    <row r="5467" spans="25:25" x14ac:dyDescent="0.3">
      <c r="Y5467" s="3"/>
    </row>
    <row r="5468" spans="25:25" x14ac:dyDescent="0.3">
      <c r="Y5468" s="3"/>
    </row>
    <row r="5469" spans="25:25" x14ac:dyDescent="0.3">
      <c r="Y5469" s="3"/>
    </row>
    <row r="5470" spans="25:25" x14ac:dyDescent="0.3">
      <c r="Y5470" s="3"/>
    </row>
    <row r="5471" spans="25:25" x14ac:dyDescent="0.3">
      <c r="Y5471" s="3"/>
    </row>
    <row r="5472" spans="25:25" x14ac:dyDescent="0.3">
      <c r="Y5472" s="3"/>
    </row>
    <row r="5473" spans="25:25" x14ac:dyDescent="0.3">
      <c r="Y5473" s="3"/>
    </row>
    <row r="5474" spans="25:25" x14ac:dyDescent="0.3">
      <c r="Y5474" s="3"/>
    </row>
    <row r="5475" spans="25:25" x14ac:dyDescent="0.3">
      <c r="Y5475" s="3"/>
    </row>
    <row r="5476" spans="25:25" x14ac:dyDescent="0.3">
      <c r="Y5476" s="3"/>
    </row>
    <row r="5477" spans="25:25" x14ac:dyDescent="0.3">
      <c r="Y5477" s="3"/>
    </row>
    <row r="5478" spans="25:25" x14ac:dyDescent="0.3">
      <c r="Y5478" s="3"/>
    </row>
    <row r="5479" spans="25:25" x14ac:dyDescent="0.3">
      <c r="Y5479" s="3"/>
    </row>
    <row r="5480" spans="25:25" x14ac:dyDescent="0.3">
      <c r="Y5480" s="3"/>
    </row>
    <row r="5481" spans="25:25" x14ac:dyDescent="0.3">
      <c r="Y5481" s="3"/>
    </row>
    <row r="5482" spans="25:25" x14ac:dyDescent="0.3">
      <c r="Y5482" s="3"/>
    </row>
    <row r="5483" spans="25:25" x14ac:dyDescent="0.3">
      <c r="Y5483" s="3"/>
    </row>
    <row r="5484" spans="25:25" x14ac:dyDescent="0.3">
      <c r="Y5484" s="3"/>
    </row>
    <row r="5485" spans="25:25" x14ac:dyDescent="0.3">
      <c r="Y5485" s="3"/>
    </row>
    <row r="5486" spans="25:25" x14ac:dyDescent="0.3">
      <c r="Y5486" s="3"/>
    </row>
    <row r="5487" spans="25:25" x14ac:dyDescent="0.3">
      <c r="Y5487" s="3"/>
    </row>
    <row r="5488" spans="25:25" x14ac:dyDescent="0.3">
      <c r="Y5488" s="3"/>
    </row>
    <row r="5489" spans="25:25" x14ac:dyDescent="0.3">
      <c r="Y5489" s="3"/>
    </row>
    <row r="5490" spans="25:25" x14ac:dyDescent="0.3">
      <c r="Y5490" s="3"/>
    </row>
    <row r="5491" spans="25:25" x14ac:dyDescent="0.3">
      <c r="Y5491" s="3"/>
    </row>
    <row r="5492" spans="25:25" x14ac:dyDescent="0.3">
      <c r="Y5492" s="3"/>
    </row>
    <row r="5493" spans="25:25" x14ac:dyDescent="0.3">
      <c r="Y5493" s="3"/>
    </row>
    <row r="5494" spans="25:25" x14ac:dyDescent="0.3">
      <c r="Y5494" s="3"/>
    </row>
    <row r="5495" spans="25:25" x14ac:dyDescent="0.3">
      <c r="Y5495" s="3"/>
    </row>
    <row r="5496" spans="25:25" x14ac:dyDescent="0.3">
      <c r="Y5496" s="3"/>
    </row>
    <row r="5497" spans="25:25" x14ac:dyDescent="0.3">
      <c r="Y5497" s="3"/>
    </row>
    <row r="5498" spans="25:25" x14ac:dyDescent="0.3">
      <c r="Y5498" s="3"/>
    </row>
    <row r="5499" spans="25:25" x14ac:dyDescent="0.3">
      <c r="Y5499" s="3"/>
    </row>
    <row r="5500" spans="25:25" x14ac:dyDescent="0.3">
      <c r="Y5500" s="3"/>
    </row>
    <row r="5501" spans="25:25" x14ac:dyDescent="0.3">
      <c r="Y5501" s="3"/>
    </row>
    <row r="5502" spans="25:25" x14ac:dyDescent="0.3">
      <c r="Y5502" s="3"/>
    </row>
    <row r="5503" spans="25:25" x14ac:dyDescent="0.3">
      <c r="Y5503" s="3"/>
    </row>
    <row r="5504" spans="25:25" x14ac:dyDescent="0.3">
      <c r="Y5504" s="3"/>
    </row>
    <row r="5505" spans="25:25" x14ac:dyDescent="0.3">
      <c r="Y5505" s="3"/>
    </row>
    <row r="5506" spans="25:25" x14ac:dyDescent="0.3">
      <c r="Y5506" s="3"/>
    </row>
    <row r="5507" spans="25:25" x14ac:dyDescent="0.3">
      <c r="Y5507" s="3"/>
    </row>
    <row r="5508" spans="25:25" x14ac:dyDescent="0.3">
      <c r="Y5508" s="3"/>
    </row>
    <row r="5509" spans="25:25" x14ac:dyDescent="0.3">
      <c r="Y5509" s="3"/>
    </row>
    <row r="5510" spans="25:25" x14ac:dyDescent="0.3">
      <c r="Y5510" s="3"/>
    </row>
    <row r="5511" spans="25:25" x14ac:dyDescent="0.3">
      <c r="Y5511" s="3"/>
    </row>
    <row r="5512" spans="25:25" x14ac:dyDescent="0.3">
      <c r="Y5512" s="3"/>
    </row>
    <row r="5513" spans="25:25" x14ac:dyDescent="0.3">
      <c r="Y5513" s="3"/>
    </row>
    <row r="5514" spans="25:25" x14ac:dyDescent="0.3">
      <c r="Y5514" s="3"/>
    </row>
    <row r="5515" spans="25:25" x14ac:dyDescent="0.3">
      <c r="Y5515" s="3"/>
    </row>
    <row r="5516" spans="25:25" x14ac:dyDescent="0.3">
      <c r="Y5516" s="3"/>
    </row>
    <row r="5517" spans="25:25" x14ac:dyDescent="0.3">
      <c r="Y5517" s="3"/>
    </row>
    <row r="5518" spans="25:25" x14ac:dyDescent="0.3">
      <c r="Y5518" s="3"/>
    </row>
    <row r="5519" spans="25:25" x14ac:dyDescent="0.3">
      <c r="Y5519" s="3"/>
    </row>
    <row r="5520" spans="25:25" x14ac:dyDescent="0.3">
      <c r="Y5520" s="3"/>
    </row>
    <row r="5521" spans="25:25" x14ac:dyDescent="0.3">
      <c r="Y5521" s="3"/>
    </row>
    <row r="5522" spans="25:25" x14ac:dyDescent="0.3">
      <c r="Y5522" s="3"/>
    </row>
    <row r="5523" spans="25:25" x14ac:dyDescent="0.3">
      <c r="Y5523" s="3"/>
    </row>
    <row r="5524" spans="25:25" x14ac:dyDescent="0.3">
      <c r="Y5524" s="3"/>
    </row>
    <row r="5525" spans="25:25" x14ac:dyDescent="0.3">
      <c r="Y5525" s="3"/>
    </row>
    <row r="5526" spans="25:25" x14ac:dyDescent="0.3">
      <c r="Y5526" s="3"/>
    </row>
    <row r="5527" spans="25:25" x14ac:dyDescent="0.3">
      <c r="Y5527" s="3"/>
    </row>
    <row r="5528" spans="25:25" x14ac:dyDescent="0.3">
      <c r="Y5528" s="3"/>
    </row>
    <row r="5529" spans="25:25" x14ac:dyDescent="0.3">
      <c r="Y5529" s="3"/>
    </row>
    <row r="5530" spans="25:25" x14ac:dyDescent="0.3">
      <c r="Y5530" s="3"/>
    </row>
    <row r="5531" spans="25:25" x14ac:dyDescent="0.3">
      <c r="Y5531" s="3"/>
    </row>
    <row r="5532" spans="25:25" x14ac:dyDescent="0.3">
      <c r="Y5532" s="3"/>
    </row>
    <row r="5533" spans="25:25" x14ac:dyDescent="0.3">
      <c r="Y5533" s="3"/>
    </row>
    <row r="5534" spans="25:25" x14ac:dyDescent="0.3">
      <c r="Y5534" s="3"/>
    </row>
    <row r="5535" spans="25:25" x14ac:dyDescent="0.3">
      <c r="Y5535" s="3"/>
    </row>
    <row r="5536" spans="25:25" x14ac:dyDescent="0.3">
      <c r="Y5536" s="3"/>
    </row>
    <row r="5537" spans="25:25" x14ac:dyDescent="0.3">
      <c r="Y5537" s="3"/>
    </row>
    <row r="5538" spans="25:25" x14ac:dyDescent="0.3">
      <c r="Y5538" s="3"/>
    </row>
    <row r="5539" spans="25:25" x14ac:dyDescent="0.3">
      <c r="Y5539" s="3"/>
    </row>
    <row r="5540" spans="25:25" x14ac:dyDescent="0.3">
      <c r="Y5540" s="3"/>
    </row>
    <row r="5541" spans="25:25" x14ac:dyDescent="0.3">
      <c r="Y5541" s="3"/>
    </row>
    <row r="5542" spans="25:25" x14ac:dyDescent="0.3">
      <c r="Y5542" s="3"/>
    </row>
    <row r="5543" spans="25:25" x14ac:dyDescent="0.3">
      <c r="Y5543" s="3"/>
    </row>
    <row r="5544" spans="25:25" x14ac:dyDescent="0.3">
      <c r="Y5544" s="3"/>
    </row>
    <row r="5545" spans="25:25" x14ac:dyDescent="0.3">
      <c r="Y5545" s="3"/>
    </row>
    <row r="5546" spans="25:25" x14ac:dyDescent="0.3">
      <c r="Y5546" s="3"/>
    </row>
    <row r="5547" spans="25:25" x14ac:dyDescent="0.3">
      <c r="Y5547" s="3"/>
    </row>
    <row r="5548" spans="25:25" x14ac:dyDescent="0.3">
      <c r="Y5548" s="3"/>
    </row>
    <row r="5549" spans="25:25" x14ac:dyDescent="0.3">
      <c r="Y5549" s="3"/>
    </row>
    <row r="5550" spans="25:25" x14ac:dyDescent="0.3">
      <c r="Y5550" s="3"/>
    </row>
    <row r="5551" spans="25:25" x14ac:dyDescent="0.3">
      <c r="Y5551" s="3"/>
    </row>
    <row r="5552" spans="25:25" x14ac:dyDescent="0.3">
      <c r="Y5552" s="3"/>
    </row>
    <row r="5553" spans="25:25" x14ac:dyDescent="0.3">
      <c r="Y5553" s="3"/>
    </row>
    <row r="5554" spans="25:25" x14ac:dyDescent="0.3">
      <c r="Y5554" s="3"/>
    </row>
    <row r="5555" spans="25:25" x14ac:dyDescent="0.3">
      <c r="Y5555" s="3"/>
    </row>
    <row r="5556" spans="25:25" x14ac:dyDescent="0.3">
      <c r="Y5556" s="3"/>
    </row>
    <row r="5557" spans="25:25" x14ac:dyDescent="0.3">
      <c r="Y5557" s="3"/>
    </row>
    <row r="5558" spans="25:25" x14ac:dyDescent="0.3">
      <c r="Y5558" s="3"/>
    </row>
    <row r="5559" spans="25:25" x14ac:dyDescent="0.3">
      <c r="Y5559" s="3"/>
    </row>
    <row r="5560" spans="25:25" x14ac:dyDescent="0.3">
      <c r="Y5560" s="3"/>
    </row>
    <row r="5561" spans="25:25" x14ac:dyDescent="0.3">
      <c r="Y5561" s="3"/>
    </row>
    <row r="5562" spans="25:25" x14ac:dyDescent="0.3">
      <c r="Y5562" s="3"/>
    </row>
    <row r="5563" spans="25:25" x14ac:dyDescent="0.3">
      <c r="Y5563" s="3"/>
    </row>
    <row r="5564" spans="25:25" x14ac:dyDescent="0.3">
      <c r="Y5564" s="3"/>
    </row>
    <row r="5565" spans="25:25" x14ac:dyDescent="0.3">
      <c r="Y5565" s="3"/>
    </row>
    <row r="5566" spans="25:25" x14ac:dyDescent="0.3">
      <c r="Y5566" s="3"/>
    </row>
    <row r="5567" spans="25:25" x14ac:dyDescent="0.3">
      <c r="Y5567" s="3"/>
    </row>
    <row r="5568" spans="25:25" x14ac:dyDescent="0.3">
      <c r="Y5568" s="3"/>
    </row>
    <row r="5569" spans="25:25" x14ac:dyDescent="0.3">
      <c r="Y5569" s="3"/>
    </row>
    <row r="5570" spans="25:25" x14ac:dyDescent="0.3">
      <c r="Y5570" s="3"/>
    </row>
    <row r="5571" spans="25:25" x14ac:dyDescent="0.3">
      <c r="Y5571" s="3"/>
    </row>
    <row r="5572" spans="25:25" x14ac:dyDescent="0.3">
      <c r="Y5572" s="3"/>
    </row>
    <row r="5573" spans="25:25" x14ac:dyDescent="0.3">
      <c r="Y5573" s="3"/>
    </row>
    <row r="5574" spans="25:25" x14ac:dyDescent="0.3">
      <c r="Y5574" s="3"/>
    </row>
    <row r="5575" spans="25:25" x14ac:dyDescent="0.3">
      <c r="Y5575" s="3"/>
    </row>
    <row r="5576" spans="25:25" x14ac:dyDescent="0.3">
      <c r="Y5576" s="3"/>
    </row>
    <row r="5577" spans="25:25" x14ac:dyDescent="0.3">
      <c r="Y5577" s="3"/>
    </row>
    <row r="5578" spans="25:25" x14ac:dyDescent="0.3">
      <c r="Y5578" s="3"/>
    </row>
    <row r="5579" spans="25:25" x14ac:dyDescent="0.3">
      <c r="Y5579" s="3"/>
    </row>
    <row r="5580" spans="25:25" x14ac:dyDescent="0.3">
      <c r="Y5580" s="3"/>
    </row>
    <row r="5581" spans="25:25" x14ac:dyDescent="0.3">
      <c r="Y5581" s="3"/>
    </row>
    <row r="5582" spans="25:25" x14ac:dyDescent="0.3">
      <c r="Y5582" s="3"/>
    </row>
    <row r="5583" spans="25:25" x14ac:dyDescent="0.3">
      <c r="Y5583" s="3"/>
    </row>
    <row r="5584" spans="25:25" x14ac:dyDescent="0.3">
      <c r="Y5584" s="3"/>
    </row>
    <row r="5585" spans="25:25" x14ac:dyDescent="0.3">
      <c r="Y5585" s="3"/>
    </row>
    <row r="5586" spans="25:25" x14ac:dyDescent="0.3">
      <c r="Y5586" s="3"/>
    </row>
    <row r="5587" spans="25:25" x14ac:dyDescent="0.3">
      <c r="Y5587" s="3"/>
    </row>
    <row r="5588" spans="25:25" x14ac:dyDescent="0.3">
      <c r="Y5588" s="3"/>
    </row>
    <row r="5589" spans="25:25" x14ac:dyDescent="0.3">
      <c r="Y5589" s="3"/>
    </row>
    <row r="5590" spans="25:25" x14ac:dyDescent="0.3">
      <c r="Y5590" s="3"/>
    </row>
    <row r="5591" spans="25:25" x14ac:dyDescent="0.3">
      <c r="Y5591" s="3"/>
    </row>
    <row r="5592" spans="25:25" x14ac:dyDescent="0.3">
      <c r="Y5592" s="3"/>
    </row>
    <row r="5593" spans="25:25" x14ac:dyDescent="0.3">
      <c r="Y5593" s="3"/>
    </row>
    <row r="5594" spans="25:25" x14ac:dyDescent="0.3">
      <c r="Y5594" s="3"/>
    </row>
    <row r="5595" spans="25:25" x14ac:dyDescent="0.3">
      <c r="Y5595" s="3"/>
    </row>
    <row r="5596" spans="25:25" x14ac:dyDescent="0.3">
      <c r="Y5596" s="3"/>
    </row>
    <row r="5597" spans="25:25" x14ac:dyDescent="0.3">
      <c r="Y5597" s="3"/>
    </row>
    <row r="5598" spans="25:25" x14ac:dyDescent="0.3">
      <c r="Y5598" s="3"/>
    </row>
    <row r="5599" spans="25:25" x14ac:dyDescent="0.3">
      <c r="Y5599" s="3"/>
    </row>
    <row r="5600" spans="25:25" x14ac:dyDescent="0.3">
      <c r="Y5600" s="3"/>
    </row>
    <row r="5601" spans="25:25" x14ac:dyDescent="0.3">
      <c r="Y5601" s="3"/>
    </row>
    <row r="5602" spans="25:25" x14ac:dyDescent="0.3">
      <c r="Y5602" s="3"/>
    </row>
    <row r="5603" spans="25:25" x14ac:dyDescent="0.3">
      <c r="Y5603" s="3"/>
    </row>
    <row r="5604" spans="25:25" x14ac:dyDescent="0.3">
      <c r="Y5604" s="3"/>
    </row>
    <row r="5605" spans="25:25" x14ac:dyDescent="0.3">
      <c r="Y5605" s="3"/>
    </row>
    <row r="5606" spans="25:25" x14ac:dyDescent="0.3">
      <c r="Y5606" s="3"/>
    </row>
    <row r="5607" spans="25:25" x14ac:dyDescent="0.3">
      <c r="Y5607" s="3"/>
    </row>
    <row r="5608" spans="25:25" x14ac:dyDescent="0.3">
      <c r="Y5608" s="3"/>
    </row>
    <row r="5609" spans="25:25" x14ac:dyDescent="0.3">
      <c r="Y5609" s="3"/>
    </row>
    <row r="5610" spans="25:25" x14ac:dyDescent="0.3">
      <c r="Y5610" s="3"/>
    </row>
    <row r="5611" spans="25:25" x14ac:dyDescent="0.3">
      <c r="Y5611" s="3"/>
    </row>
    <row r="5612" spans="25:25" x14ac:dyDescent="0.3">
      <c r="Y5612" s="3"/>
    </row>
    <row r="5613" spans="25:25" x14ac:dyDescent="0.3">
      <c r="Y5613" s="3"/>
    </row>
    <row r="5614" spans="25:25" x14ac:dyDescent="0.3">
      <c r="Y5614" s="3"/>
    </row>
    <row r="5615" spans="25:25" x14ac:dyDescent="0.3">
      <c r="Y5615" s="3"/>
    </row>
    <row r="5616" spans="25:25" x14ac:dyDescent="0.3">
      <c r="Y5616" s="3"/>
    </row>
    <row r="5617" spans="25:25" x14ac:dyDescent="0.3">
      <c r="Y5617" s="3"/>
    </row>
    <row r="5618" spans="25:25" x14ac:dyDescent="0.3">
      <c r="Y5618" s="3"/>
    </row>
    <row r="5619" spans="25:25" x14ac:dyDescent="0.3">
      <c r="Y5619" s="3"/>
    </row>
    <row r="5620" spans="25:25" x14ac:dyDescent="0.3">
      <c r="Y5620" s="3"/>
    </row>
    <row r="5621" spans="25:25" x14ac:dyDescent="0.3">
      <c r="Y5621" s="3"/>
    </row>
    <row r="5622" spans="25:25" x14ac:dyDescent="0.3">
      <c r="Y5622" s="3"/>
    </row>
    <row r="5623" spans="25:25" x14ac:dyDescent="0.3">
      <c r="Y5623" s="3"/>
    </row>
    <row r="5624" spans="25:25" x14ac:dyDescent="0.3">
      <c r="Y5624" s="3"/>
    </row>
    <row r="5625" spans="25:25" x14ac:dyDescent="0.3">
      <c r="Y5625" s="3"/>
    </row>
    <row r="5626" spans="25:25" x14ac:dyDescent="0.3">
      <c r="Y5626" s="3"/>
    </row>
    <row r="5627" spans="25:25" x14ac:dyDescent="0.3">
      <c r="Y5627" s="3"/>
    </row>
    <row r="5628" spans="25:25" x14ac:dyDescent="0.3">
      <c r="Y5628" s="3"/>
    </row>
    <row r="5629" spans="25:25" x14ac:dyDescent="0.3">
      <c r="Y5629" s="3"/>
    </row>
    <row r="5630" spans="25:25" x14ac:dyDescent="0.3">
      <c r="Y5630" s="3"/>
    </row>
    <row r="5631" spans="25:25" x14ac:dyDescent="0.3">
      <c r="Y5631" s="3"/>
    </row>
    <row r="5632" spans="25:25" x14ac:dyDescent="0.3">
      <c r="Y5632" s="3"/>
    </row>
    <row r="5633" spans="25:25" x14ac:dyDescent="0.3">
      <c r="Y5633" s="3"/>
    </row>
    <row r="5634" spans="25:25" x14ac:dyDescent="0.3">
      <c r="Y5634" s="3"/>
    </row>
    <row r="5635" spans="25:25" x14ac:dyDescent="0.3">
      <c r="Y5635" s="3"/>
    </row>
    <row r="5636" spans="25:25" x14ac:dyDescent="0.3">
      <c r="Y5636" s="3"/>
    </row>
    <row r="5637" spans="25:25" x14ac:dyDescent="0.3">
      <c r="Y5637" s="3"/>
    </row>
    <row r="5638" spans="25:25" x14ac:dyDescent="0.3">
      <c r="Y5638" s="3"/>
    </row>
    <row r="5639" spans="25:25" x14ac:dyDescent="0.3">
      <c r="Y5639" s="3"/>
    </row>
    <row r="5640" spans="25:25" x14ac:dyDescent="0.3">
      <c r="Y5640" s="3"/>
    </row>
    <row r="5641" spans="25:25" x14ac:dyDescent="0.3">
      <c r="Y5641" s="3"/>
    </row>
    <row r="5642" spans="25:25" x14ac:dyDescent="0.3">
      <c r="Y5642" s="3"/>
    </row>
    <row r="5643" spans="25:25" x14ac:dyDescent="0.3">
      <c r="Y5643" s="3"/>
    </row>
    <row r="5644" spans="25:25" x14ac:dyDescent="0.3">
      <c r="Y5644" s="3"/>
    </row>
    <row r="5645" spans="25:25" x14ac:dyDescent="0.3">
      <c r="Y5645" s="3"/>
    </row>
    <row r="5646" spans="25:25" x14ac:dyDescent="0.3">
      <c r="Y5646" s="3"/>
    </row>
    <row r="5647" spans="25:25" x14ac:dyDescent="0.3">
      <c r="Y5647" s="3"/>
    </row>
    <row r="5648" spans="25:25" x14ac:dyDescent="0.3">
      <c r="Y5648" s="3"/>
    </row>
    <row r="5649" spans="25:25" x14ac:dyDescent="0.3">
      <c r="Y5649" s="3"/>
    </row>
    <row r="5650" spans="25:25" x14ac:dyDescent="0.3">
      <c r="Y5650" s="3"/>
    </row>
    <row r="5651" spans="25:25" x14ac:dyDescent="0.3">
      <c r="Y5651" s="3"/>
    </row>
    <row r="5652" spans="25:25" x14ac:dyDescent="0.3">
      <c r="Y5652" s="3"/>
    </row>
    <row r="5653" spans="25:25" x14ac:dyDescent="0.3">
      <c r="Y5653" s="3"/>
    </row>
    <row r="5654" spans="25:25" x14ac:dyDescent="0.3">
      <c r="Y5654" s="3"/>
    </row>
    <row r="5655" spans="25:25" x14ac:dyDescent="0.3">
      <c r="Y5655" s="3"/>
    </row>
    <row r="5656" spans="25:25" x14ac:dyDescent="0.3">
      <c r="Y5656" s="3"/>
    </row>
    <row r="5657" spans="25:25" x14ac:dyDescent="0.3">
      <c r="Y5657" s="3"/>
    </row>
    <row r="5658" spans="25:25" x14ac:dyDescent="0.3">
      <c r="Y5658" s="3"/>
    </row>
    <row r="5659" spans="25:25" x14ac:dyDescent="0.3">
      <c r="Y5659" s="3"/>
    </row>
    <row r="5660" spans="25:25" x14ac:dyDescent="0.3">
      <c r="Y5660" s="3"/>
    </row>
    <row r="5661" spans="25:25" x14ac:dyDescent="0.3">
      <c r="Y5661" s="3"/>
    </row>
    <row r="5662" spans="25:25" x14ac:dyDescent="0.3">
      <c r="Y5662" s="3"/>
    </row>
    <row r="5663" spans="25:25" x14ac:dyDescent="0.3">
      <c r="Y5663" s="3"/>
    </row>
    <row r="5664" spans="25:25" x14ac:dyDescent="0.3">
      <c r="Y5664" s="3"/>
    </row>
    <row r="5665" spans="25:25" x14ac:dyDescent="0.3">
      <c r="Y5665" s="3"/>
    </row>
    <row r="5666" spans="25:25" x14ac:dyDescent="0.3">
      <c r="Y5666" s="3"/>
    </row>
    <row r="5667" spans="25:25" x14ac:dyDescent="0.3">
      <c r="Y5667" s="3"/>
    </row>
    <row r="5668" spans="25:25" x14ac:dyDescent="0.3">
      <c r="Y5668" s="3"/>
    </row>
    <row r="5669" spans="25:25" x14ac:dyDescent="0.3">
      <c r="Y5669" s="3"/>
    </row>
    <row r="5670" spans="25:25" x14ac:dyDescent="0.3">
      <c r="Y5670" s="3"/>
    </row>
    <row r="5671" spans="25:25" x14ac:dyDescent="0.3">
      <c r="Y5671" s="3"/>
    </row>
    <row r="5672" spans="25:25" x14ac:dyDescent="0.3">
      <c r="Y5672" s="3"/>
    </row>
    <row r="5673" spans="25:25" x14ac:dyDescent="0.3">
      <c r="Y5673" s="3"/>
    </row>
    <row r="5674" spans="25:25" x14ac:dyDescent="0.3">
      <c r="Y5674" s="3"/>
    </row>
    <row r="5675" spans="25:25" x14ac:dyDescent="0.3">
      <c r="Y5675" s="3"/>
    </row>
    <row r="5676" spans="25:25" x14ac:dyDescent="0.3">
      <c r="Y5676" s="3"/>
    </row>
    <row r="5677" spans="25:25" x14ac:dyDescent="0.3">
      <c r="Y5677" s="3"/>
    </row>
    <row r="5678" spans="25:25" x14ac:dyDescent="0.3">
      <c r="Y5678" s="3"/>
    </row>
    <row r="5679" spans="25:25" x14ac:dyDescent="0.3">
      <c r="Y5679" s="3"/>
    </row>
    <row r="5680" spans="25:25" x14ac:dyDescent="0.3">
      <c r="Y5680" s="3"/>
    </row>
    <row r="5681" spans="25:25" x14ac:dyDescent="0.3">
      <c r="Y5681" s="3"/>
    </row>
    <row r="5682" spans="25:25" x14ac:dyDescent="0.3">
      <c r="Y5682" s="3"/>
    </row>
    <row r="5683" spans="25:25" x14ac:dyDescent="0.3">
      <c r="Y5683" s="3"/>
    </row>
    <row r="5684" spans="25:25" x14ac:dyDescent="0.3">
      <c r="Y5684" s="3"/>
    </row>
    <row r="5685" spans="25:25" x14ac:dyDescent="0.3">
      <c r="Y5685" s="3"/>
    </row>
    <row r="5686" spans="25:25" x14ac:dyDescent="0.3">
      <c r="Y5686" s="3"/>
    </row>
    <row r="5687" spans="25:25" x14ac:dyDescent="0.3">
      <c r="Y5687" s="3"/>
    </row>
    <row r="5688" spans="25:25" x14ac:dyDescent="0.3">
      <c r="Y5688" s="3"/>
    </row>
    <row r="5689" spans="25:25" x14ac:dyDescent="0.3">
      <c r="Y5689" s="3"/>
    </row>
    <row r="5690" spans="25:25" x14ac:dyDescent="0.3">
      <c r="Y5690" s="3"/>
    </row>
    <row r="5691" spans="25:25" x14ac:dyDescent="0.3">
      <c r="Y5691" s="3"/>
    </row>
    <row r="5692" spans="25:25" x14ac:dyDescent="0.3">
      <c r="Y5692" s="3"/>
    </row>
    <row r="5693" spans="25:25" x14ac:dyDescent="0.3">
      <c r="Y5693" s="3"/>
    </row>
    <row r="5694" spans="25:25" x14ac:dyDescent="0.3">
      <c r="Y5694" s="3"/>
    </row>
    <row r="5695" spans="25:25" x14ac:dyDescent="0.3">
      <c r="Y5695" s="3"/>
    </row>
    <row r="5696" spans="25:25" x14ac:dyDescent="0.3">
      <c r="Y5696" s="3"/>
    </row>
    <row r="5697" spans="25:25" x14ac:dyDescent="0.3">
      <c r="Y5697" s="3"/>
    </row>
    <row r="5698" spans="25:25" x14ac:dyDescent="0.3">
      <c r="Y5698" s="3"/>
    </row>
    <row r="5699" spans="25:25" x14ac:dyDescent="0.3">
      <c r="Y5699" s="3"/>
    </row>
    <row r="5700" spans="25:25" x14ac:dyDescent="0.3">
      <c r="Y5700" s="3"/>
    </row>
    <row r="5701" spans="25:25" x14ac:dyDescent="0.3">
      <c r="Y5701" s="3"/>
    </row>
    <row r="5702" spans="25:25" x14ac:dyDescent="0.3">
      <c r="Y5702" s="3"/>
    </row>
    <row r="5703" spans="25:25" x14ac:dyDescent="0.3">
      <c r="Y5703" s="3"/>
    </row>
    <row r="5704" spans="25:25" x14ac:dyDescent="0.3">
      <c r="Y5704" s="3"/>
    </row>
    <row r="5705" spans="25:25" x14ac:dyDescent="0.3">
      <c r="Y5705" s="3"/>
    </row>
    <row r="5706" spans="25:25" x14ac:dyDescent="0.3">
      <c r="Y5706" s="3"/>
    </row>
    <row r="5707" spans="25:25" x14ac:dyDescent="0.3">
      <c r="Y5707" s="3"/>
    </row>
    <row r="5708" spans="25:25" x14ac:dyDescent="0.3">
      <c r="Y5708" s="3"/>
    </row>
    <row r="5709" spans="25:25" x14ac:dyDescent="0.3">
      <c r="Y5709" s="3"/>
    </row>
    <row r="5710" spans="25:25" x14ac:dyDescent="0.3">
      <c r="Y5710" s="3"/>
    </row>
    <row r="5711" spans="25:25" x14ac:dyDescent="0.3">
      <c r="Y5711" s="3"/>
    </row>
    <row r="5712" spans="25:25" x14ac:dyDescent="0.3">
      <c r="Y5712" s="3"/>
    </row>
    <row r="5713" spans="25:25" x14ac:dyDescent="0.3">
      <c r="Y5713" s="3"/>
    </row>
    <row r="5714" spans="25:25" x14ac:dyDescent="0.3">
      <c r="Y5714" s="3"/>
    </row>
    <row r="5715" spans="25:25" x14ac:dyDescent="0.3">
      <c r="Y5715" s="3"/>
    </row>
    <row r="5716" spans="25:25" x14ac:dyDescent="0.3">
      <c r="Y5716" s="3"/>
    </row>
    <row r="5717" spans="25:25" x14ac:dyDescent="0.3">
      <c r="Y5717" s="3"/>
    </row>
    <row r="5718" spans="25:25" x14ac:dyDescent="0.3">
      <c r="Y5718" s="3"/>
    </row>
    <row r="5719" spans="25:25" x14ac:dyDescent="0.3">
      <c r="Y5719" s="3"/>
    </row>
    <row r="5720" spans="25:25" x14ac:dyDescent="0.3">
      <c r="Y5720" s="3"/>
    </row>
    <row r="5721" spans="25:25" x14ac:dyDescent="0.3">
      <c r="Y5721" s="3"/>
    </row>
    <row r="5722" spans="25:25" x14ac:dyDescent="0.3">
      <c r="Y5722" s="3"/>
    </row>
    <row r="5723" spans="25:25" x14ac:dyDescent="0.3">
      <c r="Y5723" s="3"/>
    </row>
    <row r="5724" spans="25:25" x14ac:dyDescent="0.3">
      <c r="Y5724" s="3"/>
    </row>
    <row r="5725" spans="25:25" x14ac:dyDescent="0.3">
      <c r="Y5725" s="3"/>
    </row>
    <row r="5726" spans="25:25" x14ac:dyDescent="0.3">
      <c r="Y5726" s="3"/>
    </row>
    <row r="5727" spans="25:25" x14ac:dyDescent="0.3">
      <c r="Y5727" s="3"/>
    </row>
    <row r="5728" spans="25:25" x14ac:dyDescent="0.3">
      <c r="Y5728" s="3"/>
    </row>
    <row r="5729" spans="25:25" x14ac:dyDescent="0.3">
      <c r="Y5729" s="3"/>
    </row>
    <row r="5730" spans="25:25" x14ac:dyDescent="0.3">
      <c r="Y5730" s="3"/>
    </row>
    <row r="5731" spans="25:25" x14ac:dyDescent="0.3">
      <c r="Y5731" s="3"/>
    </row>
    <row r="5732" spans="25:25" x14ac:dyDescent="0.3">
      <c r="Y5732" s="3"/>
    </row>
    <row r="5733" spans="25:25" x14ac:dyDescent="0.3">
      <c r="Y5733" s="3"/>
    </row>
    <row r="5734" spans="25:25" x14ac:dyDescent="0.3">
      <c r="Y5734" s="3"/>
    </row>
    <row r="5735" spans="25:25" x14ac:dyDescent="0.3">
      <c r="Y5735" s="3"/>
    </row>
    <row r="5736" spans="25:25" x14ac:dyDescent="0.3">
      <c r="Y5736" s="3"/>
    </row>
    <row r="5737" spans="25:25" x14ac:dyDescent="0.3">
      <c r="Y5737" s="3"/>
    </row>
    <row r="5738" spans="25:25" x14ac:dyDescent="0.3">
      <c r="Y5738" s="3"/>
    </row>
    <row r="5739" spans="25:25" x14ac:dyDescent="0.3">
      <c r="Y5739" s="3"/>
    </row>
    <row r="5740" spans="25:25" x14ac:dyDescent="0.3">
      <c r="Y5740" s="3"/>
    </row>
    <row r="5741" spans="25:25" x14ac:dyDescent="0.3">
      <c r="Y5741" s="3"/>
    </row>
    <row r="5742" spans="25:25" x14ac:dyDescent="0.3">
      <c r="Y5742" s="3"/>
    </row>
    <row r="5743" spans="25:25" x14ac:dyDescent="0.3">
      <c r="Y5743" s="3"/>
    </row>
    <row r="5744" spans="25:25" x14ac:dyDescent="0.3">
      <c r="Y5744" s="3"/>
    </row>
    <row r="5745" spans="25:25" x14ac:dyDescent="0.3">
      <c r="Y5745" s="3"/>
    </row>
    <row r="5746" spans="25:25" x14ac:dyDescent="0.3">
      <c r="Y5746" s="3"/>
    </row>
    <row r="5747" spans="25:25" x14ac:dyDescent="0.3">
      <c r="Y5747" s="3"/>
    </row>
    <row r="5748" spans="25:25" x14ac:dyDescent="0.3">
      <c r="Y5748" s="3"/>
    </row>
    <row r="5749" spans="25:25" x14ac:dyDescent="0.3">
      <c r="Y5749" s="3"/>
    </row>
    <row r="5750" spans="25:25" x14ac:dyDescent="0.3">
      <c r="Y5750" s="3"/>
    </row>
    <row r="5751" spans="25:25" x14ac:dyDescent="0.3">
      <c r="Y5751" s="3"/>
    </row>
    <row r="5752" spans="25:25" x14ac:dyDescent="0.3">
      <c r="Y5752" s="3"/>
    </row>
    <row r="5753" spans="25:25" x14ac:dyDescent="0.3">
      <c r="Y5753" s="3"/>
    </row>
    <row r="5754" spans="25:25" x14ac:dyDescent="0.3">
      <c r="Y5754" s="3"/>
    </row>
    <row r="5755" spans="25:25" x14ac:dyDescent="0.3">
      <c r="Y5755" s="3"/>
    </row>
    <row r="5756" spans="25:25" x14ac:dyDescent="0.3">
      <c r="Y5756" s="3"/>
    </row>
    <row r="5757" spans="25:25" x14ac:dyDescent="0.3">
      <c r="Y5757" s="3"/>
    </row>
    <row r="5758" spans="25:25" x14ac:dyDescent="0.3">
      <c r="Y5758" s="3"/>
    </row>
    <row r="5759" spans="25:25" x14ac:dyDescent="0.3">
      <c r="Y5759" s="3"/>
    </row>
    <row r="5760" spans="25:25" x14ac:dyDescent="0.3">
      <c r="Y5760" s="3"/>
    </row>
    <row r="5761" spans="25:25" x14ac:dyDescent="0.3">
      <c r="Y5761" s="3"/>
    </row>
    <row r="5762" spans="25:25" x14ac:dyDescent="0.3">
      <c r="Y5762" s="3"/>
    </row>
    <row r="5763" spans="25:25" x14ac:dyDescent="0.3">
      <c r="Y5763" s="3"/>
    </row>
    <row r="5764" spans="25:25" x14ac:dyDescent="0.3">
      <c r="Y5764" s="3"/>
    </row>
    <row r="5765" spans="25:25" x14ac:dyDescent="0.3">
      <c r="Y5765" s="3"/>
    </row>
    <row r="5766" spans="25:25" x14ac:dyDescent="0.3">
      <c r="Y5766" s="3"/>
    </row>
    <row r="5767" spans="25:25" x14ac:dyDescent="0.3">
      <c r="Y5767" s="3"/>
    </row>
    <row r="5768" spans="25:25" x14ac:dyDescent="0.3">
      <c r="Y5768" s="3"/>
    </row>
    <row r="5769" spans="25:25" x14ac:dyDescent="0.3">
      <c r="Y5769" s="3"/>
    </row>
    <row r="5770" spans="25:25" x14ac:dyDescent="0.3">
      <c r="Y5770" s="3"/>
    </row>
    <row r="5771" spans="25:25" x14ac:dyDescent="0.3">
      <c r="Y5771" s="3"/>
    </row>
    <row r="5772" spans="25:25" x14ac:dyDescent="0.3">
      <c r="Y5772" s="3"/>
    </row>
    <row r="5773" spans="25:25" x14ac:dyDescent="0.3">
      <c r="Y5773" s="3"/>
    </row>
    <row r="5774" spans="25:25" x14ac:dyDescent="0.3">
      <c r="Y5774" s="3"/>
    </row>
    <row r="5775" spans="25:25" x14ac:dyDescent="0.3">
      <c r="Y5775" s="3"/>
    </row>
    <row r="5776" spans="25:25" x14ac:dyDescent="0.3">
      <c r="Y5776" s="3"/>
    </row>
    <row r="5777" spans="25:25" x14ac:dyDescent="0.3">
      <c r="Y5777" s="3"/>
    </row>
    <row r="5778" spans="25:25" x14ac:dyDescent="0.3">
      <c r="Y5778" s="3"/>
    </row>
    <row r="5779" spans="25:25" x14ac:dyDescent="0.3">
      <c r="Y5779" s="3"/>
    </row>
    <row r="5780" spans="25:25" x14ac:dyDescent="0.3">
      <c r="Y5780" s="3"/>
    </row>
    <row r="5781" spans="25:25" x14ac:dyDescent="0.3">
      <c r="Y5781" s="3"/>
    </row>
    <row r="5782" spans="25:25" x14ac:dyDescent="0.3">
      <c r="Y5782" s="3"/>
    </row>
    <row r="5783" spans="25:25" x14ac:dyDescent="0.3">
      <c r="Y5783" s="3"/>
    </row>
    <row r="5784" spans="25:25" x14ac:dyDescent="0.3">
      <c r="Y5784" s="3"/>
    </row>
    <row r="5785" spans="25:25" x14ac:dyDescent="0.3">
      <c r="Y5785" s="3"/>
    </row>
    <row r="5786" spans="25:25" x14ac:dyDescent="0.3">
      <c r="Y5786" s="3"/>
    </row>
    <row r="5787" spans="25:25" x14ac:dyDescent="0.3">
      <c r="Y5787" s="3"/>
    </row>
    <row r="5788" spans="25:25" x14ac:dyDescent="0.3">
      <c r="Y5788" s="3"/>
    </row>
    <row r="5789" spans="25:25" x14ac:dyDescent="0.3">
      <c r="Y5789" s="3"/>
    </row>
    <row r="5790" spans="25:25" x14ac:dyDescent="0.3">
      <c r="Y5790" s="3"/>
    </row>
    <row r="5791" spans="25:25" x14ac:dyDescent="0.3">
      <c r="Y5791" s="3"/>
    </row>
    <row r="5792" spans="25:25" x14ac:dyDescent="0.3">
      <c r="Y5792" s="3"/>
    </row>
    <row r="5793" spans="25:25" x14ac:dyDescent="0.3">
      <c r="Y5793" s="3"/>
    </row>
    <row r="5794" spans="25:25" x14ac:dyDescent="0.3">
      <c r="Y5794" s="3"/>
    </row>
    <row r="5795" spans="25:25" x14ac:dyDescent="0.3">
      <c r="Y5795" s="3"/>
    </row>
    <row r="5796" spans="25:25" x14ac:dyDescent="0.3">
      <c r="Y5796" s="3"/>
    </row>
    <row r="5797" spans="25:25" x14ac:dyDescent="0.3">
      <c r="Y5797" s="3"/>
    </row>
    <row r="5798" spans="25:25" x14ac:dyDescent="0.3">
      <c r="Y5798" s="3"/>
    </row>
    <row r="5799" spans="25:25" x14ac:dyDescent="0.3">
      <c r="Y5799" s="3"/>
    </row>
    <row r="5800" spans="25:25" x14ac:dyDescent="0.3">
      <c r="Y5800" s="3"/>
    </row>
    <row r="5801" spans="25:25" x14ac:dyDescent="0.3">
      <c r="Y5801" s="3"/>
    </row>
    <row r="5802" spans="25:25" x14ac:dyDescent="0.3">
      <c r="Y5802" s="3"/>
    </row>
    <row r="5803" spans="25:25" x14ac:dyDescent="0.3">
      <c r="Y5803" s="3"/>
    </row>
    <row r="5804" spans="25:25" x14ac:dyDescent="0.3">
      <c r="Y5804" s="3"/>
    </row>
    <row r="5805" spans="25:25" x14ac:dyDescent="0.3">
      <c r="Y5805" s="3"/>
    </row>
    <row r="5806" spans="25:25" x14ac:dyDescent="0.3">
      <c r="Y5806" s="3"/>
    </row>
    <row r="5807" spans="25:25" x14ac:dyDescent="0.3">
      <c r="Y5807" s="3"/>
    </row>
    <row r="5808" spans="25:25" x14ac:dyDescent="0.3">
      <c r="Y5808" s="3"/>
    </row>
    <row r="5809" spans="25:25" x14ac:dyDescent="0.3">
      <c r="Y5809" s="3"/>
    </row>
    <row r="5810" spans="25:25" x14ac:dyDescent="0.3">
      <c r="Y5810" s="3"/>
    </row>
    <row r="5811" spans="25:25" x14ac:dyDescent="0.3">
      <c r="Y5811" s="3"/>
    </row>
    <row r="5812" spans="25:25" x14ac:dyDescent="0.3">
      <c r="Y5812" s="3"/>
    </row>
    <row r="5813" spans="25:25" x14ac:dyDescent="0.3">
      <c r="Y5813" s="3"/>
    </row>
    <row r="5814" spans="25:25" x14ac:dyDescent="0.3">
      <c r="Y5814" s="3"/>
    </row>
    <row r="5815" spans="25:25" x14ac:dyDescent="0.3">
      <c r="Y5815" s="3"/>
    </row>
    <row r="5816" spans="25:25" x14ac:dyDescent="0.3">
      <c r="Y5816" s="3"/>
    </row>
    <row r="5817" spans="25:25" x14ac:dyDescent="0.3">
      <c r="Y5817" s="3"/>
    </row>
    <row r="5818" spans="25:25" x14ac:dyDescent="0.3">
      <c r="Y5818" s="3"/>
    </row>
    <row r="5819" spans="25:25" x14ac:dyDescent="0.3">
      <c r="Y5819" s="3"/>
    </row>
    <row r="5820" spans="25:25" x14ac:dyDescent="0.3">
      <c r="Y5820" s="3"/>
    </row>
    <row r="5821" spans="25:25" x14ac:dyDescent="0.3">
      <c r="Y5821" s="3"/>
    </row>
    <row r="5822" spans="25:25" x14ac:dyDescent="0.3">
      <c r="Y5822" s="3"/>
    </row>
    <row r="5823" spans="25:25" x14ac:dyDescent="0.3">
      <c r="Y5823" s="3"/>
    </row>
    <row r="5824" spans="25:25" x14ac:dyDescent="0.3">
      <c r="Y5824" s="3"/>
    </row>
    <row r="5825" spans="25:25" x14ac:dyDescent="0.3">
      <c r="Y5825" s="3"/>
    </row>
    <row r="5826" spans="25:25" x14ac:dyDescent="0.3">
      <c r="Y5826" s="3"/>
    </row>
    <row r="5827" spans="25:25" x14ac:dyDescent="0.3">
      <c r="Y5827" s="3"/>
    </row>
    <row r="5828" spans="25:25" x14ac:dyDescent="0.3">
      <c r="Y5828" s="3"/>
    </row>
    <row r="5829" spans="25:25" x14ac:dyDescent="0.3">
      <c r="Y5829" s="3"/>
    </row>
    <row r="5830" spans="25:25" x14ac:dyDescent="0.3">
      <c r="Y5830" s="3"/>
    </row>
    <row r="5831" spans="25:25" x14ac:dyDescent="0.3">
      <c r="Y5831" s="3"/>
    </row>
    <row r="5832" spans="25:25" x14ac:dyDescent="0.3">
      <c r="Y5832" s="3"/>
    </row>
    <row r="5833" spans="25:25" x14ac:dyDescent="0.3">
      <c r="Y5833" s="3"/>
    </row>
    <row r="5834" spans="25:25" x14ac:dyDescent="0.3">
      <c r="Y5834" s="3"/>
    </row>
    <row r="5835" spans="25:25" x14ac:dyDescent="0.3">
      <c r="Y5835" s="3"/>
    </row>
    <row r="5836" spans="25:25" x14ac:dyDescent="0.3">
      <c r="Y5836" s="3"/>
    </row>
    <row r="5837" spans="25:25" x14ac:dyDescent="0.3">
      <c r="Y5837" s="3"/>
    </row>
    <row r="5838" spans="25:25" x14ac:dyDescent="0.3">
      <c r="Y5838" s="3"/>
    </row>
    <row r="5839" spans="25:25" x14ac:dyDescent="0.3">
      <c r="Y5839" s="3"/>
    </row>
    <row r="5840" spans="25:25" x14ac:dyDescent="0.3">
      <c r="Y5840" s="3"/>
    </row>
    <row r="5841" spans="25:25" x14ac:dyDescent="0.3">
      <c r="Y5841" s="3"/>
    </row>
    <row r="5842" spans="25:25" x14ac:dyDescent="0.3">
      <c r="Y5842" s="3"/>
    </row>
    <row r="5843" spans="25:25" x14ac:dyDescent="0.3">
      <c r="Y5843" s="3"/>
    </row>
    <row r="5844" spans="25:25" x14ac:dyDescent="0.3">
      <c r="Y5844" s="3"/>
    </row>
    <row r="5845" spans="25:25" x14ac:dyDescent="0.3">
      <c r="Y5845" s="3"/>
    </row>
    <row r="5846" spans="25:25" x14ac:dyDescent="0.3">
      <c r="Y5846" s="3"/>
    </row>
    <row r="5847" spans="25:25" x14ac:dyDescent="0.3">
      <c r="Y5847" s="3"/>
    </row>
    <row r="5848" spans="25:25" x14ac:dyDescent="0.3">
      <c r="Y5848" s="3"/>
    </row>
    <row r="5849" spans="25:25" x14ac:dyDescent="0.3">
      <c r="Y5849" s="3"/>
    </row>
    <row r="5850" spans="25:25" x14ac:dyDescent="0.3">
      <c r="Y5850" s="3"/>
    </row>
    <row r="5851" spans="25:25" x14ac:dyDescent="0.3">
      <c r="Y5851" s="3"/>
    </row>
    <row r="5852" spans="25:25" x14ac:dyDescent="0.3">
      <c r="Y5852" s="3"/>
    </row>
    <row r="5853" spans="25:25" x14ac:dyDescent="0.3">
      <c r="Y5853" s="3"/>
    </row>
    <row r="5854" spans="25:25" x14ac:dyDescent="0.3">
      <c r="Y5854" s="3"/>
    </row>
    <row r="5855" spans="25:25" x14ac:dyDescent="0.3">
      <c r="Y5855" s="3"/>
    </row>
    <row r="5856" spans="25:25" x14ac:dyDescent="0.3">
      <c r="Y5856" s="3"/>
    </row>
    <row r="5857" spans="25:25" x14ac:dyDescent="0.3">
      <c r="Y5857" s="3"/>
    </row>
    <row r="5858" spans="25:25" x14ac:dyDescent="0.3">
      <c r="Y5858" s="3"/>
    </row>
    <row r="5859" spans="25:25" x14ac:dyDescent="0.3">
      <c r="Y5859" s="3"/>
    </row>
    <row r="5860" spans="25:25" x14ac:dyDescent="0.3">
      <c r="Y5860" s="3"/>
    </row>
    <row r="5861" spans="25:25" x14ac:dyDescent="0.3">
      <c r="Y5861" s="3"/>
    </row>
    <row r="5862" spans="25:25" x14ac:dyDescent="0.3">
      <c r="Y5862" s="3"/>
    </row>
    <row r="5863" spans="25:25" x14ac:dyDescent="0.3">
      <c r="Y5863" s="3"/>
    </row>
    <row r="5864" spans="25:25" x14ac:dyDescent="0.3">
      <c r="Y5864" s="3"/>
    </row>
    <row r="5865" spans="25:25" x14ac:dyDescent="0.3">
      <c r="Y5865" s="3"/>
    </row>
    <row r="5866" spans="25:25" x14ac:dyDescent="0.3">
      <c r="Y5866" s="3"/>
    </row>
    <row r="5867" spans="25:25" x14ac:dyDescent="0.3">
      <c r="Y5867" s="3"/>
    </row>
    <row r="5868" spans="25:25" x14ac:dyDescent="0.3">
      <c r="Y5868" s="3"/>
    </row>
    <row r="5869" spans="25:25" x14ac:dyDescent="0.3">
      <c r="Y5869" s="3"/>
    </row>
    <row r="5870" spans="25:25" x14ac:dyDescent="0.3">
      <c r="Y5870" s="3"/>
    </row>
    <row r="5871" spans="25:25" x14ac:dyDescent="0.3">
      <c r="Y5871" s="3"/>
    </row>
    <row r="5872" spans="25:25" x14ac:dyDescent="0.3">
      <c r="Y5872" s="3"/>
    </row>
    <row r="5873" spans="25:25" x14ac:dyDescent="0.3">
      <c r="Y5873" s="3"/>
    </row>
    <row r="5874" spans="25:25" x14ac:dyDescent="0.3">
      <c r="Y5874" s="3"/>
    </row>
    <row r="5875" spans="25:25" x14ac:dyDescent="0.3">
      <c r="Y5875" s="3"/>
    </row>
    <row r="5876" spans="25:25" x14ac:dyDescent="0.3">
      <c r="Y5876" s="3"/>
    </row>
    <row r="5877" spans="25:25" x14ac:dyDescent="0.3">
      <c r="Y5877" s="3"/>
    </row>
    <row r="5878" spans="25:25" x14ac:dyDescent="0.3">
      <c r="Y5878" s="3"/>
    </row>
    <row r="5879" spans="25:25" x14ac:dyDescent="0.3">
      <c r="Y5879" s="3"/>
    </row>
    <row r="5880" spans="25:25" x14ac:dyDescent="0.3">
      <c r="Y5880" s="3"/>
    </row>
    <row r="5881" spans="25:25" x14ac:dyDescent="0.3">
      <c r="Y5881" s="3"/>
    </row>
    <row r="5882" spans="25:25" x14ac:dyDescent="0.3">
      <c r="Y5882" s="3"/>
    </row>
    <row r="5883" spans="25:25" x14ac:dyDescent="0.3">
      <c r="Y5883" s="3"/>
    </row>
    <row r="5884" spans="25:25" x14ac:dyDescent="0.3">
      <c r="Y5884" s="3"/>
    </row>
    <row r="5885" spans="25:25" x14ac:dyDescent="0.3">
      <c r="Y5885" s="3"/>
    </row>
    <row r="5886" spans="25:25" x14ac:dyDescent="0.3">
      <c r="Y5886" s="3"/>
    </row>
    <row r="5887" spans="25:25" x14ac:dyDescent="0.3">
      <c r="Y5887" s="3"/>
    </row>
    <row r="5888" spans="25:25" x14ac:dyDescent="0.3">
      <c r="Y5888" s="3"/>
    </row>
    <row r="5889" spans="25:25" x14ac:dyDescent="0.3">
      <c r="Y5889" s="3"/>
    </row>
    <row r="5890" spans="25:25" x14ac:dyDescent="0.3">
      <c r="Y5890" s="3"/>
    </row>
    <row r="5891" spans="25:25" x14ac:dyDescent="0.3">
      <c r="Y5891" s="3"/>
    </row>
    <row r="5892" spans="25:25" x14ac:dyDescent="0.3">
      <c r="Y5892" s="3"/>
    </row>
    <row r="5893" spans="25:25" x14ac:dyDescent="0.3">
      <c r="Y5893" s="3"/>
    </row>
    <row r="5894" spans="25:25" x14ac:dyDescent="0.3">
      <c r="Y5894" s="3"/>
    </row>
    <row r="5895" spans="25:25" x14ac:dyDescent="0.3">
      <c r="Y5895" s="3"/>
    </row>
    <row r="5896" spans="25:25" x14ac:dyDescent="0.3">
      <c r="Y5896" s="3"/>
    </row>
    <row r="5897" spans="25:25" x14ac:dyDescent="0.3">
      <c r="Y5897" s="3"/>
    </row>
    <row r="5898" spans="25:25" x14ac:dyDescent="0.3">
      <c r="Y5898" s="3"/>
    </row>
    <row r="5899" spans="25:25" x14ac:dyDescent="0.3">
      <c r="Y5899" s="3"/>
    </row>
    <row r="5900" spans="25:25" x14ac:dyDescent="0.3">
      <c r="Y5900" s="3"/>
    </row>
    <row r="5901" spans="25:25" x14ac:dyDescent="0.3">
      <c r="Y5901" s="3"/>
    </row>
    <row r="5902" spans="25:25" x14ac:dyDescent="0.3">
      <c r="Y5902" s="3"/>
    </row>
    <row r="5903" spans="25:25" x14ac:dyDescent="0.3">
      <c r="Y5903" s="3"/>
    </row>
    <row r="5904" spans="25:25" x14ac:dyDescent="0.3">
      <c r="Y5904" s="3"/>
    </row>
    <row r="5905" spans="25:25" x14ac:dyDescent="0.3">
      <c r="Y5905" s="3"/>
    </row>
    <row r="5906" spans="25:25" x14ac:dyDescent="0.3">
      <c r="Y5906" s="3"/>
    </row>
    <row r="5907" spans="25:25" x14ac:dyDescent="0.3">
      <c r="Y5907" s="3"/>
    </row>
    <row r="5908" spans="25:25" x14ac:dyDescent="0.3">
      <c r="Y5908" s="3"/>
    </row>
    <row r="5909" spans="25:25" x14ac:dyDescent="0.3">
      <c r="Y5909" s="3"/>
    </row>
    <row r="5910" spans="25:25" x14ac:dyDescent="0.3">
      <c r="Y5910" s="3"/>
    </row>
    <row r="5911" spans="25:25" x14ac:dyDescent="0.3">
      <c r="Y5911" s="3"/>
    </row>
    <row r="5912" spans="25:25" x14ac:dyDescent="0.3">
      <c r="Y5912" s="3"/>
    </row>
    <row r="5913" spans="25:25" x14ac:dyDescent="0.3">
      <c r="Y5913" s="3"/>
    </row>
    <row r="5914" spans="25:25" x14ac:dyDescent="0.3">
      <c r="Y5914" s="3"/>
    </row>
    <row r="5915" spans="25:25" x14ac:dyDescent="0.3">
      <c r="Y5915" s="3"/>
    </row>
    <row r="5916" spans="25:25" x14ac:dyDescent="0.3">
      <c r="Y5916" s="3"/>
    </row>
    <row r="5917" spans="25:25" x14ac:dyDescent="0.3">
      <c r="Y5917" s="3"/>
    </row>
    <row r="5918" spans="25:25" x14ac:dyDescent="0.3">
      <c r="Y5918" s="3"/>
    </row>
    <row r="5919" spans="25:25" x14ac:dyDescent="0.3">
      <c r="Y5919" s="3"/>
    </row>
    <row r="5920" spans="25:25" x14ac:dyDescent="0.3">
      <c r="Y5920" s="3"/>
    </row>
    <row r="5921" spans="25:25" x14ac:dyDescent="0.3">
      <c r="Y5921" s="3"/>
    </row>
    <row r="5922" spans="25:25" x14ac:dyDescent="0.3">
      <c r="Y5922" s="3"/>
    </row>
    <row r="5923" spans="25:25" x14ac:dyDescent="0.3">
      <c r="Y5923" s="3"/>
    </row>
    <row r="5924" spans="25:25" x14ac:dyDescent="0.3">
      <c r="Y5924" s="3"/>
    </row>
    <row r="5925" spans="25:25" x14ac:dyDescent="0.3">
      <c r="Y5925" s="3"/>
    </row>
    <row r="5926" spans="25:25" x14ac:dyDescent="0.3">
      <c r="Y5926" s="3"/>
    </row>
    <row r="5927" spans="25:25" x14ac:dyDescent="0.3">
      <c r="Y5927" s="3"/>
    </row>
    <row r="5928" spans="25:25" x14ac:dyDescent="0.3">
      <c r="Y5928" s="3"/>
    </row>
    <row r="5929" spans="25:25" x14ac:dyDescent="0.3">
      <c r="Y5929" s="3"/>
    </row>
    <row r="5930" spans="25:25" x14ac:dyDescent="0.3">
      <c r="Y5930" s="3"/>
    </row>
    <row r="5931" spans="25:25" x14ac:dyDescent="0.3">
      <c r="Y5931" s="3"/>
    </row>
    <row r="5932" spans="25:25" x14ac:dyDescent="0.3">
      <c r="Y5932" s="3"/>
    </row>
    <row r="5933" spans="25:25" x14ac:dyDescent="0.3">
      <c r="Y5933" s="3"/>
    </row>
    <row r="5934" spans="25:25" x14ac:dyDescent="0.3">
      <c r="Y5934" s="3"/>
    </row>
    <row r="5935" spans="25:25" x14ac:dyDescent="0.3">
      <c r="Y5935" s="3"/>
    </row>
    <row r="5936" spans="25:25" x14ac:dyDescent="0.3">
      <c r="Y5936" s="3"/>
    </row>
    <row r="5937" spans="25:25" x14ac:dyDescent="0.3">
      <c r="Y5937" s="3"/>
    </row>
    <row r="5938" spans="25:25" x14ac:dyDescent="0.3">
      <c r="Y5938" s="3"/>
    </row>
    <row r="5939" spans="25:25" x14ac:dyDescent="0.3">
      <c r="Y5939" s="3"/>
    </row>
    <row r="5940" spans="25:25" x14ac:dyDescent="0.3">
      <c r="Y5940" s="3"/>
    </row>
    <row r="5941" spans="25:25" x14ac:dyDescent="0.3">
      <c r="Y5941" s="3"/>
    </row>
    <row r="5942" spans="25:25" x14ac:dyDescent="0.3">
      <c r="Y5942" s="3"/>
    </row>
    <row r="5943" spans="25:25" x14ac:dyDescent="0.3">
      <c r="Y5943" s="3"/>
    </row>
    <row r="5944" spans="25:25" x14ac:dyDescent="0.3">
      <c r="Y5944" s="3"/>
    </row>
    <row r="5945" spans="25:25" x14ac:dyDescent="0.3">
      <c r="Y5945" s="3"/>
    </row>
    <row r="5946" spans="25:25" x14ac:dyDescent="0.3">
      <c r="Y5946" s="3"/>
    </row>
    <row r="5947" spans="25:25" x14ac:dyDescent="0.3">
      <c r="Y5947" s="3"/>
    </row>
    <row r="5948" spans="25:25" x14ac:dyDescent="0.3">
      <c r="Y5948" s="3"/>
    </row>
    <row r="5949" spans="25:25" x14ac:dyDescent="0.3">
      <c r="Y5949" s="3"/>
    </row>
    <row r="5950" spans="25:25" x14ac:dyDescent="0.3">
      <c r="Y5950" s="3"/>
    </row>
    <row r="5951" spans="25:25" x14ac:dyDescent="0.3">
      <c r="Y5951" s="3"/>
    </row>
    <row r="5952" spans="25:25" x14ac:dyDescent="0.3">
      <c r="Y5952" s="3"/>
    </row>
    <row r="5953" spans="25:25" x14ac:dyDescent="0.3">
      <c r="Y5953" s="3"/>
    </row>
    <row r="5954" spans="25:25" x14ac:dyDescent="0.3">
      <c r="Y5954" s="3"/>
    </row>
    <row r="5955" spans="25:25" x14ac:dyDescent="0.3">
      <c r="Y5955" s="3"/>
    </row>
    <row r="5956" spans="25:25" x14ac:dyDescent="0.3">
      <c r="Y5956" s="3"/>
    </row>
    <row r="5957" spans="25:25" x14ac:dyDescent="0.3">
      <c r="Y5957" s="3"/>
    </row>
    <row r="5958" spans="25:25" x14ac:dyDescent="0.3">
      <c r="Y5958" s="3"/>
    </row>
    <row r="5959" spans="25:25" x14ac:dyDescent="0.3">
      <c r="Y5959" s="3"/>
    </row>
    <row r="5960" spans="25:25" x14ac:dyDescent="0.3">
      <c r="Y5960" s="3"/>
    </row>
    <row r="5961" spans="25:25" x14ac:dyDescent="0.3">
      <c r="Y5961" s="3"/>
    </row>
    <row r="5962" spans="25:25" x14ac:dyDescent="0.3">
      <c r="Y5962" s="3"/>
    </row>
    <row r="5963" spans="25:25" x14ac:dyDescent="0.3">
      <c r="Y5963" s="3"/>
    </row>
    <row r="5964" spans="25:25" x14ac:dyDescent="0.3">
      <c r="Y5964" s="3"/>
    </row>
    <row r="5965" spans="25:25" x14ac:dyDescent="0.3">
      <c r="Y5965" s="3"/>
    </row>
    <row r="5966" spans="25:25" x14ac:dyDescent="0.3">
      <c r="Y5966" s="3"/>
    </row>
    <row r="5967" spans="25:25" x14ac:dyDescent="0.3">
      <c r="Y5967" s="3"/>
    </row>
    <row r="5968" spans="25:25" x14ac:dyDescent="0.3">
      <c r="Y5968" s="3"/>
    </row>
    <row r="5969" spans="25:25" x14ac:dyDescent="0.3">
      <c r="Y5969" s="3"/>
    </row>
    <row r="5970" spans="25:25" x14ac:dyDescent="0.3">
      <c r="Y5970" s="3"/>
    </row>
    <row r="5971" spans="25:25" x14ac:dyDescent="0.3">
      <c r="Y5971" s="3"/>
    </row>
    <row r="5972" spans="25:25" x14ac:dyDescent="0.3">
      <c r="Y5972" s="3"/>
    </row>
    <row r="5973" spans="25:25" x14ac:dyDescent="0.3">
      <c r="Y5973" s="3"/>
    </row>
    <row r="5974" spans="25:25" x14ac:dyDescent="0.3">
      <c r="Y5974" s="3"/>
    </row>
    <row r="5975" spans="25:25" x14ac:dyDescent="0.3">
      <c r="Y5975" s="3"/>
    </row>
    <row r="5976" spans="25:25" x14ac:dyDescent="0.3">
      <c r="Y5976" s="3"/>
    </row>
    <row r="5977" spans="25:25" x14ac:dyDescent="0.3">
      <c r="Y5977" s="3"/>
    </row>
    <row r="5978" spans="25:25" x14ac:dyDescent="0.3">
      <c r="Y5978" s="3"/>
    </row>
    <row r="5979" spans="25:25" x14ac:dyDescent="0.3">
      <c r="Y5979" s="3"/>
    </row>
    <row r="5980" spans="25:25" x14ac:dyDescent="0.3">
      <c r="Y5980" s="3"/>
    </row>
    <row r="5981" spans="25:25" x14ac:dyDescent="0.3">
      <c r="Y5981" s="3"/>
    </row>
    <row r="5982" spans="25:25" x14ac:dyDescent="0.3">
      <c r="Y5982" s="3"/>
    </row>
    <row r="5983" spans="25:25" x14ac:dyDescent="0.3">
      <c r="Y5983" s="3"/>
    </row>
    <row r="5984" spans="25:25" x14ac:dyDescent="0.3">
      <c r="Y5984" s="3"/>
    </row>
    <row r="5985" spans="25:25" x14ac:dyDescent="0.3">
      <c r="Y5985" s="3"/>
    </row>
    <row r="5986" spans="25:25" x14ac:dyDescent="0.3">
      <c r="Y5986" s="3"/>
    </row>
    <row r="5987" spans="25:25" x14ac:dyDescent="0.3">
      <c r="Y5987" s="3"/>
    </row>
    <row r="5988" spans="25:25" x14ac:dyDescent="0.3">
      <c r="Y5988" s="3"/>
    </row>
    <row r="5989" spans="25:25" x14ac:dyDescent="0.3">
      <c r="Y5989" s="3"/>
    </row>
    <row r="5990" spans="25:25" x14ac:dyDescent="0.3">
      <c r="Y5990" s="3"/>
    </row>
    <row r="5991" spans="25:25" x14ac:dyDescent="0.3">
      <c r="Y5991" s="3"/>
    </row>
    <row r="5992" spans="25:25" x14ac:dyDescent="0.3">
      <c r="Y5992" s="3"/>
    </row>
    <row r="5993" spans="25:25" x14ac:dyDescent="0.3">
      <c r="Y5993" s="3"/>
    </row>
    <row r="5994" spans="25:25" x14ac:dyDescent="0.3">
      <c r="Y5994" s="3"/>
    </row>
    <row r="5995" spans="25:25" x14ac:dyDescent="0.3">
      <c r="Y5995" s="3"/>
    </row>
    <row r="5996" spans="25:25" x14ac:dyDescent="0.3">
      <c r="Y5996" s="3"/>
    </row>
    <row r="5997" spans="25:25" x14ac:dyDescent="0.3">
      <c r="Y5997" s="3"/>
    </row>
    <row r="5998" spans="25:25" x14ac:dyDescent="0.3">
      <c r="Y5998" s="3"/>
    </row>
    <row r="5999" spans="25:25" x14ac:dyDescent="0.3">
      <c r="Y5999" s="3"/>
    </row>
    <row r="6000" spans="25:25" x14ac:dyDescent="0.3">
      <c r="Y6000" s="3"/>
    </row>
    <row r="6001" spans="25:25" x14ac:dyDescent="0.3">
      <c r="Y6001" s="3"/>
    </row>
    <row r="6002" spans="25:25" x14ac:dyDescent="0.3">
      <c r="Y6002" s="3"/>
    </row>
    <row r="6003" spans="25:25" x14ac:dyDescent="0.3">
      <c r="Y6003" s="3"/>
    </row>
    <row r="6004" spans="25:25" x14ac:dyDescent="0.3">
      <c r="Y6004" s="3"/>
    </row>
    <row r="6005" spans="25:25" x14ac:dyDescent="0.3">
      <c r="Y6005" s="3"/>
    </row>
    <row r="6006" spans="25:25" x14ac:dyDescent="0.3">
      <c r="Y6006" s="3"/>
    </row>
    <row r="6007" spans="25:25" x14ac:dyDescent="0.3">
      <c r="Y6007" s="3"/>
    </row>
    <row r="6008" spans="25:25" x14ac:dyDescent="0.3">
      <c r="Y6008" s="3"/>
    </row>
    <row r="6009" spans="25:25" x14ac:dyDescent="0.3">
      <c r="Y6009" s="3"/>
    </row>
    <row r="6010" spans="25:25" x14ac:dyDescent="0.3">
      <c r="Y6010" s="3"/>
    </row>
    <row r="6011" spans="25:25" x14ac:dyDescent="0.3">
      <c r="Y6011" s="3"/>
    </row>
    <row r="6012" spans="25:25" x14ac:dyDescent="0.3">
      <c r="Y6012" s="3"/>
    </row>
    <row r="6013" spans="25:25" x14ac:dyDescent="0.3">
      <c r="Y6013" s="3"/>
    </row>
    <row r="6014" spans="25:25" x14ac:dyDescent="0.3">
      <c r="Y6014" s="3"/>
    </row>
    <row r="6015" spans="25:25" x14ac:dyDescent="0.3">
      <c r="Y6015" s="3"/>
    </row>
    <row r="6016" spans="25:25" x14ac:dyDescent="0.3">
      <c r="Y6016" s="3"/>
    </row>
    <row r="6017" spans="25:25" x14ac:dyDescent="0.3">
      <c r="Y6017" s="3"/>
    </row>
    <row r="6018" spans="25:25" x14ac:dyDescent="0.3">
      <c r="Y6018" s="3"/>
    </row>
    <row r="6019" spans="25:25" x14ac:dyDescent="0.3">
      <c r="Y6019" s="3"/>
    </row>
    <row r="6020" spans="25:25" x14ac:dyDescent="0.3">
      <c r="Y6020" s="3"/>
    </row>
    <row r="6021" spans="25:25" x14ac:dyDescent="0.3">
      <c r="Y6021" s="3"/>
    </row>
    <row r="6022" spans="25:25" x14ac:dyDescent="0.3">
      <c r="Y6022" s="3"/>
    </row>
    <row r="6023" spans="25:25" x14ac:dyDescent="0.3">
      <c r="Y6023" s="3"/>
    </row>
    <row r="6024" spans="25:25" x14ac:dyDescent="0.3">
      <c r="Y6024" s="3"/>
    </row>
    <row r="6025" spans="25:25" x14ac:dyDescent="0.3">
      <c r="Y6025" s="3"/>
    </row>
    <row r="6026" spans="25:25" x14ac:dyDescent="0.3">
      <c r="Y6026" s="3"/>
    </row>
    <row r="6027" spans="25:25" x14ac:dyDescent="0.3">
      <c r="Y6027" s="3"/>
    </row>
    <row r="6028" spans="25:25" x14ac:dyDescent="0.3">
      <c r="Y6028" s="3"/>
    </row>
    <row r="6029" spans="25:25" x14ac:dyDescent="0.3">
      <c r="Y6029" s="3"/>
    </row>
    <row r="6030" spans="25:25" x14ac:dyDescent="0.3">
      <c r="Y6030" s="3"/>
    </row>
    <row r="6031" spans="25:25" x14ac:dyDescent="0.3">
      <c r="Y6031" s="3"/>
    </row>
    <row r="6032" spans="25:25" x14ac:dyDescent="0.3">
      <c r="Y6032" s="3"/>
    </row>
    <row r="6033" spans="25:25" x14ac:dyDescent="0.3">
      <c r="Y6033" s="3"/>
    </row>
    <row r="6034" spans="25:25" x14ac:dyDescent="0.3">
      <c r="Y6034" s="3"/>
    </row>
    <row r="6035" spans="25:25" x14ac:dyDescent="0.3">
      <c r="Y6035" s="3"/>
    </row>
    <row r="6036" spans="25:25" x14ac:dyDescent="0.3">
      <c r="Y6036" s="3"/>
    </row>
    <row r="6037" spans="25:25" x14ac:dyDescent="0.3">
      <c r="Y6037" s="3"/>
    </row>
    <row r="6038" spans="25:25" x14ac:dyDescent="0.3">
      <c r="Y6038" s="3"/>
    </row>
    <row r="6039" spans="25:25" x14ac:dyDescent="0.3">
      <c r="Y6039" s="3"/>
    </row>
    <row r="6040" spans="25:25" x14ac:dyDescent="0.3">
      <c r="Y6040" s="3"/>
    </row>
    <row r="6041" spans="25:25" x14ac:dyDescent="0.3">
      <c r="Y6041" s="3"/>
    </row>
    <row r="6042" spans="25:25" x14ac:dyDescent="0.3">
      <c r="Y6042" s="3"/>
    </row>
    <row r="6043" spans="25:25" x14ac:dyDescent="0.3">
      <c r="Y6043" s="3"/>
    </row>
    <row r="6044" spans="25:25" x14ac:dyDescent="0.3">
      <c r="Y6044" s="3"/>
    </row>
    <row r="6045" spans="25:25" x14ac:dyDescent="0.3">
      <c r="Y6045" s="3"/>
    </row>
    <row r="6046" spans="25:25" x14ac:dyDescent="0.3">
      <c r="Y6046" s="3"/>
    </row>
    <row r="6047" spans="25:25" x14ac:dyDescent="0.3">
      <c r="Y6047" s="3"/>
    </row>
    <row r="6048" spans="25:25" x14ac:dyDescent="0.3">
      <c r="Y6048" s="3"/>
    </row>
    <row r="6049" spans="25:25" x14ac:dyDescent="0.3">
      <c r="Y6049" s="3"/>
    </row>
    <row r="6050" spans="25:25" x14ac:dyDescent="0.3">
      <c r="Y6050" s="3"/>
    </row>
    <row r="6051" spans="25:25" x14ac:dyDescent="0.3">
      <c r="Y6051" s="3"/>
    </row>
    <row r="6052" spans="25:25" x14ac:dyDescent="0.3">
      <c r="Y6052" s="3"/>
    </row>
    <row r="6053" spans="25:25" x14ac:dyDescent="0.3">
      <c r="Y6053" s="3"/>
    </row>
    <row r="6054" spans="25:25" x14ac:dyDescent="0.3">
      <c r="Y6054" s="3"/>
    </row>
    <row r="6055" spans="25:25" x14ac:dyDescent="0.3">
      <c r="Y6055" s="3"/>
    </row>
    <row r="6056" spans="25:25" x14ac:dyDescent="0.3">
      <c r="Y6056" s="3"/>
    </row>
    <row r="6057" spans="25:25" x14ac:dyDescent="0.3">
      <c r="Y6057" s="3"/>
    </row>
    <row r="6058" spans="25:25" x14ac:dyDescent="0.3">
      <c r="Y6058" s="3"/>
    </row>
    <row r="6059" spans="25:25" x14ac:dyDescent="0.3">
      <c r="Y6059" s="3"/>
    </row>
    <row r="6060" spans="25:25" x14ac:dyDescent="0.3">
      <c r="Y6060" s="3"/>
    </row>
    <row r="6061" spans="25:25" x14ac:dyDescent="0.3">
      <c r="Y6061" s="3"/>
    </row>
    <row r="6062" spans="25:25" x14ac:dyDescent="0.3">
      <c r="Y6062" s="3"/>
    </row>
    <row r="6063" spans="25:25" x14ac:dyDescent="0.3">
      <c r="Y6063" s="3"/>
    </row>
    <row r="6064" spans="25:25" x14ac:dyDescent="0.3">
      <c r="Y6064" s="3"/>
    </row>
    <row r="6065" spans="25:25" x14ac:dyDescent="0.3">
      <c r="Y6065" s="3"/>
    </row>
    <row r="6066" spans="25:25" x14ac:dyDescent="0.3">
      <c r="Y6066" s="3"/>
    </row>
    <row r="6067" spans="25:25" x14ac:dyDescent="0.3">
      <c r="Y6067" s="3"/>
    </row>
    <row r="6068" spans="25:25" x14ac:dyDescent="0.3">
      <c r="Y6068" s="3"/>
    </row>
    <row r="6069" spans="25:25" x14ac:dyDescent="0.3">
      <c r="Y6069" s="3"/>
    </row>
    <row r="6070" spans="25:25" x14ac:dyDescent="0.3">
      <c r="Y6070" s="3"/>
    </row>
    <row r="6071" spans="25:25" x14ac:dyDescent="0.3">
      <c r="Y6071" s="3"/>
    </row>
    <row r="6072" spans="25:25" x14ac:dyDescent="0.3">
      <c r="Y6072" s="3"/>
    </row>
    <row r="6073" spans="25:25" x14ac:dyDescent="0.3">
      <c r="Y6073" s="3"/>
    </row>
    <row r="6074" spans="25:25" x14ac:dyDescent="0.3">
      <c r="Y6074" s="3"/>
    </row>
    <row r="6075" spans="25:25" x14ac:dyDescent="0.3">
      <c r="Y6075" s="3"/>
    </row>
    <row r="6076" spans="25:25" x14ac:dyDescent="0.3">
      <c r="Y6076" s="3"/>
    </row>
    <row r="6077" spans="25:25" x14ac:dyDescent="0.3">
      <c r="Y6077" s="3"/>
    </row>
    <row r="6078" spans="25:25" x14ac:dyDescent="0.3">
      <c r="Y6078" s="3"/>
    </row>
    <row r="6079" spans="25:25" x14ac:dyDescent="0.3">
      <c r="Y6079" s="3"/>
    </row>
    <row r="6080" spans="25:25" x14ac:dyDescent="0.3">
      <c r="Y6080" s="3"/>
    </row>
    <row r="6081" spans="25:25" x14ac:dyDescent="0.3">
      <c r="Y6081" s="3"/>
    </row>
    <row r="6082" spans="25:25" x14ac:dyDescent="0.3">
      <c r="Y6082" s="3"/>
    </row>
    <row r="6083" spans="25:25" x14ac:dyDescent="0.3">
      <c r="Y6083" s="3"/>
    </row>
    <row r="6084" spans="25:25" x14ac:dyDescent="0.3">
      <c r="Y6084" s="3"/>
    </row>
    <row r="6085" spans="25:25" x14ac:dyDescent="0.3">
      <c r="Y6085" s="3"/>
    </row>
    <row r="6086" spans="25:25" x14ac:dyDescent="0.3">
      <c r="Y6086" s="3"/>
    </row>
    <row r="6087" spans="25:25" x14ac:dyDescent="0.3">
      <c r="Y6087" s="3"/>
    </row>
    <row r="6088" spans="25:25" x14ac:dyDescent="0.3">
      <c r="Y6088" s="3"/>
    </row>
    <row r="6089" spans="25:25" x14ac:dyDescent="0.3">
      <c r="Y6089" s="3"/>
    </row>
    <row r="6090" spans="25:25" x14ac:dyDescent="0.3">
      <c r="Y6090" s="3"/>
    </row>
    <row r="6091" spans="25:25" x14ac:dyDescent="0.3">
      <c r="Y6091" s="3"/>
    </row>
    <row r="6092" spans="25:25" x14ac:dyDescent="0.3">
      <c r="Y6092" s="3"/>
    </row>
    <row r="6093" spans="25:25" x14ac:dyDescent="0.3">
      <c r="Y6093" s="3"/>
    </row>
    <row r="6094" spans="25:25" x14ac:dyDescent="0.3">
      <c r="Y6094" s="3"/>
    </row>
    <row r="6095" spans="25:25" x14ac:dyDescent="0.3">
      <c r="Y6095" s="3"/>
    </row>
    <row r="6096" spans="25:25" x14ac:dyDescent="0.3">
      <c r="Y6096" s="3"/>
    </row>
    <row r="6097" spans="25:25" x14ac:dyDescent="0.3">
      <c r="Y6097" s="3"/>
    </row>
    <row r="6098" spans="25:25" x14ac:dyDescent="0.3">
      <c r="Y6098" s="3"/>
    </row>
    <row r="6099" spans="25:25" x14ac:dyDescent="0.3">
      <c r="Y6099" s="3"/>
    </row>
    <row r="6100" spans="25:25" x14ac:dyDescent="0.3">
      <c r="Y6100" s="3"/>
    </row>
    <row r="6101" spans="25:25" x14ac:dyDescent="0.3">
      <c r="Y6101" s="3"/>
    </row>
    <row r="6102" spans="25:25" x14ac:dyDescent="0.3">
      <c r="Y6102" s="3"/>
    </row>
    <row r="6103" spans="25:25" x14ac:dyDescent="0.3">
      <c r="Y6103" s="3"/>
    </row>
    <row r="6104" spans="25:25" x14ac:dyDescent="0.3">
      <c r="Y6104" s="3"/>
    </row>
    <row r="6105" spans="25:25" x14ac:dyDescent="0.3">
      <c r="Y6105" s="3"/>
    </row>
    <row r="6106" spans="25:25" x14ac:dyDescent="0.3">
      <c r="Y6106" s="3"/>
    </row>
    <row r="6107" spans="25:25" x14ac:dyDescent="0.3">
      <c r="Y6107" s="3"/>
    </row>
    <row r="6108" spans="25:25" x14ac:dyDescent="0.3">
      <c r="Y6108" s="3"/>
    </row>
    <row r="6109" spans="25:25" x14ac:dyDescent="0.3">
      <c r="Y6109" s="3"/>
    </row>
    <row r="6110" spans="25:25" x14ac:dyDescent="0.3">
      <c r="Y6110" s="3"/>
    </row>
    <row r="6111" spans="25:25" x14ac:dyDescent="0.3">
      <c r="Y6111" s="3"/>
    </row>
    <row r="6112" spans="25:25" x14ac:dyDescent="0.3">
      <c r="Y6112" s="3"/>
    </row>
    <row r="6113" spans="25:25" x14ac:dyDescent="0.3">
      <c r="Y6113" s="3"/>
    </row>
    <row r="6114" spans="25:25" x14ac:dyDescent="0.3">
      <c r="Y6114" s="3"/>
    </row>
    <row r="6115" spans="25:25" x14ac:dyDescent="0.3">
      <c r="Y6115" s="3"/>
    </row>
    <row r="6116" spans="25:25" x14ac:dyDescent="0.3">
      <c r="Y6116" s="3"/>
    </row>
    <row r="6117" spans="25:25" x14ac:dyDescent="0.3">
      <c r="Y6117" s="3"/>
    </row>
    <row r="6118" spans="25:25" x14ac:dyDescent="0.3">
      <c r="Y6118" s="3"/>
    </row>
    <row r="6119" spans="25:25" x14ac:dyDescent="0.3">
      <c r="Y6119" s="3"/>
    </row>
    <row r="6120" spans="25:25" x14ac:dyDescent="0.3">
      <c r="Y6120" s="3"/>
    </row>
    <row r="6121" spans="25:25" x14ac:dyDescent="0.3">
      <c r="Y6121" s="3"/>
    </row>
    <row r="6122" spans="25:25" x14ac:dyDescent="0.3">
      <c r="Y6122" s="3"/>
    </row>
    <row r="6123" spans="25:25" x14ac:dyDescent="0.3">
      <c r="Y6123" s="3"/>
    </row>
    <row r="6124" spans="25:25" x14ac:dyDescent="0.3">
      <c r="Y6124" s="3"/>
    </row>
    <row r="6125" spans="25:25" x14ac:dyDescent="0.3">
      <c r="Y6125" s="3"/>
    </row>
    <row r="6126" spans="25:25" x14ac:dyDescent="0.3">
      <c r="Y6126" s="3"/>
    </row>
    <row r="6127" spans="25:25" x14ac:dyDescent="0.3">
      <c r="Y6127" s="3"/>
    </row>
    <row r="6128" spans="25:25" x14ac:dyDescent="0.3">
      <c r="Y6128" s="3"/>
    </row>
    <row r="6129" spans="25:25" x14ac:dyDescent="0.3">
      <c r="Y6129" s="3"/>
    </row>
    <row r="6130" spans="25:25" x14ac:dyDescent="0.3">
      <c r="Y6130" s="3"/>
    </row>
    <row r="6131" spans="25:25" x14ac:dyDescent="0.3">
      <c r="Y6131" s="3"/>
    </row>
    <row r="6132" spans="25:25" x14ac:dyDescent="0.3">
      <c r="Y6132" s="3"/>
    </row>
    <row r="6133" spans="25:25" x14ac:dyDescent="0.3">
      <c r="Y6133" s="3"/>
    </row>
    <row r="6134" spans="25:25" x14ac:dyDescent="0.3">
      <c r="Y6134" s="3"/>
    </row>
    <row r="6135" spans="25:25" x14ac:dyDescent="0.3">
      <c r="Y6135" s="3"/>
    </row>
    <row r="6136" spans="25:25" x14ac:dyDescent="0.3">
      <c r="Y6136" s="3"/>
    </row>
    <row r="6137" spans="25:25" x14ac:dyDescent="0.3">
      <c r="Y6137" s="3"/>
    </row>
    <row r="6138" spans="25:25" x14ac:dyDescent="0.3">
      <c r="Y6138" s="3"/>
    </row>
    <row r="6139" spans="25:25" x14ac:dyDescent="0.3">
      <c r="Y6139" s="3"/>
    </row>
    <row r="6140" spans="25:25" x14ac:dyDescent="0.3">
      <c r="Y6140" s="3"/>
    </row>
    <row r="6141" spans="25:25" x14ac:dyDescent="0.3">
      <c r="Y6141" s="3"/>
    </row>
    <row r="6142" spans="25:25" x14ac:dyDescent="0.3">
      <c r="Y6142" s="3"/>
    </row>
    <row r="6143" spans="25:25" x14ac:dyDescent="0.3">
      <c r="Y6143" s="3"/>
    </row>
    <row r="6144" spans="25:25" x14ac:dyDescent="0.3">
      <c r="Y6144" s="3"/>
    </row>
    <row r="6145" spans="25:25" x14ac:dyDescent="0.3">
      <c r="Y6145" s="3"/>
    </row>
    <row r="6146" spans="25:25" x14ac:dyDescent="0.3">
      <c r="Y6146" s="3"/>
    </row>
    <row r="6147" spans="25:25" x14ac:dyDescent="0.3">
      <c r="Y6147" s="3"/>
    </row>
    <row r="6148" spans="25:25" x14ac:dyDescent="0.3">
      <c r="Y6148" s="3"/>
    </row>
    <row r="6149" spans="25:25" x14ac:dyDescent="0.3">
      <c r="Y6149" s="3"/>
    </row>
    <row r="6150" spans="25:25" x14ac:dyDescent="0.3">
      <c r="Y6150" s="3"/>
    </row>
    <row r="6151" spans="25:25" x14ac:dyDescent="0.3">
      <c r="Y6151" s="3"/>
    </row>
    <row r="6152" spans="25:25" x14ac:dyDescent="0.3">
      <c r="Y6152" s="3"/>
    </row>
    <row r="6153" spans="25:25" x14ac:dyDescent="0.3">
      <c r="Y6153" s="3"/>
    </row>
    <row r="6154" spans="25:25" x14ac:dyDescent="0.3">
      <c r="Y6154" s="3"/>
    </row>
    <row r="6155" spans="25:25" x14ac:dyDescent="0.3">
      <c r="Y6155" s="3"/>
    </row>
    <row r="6156" spans="25:25" x14ac:dyDescent="0.3">
      <c r="Y6156" s="3"/>
    </row>
    <row r="6157" spans="25:25" x14ac:dyDescent="0.3">
      <c r="Y6157" s="3"/>
    </row>
    <row r="6158" spans="25:25" x14ac:dyDescent="0.3">
      <c r="Y6158" s="3"/>
    </row>
    <row r="6159" spans="25:25" x14ac:dyDescent="0.3">
      <c r="Y6159" s="3"/>
    </row>
    <row r="6160" spans="25:25" x14ac:dyDescent="0.3">
      <c r="Y6160" s="3"/>
    </row>
    <row r="6161" spans="25:25" x14ac:dyDescent="0.3">
      <c r="Y6161" s="3"/>
    </row>
    <row r="6162" spans="25:25" x14ac:dyDescent="0.3">
      <c r="Y6162" s="3"/>
    </row>
    <row r="6163" spans="25:25" x14ac:dyDescent="0.3">
      <c r="Y6163" s="3"/>
    </row>
    <row r="6164" spans="25:25" x14ac:dyDescent="0.3">
      <c r="Y6164" s="3"/>
    </row>
    <row r="6165" spans="25:25" x14ac:dyDescent="0.3">
      <c r="Y6165" s="3"/>
    </row>
    <row r="6166" spans="25:25" x14ac:dyDescent="0.3">
      <c r="Y6166" s="3"/>
    </row>
    <row r="6167" spans="25:25" x14ac:dyDescent="0.3">
      <c r="Y6167" s="3"/>
    </row>
    <row r="6168" spans="25:25" x14ac:dyDescent="0.3">
      <c r="Y6168" s="3"/>
    </row>
    <row r="6169" spans="25:25" x14ac:dyDescent="0.3">
      <c r="Y6169" s="3"/>
    </row>
    <row r="6170" spans="25:25" x14ac:dyDescent="0.3">
      <c r="Y6170" s="3"/>
    </row>
    <row r="6171" spans="25:25" x14ac:dyDescent="0.3">
      <c r="Y6171" s="3"/>
    </row>
    <row r="6172" spans="25:25" x14ac:dyDescent="0.3">
      <c r="Y6172" s="3"/>
    </row>
    <row r="6173" spans="25:25" x14ac:dyDescent="0.3">
      <c r="Y6173" s="3"/>
    </row>
    <row r="6174" spans="25:25" x14ac:dyDescent="0.3">
      <c r="Y6174" s="3"/>
    </row>
    <row r="6175" spans="25:25" x14ac:dyDescent="0.3">
      <c r="Y6175" s="3"/>
    </row>
    <row r="6176" spans="25:25" x14ac:dyDescent="0.3">
      <c r="Y6176" s="3"/>
    </row>
    <row r="6177" spans="25:25" x14ac:dyDescent="0.3">
      <c r="Y6177" s="3"/>
    </row>
    <row r="6178" spans="25:25" x14ac:dyDescent="0.3">
      <c r="Y6178" s="3"/>
    </row>
    <row r="6179" spans="25:25" x14ac:dyDescent="0.3">
      <c r="Y6179" s="3"/>
    </row>
    <row r="6180" spans="25:25" x14ac:dyDescent="0.3">
      <c r="Y6180" s="3"/>
    </row>
    <row r="6181" spans="25:25" x14ac:dyDescent="0.3">
      <c r="Y6181" s="3"/>
    </row>
    <row r="6182" spans="25:25" x14ac:dyDescent="0.3">
      <c r="Y6182" s="3"/>
    </row>
    <row r="6183" spans="25:25" x14ac:dyDescent="0.3">
      <c r="Y6183" s="3"/>
    </row>
    <row r="6184" spans="25:25" x14ac:dyDescent="0.3">
      <c r="Y6184" s="3"/>
    </row>
    <row r="6185" spans="25:25" x14ac:dyDescent="0.3">
      <c r="Y6185" s="3"/>
    </row>
    <row r="6186" spans="25:25" x14ac:dyDescent="0.3">
      <c r="Y6186" s="3"/>
    </row>
    <row r="6187" spans="25:25" x14ac:dyDescent="0.3">
      <c r="Y6187" s="3"/>
    </row>
    <row r="6188" spans="25:25" x14ac:dyDescent="0.3">
      <c r="Y6188" s="3"/>
    </row>
    <row r="6189" spans="25:25" x14ac:dyDescent="0.3">
      <c r="Y6189" s="3"/>
    </row>
    <row r="6190" spans="25:25" x14ac:dyDescent="0.3">
      <c r="Y6190" s="3"/>
    </row>
    <row r="6191" spans="25:25" x14ac:dyDescent="0.3">
      <c r="Y6191" s="3"/>
    </row>
    <row r="6192" spans="25:25" x14ac:dyDescent="0.3">
      <c r="Y6192" s="3"/>
    </row>
    <row r="6193" spans="25:25" x14ac:dyDescent="0.3">
      <c r="Y6193" s="3"/>
    </row>
    <row r="6194" spans="25:25" x14ac:dyDescent="0.3">
      <c r="Y6194" s="3"/>
    </row>
    <row r="6195" spans="25:25" x14ac:dyDescent="0.3">
      <c r="Y6195" s="3"/>
    </row>
    <row r="6196" spans="25:25" x14ac:dyDescent="0.3">
      <c r="Y6196" s="3"/>
    </row>
    <row r="6197" spans="25:25" x14ac:dyDescent="0.3">
      <c r="Y6197" s="3"/>
    </row>
    <row r="6198" spans="25:25" x14ac:dyDescent="0.3">
      <c r="Y6198" s="3"/>
    </row>
    <row r="6199" spans="25:25" x14ac:dyDescent="0.3">
      <c r="Y6199" s="3"/>
    </row>
    <row r="6200" spans="25:25" x14ac:dyDescent="0.3">
      <c r="Y6200" s="3"/>
    </row>
    <row r="6201" spans="25:25" x14ac:dyDescent="0.3">
      <c r="Y6201" s="3"/>
    </row>
    <row r="6202" spans="25:25" x14ac:dyDescent="0.3">
      <c r="Y6202" s="3"/>
    </row>
    <row r="6203" spans="25:25" x14ac:dyDescent="0.3">
      <c r="Y6203" s="3"/>
    </row>
    <row r="6204" spans="25:25" x14ac:dyDescent="0.3">
      <c r="Y6204" s="3"/>
    </row>
    <row r="6205" spans="25:25" x14ac:dyDescent="0.3">
      <c r="Y6205" s="3"/>
    </row>
    <row r="6206" spans="25:25" x14ac:dyDescent="0.3">
      <c r="Y6206" s="3"/>
    </row>
    <row r="6207" spans="25:25" x14ac:dyDescent="0.3">
      <c r="Y6207" s="3"/>
    </row>
    <row r="6208" spans="25:25" x14ac:dyDescent="0.3">
      <c r="Y6208" s="3"/>
    </row>
    <row r="6209" spans="25:25" x14ac:dyDescent="0.3">
      <c r="Y6209" s="3"/>
    </row>
    <row r="6210" spans="25:25" x14ac:dyDescent="0.3">
      <c r="Y6210" s="3"/>
    </row>
    <row r="6211" spans="25:25" x14ac:dyDescent="0.3">
      <c r="Y6211" s="3"/>
    </row>
    <row r="6212" spans="25:25" x14ac:dyDescent="0.3">
      <c r="Y6212" s="3"/>
    </row>
    <row r="6213" spans="25:25" x14ac:dyDescent="0.3">
      <c r="Y6213" s="3"/>
    </row>
    <row r="6214" spans="25:25" x14ac:dyDescent="0.3">
      <c r="Y6214" s="3"/>
    </row>
    <row r="6215" spans="25:25" x14ac:dyDescent="0.3">
      <c r="Y6215" s="3"/>
    </row>
    <row r="6216" spans="25:25" x14ac:dyDescent="0.3">
      <c r="Y6216" s="3"/>
    </row>
    <row r="6217" spans="25:25" x14ac:dyDescent="0.3">
      <c r="Y6217" s="3"/>
    </row>
    <row r="6218" spans="25:25" x14ac:dyDescent="0.3">
      <c r="Y6218" s="3"/>
    </row>
    <row r="6219" spans="25:25" x14ac:dyDescent="0.3">
      <c r="Y6219" s="3"/>
    </row>
    <row r="6220" spans="25:25" x14ac:dyDescent="0.3">
      <c r="Y6220" s="3"/>
    </row>
    <row r="6221" spans="25:25" x14ac:dyDescent="0.3">
      <c r="Y6221" s="3"/>
    </row>
    <row r="6222" spans="25:25" x14ac:dyDescent="0.3">
      <c r="Y6222" s="3"/>
    </row>
    <row r="6223" spans="25:25" x14ac:dyDescent="0.3">
      <c r="Y6223" s="3"/>
    </row>
    <row r="6224" spans="25:25" x14ac:dyDescent="0.3">
      <c r="Y6224" s="3"/>
    </row>
    <row r="6225" spans="25:25" x14ac:dyDescent="0.3">
      <c r="Y6225" s="3"/>
    </row>
    <row r="6226" spans="25:25" x14ac:dyDescent="0.3">
      <c r="Y6226" s="3"/>
    </row>
    <row r="6227" spans="25:25" x14ac:dyDescent="0.3">
      <c r="Y6227" s="3"/>
    </row>
    <row r="6228" spans="25:25" x14ac:dyDescent="0.3">
      <c r="Y6228" s="3"/>
    </row>
    <row r="6229" spans="25:25" x14ac:dyDescent="0.3">
      <c r="Y6229" s="3"/>
    </row>
    <row r="6230" spans="25:25" x14ac:dyDescent="0.3">
      <c r="Y6230" s="3"/>
    </row>
    <row r="6231" spans="25:25" x14ac:dyDescent="0.3">
      <c r="Y6231" s="3"/>
    </row>
    <row r="6232" spans="25:25" x14ac:dyDescent="0.3">
      <c r="Y6232" s="3"/>
    </row>
    <row r="6233" spans="25:25" x14ac:dyDescent="0.3">
      <c r="Y6233" s="3"/>
    </row>
    <row r="6234" spans="25:25" x14ac:dyDescent="0.3">
      <c r="Y6234" s="3"/>
    </row>
    <row r="6235" spans="25:25" x14ac:dyDescent="0.3">
      <c r="Y6235" s="3"/>
    </row>
    <row r="6236" spans="25:25" x14ac:dyDescent="0.3">
      <c r="Y6236" s="3"/>
    </row>
    <row r="6237" spans="25:25" x14ac:dyDescent="0.3">
      <c r="Y6237" s="3"/>
    </row>
    <row r="6238" spans="25:25" x14ac:dyDescent="0.3">
      <c r="Y6238" s="3"/>
    </row>
    <row r="6239" spans="25:25" x14ac:dyDescent="0.3">
      <c r="Y6239" s="3"/>
    </row>
    <row r="6240" spans="25:25" x14ac:dyDescent="0.3">
      <c r="Y6240" s="3"/>
    </row>
    <row r="6241" spans="25:25" x14ac:dyDescent="0.3">
      <c r="Y6241" s="3"/>
    </row>
    <row r="6242" spans="25:25" x14ac:dyDescent="0.3">
      <c r="Y6242" s="3"/>
    </row>
    <row r="6243" spans="25:25" x14ac:dyDescent="0.3">
      <c r="Y6243" s="3"/>
    </row>
    <row r="6244" spans="25:25" x14ac:dyDescent="0.3">
      <c r="Y6244" s="3"/>
    </row>
    <row r="6245" spans="25:25" x14ac:dyDescent="0.3">
      <c r="Y6245" s="3"/>
    </row>
    <row r="6246" spans="25:25" x14ac:dyDescent="0.3">
      <c r="Y6246" s="3"/>
    </row>
    <row r="6247" spans="25:25" x14ac:dyDescent="0.3">
      <c r="Y6247" s="3"/>
    </row>
    <row r="6248" spans="25:25" x14ac:dyDescent="0.3">
      <c r="Y6248" s="3"/>
    </row>
    <row r="6249" spans="25:25" x14ac:dyDescent="0.3">
      <c r="Y6249" s="3"/>
    </row>
    <row r="6250" spans="25:25" x14ac:dyDescent="0.3">
      <c r="Y6250" s="3"/>
    </row>
    <row r="6251" spans="25:25" x14ac:dyDescent="0.3">
      <c r="Y6251" s="3"/>
    </row>
    <row r="6252" spans="25:25" x14ac:dyDescent="0.3">
      <c r="Y6252" s="3"/>
    </row>
    <row r="6253" spans="25:25" x14ac:dyDescent="0.3">
      <c r="Y6253" s="3"/>
    </row>
    <row r="6254" spans="25:25" x14ac:dyDescent="0.3">
      <c r="Y6254" s="3"/>
    </row>
    <row r="6255" spans="25:25" x14ac:dyDescent="0.3">
      <c r="Y6255" s="3"/>
    </row>
    <row r="6256" spans="25:25" x14ac:dyDescent="0.3">
      <c r="Y6256" s="3"/>
    </row>
    <row r="6257" spans="25:25" x14ac:dyDescent="0.3">
      <c r="Y6257" s="3"/>
    </row>
    <row r="6258" spans="25:25" x14ac:dyDescent="0.3">
      <c r="Y6258" s="3"/>
    </row>
    <row r="6259" spans="25:25" x14ac:dyDescent="0.3">
      <c r="Y6259" s="3"/>
    </row>
    <row r="6260" spans="25:25" x14ac:dyDescent="0.3">
      <c r="Y6260" s="3"/>
    </row>
    <row r="6261" spans="25:25" x14ac:dyDescent="0.3">
      <c r="Y6261" s="3"/>
    </row>
    <row r="6262" spans="25:25" x14ac:dyDescent="0.3">
      <c r="Y6262" s="3"/>
    </row>
    <row r="6263" spans="25:25" x14ac:dyDescent="0.3">
      <c r="Y6263" s="3"/>
    </row>
    <row r="6264" spans="25:25" x14ac:dyDescent="0.3">
      <c r="Y6264" s="3"/>
    </row>
    <row r="6265" spans="25:25" x14ac:dyDescent="0.3">
      <c r="Y6265" s="3"/>
    </row>
    <row r="6266" spans="25:25" x14ac:dyDescent="0.3">
      <c r="Y6266" s="3"/>
    </row>
    <row r="6267" spans="25:25" x14ac:dyDescent="0.3">
      <c r="Y6267" s="3"/>
    </row>
    <row r="6268" spans="25:25" x14ac:dyDescent="0.3">
      <c r="Y6268" s="3"/>
    </row>
    <row r="6269" spans="25:25" x14ac:dyDescent="0.3">
      <c r="Y6269" s="3"/>
    </row>
    <row r="6270" spans="25:25" x14ac:dyDescent="0.3">
      <c r="Y6270" s="3"/>
    </row>
    <row r="6271" spans="25:25" x14ac:dyDescent="0.3">
      <c r="Y6271" s="3"/>
    </row>
    <row r="6272" spans="25:25" x14ac:dyDescent="0.3">
      <c r="Y6272" s="3"/>
    </row>
    <row r="6273" spans="25:25" x14ac:dyDescent="0.3">
      <c r="Y6273" s="3"/>
    </row>
    <row r="6274" spans="25:25" x14ac:dyDescent="0.3">
      <c r="Y6274" s="3"/>
    </row>
    <row r="6275" spans="25:25" x14ac:dyDescent="0.3">
      <c r="Y6275" s="3"/>
    </row>
    <row r="6276" spans="25:25" x14ac:dyDescent="0.3">
      <c r="Y6276" s="3"/>
    </row>
    <row r="6277" spans="25:25" x14ac:dyDescent="0.3">
      <c r="Y6277" s="3"/>
    </row>
    <row r="6278" spans="25:25" x14ac:dyDescent="0.3">
      <c r="Y6278" s="3"/>
    </row>
    <row r="6279" spans="25:25" x14ac:dyDescent="0.3">
      <c r="Y6279" s="3"/>
    </row>
    <row r="6280" spans="25:25" x14ac:dyDescent="0.3">
      <c r="Y6280" s="3"/>
    </row>
    <row r="6281" spans="25:25" x14ac:dyDescent="0.3">
      <c r="Y6281" s="3"/>
    </row>
    <row r="6282" spans="25:25" x14ac:dyDescent="0.3">
      <c r="Y6282" s="3"/>
    </row>
    <row r="6283" spans="25:25" x14ac:dyDescent="0.3">
      <c r="Y6283" s="3"/>
    </row>
    <row r="6284" spans="25:25" x14ac:dyDescent="0.3">
      <c r="Y6284" s="3"/>
    </row>
    <row r="6285" spans="25:25" x14ac:dyDescent="0.3">
      <c r="Y6285" s="3"/>
    </row>
    <row r="6286" spans="25:25" x14ac:dyDescent="0.3">
      <c r="Y6286" s="3"/>
    </row>
    <row r="6287" spans="25:25" x14ac:dyDescent="0.3">
      <c r="Y6287" s="3"/>
    </row>
    <row r="6288" spans="25:25" x14ac:dyDescent="0.3">
      <c r="Y6288" s="3"/>
    </row>
    <row r="6289" spans="25:25" x14ac:dyDescent="0.3">
      <c r="Y6289" s="3"/>
    </row>
    <row r="6290" spans="25:25" x14ac:dyDescent="0.3">
      <c r="Y6290" s="3"/>
    </row>
    <row r="6291" spans="25:25" x14ac:dyDescent="0.3">
      <c r="Y6291" s="3"/>
    </row>
    <row r="6292" spans="25:25" x14ac:dyDescent="0.3">
      <c r="Y6292" s="3"/>
    </row>
    <row r="6293" spans="25:25" x14ac:dyDescent="0.3">
      <c r="Y6293" s="3"/>
    </row>
    <row r="6294" spans="25:25" x14ac:dyDescent="0.3">
      <c r="Y6294" s="3"/>
    </row>
    <row r="6295" spans="25:25" x14ac:dyDescent="0.3">
      <c r="Y6295" s="3"/>
    </row>
    <row r="6296" spans="25:25" x14ac:dyDescent="0.3">
      <c r="Y6296" s="3"/>
    </row>
    <row r="6297" spans="25:25" x14ac:dyDescent="0.3">
      <c r="Y6297" s="3"/>
    </row>
    <row r="6298" spans="25:25" x14ac:dyDescent="0.3">
      <c r="Y6298" s="3"/>
    </row>
    <row r="6299" spans="25:25" x14ac:dyDescent="0.3">
      <c r="Y6299" s="3"/>
    </row>
    <row r="6300" spans="25:25" x14ac:dyDescent="0.3">
      <c r="Y6300" s="3"/>
    </row>
    <row r="6301" spans="25:25" x14ac:dyDescent="0.3">
      <c r="Y6301" s="3"/>
    </row>
    <row r="6302" spans="25:25" x14ac:dyDescent="0.3">
      <c r="Y6302" s="3"/>
    </row>
    <row r="6303" spans="25:25" x14ac:dyDescent="0.3">
      <c r="Y6303" s="3"/>
    </row>
    <row r="6304" spans="25:25" x14ac:dyDescent="0.3">
      <c r="Y6304" s="3"/>
    </row>
    <row r="6305" spans="25:25" x14ac:dyDescent="0.3">
      <c r="Y6305" s="3"/>
    </row>
    <row r="6306" spans="25:25" x14ac:dyDescent="0.3">
      <c r="Y6306" s="3"/>
    </row>
    <row r="6307" spans="25:25" x14ac:dyDescent="0.3">
      <c r="Y6307" s="3"/>
    </row>
    <row r="6308" spans="25:25" x14ac:dyDescent="0.3">
      <c r="Y6308" s="3"/>
    </row>
    <row r="6309" spans="25:25" x14ac:dyDescent="0.3">
      <c r="Y6309" s="3"/>
    </row>
    <row r="6310" spans="25:25" x14ac:dyDescent="0.3">
      <c r="Y6310" s="3"/>
    </row>
    <row r="6311" spans="25:25" x14ac:dyDescent="0.3">
      <c r="Y6311" s="3"/>
    </row>
    <row r="6312" spans="25:25" x14ac:dyDescent="0.3">
      <c r="Y6312" s="3"/>
    </row>
    <row r="6313" spans="25:25" x14ac:dyDescent="0.3">
      <c r="Y6313" s="3"/>
    </row>
    <row r="6314" spans="25:25" x14ac:dyDescent="0.3">
      <c r="Y6314" s="3"/>
    </row>
    <row r="6315" spans="25:25" x14ac:dyDescent="0.3">
      <c r="Y6315" s="3"/>
    </row>
    <row r="6316" spans="25:25" x14ac:dyDescent="0.3">
      <c r="Y6316" s="3"/>
    </row>
    <row r="6317" spans="25:25" x14ac:dyDescent="0.3">
      <c r="Y6317" s="3"/>
    </row>
    <row r="6318" spans="25:25" x14ac:dyDescent="0.3">
      <c r="Y6318" s="3"/>
    </row>
    <row r="6319" spans="25:25" x14ac:dyDescent="0.3">
      <c r="Y6319" s="3"/>
    </row>
    <row r="6320" spans="25:25" x14ac:dyDescent="0.3">
      <c r="Y6320" s="3"/>
    </row>
    <row r="6321" spans="25:25" x14ac:dyDescent="0.3">
      <c r="Y6321" s="3"/>
    </row>
    <row r="6322" spans="25:25" x14ac:dyDescent="0.3">
      <c r="Y6322" s="3"/>
    </row>
    <row r="6323" spans="25:25" x14ac:dyDescent="0.3">
      <c r="Y6323" s="3"/>
    </row>
    <row r="6324" spans="25:25" x14ac:dyDescent="0.3">
      <c r="Y6324" s="3"/>
    </row>
    <row r="6325" spans="25:25" x14ac:dyDescent="0.3">
      <c r="Y6325" s="3"/>
    </row>
    <row r="6326" spans="25:25" x14ac:dyDescent="0.3">
      <c r="Y6326" s="3"/>
    </row>
    <row r="6327" spans="25:25" x14ac:dyDescent="0.3">
      <c r="Y6327" s="3"/>
    </row>
    <row r="6328" spans="25:25" x14ac:dyDescent="0.3">
      <c r="Y6328" s="3"/>
    </row>
    <row r="6329" spans="25:25" x14ac:dyDescent="0.3">
      <c r="Y6329" s="3"/>
    </row>
    <row r="6330" spans="25:25" x14ac:dyDescent="0.3">
      <c r="Y6330" s="3"/>
    </row>
    <row r="6331" spans="25:25" x14ac:dyDescent="0.3">
      <c r="Y6331" s="3"/>
    </row>
    <row r="6332" spans="25:25" x14ac:dyDescent="0.3">
      <c r="Y6332" s="3"/>
    </row>
    <row r="6333" spans="25:25" x14ac:dyDescent="0.3">
      <c r="Y6333" s="3"/>
    </row>
    <row r="6334" spans="25:25" x14ac:dyDescent="0.3">
      <c r="Y6334" s="3"/>
    </row>
    <row r="6335" spans="25:25" x14ac:dyDescent="0.3">
      <c r="Y6335" s="3"/>
    </row>
    <row r="6336" spans="25:25" x14ac:dyDescent="0.3">
      <c r="Y6336" s="3"/>
    </row>
    <row r="6337" spans="25:25" x14ac:dyDescent="0.3">
      <c r="Y6337" s="3"/>
    </row>
    <row r="6338" spans="25:25" x14ac:dyDescent="0.3">
      <c r="Y6338" s="3"/>
    </row>
    <row r="6339" spans="25:25" x14ac:dyDescent="0.3">
      <c r="Y6339" s="3"/>
    </row>
    <row r="6340" spans="25:25" x14ac:dyDescent="0.3">
      <c r="Y6340" s="3"/>
    </row>
    <row r="6341" spans="25:25" x14ac:dyDescent="0.3">
      <c r="Y6341" s="3"/>
    </row>
    <row r="6342" spans="25:25" x14ac:dyDescent="0.3">
      <c r="Y6342" s="3"/>
    </row>
    <row r="6343" spans="25:25" x14ac:dyDescent="0.3">
      <c r="Y6343" s="3"/>
    </row>
    <row r="6344" spans="25:25" x14ac:dyDescent="0.3">
      <c r="Y6344" s="3"/>
    </row>
    <row r="6345" spans="25:25" x14ac:dyDescent="0.3">
      <c r="Y6345" s="3"/>
    </row>
    <row r="6346" spans="25:25" x14ac:dyDescent="0.3">
      <c r="Y6346" s="3"/>
    </row>
    <row r="6347" spans="25:25" x14ac:dyDescent="0.3">
      <c r="Y6347" s="3"/>
    </row>
    <row r="6348" spans="25:25" x14ac:dyDescent="0.3">
      <c r="Y6348" s="3"/>
    </row>
    <row r="6349" spans="25:25" x14ac:dyDescent="0.3">
      <c r="Y6349" s="3"/>
    </row>
    <row r="6350" spans="25:25" x14ac:dyDescent="0.3">
      <c r="Y6350" s="3"/>
    </row>
    <row r="6351" spans="25:25" x14ac:dyDescent="0.3">
      <c r="Y6351" s="3"/>
    </row>
    <row r="6352" spans="25:25" x14ac:dyDescent="0.3">
      <c r="Y6352" s="3"/>
    </row>
    <row r="6353" spans="25:25" x14ac:dyDescent="0.3">
      <c r="Y6353" s="3"/>
    </row>
    <row r="6354" spans="25:25" x14ac:dyDescent="0.3">
      <c r="Y6354" s="3"/>
    </row>
    <row r="6355" spans="25:25" x14ac:dyDescent="0.3">
      <c r="Y6355" s="3"/>
    </row>
    <row r="6356" spans="25:25" x14ac:dyDescent="0.3">
      <c r="Y6356" s="3"/>
    </row>
    <row r="6357" spans="25:25" x14ac:dyDescent="0.3">
      <c r="Y6357" s="3"/>
    </row>
    <row r="6358" spans="25:25" x14ac:dyDescent="0.3">
      <c r="Y6358" s="3"/>
    </row>
    <row r="6359" spans="25:25" x14ac:dyDescent="0.3">
      <c r="Y6359" s="3"/>
    </row>
    <row r="6360" spans="25:25" x14ac:dyDescent="0.3">
      <c r="Y6360" s="3"/>
    </row>
    <row r="6361" spans="25:25" x14ac:dyDescent="0.3">
      <c r="Y6361" s="3"/>
    </row>
    <row r="6362" spans="25:25" x14ac:dyDescent="0.3">
      <c r="Y6362" s="3"/>
    </row>
    <row r="6363" spans="25:25" x14ac:dyDescent="0.3">
      <c r="Y6363" s="3"/>
    </row>
    <row r="6364" spans="25:25" x14ac:dyDescent="0.3">
      <c r="Y6364" s="3"/>
    </row>
    <row r="6365" spans="25:25" x14ac:dyDescent="0.3">
      <c r="Y6365" s="3"/>
    </row>
    <row r="6366" spans="25:25" x14ac:dyDescent="0.3">
      <c r="Y6366" s="3"/>
    </row>
    <row r="6367" spans="25:25" x14ac:dyDescent="0.3">
      <c r="Y6367" s="3"/>
    </row>
    <row r="6368" spans="25:25" x14ac:dyDescent="0.3">
      <c r="Y6368" s="3"/>
    </row>
    <row r="6369" spans="25:25" x14ac:dyDescent="0.3">
      <c r="Y6369" s="3"/>
    </row>
    <row r="6370" spans="25:25" x14ac:dyDescent="0.3">
      <c r="Y6370" s="3"/>
    </row>
    <row r="6371" spans="25:25" x14ac:dyDescent="0.3">
      <c r="Y6371" s="3"/>
    </row>
    <row r="6372" spans="25:25" x14ac:dyDescent="0.3">
      <c r="Y6372" s="3"/>
    </row>
    <row r="6373" spans="25:25" x14ac:dyDescent="0.3">
      <c r="Y6373" s="3"/>
    </row>
    <row r="6374" spans="25:25" x14ac:dyDescent="0.3">
      <c r="Y6374" s="3"/>
    </row>
    <row r="6375" spans="25:25" x14ac:dyDescent="0.3">
      <c r="Y6375" s="3"/>
    </row>
    <row r="6376" spans="25:25" x14ac:dyDescent="0.3">
      <c r="Y6376" s="3"/>
    </row>
    <row r="6377" spans="25:25" x14ac:dyDescent="0.3">
      <c r="Y6377" s="3"/>
    </row>
    <row r="6378" spans="25:25" x14ac:dyDescent="0.3">
      <c r="Y6378" s="3"/>
    </row>
    <row r="6379" spans="25:25" x14ac:dyDescent="0.3">
      <c r="Y6379" s="3"/>
    </row>
    <row r="6380" spans="25:25" x14ac:dyDescent="0.3">
      <c r="Y6380" s="3"/>
    </row>
    <row r="6381" spans="25:25" x14ac:dyDescent="0.3">
      <c r="Y6381" s="3"/>
    </row>
    <row r="6382" spans="25:25" x14ac:dyDescent="0.3">
      <c r="Y6382" s="3"/>
    </row>
    <row r="6383" spans="25:25" x14ac:dyDescent="0.3">
      <c r="Y6383" s="3"/>
    </row>
    <row r="6384" spans="25:25" x14ac:dyDescent="0.3">
      <c r="Y6384" s="3"/>
    </row>
    <row r="6385" spans="25:25" x14ac:dyDescent="0.3">
      <c r="Y6385" s="3"/>
    </row>
    <row r="6386" spans="25:25" x14ac:dyDescent="0.3">
      <c r="Y6386" s="3"/>
    </row>
    <row r="6387" spans="25:25" x14ac:dyDescent="0.3">
      <c r="Y6387" s="3"/>
    </row>
    <row r="6388" spans="25:25" x14ac:dyDescent="0.3">
      <c r="Y6388" s="3"/>
    </row>
    <row r="6389" spans="25:25" x14ac:dyDescent="0.3">
      <c r="Y6389" s="3"/>
    </row>
    <row r="6390" spans="25:25" x14ac:dyDescent="0.3">
      <c r="Y6390" s="3"/>
    </row>
    <row r="6391" spans="25:25" x14ac:dyDescent="0.3">
      <c r="Y6391" s="3"/>
    </row>
    <row r="6392" spans="25:25" x14ac:dyDescent="0.3">
      <c r="Y6392" s="3"/>
    </row>
    <row r="6393" spans="25:25" x14ac:dyDescent="0.3">
      <c r="Y6393" s="3"/>
    </row>
    <row r="6394" spans="25:25" x14ac:dyDescent="0.3">
      <c r="Y6394" s="3"/>
    </row>
    <row r="6395" spans="25:25" x14ac:dyDescent="0.3">
      <c r="Y6395" s="3"/>
    </row>
    <row r="6396" spans="25:25" x14ac:dyDescent="0.3">
      <c r="Y6396" s="3"/>
    </row>
    <row r="6397" spans="25:25" x14ac:dyDescent="0.3">
      <c r="Y6397" s="3"/>
    </row>
    <row r="6398" spans="25:25" x14ac:dyDescent="0.3">
      <c r="Y6398" s="3"/>
    </row>
    <row r="6399" spans="25:25" x14ac:dyDescent="0.3">
      <c r="Y6399" s="3"/>
    </row>
    <row r="6400" spans="25:25" x14ac:dyDescent="0.3">
      <c r="Y6400" s="3"/>
    </row>
    <row r="6401" spans="25:25" x14ac:dyDescent="0.3">
      <c r="Y6401" s="3"/>
    </row>
    <row r="6402" spans="25:25" x14ac:dyDescent="0.3">
      <c r="Y6402" s="3"/>
    </row>
    <row r="6403" spans="25:25" x14ac:dyDescent="0.3">
      <c r="Y6403" s="3"/>
    </row>
    <row r="6404" spans="25:25" x14ac:dyDescent="0.3">
      <c r="Y6404" s="3"/>
    </row>
    <row r="6405" spans="25:25" x14ac:dyDescent="0.3">
      <c r="Y6405" s="3"/>
    </row>
    <row r="6406" spans="25:25" x14ac:dyDescent="0.3">
      <c r="Y6406" s="3"/>
    </row>
    <row r="6407" spans="25:25" x14ac:dyDescent="0.3">
      <c r="Y6407" s="3"/>
    </row>
    <row r="6408" spans="25:25" x14ac:dyDescent="0.3">
      <c r="Y6408" s="3"/>
    </row>
    <row r="6409" spans="25:25" x14ac:dyDescent="0.3">
      <c r="Y6409" s="3"/>
    </row>
    <row r="6410" spans="25:25" x14ac:dyDescent="0.3">
      <c r="Y6410" s="3"/>
    </row>
    <row r="6411" spans="25:25" x14ac:dyDescent="0.3">
      <c r="Y6411" s="3"/>
    </row>
    <row r="6412" spans="25:25" x14ac:dyDescent="0.3">
      <c r="Y6412" s="3"/>
    </row>
    <row r="6413" spans="25:25" x14ac:dyDescent="0.3">
      <c r="Y6413" s="3"/>
    </row>
    <row r="6414" spans="25:25" x14ac:dyDescent="0.3">
      <c r="Y6414" s="3"/>
    </row>
    <row r="6415" spans="25:25" x14ac:dyDescent="0.3">
      <c r="Y6415" s="3"/>
    </row>
    <row r="6416" spans="25:25" x14ac:dyDescent="0.3">
      <c r="Y6416" s="3"/>
    </row>
    <row r="6417" spans="25:25" x14ac:dyDescent="0.3">
      <c r="Y6417" s="3"/>
    </row>
    <row r="6418" spans="25:25" x14ac:dyDescent="0.3">
      <c r="Y6418" s="3"/>
    </row>
    <row r="6419" spans="25:25" x14ac:dyDescent="0.3">
      <c r="Y6419" s="3"/>
    </row>
    <row r="6420" spans="25:25" x14ac:dyDescent="0.3">
      <c r="Y6420" s="3"/>
    </row>
    <row r="6421" spans="25:25" x14ac:dyDescent="0.3">
      <c r="Y6421" s="3"/>
    </row>
    <row r="6422" spans="25:25" x14ac:dyDescent="0.3">
      <c r="Y6422" s="3"/>
    </row>
    <row r="6423" spans="25:25" x14ac:dyDescent="0.3">
      <c r="Y6423" s="3"/>
    </row>
    <row r="6424" spans="25:25" x14ac:dyDescent="0.3">
      <c r="Y6424" s="3"/>
    </row>
    <row r="6425" spans="25:25" x14ac:dyDescent="0.3">
      <c r="Y6425" s="3"/>
    </row>
    <row r="6426" spans="25:25" x14ac:dyDescent="0.3">
      <c r="Y6426" s="3"/>
    </row>
    <row r="6427" spans="25:25" x14ac:dyDescent="0.3">
      <c r="Y6427" s="3"/>
    </row>
    <row r="6428" spans="25:25" x14ac:dyDescent="0.3">
      <c r="Y6428" s="3"/>
    </row>
    <row r="6429" spans="25:25" x14ac:dyDescent="0.3">
      <c r="Y6429" s="3"/>
    </row>
    <row r="6430" spans="25:25" x14ac:dyDescent="0.3">
      <c r="Y6430" s="3"/>
    </row>
    <row r="6431" spans="25:25" x14ac:dyDescent="0.3">
      <c r="Y6431" s="3"/>
    </row>
    <row r="6432" spans="25:25" x14ac:dyDescent="0.3">
      <c r="Y6432" s="3"/>
    </row>
    <row r="6433" spans="25:25" x14ac:dyDescent="0.3">
      <c r="Y6433" s="3"/>
    </row>
    <row r="6434" spans="25:25" x14ac:dyDescent="0.3">
      <c r="Y6434" s="3"/>
    </row>
    <row r="6435" spans="25:25" x14ac:dyDescent="0.3">
      <c r="Y6435" s="3"/>
    </row>
    <row r="6436" spans="25:25" x14ac:dyDescent="0.3">
      <c r="Y6436" s="3"/>
    </row>
    <row r="6437" spans="25:25" x14ac:dyDescent="0.3">
      <c r="Y6437" s="3"/>
    </row>
    <row r="6438" spans="25:25" x14ac:dyDescent="0.3">
      <c r="Y6438" s="3"/>
    </row>
    <row r="6439" spans="25:25" x14ac:dyDescent="0.3">
      <c r="Y6439" s="3"/>
    </row>
    <row r="6440" spans="25:25" x14ac:dyDescent="0.3">
      <c r="Y6440" s="3"/>
    </row>
    <row r="6441" spans="25:25" x14ac:dyDescent="0.3">
      <c r="Y6441" s="3"/>
    </row>
    <row r="6442" spans="25:25" x14ac:dyDescent="0.3">
      <c r="Y6442" s="3"/>
    </row>
    <row r="6443" spans="25:25" x14ac:dyDescent="0.3">
      <c r="Y6443" s="3"/>
    </row>
    <row r="6444" spans="25:25" x14ac:dyDescent="0.3">
      <c r="Y6444" s="3"/>
    </row>
    <row r="6445" spans="25:25" x14ac:dyDescent="0.3">
      <c r="Y6445" s="3"/>
    </row>
    <row r="6446" spans="25:25" x14ac:dyDescent="0.3">
      <c r="Y6446" s="3"/>
    </row>
    <row r="6447" spans="25:25" x14ac:dyDescent="0.3">
      <c r="Y6447" s="3"/>
    </row>
    <row r="6448" spans="25:25" x14ac:dyDescent="0.3">
      <c r="Y6448" s="3"/>
    </row>
    <row r="6449" spans="25:25" x14ac:dyDescent="0.3">
      <c r="Y6449" s="3"/>
    </row>
    <row r="6450" spans="25:25" x14ac:dyDescent="0.3">
      <c r="Y6450" s="3"/>
    </row>
    <row r="6451" spans="25:25" x14ac:dyDescent="0.3">
      <c r="Y6451" s="3"/>
    </row>
    <row r="6452" spans="25:25" x14ac:dyDescent="0.3">
      <c r="Y6452" s="3"/>
    </row>
    <row r="6453" spans="25:25" x14ac:dyDescent="0.3">
      <c r="Y6453" s="3"/>
    </row>
    <row r="6454" spans="25:25" x14ac:dyDescent="0.3">
      <c r="Y6454" s="3"/>
    </row>
    <row r="6455" spans="25:25" x14ac:dyDescent="0.3">
      <c r="Y6455" s="3"/>
    </row>
    <row r="6456" spans="25:25" x14ac:dyDescent="0.3">
      <c r="Y6456" s="3"/>
    </row>
    <row r="6457" spans="25:25" x14ac:dyDescent="0.3">
      <c r="Y6457" s="3"/>
    </row>
    <row r="6458" spans="25:25" x14ac:dyDescent="0.3">
      <c r="Y6458" s="3"/>
    </row>
    <row r="6459" spans="25:25" x14ac:dyDescent="0.3">
      <c r="Y6459" s="3"/>
    </row>
    <row r="6460" spans="25:25" x14ac:dyDescent="0.3">
      <c r="Y6460" s="3"/>
    </row>
    <row r="6461" spans="25:25" x14ac:dyDescent="0.3">
      <c r="Y6461" s="3"/>
    </row>
    <row r="6462" spans="25:25" x14ac:dyDescent="0.3">
      <c r="Y6462" s="3"/>
    </row>
    <row r="6463" spans="25:25" x14ac:dyDescent="0.3">
      <c r="Y6463" s="3"/>
    </row>
    <row r="6464" spans="25:25" x14ac:dyDescent="0.3">
      <c r="Y6464" s="3"/>
    </row>
    <row r="6465" spans="25:25" x14ac:dyDescent="0.3">
      <c r="Y6465" s="3"/>
    </row>
    <row r="6466" spans="25:25" x14ac:dyDescent="0.3">
      <c r="Y6466" s="3"/>
    </row>
    <row r="6467" spans="25:25" x14ac:dyDescent="0.3">
      <c r="Y6467" s="3"/>
    </row>
    <row r="6468" spans="25:25" x14ac:dyDescent="0.3">
      <c r="Y6468" s="3"/>
    </row>
    <row r="6469" spans="25:25" x14ac:dyDescent="0.3">
      <c r="Y6469" s="3"/>
    </row>
    <row r="6470" spans="25:25" x14ac:dyDescent="0.3">
      <c r="Y6470" s="3"/>
    </row>
    <row r="6471" spans="25:25" x14ac:dyDescent="0.3">
      <c r="Y6471" s="3"/>
    </row>
    <row r="6472" spans="25:25" x14ac:dyDescent="0.3">
      <c r="Y6472" s="3"/>
    </row>
    <row r="6473" spans="25:25" x14ac:dyDescent="0.3">
      <c r="Y6473" s="3"/>
    </row>
    <row r="6474" spans="25:25" x14ac:dyDescent="0.3">
      <c r="Y6474" s="3"/>
    </row>
    <row r="6475" spans="25:25" x14ac:dyDescent="0.3">
      <c r="Y6475" s="3"/>
    </row>
    <row r="6476" spans="25:25" x14ac:dyDescent="0.3">
      <c r="Y6476" s="3"/>
    </row>
    <row r="6477" spans="25:25" x14ac:dyDescent="0.3">
      <c r="Y6477" s="3"/>
    </row>
    <row r="6478" spans="25:25" x14ac:dyDescent="0.3">
      <c r="Y6478" s="3"/>
    </row>
    <row r="6479" spans="25:25" x14ac:dyDescent="0.3">
      <c r="Y6479" s="3"/>
    </row>
    <row r="6480" spans="25:25" x14ac:dyDescent="0.3">
      <c r="Y6480" s="3"/>
    </row>
    <row r="6481" spans="25:25" x14ac:dyDescent="0.3">
      <c r="Y6481" s="3"/>
    </row>
    <row r="6482" spans="25:25" x14ac:dyDescent="0.3">
      <c r="Y6482" s="3"/>
    </row>
    <row r="6483" spans="25:25" x14ac:dyDescent="0.3">
      <c r="Y6483" s="3"/>
    </row>
    <row r="6484" spans="25:25" x14ac:dyDescent="0.3">
      <c r="Y6484" s="3"/>
    </row>
    <row r="6485" spans="25:25" x14ac:dyDescent="0.3">
      <c r="Y6485" s="3"/>
    </row>
    <row r="6486" spans="25:25" x14ac:dyDescent="0.3">
      <c r="Y6486" s="3"/>
    </row>
    <row r="6487" spans="25:25" x14ac:dyDescent="0.3">
      <c r="Y6487" s="3"/>
    </row>
    <row r="6488" spans="25:25" x14ac:dyDescent="0.3">
      <c r="Y6488" s="3"/>
    </row>
    <row r="6489" spans="25:25" x14ac:dyDescent="0.3">
      <c r="Y6489" s="3"/>
    </row>
    <row r="6490" spans="25:25" x14ac:dyDescent="0.3">
      <c r="Y6490" s="3"/>
    </row>
    <row r="6491" spans="25:25" x14ac:dyDescent="0.3">
      <c r="Y6491" s="3"/>
    </row>
    <row r="6492" spans="25:25" x14ac:dyDescent="0.3">
      <c r="Y6492" s="3"/>
    </row>
    <row r="6493" spans="25:25" x14ac:dyDescent="0.3">
      <c r="Y6493" s="3"/>
    </row>
    <row r="6494" spans="25:25" x14ac:dyDescent="0.3">
      <c r="Y6494" s="3"/>
    </row>
    <row r="6495" spans="25:25" x14ac:dyDescent="0.3">
      <c r="Y6495" s="3"/>
    </row>
    <row r="6496" spans="25:25" x14ac:dyDescent="0.3">
      <c r="Y6496" s="3"/>
    </row>
    <row r="6497" spans="25:25" x14ac:dyDescent="0.3">
      <c r="Y6497" s="3"/>
    </row>
    <row r="6498" spans="25:25" x14ac:dyDescent="0.3">
      <c r="Y6498" s="3"/>
    </row>
    <row r="6499" spans="25:25" x14ac:dyDescent="0.3">
      <c r="Y6499" s="3"/>
    </row>
    <row r="6500" spans="25:25" x14ac:dyDescent="0.3">
      <c r="Y6500" s="3"/>
    </row>
    <row r="6501" spans="25:25" x14ac:dyDescent="0.3">
      <c r="Y6501" s="3"/>
    </row>
    <row r="6502" spans="25:25" x14ac:dyDescent="0.3">
      <c r="Y6502" s="3"/>
    </row>
    <row r="6503" spans="25:25" x14ac:dyDescent="0.3">
      <c r="Y6503" s="3"/>
    </row>
    <row r="6504" spans="25:25" x14ac:dyDescent="0.3">
      <c r="Y6504" s="3"/>
    </row>
    <row r="6505" spans="25:25" x14ac:dyDescent="0.3">
      <c r="Y6505" s="3"/>
    </row>
    <row r="6506" spans="25:25" x14ac:dyDescent="0.3">
      <c r="Y6506" s="3"/>
    </row>
    <row r="6507" spans="25:25" x14ac:dyDescent="0.3">
      <c r="Y6507" s="3"/>
    </row>
    <row r="6508" spans="25:25" x14ac:dyDescent="0.3">
      <c r="Y6508" s="3"/>
    </row>
    <row r="6509" spans="25:25" x14ac:dyDescent="0.3">
      <c r="Y6509" s="3"/>
    </row>
    <row r="6510" spans="25:25" x14ac:dyDescent="0.3">
      <c r="Y6510" s="3"/>
    </row>
    <row r="6511" spans="25:25" x14ac:dyDescent="0.3">
      <c r="Y6511" s="3"/>
    </row>
    <row r="6512" spans="25:25" x14ac:dyDescent="0.3">
      <c r="Y6512" s="3"/>
    </row>
    <row r="6513" spans="25:25" x14ac:dyDescent="0.3">
      <c r="Y6513" s="3"/>
    </row>
    <row r="6514" spans="25:25" x14ac:dyDescent="0.3">
      <c r="Y6514" s="3"/>
    </row>
    <row r="6515" spans="25:25" x14ac:dyDescent="0.3">
      <c r="Y6515" s="3"/>
    </row>
    <row r="6516" spans="25:25" x14ac:dyDescent="0.3">
      <c r="Y6516" s="3"/>
    </row>
    <row r="6517" spans="25:25" x14ac:dyDescent="0.3">
      <c r="Y6517" s="3"/>
    </row>
    <row r="6518" spans="25:25" x14ac:dyDescent="0.3">
      <c r="Y6518" s="3"/>
    </row>
    <row r="6519" spans="25:25" x14ac:dyDescent="0.3">
      <c r="Y6519" s="3"/>
    </row>
    <row r="6520" spans="25:25" x14ac:dyDescent="0.3">
      <c r="Y6520" s="3"/>
    </row>
    <row r="6521" spans="25:25" x14ac:dyDescent="0.3">
      <c r="Y6521" s="3"/>
    </row>
    <row r="6522" spans="25:25" x14ac:dyDescent="0.3">
      <c r="Y6522" s="3"/>
    </row>
    <row r="6523" spans="25:25" x14ac:dyDescent="0.3">
      <c r="Y6523" s="3"/>
    </row>
    <row r="6524" spans="25:25" x14ac:dyDescent="0.3">
      <c r="Y6524" s="3"/>
    </row>
    <row r="6525" spans="25:25" x14ac:dyDescent="0.3">
      <c r="Y6525" s="3"/>
    </row>
    <row r="6526" spans="25:25" x14ac:dyDescent="0.3">
      <c r="Y6526" s="3"/>
    </row>
    <row r="6527" spans="25:25" x14ac:dyDescent="0.3">
      <c r="Y6527" s="3"/>
    </row>
    <row r="6528" spans="25:25" x14ac:dyDescent="0.3">
      <c r="Y6528" s="3"/>
    </row>
    <row r="6529" spans="25:25" x14ac:dyDescent="0.3">
      <c r="Y6529" s="3"/>
    </row>
    <row r="6530" spans="25:25" x14ac:dyDescent="0.3">
      <c r="Y6530" s="3"/>
    </row>
    <row r="6531" spans="25:25" x14ac:dyDescent="0.3">
      <c r="Y6531" s="3"/>
    </row>
    <row r="6532" spans="25:25" x14ac:dyDescent="0.3">
      <c r="Y6532" s="3"/>
    </row>
    <row r="6533" spans="25:25" x14ac:dyDescent="0.3">
      <c r="Y6533" s="3"/>
    </row>
    <row r="6534" spans="25:25" x14ac:dyDescent="0.3">
      <c r="Y6534" s="3"/>
    </row>
    <row r="6535" spans="25:25" x14ac:dyDescent="0.3">
      <c r="Y6535" s="3"/>
    </row>
    <row r="6536" spans="25:25" x14ac:dyDescent="0.3">
      <c r="Y6536" s="3"/>
    </row>
    <row r="6537" spans="25:25" x14ac:dyDescent="0.3">
      <c r="Y6537" s="3"/>
    </row>
    <row r="6538" spans="25:25" x14ac:dyDescent="0.3">
      <c r="Y6538" s="3"/>
    </row>
    <row r="6539" spans="25:25" x14ac:dyDescent="0.3">
      <c r="Y6539" s="3"/>
    </row>
    <row r="6540" spans="25:25" x14ac:dyDescent="0.3">
      <c r="Y6540" s="3"/>
    </row>
    <row r="6541" spans="25:25" x14ac:dyDescent="0.3">
      <c r="Y6541" s="3"/>
    </row>
    <row r="6542" spans="25:25" x14ac:dyDescent="0.3">
      <c r="Y6542" s="3"/>
    </row>
    <row r="6543" spans="25:25" x14ac:dyDescent="0.3">
      <c r="Y6543" s="3"/>
    </row>
    <row r="6544" spans="25:25" x14ac:dyDescent="0.3">
      <c r="Y6544" s="3"/>
    </row>
    <row r="6545" spans="25:25" x14ac:dyDescent="0.3">
      <c r="Y6545" s="3"/>
    </row>
    <row r="6546" spans="25:25" x14ac:dyDescent="0.3">
      <c r="Y6546" s="3"/>
    </row>
    <row r="6547" spans="25:25" x14ac:dyDescent="0.3">
      <c r="Y6547" s="3"/>
    </row>
    <row r="6548" spans="25:25" x14ac:dyDescent="0.3">
      <c r="Y6548" s="3"/>
    </row>
    <row r="6549" spans="25:25" x14ac:dyDescent="0.3">
      <c r="Y6549" s="3"/>
    </row>
    <row r="6550" spans="25:25" x14ac:dyDescent="0.3">
      <c r="Y6550" s="3"/>
    </row>
    <row r="6551" spans="25:25" x14ac:dyDescent="0.3">
      <c r="Y6551" s="3"/>
    </row>
    <row r="6552" spans="25:25" x14ac:dyDescent="0.3">
      <c r="Y6552" s="3"/>
    </row>
    <row r="6553" spans="25:25" x14ac:dyDescent="0.3">
      <c r="Y6553" s="3"/>
    </row>
    <row r="6554" spans="25:25" x14ac:dyDescent="0.3">
      <c r="Y6554" s="3"/>
    </row>
    <row r="6555" spans="25:25" x14ac:dyDescent="0.3">
      <c r="Y6555" s="3"/>
    </row>
    <row r="6556" spans="25:25" x14ac:dyDescent="0.3">
      <c r="Y6556" s="3"/>
    </row>
    <row r="6557" spans="25:25" x14ac:dyDescent="0.3">
      <c r="Y6557" s="3"/>
    </row>
    <row r="6558" spans="25:25" x14ac:dyDescent="0.3">
      <c r="Y6558" s="3"/>
    </row>
    <row r="6559" spans="25:25" x14ac:dyDescent="0.3">
      <c r="Y6559" s="3"/>
    </row>
    <row r="6560" spans="25:25" x14ac:dyDescent="0.3">
      <c r="Y6560" s="3"/>
    </row>
    <row r="6561" spans="25:25" x14ac:dyDescent="0.3">
      <c r="Y6561" s="3"/>
    </row>
    <row r="6562" spans="25:25" x14ac:dyDescent="0.3">
      <c r="Y6562" s="3"/>
    </row>
    <row r="6563" spans="25:25" x14ac:dyDescent="0.3">
      <c r="Y6563" s="3"/>
    </row>
    <row r="6564" spans="25:25" x14ac:dyDescent="0.3">
      <c r="Y6564" s="3"/>
    </row>
    <row r="6565" spans="25:25" x14ac:dyDescent="0.3">
      <c r="Y6565" s="3"/>
    </row>
    <row r="6566" spans="25:25" x14ac:dyDescent="0.3">
      <c r="Y6566" s="3"/>
    </row>
    <row r="6567" spans="25:25" x14ac:dyDescent="0.3">
      <c r="Y6567" s="3"/>
    </row>
    <row r="6568" spans="25:25" x14ac:dyDescent="0.3">
      <c r="Y6568" s="3"/>
    </row>
    <row r="6569" spans="25:25" x14ac:dyDescent="0.3">
      <c r="Y6569" s="3"/>
    </row>
    <row r="6570" spans="25:25" x14ac:dyDescent="0.3">
      <c r="Y6570" s="3"/>
    </row>
    <row r="6571" spans="25:25" x14ac:dyDescent="0.3">
      <c r="Y6571" s="3"/>
    </row>
    <row r="6572" spans="25:25" x14ac:dyDescent="0.3">
      <c r="Y6572" s="3"/>
    </row>
    <row r="6573" spans="25:25" x14ac:dyDescent="0.3">
      <c r="Y6573" s="3"/>
    </row>
    <row r="6574" spans="25:25" x14ac:dyDescent="0.3">
      <c r="Y6574" s="3"/>
    </row>
    <row r="6575" spans="25:25" x14ac:dyDescent="0.3">
      <c r="Y6575" s="3"/>
    </row>
    <row r="6576" spans="25:25" x14ac:dyDescent="0.3">
      <c r="Y6576" s="3"/>
    </row>
    <row r="6577" spans="25:25" x14ac:dyDescent="0.3">
      <c r="Y6577" s="3"/>
    </row>
    <row r="6578" spans="25:25" x14ac:dyDescent="0.3">
      <c r="Y6578" s="3"/>
    </row>
    <row r="6579" spans="25:25" x14ac:dyDescent="0.3">
      <c r="Y6579" s="3"/>
    </row>
    <row r="6580" spans="25:25" x14ac:dyDescent="0.3">
      <c r="Y6580" s="3"/>
    </row>
    <row r="6581" spans="25:25" x14ac:dyDescent="0.3">
      <c r="Y6581" s="3"/>
    </row>
    <row r="6582" spans="25:25" x14ac:dyDescent="0.3">
      <c r="Y6582" s="3"/>
    </row>
    <row r="6583" spans="25:25" x14ac:dyDescent="0.3">
      <c r="Y6583" s="3"/>
    </row>
    <row r="6584" spans="25:25" x14ac:dyDescent="0.3">
      <c r="Y6584" s="3"/>
    </row>
    <row r="6585" spans="25:25" x14ac:dyDescent="0.3">
      <c r="Y6585" s="3"/>
    </row>
    <row r="6586" spans="25:25" x14ac:dyDescent="0.3">
      <c r="Y6586" s="3"/>
    </row>
    <row r="6587" spans="25:25" x14ac:dyDescent="0.3">
      <c r="Y6587" s="3"/>
    </row>
    <row r="6588" spans="25:25" x14ac:dyDescent="0.3">
      <c r="Y6588" s="3"/>
    </row>
    <row r="6589" spans="25:25" x14ac:dyDescent="0.3">
      <c r="Y6589" s="3"/>
    </row>
    <row r="6590" spans="25:25" x14ac:dyDescent="0.3">
      <c r="Y6590" s="3"/>
    </row>
    <row r="6591" spans="25:25" x14ac:dyDescent="0.3">
      <c r="Y6591" s="3"/>
    </row>
    <row r="6592" spans="25:25" x14ac:dyDescent="0.3">
      <c r="Y6592" s="3"/>
    </row>
    <row r="6593" spans="25:25" x14ac:dyDescent="0.3">
      <c r="Y6593" s="3"/>
    </row>
    <row r="6594" spans="25:25" x14ac:dyDescent="0.3">
      <c r="Y6594" s="3"/>
    </row>
    <row r="6595" spans="25:25" x14ac:dyDescent="0.3">
      <c r="Y6595" s="3"/>
    </row>
    <row r="6596" spans="25:25" x14ac:dyDescent="0.3">
      <c r="Y6596" s="3"/>
    </row>
    <row r="6597" spans="25:25" x14ac:dyDescent="0.3">
      <c r="Y6597" s="3"/>
    </row>
    <row r="6598" spans="25:25" x14ac:dyDescent="0.3">
      <c r="Y6598" s="3"/>
    </row>
    <row r="6599" spans="25:25" x14ac:dyDescent="0.3">
      <c r="Y6599" s="3"/>
    </row>
    <row r="6600" spans="25:25" x14ac:dyDescent="0.3">
      <c r="Y6600" s="3"/>
    </row>
    <row r="6601" spans="25:25" x14ac:dyDescent="0.3">
      <c r="Y6601" s="3"/>
    </row>
    <row r="6602" spans="25:25" x14ac:dyDescent="0.3">
      <c r="Y6602" s="3"/>
    </row>
    <row r="6603" spans="25:25" x14ac:dyDescent="0.3">
      <c r="Y6603" s="3"/>
    </row>
    <row r="6604" spans="25:25" x14ac:dyDescent="0.3">
      <c r="Y6604" s="3"/>
    </row>
    <row r="6605" spans="25:25" x14ac:dyDescent="0.3">
      <c r="Y6605" s="3"/>
    </row>
    <row r="6606" spans="25:25" x14ac:dyDescent="0.3">
      <c r="Y6606" s="3"/>
    </row>
    <row r="6607" spans="25:25" x14ac:dyDescent="0.3">
      <c r="Y6607" s="3"/>
    </row>
    <row r="6608" spans="25:25" x14ac:dyDescent="0.3">
      <c r="Y6608" s="3"/>
    </row>
    <row r="6609" spans="25:25" x14ac:dyDescent="0.3">
      <c r="Y6609" s="3"/>
    </row>
    <row r="6610" spans="25:25" x14ac:dyDescent="0.3">
      <c r="Y6610" s="3"/>
    </row>
    <row r="6611" spans="25:25" x14ac:dyDescent="0.3">
      <c r="Y6611" s="3"/>
    </row>
    <row r="6612" spans="25:25" x14ac:dyDescent="0.3">
      <c r="Y6612" s="3"/>
    </row>
    <row r="6613" spans="25:25" x14ac:dyDescent="0.3">
      <c r="Y6613" s="3"/>
    </row>
    <row r="6614" spans="25:25" x14ac:dyDescent="0.3">
      <c r="Y6614" s="3"/>
    </row>
    <row r="6615" spans="25:25" x14ac:dyDescent="0.3">
      <c r="Y6615" s="3"/>
    </row>
    <row r="6616" spans="25:25" x14ac:dyDescent="0.3">
      <c r="Y6616" s="3"/>
    </row>
    <row r="6617" spans="25:25" x14ac:dyDescent="0.3">
      <c r="Y6617" s="3"/>
    </row>
    <row r="6618" spans="25:25" x14ac:dyDescent="0.3">
      <c r="Y6618" s="3"/>
    </row>
    <row r="6619" spans="25:25" x14ac:dyDescent="0.3">
      <c r="Y6619" s="3"/>
    </row>
    <row r="6620" spans="25:25" x14ac:dyDescent="0.3">
      <c r="Y6620" s="3"/>
    </row>
    <row r="6621" spans="25:25" x14ac:dyDescent="0.3">
      <c r="Y6621" s="3"/>
    </row>
    <row r="6622" spans="25:25" x14ac:dyDescent="0.3">
      <c r="Y6622" s="3"/>
    </row>
    <row r="6623" spans="25:25" x14ac:dyDescent="0.3">
      <c r="Y6623" s="3"/>
    </row>
    <row r="6624" spans="25:25" x14ac:dyDescent="0.3">
      <c r="Y6624" s="3"/>
    </row>
    <row r="6625" spans="25:25" x14ac:dyDescent="0.3">
      <c r="Y6625" s="3"/>
    </row>
    <row r="6626" spans="25:25" x14ac:dyDescent="0.3">
      <c r="Y6626" s="3"/>
    </row>
    <row r="6627" spans="25:25" x14ac:dyDescent="0.3">
      <c r="Y6627" s="3"/>
    </row>
    <row r="6628" spans="25:25" x14ac:dyDescent="0.3">
      <c r="Y6628" s="3"/>
    </row>
    <row r="6629" spans="25:25" x14ac:dyDescent="0.3">
      <c r="Y6629" s="3"/>
    </row>
    <row r="6630" spans="25:25" x14ac:dyDescent="0.3">
      <c r="Y6630" s="3"/>
    </row>
    <row r="6631" spans="25:25" x14ac:dyDescent="0.3">
      <c r="Y6631" s="3"/>
    </row>
    <row r="6632" spans="25:25" x14ac:dyDescent="0.3">
      <c r="Y6632" s="3"/>
    </row>
    <row r="6633" spans="25:25" x14ac:dyDescent="0.3">
      <c r="Y6633" s="3"/>
    </row>
    <row r="6634" spans="25:25" x14ac:dyDescent="0.3">
      <c r="Y6634" s="3"/>
    </row>
    <row r="6635" spans="25:25" x14ac:dyDescent="0.3">
      <c r="Y6635" s="3"/>
    </row>
    <row r="6636" spans="25:25" x14ac:dyDescent="0.3">
      <c r="Y6636" s="3"/>
    </row>
    <row r="6637" spans="25:25" x14ac:dyDescent="0.3">
      <c r="Y6637" s="3"/>
    </row>
    <row r="6638" spans="25:25" x14ac:dyDescent="0.3">
      <c r="Y6638" s="3"/>
    </row>
    <row r="6639" spans="25:25" x14ac:dyDescent="0.3">
      <c r="Y6639" s="3"/>
    </row>
    <row r="6640" spans="25:25" x14ac:dyDescent="0.3">
      <c r="Y6640" s="3"/>
    </row>
    <row r="6641" spans="25:25" x14ac:dyDescent="0.3">
      <c r="Y6641" s="3"/>
    </row>
    <row r="6642" spans="25:25" x14ac:dyDescent="0.3">
      <c r="Y6642" s="3"/>
    </row>
    <row r="6643" spans="25:25" x14ac:dyDescent="0.3">
      <c r="Y6643" s="3"/>
    </row>
    <row r="6644" spans="25:25" x14ac:dyDescent="0.3">
      <c r="Y6644" s="3"/>
    </row>
    <row r="6645" spans="25:25" x14ac:dyDescent="0.3">
      <c r="Y6645" s="3"/>
    </row>
    <row r="6646" spans="25:25" x14ac:dyDescent="0.3">
      <c r="Y6646" s="3"/>
    </row>
    <row r="6647" spans="25:25" x14ac:dyDescent="0.3">
      <c r="Y6647" s="3"/>
    </row>
    <row r="6648" spans="25:25" x14ac:dyDescent="0.3">
      <c r="Y6648" s="3"/>
    </row>
    <row r="6649" spans="25:25" x14ac:dyDescent="0.3">
      <c r="Y6649" s="3"/>
    </row>
    <row r="6650" spans="25:25" x14ac:dyDescent="0.3">
      <c r="Y6650" s="3"/>
    </row>
    <row r="6651" spans="25:25" x14ac:dyDescent="0.3">
      <c r="Y6651" s="3"/>
    </row>
    <row r="6652" spans="25:25" x14ac:dyDescent="0.3">
      <c r="Y6652" s="3"/>
    </row>
    <row r="6653" spans="25:25" x14ac:dyDescent="0.3">
      <c r="Y6653" s="3"/>
    </row>
    <row r="6654" spans="25:25" x14ac:dyDescent="0.3">
      <c r="Y6654" s="3"/>
    </row>
    <row r="6655" spans="25:25" x14ac:dyDescent="0.3">
      <c r="Y6655" s="3"/>
    </row>
    <row r="6656" spans="25:25" x14ac:dyDescent="0.3">
      <c r="Y6656" s="3"/>
    </row>
    <row r="6657" spans="25:25" x14ac:dyDescent="0.3">
      <c r="Y6657" s="3"/>
    </row>
    <row r="6658" spans="25:25" x14ac:dyDescent="0.3">
      <c r="Y6658" s="3"/>
    </row>
    <row r="6659" spans="25:25" x14ac:dyDescent="0.3">
      <c r="Y6659" s="3"/>
    </row>
    <row r="6660" spans="25:25" x14ac:dyDescent="0.3">
      <c r="Y6660" s="3"/>
    </row>
    <row r="6661" spans="25:25" x14ac:dyDescent="0.3">
      <c r="Y6661" s="3"/>
    </row>
    <row r="6662" spans="25:25" x14ac:dyDescent="0.3">
      <c r="Y6662" s="3"/>
    </row>
    <row r="6663" spans="25:25" x14ac:dyDescent="0.3">
      <c r="Y6663" s="3"/>
    </row>
    <row r="6664" spans="25:25" x14ac:dyDescent="0.3">
      <c r="Y6664" s="3"/>
    </row>
    <row r="6665" spans="25:25" x14ac:dyDescent="0.3">
      <c r="Y6665" s="3"/>
    </row>
    <row r="6666" spans="25:25" x14ac:dyDescent="0.3">
      <c r="Y6666" s="3"/>
    </row>
    <row r="6667" spans="25:25" x14ac:dyDescent="0.3">
      <c r="Y6667" s="3"/>
    </row>
    <row r="6668" spans="25:25" x14ac:dyDescent="0.3">
      <c r="Y6668" s="3"/>
    </row>
    <row r="6669" spans="25:25" x14ac:dyDescent="0.3">
      <c r="Y6669" s="3"/>
    </row>
    <row r="6670" spans="25:25" x14ac:dyDescent="0.3">
      <c r="Y6670" s="3"/>
    </row>
    <row r="6671" spans="25:25" x14ac:dyDescent="0.3">
      <c r="Y6671" s="3"/>
    </row>
    <row r="6672" spans="25:25" x14ac:dyDescent="0.3">
      <c r="Y6672" s="3"/>
    </row>
    <row r="6673" spans="25:25" x14ac:dyDescent="0.3">
      <c r="Y6673" s="3"/>
    </row>
    <row r="6674" spans="25:25" x14ac:dyDescent="0.3">
      <c r="Y6674" s="3"/>
    </row>
    <row r="6675" spans="25:25" x14ac:dyDescent="0.3">
      <c r="Y6675" s="3"/>
    </row>
    <row r="6676" spans="25:25" x14ac:dyDescent="0.3">
      <c r="Y6676" s="3"/>
    </row>
    <row r="6677" spans="25:25" x14ac:dyDescent="0.3">
      <c r="Y6677" s="3"/>
    </row>
    <row r="6678" spans="25:25" x14ac:dyDescent="0.3">
      <c r="Y6678" s="3"/>
    </row>
    <row r="6679" spans="25:25" x14ac:dyDescent="0.3">
      <c r="Y6679" s="3"/>
    </row>
    <row r="6680" spans="25:25" x14ac:dyDescent="0.3">
      <c r="Y6680" s="3"/>
    </row>
    <row r="6681" spans="25:25" x14ac:dyDescent="0.3">
      <c r="Y6681" s="3"/>
    </row>
    <row r="6682" spans="25:25" x14ac:dyDescent="0.3">
      <c r="Y6682" s="3"/>
    </row>
    <row r="6683" spans="25:25" x14ac:dyDescent="0.3">
      <c r="Y6683" s="3"/>
    </row>
    <row r="6684" spans="25:25" x14ac:dyDescent="0.3">
      <c r="Y6684" s="3"/>
    </row>
    <row r="6685" spans="25:25" x14ac:dyDescent="0.3">
      <c r="Y6685" s="3"/>
    </row>
    <row r="6686" spans="25:25" x14ac:dyDescent="0.3">
      <c r="Y6686" s="3"/>
    </row>
    <row r="6687" spans="25:25" x14ac:dyDescent="0.3">
      <c r="Y6687" s="3"/>
    </row>
    <row r="6688" spans="25:25" x14ac:dyDescent="0.3">
      <c r="Y6688" s="3"/>
    </row>
    <row r="6689" spans="25:25" x14ac:dyDescent="0.3">
      <c r="Y6689" s="3"/>
    </row>
    <row r="6690" spans="25:25" x14ac:dyDescent="0.3">
      <c r="Y6690" s="3"/>
    </row>
    <row r="6691" spans="25:25" x14ac:dyDescent="0.3">
      <c r="Y6691" s="3"/>
    </row>
    <row r="6692" spans="25:25" x14ac:dyDescent="0.3">
      <c r="Y6692" s="3"/>
    </row>
    <row r="6693" spans="25:25" x14ac:dyDescent="0.3">
      <c r="Y6693" s="3"/>
    </row>
    <row r="6694" spans="25:25" x14ac:dyDescent="0.3">
      <c r="Y6694" s="3"/>
    </row>
    <row r="6695" spans="25:25" x14ac:dyDescent="0.3">
      <c r="Y6695" s="3"/>
    </row>
    <row r="6696" spans="25:25" x14ac:dyDescent="0.3">
      <c r="Y6696" s="3"/>
    </row>
    <row r="6697" spans="25:25" x14ac:dyDescent="0.3">
      <c r="Y6697" s="3"/>
    </row>
    <row r="6698" spans="25:25" x14ac:dyDescent="0.3">
      <c r="Y6698" s="3"/>
    </row>
    <row r="6699" spans="25:25" x14ac:dyDescent="0.3">
      <c r="Y6699" s="3"/>
    </row>
    <row r="6700" spans="25:25" x14ac:dyDescent="0.3">
      <c r="Y6700" s="3"/>
    </row>
    <row r="6701" spans="25:25" x14ac:dyDescent="0.3">
      <c r="Y6701" s="3"/>
    </row>
    <row r="6702" spans="25:25" x14ac:dyDescent="0.3">
      <c r="Y6702" s="3"/>
    </row>
    <row r="6703" spans="25:25" x14ac:dyDescent="0.3">
      <c r="Y6703" s="3"/>
    </row>
    <row r="6704" spans="25:25" x14ac:dyDescent="0.3">
      <c r="Y6704" s="3"/>
    </row>
    <row r="6705" spans="25:25" x14ac:dyDescent="0.3">
      <c r="Y6705" s="3"/>
    </row>
    <row r="6706" spans="25:25" x14ac:dyDescent="0.3">
      <c r="Y6706" s="3"/>
    </row>
    <row r="6707" spans="25:25" x14ac:dyDescent="0.3">
      <c r="Y6707" s="3"/>
    </row>
    <row r="6708" spans="25:25" x14ac:dyDescent="0.3">
      <c r="Y6708" s="3"/>
    </row>
    <row r="6709" spans="25:25" x14ac:dyDescent="0.3">
      <c r="Y6709" s="3"/>
    </row>
    <row r="6710" spans="25:25" x14ac:dyDescent="0.3">
      <c r="Y6710" s="3"/>
    </row>
    <row r="6711" spans="25:25" x14ac:dyDescent="0.3">
      <c r="Y6711" s="3"/>
    </row>
    <row r="6712" spans="25:25" x14ac:dyDescent="0.3">
      <c r="Y6712" s="3"/>
    </row>
    <row r="6713" spans="25:25" x14ac:dyDescent="0.3">
      <c r="Y6713" s="3"/>
    </row>
    <row r="6714" spans="25:25" x14ac:dyDescent="0.3">
      <c r="Y6714" s="3"/>
    </row>
    <row r="6715" spans="25:25" x14ac:dyDescent="0.3">
      <c r="Y6715" s="3"/>
    </row>
    <row r="6716" spans="25:25" x14ac:dyDescent="0.3">
      <c r="Y6716" s="3"/>
    </row>
    <row r="6717" spans="25:25" x14ac:dyDescent="0.3">
      <c r="Y6717" s="3"/>
    </row>
    <row r="6718" spans="25:25" x14ac:dyDescent="0.3">
      <c r="Y6718" s="3"/>
    </row>
    <row r="6719" spans="25:25" x14ac:dyDescent="0.3">
      <c r="Y6719" s="3"/>
    </row>
    <row r="6720" spans="25:25" x14ac:dyDescent="0.3">
      <c r="Y6720" s="3"/>
    </row>
    <row r="6721" spans="25:25" x14ac:dyDescent="0.3">
      <c r="Y6721" s="3"/>
    </row>
    <row r="6722" spans="25:25" x14ac:dyDescent="0.3">
      <c r="Y6722" s="3"/>
    </row>
    <row r="6723" spans="25:25" x14ac:dyDescent="0.3">
      <c r="Y6723" s="3"/>
    </row>
    <row r="6724" spans="25:25" x14ac:dyDescent="0.3">
      <c r="Y6724" s="3"/>
    </row>
    <row r="6725" spans="25:25" x14ac:dyDescent="0.3">
      <c r="Y6725" s="3"/>
    </row>
    <row r="6726" spans="25:25" x14ac:dyDescent="0.3">
      <c r="Y6726" s="3"/>
    </row>
    <row r="6727" spans="25:25" x14ac:dyDescent="0.3">
      <c r="Y6727" s="3"/>
    </row>
    <row r="6728" spans="25:25" x14ac:dyDescent="0.3">
      <c r="Y6728" s="3"/>
    </row>
    <row r="6729" spans="25:25" x14ac:dyDescent="0.3">
      <c r="Y6729" s="3"/>
    </row>
    <row r="6730" spans="25:25" x14ac:dyDescent="0.3">
      <c r="Y6730" s="3"/>
    </row>
    <row r="6731" spans="25:25" x14ac:dyDescent="0.3">
      <c r="Y6731" s="3"/>
    </row>
    <row r="6732" spans="25:25" x14ac:dyDescent="0.3">
      <c r="Y6732" s="3"/>
    </row>
    <row r="6733" spans="25:25" x14ac:dyDescent="0.3">
      <c r="Y6733" s="3"/>
    </row>
    <row r="6734" spans="25:25" x14ac:dyDescent="0.3">
      <c r="Y6734" s="3"/>
    </row>
    <row r="6735" spans="25:25" x14ac:dyDescent="0.3">
      <c r="Y6735" s="3"/>
    </row>
    <row r="6736" spans="25:25" x14ac:dyDescent="0.3">
      <c r="Y6736" s="3"/>
    </row>
    <row r="6737" spans="25:25" x14ac:dyDescent="0.3">
      <c r="Y6737" s="3"/>
    </row>
    <row r="6738" spans="25:25" x14ac:dyDescent="0.3">
      <c r="Y6738" s="3"/>
    </row>
    <row r="6739" spans="25:25" x14ac:dyDescent="0.3">
      <c r="Y6739" s="3"/>
    </row>
    <row r="6740" spans="25:25" x14ac:dyDescent="0.3">
      <c r="Y6740" s="3"/>
    </row>
    <row r="6741" spans="25:25" x14ac:dyDescent="0.3">
      <c r="Y6741" s="3"/>
    </row>
    <row r="6742" spans="25:25" x14ac:dyDescent="0.3">
      <c r="Y6742" s="3"/>
    </row>
    <row r="6743" spans="25:25" x14ac:dyDescent="0.3">
      <c r="Y6743" s="3"/>
    </row>
    <row r="6744" spans="25:25" x14ac:dyDescent="0.3">
      <c r="Y6744" s="3"/>
    </row>
    <row r="6745" spans="25:25" x14ac:dyDescent="0.3">
      <c r="Y6745" s="3"/>
    </row>
    <row r="6746" spans="25:25" x14ac:dyDescent="0.3">
      <c r="Y6746" s="3"/>
    </row>
    <row r="6747" spans="25:25" x14ac:dyDescent="0.3">
      <c r="Y6747" s="3"/>
    </row>
    <row r="6748" spans="25:25" x14ac:dyDescent="0.3">
      <c r="Y6748" s="3"/>
    </row>
    <row r="6749" spans="25:25" x14ac:dyDescent="0.3">
      <c r="Y6749" s="3"/>
    </row>
    <row r="6750" spans="25:25" x14ac:dyDescent="0.3">
      <c r="Y6750" s="3"/>
    </row>
    <row r="6751" spans="25:25" x14ac:dyDescent="0.3">
      <c r="Y6751" s="3"/>
    </row>
    <row r="6752" spans="25:25" x14ac:dyDescent="0.3">
      <c r="Y6752" s="3"/>
    </row>
    <row r="6753" spans="25:25" x14ac:dyDescent="0.3">
      <c r="Y6753" s="3"/>
    </row>
    <row r="6754" spans="25:25" x14ac:dyDescent="0.3">
      <c r="Y6754" s="3"/>
    </row>
    <row r="6755" spans="25:25" x14ac:dyDescent="0.3">
      <c r="Y6755" s="3"/>
    </row>
    <row r="6756" spans="25:25" x14ac:dyDescent="0.3">
      <c r="Y6756" s="3"/>
    </row>
    <row r="6757" spans="25:25" x14ac:dyDescent="0.3">
      <c r="Y6757" s="3"/>
    </row>
    <row r="6758" spans="25:25" x14ac:dyDescent="0.3">
      <c r="Y6758" s="3"/>
    </row>
    <row r="6759" spans="25:25" x14ac:dyDescent="0.3">
      <c r="Y6759" s="3"/>
    </row>
    <row r="6760" spans="25:25" x14ac:dyDescent="0.3">
      <c r="Y6760" s="3"/>
    </row>
    <row r="6761" spans="25:25" x14ac:dyDescent="0.3">
      <c r="Y6761" s="3"/>
    </row>
    <row r="6762" spans="25:25" x14ac:dyDescent="0.3">
      <c r="Y6762" s="3"/>
    </row>
    <row r="6763" spans="25:25" x14ac:dyDescent="0.3">
      <c r="Y6763" s="3"/>
    </row>
    <row r="6764" spans="25:25" x14ac:dyDescent="0.3">
      <c r="Y6764" s="3"/>
    </row>
    <row r="6765" spans="25:25" x14ac:dyDescent="0.3">
      <c r="Y6765" s="3"/>
    </row>
    <row r="6766" spans="25:25" x14ac:dyDescent="0.3">
      <c r="Y6766" s="3"/>
    </row>
    <row r="6767" spans="25:25" x14ac:dyDescent="0.3">
      <c r="Y6767" s="3"/>
    </row>
    <row r="6768" spans="25:25" x14ac:dyDescent="0.3">
      <c r="Y6768" s="3"/>
    </row>
    <row r="6769" spans="25:25" x14ac:dyDescent="0.3">
      <c r="Y6769" s="3"/>
    </row>
    <row r="6770" spans="25:25" x14ac:dyDescent="0.3">
      <c r="Y6770" s="3"/>
    </row>
    <row r="6771" spans="25:25" x14ac:dyDescent="0.3">
      <c r="Y6771" s="3"/>
    </row>
    <row r="6772" spans="25:25" x14ac:dyDescent="0.3">
      <c r="Y6772" s="3"/>
    </row>
    <row r="6773" spans="25:25" x14ac:dyDescent="0.3">
      <c r="Y6773" s="3"/>
    </row>
    <row r="6774" spans="25:25" x14ac:dyDescent="0.3">
      <c r="Y6774" s="3"/>
    </row>
    <row r="6775" spans="25:25" x14ac:dyDescent="0.3">
      <c r="Y6775" s="3"/>
    </row>
    <row r="6776" spans="25:25" x14ac:dyDescent="0.3">
      <c r="Y6776" s="3"/>
    </row>
    <row r="6777" spans="25:25" x14ac:dyDescent="0.3">
      <c r="Y6777" s="3"/>
    </row>
    <row r="6778" spans="25:25" x14ac:dyDescent="0.3">
      <c r="Y6778" s="3"/>
    </row>
    <row r="6779" spans="25:25" x14ac:dyDescent="0.3">
      <c r="Y6779" s="3"/>
    </row>
    <row r="6780" spans="25:25" x14ac:dyDescent="0.3">
      <c r="Y6780" s="3"/>
    </row>
    <row r="6781" spans="25:25" x14ac:dyDescent="0.3">
      <c r="Y6781" s="3"/>
    </row>
    <row r="6782" spans="25:25" x14ac:dyDescent="0.3">
      <c r="Y6782" s="3"/>
    </row>
    <row r="6783" spans="25:25" x14ac:dyDescent="0.3">
      <c r="Y6783" s="3"/>
    </row>
    <row r="6784" spans="25:25" x14ac:dyDescent="0.3">
      <c r="Y6784" s="3"/>
    </row>
    <row r="6785" spans="25:25" x14ac:dyDescent="0.3">
      <c r="Y6785" s="3"/>
    </row>
    <row r="6786" spans="25:25" x14ac:dyDescent="0.3">
      <c r="Y6786" s="3"/>
    </row>
    <row r="6787" spans="25:25" x14ac:dyDescent="0.3">
      <c r="Y6787" s="3"/>
    </row>
    <row r="6788" spans="25:25" x14ac:dyDescent="0.3">
      <c r="Y6788" s="3"/>
    </row>
    <row r="6789" spans="25:25" x14ac:dyDescent="0.3">
      <c r="Y6789" s="3"/>
    </row>
    <row r="6790" spans="25:25" x14ac:dyDescent="0.3">
      <c r="Y6790" s="3"/>
    </row>
    <row r="6791" spans="25:25" x14ac:dyDescent="0.3">
      <c r="Y6791" s="3"/>
    </row>
    <row r="6792" spans="25:25" x14ac:dyDescent="0.3">
      <c r="Y6792" s="3"/>
    </row>
    <row r="6793" spans="25:25" x14ac:dyDescent="0.3">
      <c r="Y6793" s="3"/>
    </row>
    <row r="6794" spans="25:25" x14ac:dyDescent="0.3">
      <c r="Y6794" s="3"/>
    </row>
    <row r="6795" spans="25:25" x14ac:dyDescent="0.3">
      <c r="Y6795" s="3"/>
    </row>
    <row r="6796" spans="25:25" x14ac:dyDescent="0.3">
      <c r="Y6796" s="3"/>
    </row>
    <row r="6797" spans="25:25" x14ac:dyDescent="0.3">
      <c r="Y6797" s="3"/>
    </row>
    <row r="6798" spans="25:25" x14ac:dyDescent="0.3">
      <c r="Y6798" s="3"/>
    </row>
    <row r="6799" spans="25:25" x14ac:dyDescent="0.3">
      <c r="Y6799" s="3"/>
    </row>
    <row r="6800" spans="25:25" x14ac:dyDescent="0.3">
      <c r="Y6800" s="3"/>
    </row>
    <row r="6801" spans="25:25" x14ac:dyDescent="0.3">
      <c r="Y6801" s="3"/>
    </row>
    <row r="6802" spans="25:25" x14ac:dyDescent="0.3">
      <c r="Y6802" s="3"/>
    </row>
    <row r="6803" spans="25:25" x14ac:dyDescent="0.3">
      <c r="Y6803" s="3"/>
    </row>
    <row r="6804" spans="25:25" x14ac:dyDescent="0.3">
      <c r="Y6804" s="3"/>
    </row>
    <row r="6805" spans="25:25" x14ac:dyDescent="0.3">
      <c r="Y6805" s="3"/>
    </row>
    <row r="6806" spans="25:25" x14ac:dyDescent="0.3">
      <c r="Y6806" s="3"/>
    </row>
    <row r="6807" spans="25:25" x14ac:dyDescent="0.3">
      <c r="Y6807" s="3"/>
    </row>
    <row r="6808" spans="25:25" x14ac:dyDescent="0.3">
      <c r="Y6808" s="3"/>
    </row>
    <row r="6809" spans="25:25" x14ac:dyDescent="0.3">
      <c r="Y6809" s="3"/>
    </row>
    <row r="6810" spans="25:25" x14ac:dyDescent="0.3">
      <c r="Y6810" s="3"/>
    </row>
    <row r="6811" spans="25:25" x14ac:dyDescent="0.3">
      <c r="Y6811" s="3"/>
    </row>
    <row r="6812" spans="25:25" x14ac:dyDescent="0.3">
      <c r="Y6812" s="3"/>
    </row>
    <row r="6813" spans="25:25" x14ac:dyDescent="0.3">
      <c r="Y6813" s="3"/>
    </row>
    <row r="6814" spans="25:25" x14ac:dyDescent="0.3">
      <c r="Y6814" s="3"/>
    </row>
    <row r="6815" spans="25:25" x14ac:dyDescent="0.3">
      <c r="Y6815" s="3"/>
    </row>
    <row r="6816" spans="25:25" x14ac:dyDescent="0.3">
      <c r="Y6816" s="3"/>
    </row>
    <row r="6817" spans="25:25" x14ac:dyDescent="0.3">
      <c r="Y6817" s="3"/>
    </row>
    <row r="6818" spans="25:25" x14ac:dyDescent="0.3">
      <c r="Y6818" s="3"/>
    </row>
    <row r="6819" spans="25:25" x14ac:dyDescent="0.3">
      <c r="Y6819" s="3"/>
    </row>
    <row r="6820" spans="25:25" x14ac:dyDescent="0.3">
      <c r="Y6820" s="3"/>
    </row>
    <row r="6821" spans="25:25" x14ac:dyDescent="0.3">
      <c r="Y6821" s="3"/>
    </row>
    <row r="6822" spans="25:25" x14ac:dyDescent="0.3">
      <c r="Y6822" s="3"/>
    </row>
    <row r="6823" spans="25:25" x14ac:dyDescent="0.3">
      <c r="Y6823" s="3"/>
    </row>
    <row r="6824" spans="25:25" x14ac:dyDescent="0.3">
      <c r="Y6824" s="3"/>
    </row>
    <row r="6825" spans="25:25" x14ac:dyDescent="0.3">
      <c r="Y6825" s="3"/>
    </row>
    <row r="6826" spans="25:25" x14ac:dyDescent="0.3">
      <c r="Y6826" s="3"/>
    </row>
    <row r="6827" spans="25:25" x14ac:dyDescent="0.3">
      <c r="Y6827" s="3"/>
    </row>
    <row r="6828" spans="25:25" x14ac:dyDescent="0.3">
      <c r="Y6828" s="3"/>
    </row>
    <row r="6829" spans="25:25" x14ac:dyDescent="0.3">
      <c r="Y6829" s="3"/>
    </row>
    <row r="6830" spans="25:25" x14ac:dyDescent="0.3">
      <c r="Y6830" s="3"/>
    </row>
    <row r="6831" spans="25:25" x14ac:dyDescent="0.3">
      <c r="Y6831" s="3"/>
    </row>
    <row r="6832" spans="25:25" x14ac:dyDescent="0.3">
      <c r="Y6832" s="3"/>
    </row>
    <row r="6833" spans="25:25" x14ac:dyDescent="0.3">
      <c r="Y6833" s="3"/>
    </row>
    <row r="6834" spans="25:25" x14ac:dyDescent="0.3">
      <c r="Y6834" s="3"/>
    </row>
    <row r="6835" spans="25:25" x14ac:dyDescent="0.3">
      <c r="Y6835" s="3"/>
    </row>
    <row r="6836" spans="25:25" x14ac:dyDescent="0.3">
      <c r="Y6836" s="3"/>
    </row>
    <row r="6837" spans="25:25" x14ac:dyDescent="0.3">
      <c r="Y6837" s="3"/>
    </row>
    <row r="6838" spans="25:25" x14ac:dyDescent="0.3">
      <c r="Y6838" s="3"/>
    </row>
    <row r="6839" spans="25:25" x14ac:dyDescent="0.3">
      <c r="Y6839" s="3"/>
    </row>
    <row r="6840" spans="25:25" x14ac:dyDescent="0.3">
      <c r="Y6840" s="3"/>
    </row>
    <row r="6841" spans="25:25" x14ac:dyDescent="0.3">
      <c r="Y6841" s="3"/>
    </row>
    <row r="6842" spans="25:25" x14ac:dyDescent="0.3">
      <c r="Y6842" s="3"/>
    </row>
    <row r="6843" spans="25:25" x14ac:dyDescent="0.3">
      <c r="Y6843" s="3"/>
    </row>
    <row r="6844" spans="25:25" x14ac:dyDescent="0.3">
      <c r="Y6844" s="3"/>
    </row>
    <row r="6845" spans="25:25" x14ac:dyDescent="0.3">
      <c r="Y6845" s="3"/>
    </row>
    <row r="6846" spans="25:25" x14ac:dyDescent="0.3">
      <c r="Y6846" s="3"/>
    </row>
    <row r="6847" spans="25:25" x14ac:dyDescent="0.3">
      <c r="Y6847" s="3"/>
    </row>
    <row r="6848" spans="25:25" x14ac:dyDescent="0.3">
      <c r="Y6848" s="3"/>
    </row>
    <row r="6849" spans="25:25" x14ac:dyDescent="0.3">
      <c r="Y6849" s="3"/>
    </row>
    <row r="6850" spans="25:25" x14ac:dyDescent="0.3">
      <c r="Y6850" s="3"/>
    </row>
    <row r="6851" spans="25:25" x14ac:dyDescent="0.3">
      <c r="Y6851" s="3"/>
    </row>
    <row r="6852" spans="25:25" x14ac:dyDescent="0.3">
      <c r="Y6852" s="3"/>
    </row>
    <row r="6853" spans="25:25" x14ac:dyDescent="0.3">
      <c r="Y6853" s="3"/>
    </row>
    <row r="6854" spans="25:25" x14ac:dyDescent="0.3">
      <c r="Y6854" s="3"/>
    </row>
    <row r="6855" spans="25:25" x14ac:dyDescent="0.3">
      <c r="Y6855" s="3"/>
    </row>
    <row r="6856" spans="25:25" x14ac:dyDescent="0.3">
      <c r="Y6856" s="3"/>
    </row>
    <row r="6857" spans="25:25" x14ac:dyDescent="0.3">
      <c r="Y6857" s="3"/>
    </row>
    <row r="6858" spans="25:25" x14ac:dyDescent="0.3">
      <c r="Y6858" s="3"/>
    </row>
    <row r="6859" spans="25:25" x14ac:dyDescent="0.3">
      <c r="Y6859" s="3"/>
    </row>
    <row r="6860" spans="25:25" x14ac:dyDescent="0.3">
      <c r="Y6860" s="3"/>
    </row>
    <row r="6861" spans="25:25" x14ac:dyDescent="0.3">
      <c r="Y6861" s="3"/>
    </row>
    <row r="6862" spans="25:25" x14ac:dyDescent="0.3">
      <c r="Y6862" s="3"/>
    </row>
    <row r="6863" spans="25:25" x14ac:dyDescent="0.3">
      <c r="Y6863" s="3"/>
    </row>
    <row r="6864" spans="25:25" x14ac:dyDescent="0.3">
      <c r="Y6864" s="3"/>
    </row>
    <row r="6865" spans="25:25" x14ac:dyDescent="0.3">
      <c r="Y6865" s="3"/>
    </row>
    <row r="6866" spans="25:25" x14ac:dyDescent="0.3">
      <c r="Y6866" s="3"/>
    </row>
    <row r="6867" spans="25:25" x14ac:dyDescent="0.3">
      <c r="Y6867" s="3"/>
    </row>
    <row r="6868" spans="25:25" x14ac:dyDescent="0.3">
      <c r="Y6868" s="3"/>
    </row>
    <row r="6869" spans="25:25" x14ac:dyDescent="0.3">
      <c r="Y6869" s="3"/>
    </row>
    <row r="6870" spans="25:25" x14ac:dyDescent="0.3">
      <c r="Y6870" s="3"/>
    </row>
    <row r="6871" spans="25:25" x14ac:dyDescent="0.3">
      <c r="Y6871" s="3"/>
    </row>
    <row r="6872" spans="25:25" x14ac:dyDescent="0.3">
      <c r="Y6872" s="3"/>
    </row>
    <row r="6873" spans="25:25" x14ac:dyDescent="0.3">
      <c r="Y6873" s="3"/>
    </row>
    <row r="6874" spans="25:25" x14ac:dyDescent="0.3">
      <c r="Y6874" s="3"/>
    </row>
    <row r="6875" spans="25:25" x14ac:dyDescent="0.3">
      <c r="Y6875" s="3"/>
    </row>
    <row r="6876" spans="25:25" x14ac:dyDescent="0.3">
      <c r="Y6876" s="3"/>
    </row>
    <row r="6877" spans="25:25" x14ac:dyDescent="0.3">
      <c r="Y6877" s="3"/>
    </row>
    <row r="6878" spans="25:25" x14ac:dyDescent="0.3">
      <c r="Y6878" s="3"/>
    </row>
    <row r="6879" spans="25:25" x14ac:dyDescent="0.3">
      <c r="Y6879" s="3"/>
    </row>
    <row r="6880" spans="25:25" x14ac:dyDescent="0.3">
      <c r="Y6880" s="3"/>
    </row>
    <row r="6881" spans="25:25" x14ac:dyDescent="0.3">
      <c r="Y6881" s="3"/>
    </row>
    <row r="6882" spans="25:25" x14ac:dyDescent="0.3">
      <c r="Y6882" s="3"/>
    </row>
    <row r="6883" spans="25:25" x14ac:dyDescent="0.3">
      <c r="Y6883" s="3"/>
    </row>
    <row r="6884" spans="25:25" x14ac:dyDescent="0.3">
      <c r="Y6884" s="3"/>
    </row>
    <row r="6885" spans="25:25" x14ac:dyDescent="0.3">
      <c r="Y6885" s="3"/>
    </row>
    <row r="6886" spans="25:25" x14ac:dyDescent="0.3">
      <c r="Y6886" s="3"/>
    </row>
    <row r="6887" spans="25:25" x14ac:dyDescent="0.3">
      <c r="Y6887" s="3"/>
    </row>
    <row r="6888" spans="25:25" x14ac:dyDescent="0.3">
      <c r="Y6888" s="3"/>
    </row>
    <row r="6889" spans="25:25" x14ac:dyDescent="0.3">
      <c r="Y6889" s="3"/>
    </row>
    <row r="6890" spans="25:25" x14ac:dyDescent="0.3">
      <c r="Y6890" s="3"/>
    </row>
    <row r="6891" spans="25:25" x14ac:dyDescent="0.3">
      <c r="Y6891" s="3"/>
    </row>
    <row r="6892" spans="25:25" x14ac:dyDescent="0.3">
      <c r="Y6892" s="3"/>
    </row>
    <row r="6893" spans="25:25" x14ac:dyDescent="0.3">
      <c r="Y6893" s="3"/>
    </row>
    <row r="6894" spans="25:25" x14ac:dyDescent="0.3">
      <c r="Y6894" s="3"/>
    </row>
    <row r="6895" spans="25:25" x14ac:dyDescent="0.3">
      <c r="Y6895" s="3"/>
    </row>
    <row r="6896" spans="25:25" x14ac:dyDescent="0.3">
      <c r="Y6896" s="3"/>
    </row>
    <row r="6897" spans="25:25" x14ac:dyDescent="0.3">
      <c r="Y6897" s="3"/>
    </row>
    <row r="6898" spans="25:25" x14ac:dyDescent="0.3">
      <c r="Y6898" s="3"/>
    </row>
    <row r="6899" spans="25:25" x14ac:dyDescent="0.3">
      <c r="Y6899" s="3"/>
    </row>
    <row r="6900" spans="25:25" x14ac:dyDescent="0.3">
      <c r="Y6900" s="3"/>
    </row>
    <row r="6901" spans="25:25" x14ac:dyDescent="0.3">
      <c r="Y6901" s="3"/>
    </row>
    <row r="6902" spans="25:25" x14ac:dyDescent="0.3">
      <c r="Y6902" s="3"/>
    </row>
    <row r="6903" spans="25:25" x14ac:dyDescent="0.3">
      <c r="Y6903" s="3"/>
    </row>
    <row r="6904" spans="25:25" x14ac:dyDescent="0.3">
      <c r="Y6904" s="3"/>
    </row>
    <row r="6905" spans="25:25" x14ac:dyDescent="0.3">
      <c r="Y6905" s="3"/>
    </row>
    <row r="6906" spans="25:25" x14ac:dyDescent="0.3">
      <c r="Y6906" s="3"/>
    </row>
    <row r="6907" spans="25:25" x14ac:dyDescent="0.3">
      <c r="Y6907" s="3"/>
    </row>
    <row r="6908" spans="25:25" x14ac:dyDescent="0.3">
      <c r="Y6908" s="3"/>
    </row>
    <row r="6909" spans="25:25" x14ac:dyDescent="0.3">
      <c r="Y6909" s="3"/>
    </row>
    <row r="6910" spans="25:25" x14ac:dyDescent="0.3">
      <c r="Y6910" s="3"/>
    </row>
    <row r="6911" spans="25:25" x14ac:dyDescent="0.3">
      <c r="Y6911" s="3"/>
    </row>
    <row r="6912" spans="25:25" x14ac:dyDescent="0.3">
      <c r="Y6912" s="3"/>
    </row>
    <row r="6913" spans="25:25" x14ac:dyDescent="0.3">
      <c r="Y6913" s="3"/>
    </row>
    <row r="6914" spans="25:25" x14ac:dyDescent="0.3">
      <c r="Y6914" s="3"/>
    </row>
    <row r="6915" spans="25:25" x14ac:dyDescent="0.3">
      <c r="Y6915" s="3"/>
    </row>
    <row r="6916" spans="25:25" x14ac:dyDescent="0.3">
      <c r="Y6916" s="3"/>
    </row>
    <row r="6917" spans="25:25" x14ac:dyDescent="0.3">
      <c r="Y6917" s="3"/>
    </row>
    <row r="6918" spans="25:25" x14ac:dyDescent="0.3">
      <c r="Y6918" s="3"/>
    </row>
    <row r="6919" spans="25:25" x14ac:dyDescent="0.3">
      <c r="Y6919" s="3"/>
    </row>
    <row r="6920" spans="25:25" x14ac:dyDescent="0.3">
      <c r="Y6920" s="3"/>
    </row>
    <row r="6921" spans="25:25" x14ac:dyDescent="0.3">
      <c r="Y6921" s="3"/>
    </row>
    <row r="6922" spans="25:25" x14ac:dyDescent="0.3">
      <c r="Y6922" s="3"/>
    </row>
    <row r="6923" spans="25:25" x14ac:dyDescent="0.3">
      <c r="Y6923" s="3"/>
    </row>
    <row r="6924" spans="25:25" x14ac:dyDescent="0.3">
      <c r="Y6924" s="3"/>
    </row>
    <row r="6925" spans="25:25" x14ac:dyDescent="0.3">
      <c r="Y6925" s="3"/>
    </row>
    <row r="6926" spans="25:25" x14ac:dyDescent="0.3">
      <c r="Y6926" s="3"/>
    </row>
    <row r="6927" spans="25:25" x14ac:dyDescent="0.3">
      <c r="Y6927" s="3"/>
    </row>
    <row r="6928" spans="25:25" x14ac:dyDescent="0.3">
      <c r="Y6928" s="3"/>
    </row>
    <row r="6929" spans="25:25" x14ac:dyDescent="0.3">
      <c r="Y6929" s="3"/>
    </row>
    <row r="6930" spans="25:25" x14ac:dyDescent="0.3">
      <c r="Y6930" s="3"/>
    </row>
    <row r="6931" spans="25:25" x14ac:dyDescent="0.3">
      <c r="Y6931" s="3"/>
    </row>
    <row r="6932" spans="25:25" x14ac:dyDescent="0.3">
      <c r="Y6932" s="3"/>
    </row>
    <row r="6933" spans="25:25" x14ac:dyDescent="0.3">
      <c r="Y6933" s="3"/>
    </row>
    <row r="6934" spans="25:25" x14ac:dyDescent="0.3">
      <c r="Y6934" s="3"/>
    </row>
    <row r="6935" spans="25:25" x14ac:dyDescent="0.3">
      <c r="Y6935" s="3"/>
    </row>
    <row r="6936" spans="25:25" x14ac:dyDescent="0.3">
      <c r="Y6936" s="3"/>
    </row>
    <row r="6937" spans="25:25" x14ac:dyDescent="0.3">
      <c r="Y6937" s="3"/>
    </row>
    <row r="6938" spans="25:25" x14ac:dyDescent="0.3">
      <c r="Y6938" s="3"/>
    </row>
    <row r="6939" spans="25:25" x14ac:dyDescent="0.3">
      <c r="Y6939" s="3"/>
    </row>
    <row r="6940" spans="25:25" x14ac:dyDescent="0.3">
      <c r="Y6940" s="3"/>
    </row>
    <row r="6941" spans="25:25" x14ac:dyDescent="0.3">
      <c r="Y6941" s="3"/>
    </row>
    <row r="6942" spans="25:25" x14ac:dyDescent="0.3">
      <c r="Y6942" s="3"/>
    </row>
    <row r="6943" spans="25:25" x14ac:dyDescent="0.3">
      <c r="Y6943" s="3"/>
    </row>
    <row r="6944" spans="25:25" x14ac:dyDescent="0.3">
      <c r="Y6944" s="3"/>
    </row>
    <row r="6945" spans="25:25" x14ac:dyDescent="0.3">
      <c r="Y6945" s="3"/>
    </row>
    <row r="6946" spans="25:25" x14ac:dyDescent="0.3">
      <c r="Y6946" s="3"/>
    </row>
    <row r="6947" spans="25:25" x14ac:dyDescent="0.3">
      <c r="Y6947" s="3"/>
    </row>
    <row r="6948" spans="25:25" x14ac:dyDescent="0.3">
      <c r="Y6948" s="3"/>
    </row>
    <row r="6949" spans="25:25" x14ac:dyDescent="0.3">
      <c r="Y6949" s="3"/>
    </row>
    <row r="6950" spans="25:25" x14ac:dyDescent="0.3">
      <c r="Y6950" s="3"/>
    </row>
    <row r="6951" spans="25:25" x14ac:dyDescent="0.3">
      <c r="Y6951" s="3"/>
    </row>
    <row r="6952" spans="25:25" x14ac:dyDescent="0.3">
      <c r="Y6952" s="3"/>
    </row>
    <row r="6953" spans="25:25" x14ac:dyDescent="0.3">
      <c r="Y6953" s="3"/>
    </row>
    <row r="6954" spans="25:25" x14ac:dyDescent="0.3">
      <c r="Y6954" s="3"/>
    </row>
    <row r="6955" spans="25:25" x14ac:dyDescent="0.3">
      <c r="Y6955" s="3"/>
    </row>
    <row r="6956" spans="25:25" x14ac:dyDescent="0.3">
      <c r="Y6956" s="3"/>
    </row>
    <row r="6957" spans="25:25" x14ac:dyDescent="0.3">
      <c r="Y6957" s="3"/>
    </row>
    <row r="6958" spans="25:25" x14ac:dyDescent="0.3">
      <c r="Y6958" s="3"/>
    </row>
    <row r="6959" spans="25:25" x14ac:dyDescent="0.3">
      <c r="Y6959" s="3"/>
    </row>
    <row r="6960" spans="25:25" x14ac:dyDescent="0.3">
      <c r="Y6960" s="3"/>
    </row>
    <row r="6961" spans="25:25" x14ac:dyDescent="0.3">
      <c r="Y6961" s="3"/>
    </row>
    <row r="6962" spans="25:25" x14ac:dyDescent="0.3">
      <c r="Y6962" s="3"/>
    </row>
    <row r="6963" spans="25:25" x14ac:dyDescent="0.3">
      <c r="Y6963" s="3"/>
    </row>
    <row r="6964" spans="25:25" x14ac:dyDescent="0.3">
      <c r="Y6964" s="3"/>
    </row>
    <row r="6965" spans="25:25" x14ac:dyDescent="0.3">
      <c r="Y6965" s="3"/>
    </row>
    <row r="6966" spans="25:25" x14ac:dyDescent="0.3">
      <c r="Y6966" s="3"/>
    </row>
    <row r="6967" spans="25:25" x14ac:dyDescent="0.3">
      <c r="Y6967" s="3"/>
    </row>
    <row r="6968" spans="25:25" x14ac:dyDescent="0.3">
      <c r="Y6968" s="3"/>
    </row>
    <row r="6969" spans="25:25" x14ac:dyDescent="0.3">
      <c r="Y6969" s="3"/>
    </row>
    <row r="6970" spans="25:25" x14ac:dyDescent="0.3">
      <c r="Y6970" s="3"/>
    </row>
    <row r="6971" spans="25:25" x14ac:dyDescent="0.3">
      <c r="Y6971" s="3"/>
    </row>
    <row r="6972" spans="25:25" x14ac:dyDescent="0.3">
      <c r="Y6972" s="3"/>
    </row>
    <row r="6973" spans="25:25" x14ac:dyDescent="0.3">
      <c r="Y6973" s="3"/>
    </row>
    <row r="6974" spans="25:25" x14ac:dyDescent="0.3">
      <c r="Y6974" s="3"/>
    </row>
    <row r="6975" spans="25:25" x14ac:dyDescent="0.3">
      <c r="Y6975" s="3"/>
    </row>
    <row r="6976" spans="25:25" x14ac:dyDescent="0.3">
      <c r="Y6976" s="3"/>
    </row>
    <row r="6977" spans="25:25" x14ac:dyDescent="0.3">
      <c r="Y6977" s="3"/>
    </row>
    <row r="6978" spans="25:25" x14ac:dyDescent="0.3">
      <c r="Y6978" s="3"/>
    </row>
    <row r="6979" spans="25:25" x14ac:dyDescent="0.3">
      <c r="Y6979" s="3"/>
    </row>
    <row r="6980" spans="25:25" x14ac:dyDescent="0.3">
      <c r="Y6980" s="3"/>
    </row>
    <row r="6981" spans="25:25" x14ac:dyDescent="0.3">
      <c r="Y6981" s="3"/>
    </row>
    <row r="6982" spans="25:25" x14ac:dyDescent="0.3">
      <c r="Y6982" s="3"/>
    </row>
    <row r="6983" spans="25:25" x14ac:dyDescent="0.3">
      <c r="Y6983" s="3"/>
    </row>
    <row r="6984" spans="25:25" x14ac:dyDescent="0.3">
      <c r="Y6984" s="3"/>
    </row>
    <row r="6985" spans="25:25" x14ac:dyDescent="0.3">
      <c r="Y6985" s="3"/>
    </row>
    <row r="6986" spans="25:25" x14ac:dyDescent="0.3">
      <c r="Y6986" s="3"/>
    </row>
    <row r="6987" spans="25:25" x14ac:dyDescent="0.3">
      <c r="Y6987" s="3"/>
    </row>
    <row r="6988" spans="25:25" x14ac:dyDescent="0.3">
      <c r="Y6988" s="3"/>
    </row>
    <row r="6989" spans="25:25" x14ac:dyDescent="0.3">
      <c r="Y6989" s="3"/>
    </row>
    <row r="6990" spans="25:25" x14ac:dyDescent="0.3">
      <c r="Y6990" s="3"/>
    </row>
    <row r="6991" spans="25:25" x14ac:dyDescent="0.3">
      <c r="Y6991" s="3"/>
    </row>
    <row r="6992" spans="25:25" x14ac:dyDescent="0.3">
      <c r="Y6992" s="3"/>
    </row>
    <row r="6993" spans="25:25" x14ac:dyDescent="0.3">
      <c r="Y6993" s="3"/>
    </row>
    <row r="6994" spans="25:25" x14ac:dyDescent="0.3">
      <c r="Y6994" s="3"/>
    </row>
    <row r="6995" spans="25:25" x14ac:dyDescent="0.3">
      <c r="Y6995" s="3"/>
    </row>
    <row r="6996" spans="25:25" x14ac:dyDescent="0.3">
      <c r="Y6996" s="3"/>
    </row>
    <row r="6997" spans="25:25" x14ac:dyDescent="0.3">
      <c r="Y6997" s="3"/>
    </row>
    <row r="6998" spans="25:25" x14ac:dyDescent="0.3">
      <c r="Y6998" s="3"/>
    </row>
    <row r="6999" spans="25:25" x14ac:dyDescent="0.3">
      <c r="Y6999" s="3"/>
    </row>
    <row r="7000" spans="25:25" x14ac:dyDescent="0.3">
      <c r="Y7000" s="3"/>
    </row>
    <row r="7001" spans="25:25" x14ac:dyDescent="0.3">
      <c r="Y7001" s="3"/>
    </row>
    <row r="7002" spans="25:25" x14ac:dyDescent="0.3">
      <c r="Y7002" s="3"/>
    </row>
    <row r="7003" spans="25:25" x14ac:dyDescent="0.3">
      <c r="Y7003" s="3"/>
    </row>
    <row r="7004" spans="25:25" x14ac:dyDescent="0.3">
      <c r="Y7004" s="3"/>
    </row>
    <row r="7005" spans="25:25" x14ac:dyDescent="0.3">
      <c r="Y7005" s="3"/>
    </row>
    <row r="7006" spans="25:25" x14ac:dyDescent="0.3">
      <c r="Y7006" s="3"/>
    </row>
    <row r="7007" spans="25:25" x14ac:dyDescent="0.3">
      <c r="Y7007" s="3"/>
    </row>
    <row r="7008" spans="25:25" x14ac:dyDescent="0.3">
      <c r="Y7008" s="3"/>
    </row>
    <row r="7009" spans="25:25" x14ac:dyDescent="0.3">
      <c r="Y7009" s="3"/>
    </row>
    <row r="7010" spans="25:25" x14ac:dyDescent="0.3">
      <c r="Y7010" s="3"/>
    </row>
    <row r="7011" spans="25:25" x14ac:dyDescent="0.3">
      <c r="Y7011" s="3"/>
    </row>
    <row r="7012" spans="25:25" x14ac:dyDescent="0.3">
      <c r="Y7012" s="3"/>
    </row>
    <row r="7013" spans="25:25" x14ac:dyDescent="0.3">
      <c r="Y7013" s="3"/>
    </row>
    <row r="7014" spans="25:25" x14ac:dyDescent="0.3">
      <c r="Y7014" s="3"/>
    </row>
    <row r="7015" spans="25:25" x14ac:dyDescent="0.3">
      <c r="Y7015" s="3"/>
    </row>
    <row r="7016" spans="25:25" x14ac:dyDescent="0.3">
      <c r="Y7016" s="3"/>
    </row>
    <row r="7017" spans="25:25" x14ac:dyDescent="0.3">
      <c r="Y7017" s="3"/>
    </row>
    <row r="7018" spans="25:25" x14ac:dyDescent="0.3">
      <c r="Y7018" s="3"/>
    </row>
    <row r="7019" spans="25:25" x14ac:dyDescent="0.3">
      <c r="Y7019" s="3"/>
    </row>
    <row r="7020" spans="25:25" x14ac:dyDescent="0.3">
      <c r="Y7020" s="3"/>
    </row>
    <row r="7021" spans="25:25" x14ac:dyDescent="0.3">
      <c r="Y7021" s="3"/>
    </row>
    <row r="7022" spans="25:25" x14ac:dyDescent="0.3">
      <c r="Y7022" s="3"/>
    </row>
    <row r="7023" spans="25:25" x14ac:dyDescent="0.3">
      <c r="Y7023" s="3"/>
    </row>
    <row r="7024" spans="25:25" x14ac:dyDescent="0.3">
      <c r="Y7024" s="3"/>
    </row>
    <row r="7025" spans="25:25" x14ac:dyDescent="0.3">
      <c r="Y7025" s="3"/>
    </row>
    <row r="7026" spans="25:25" x14ac:dyDescent="0.3">
      <c r="Y7026" s="3"/>
    </row>
    <row r="7027" spans="25:25" x14ac:dyDescent="0.3">
      <c r="Y7027" s="3"/>
    </row>
    <row r="7028" spans="25:25" x14ac:dyDescent="0.3">
      <c r="Y7028" s="3"/>
    </row>
    <row r="7029" spans="25:25" x14ac:dyDescent="0.3">
      <c r="Y7029" s="3"/>
    </row>
    <row r="7030" spans="25:25" x14ac:dyDescent="0.3">
      <c r="Y7030" s="3"/>
    </row>
    <row r="7031" spans="25:25" x14ac:dyDescent="0.3">
      <c r="Y7031" s="3"/>
    </row>
    <row r="7032" spans="25:25" x14ac:dyDescent="0.3">
      <c r="Y7032" s="3"/>
    </row>
    <row r="7033" spans="25:25" x14ac:dyDescent="0.3">
      <c r="Y7033" s="3"/>
    </row>
    <row r="7034" spans="25:25" x14ac:dyDescent="0.3">
      <c r="Y7034" s="3"/>
    </row>
    <row r="7035" spans="25:25" x14ac:dyDescent="0.3">
      <c r="Y7035" s="3"/>
    </row>
    <row r="7036" spans="25:25" x14ac:dyDescent="0.3">
      <c r="Y7036" s="3"/>
    </row>
    <row r="7037" spans="25:25" x14ac:dyDescent="0.3">
      <c r="Y7037" s="3"/>
    </row>
    <row r="7038" spans="25:25" x14ac:dyDescent="0.3">
      <c r="Y7038" s="3"/>
    </row>
    <row r="7039" spans="25:25" x14ac:dyDescent="0.3">
      <c r="Y7039" s="3"/>
    </row>
    <row r="7040" spans="25:25" x14ac:dyDescent="0.3">
      <c r="Y7040" s="3"/>
    </row>
    <row r="7041" spans="25:25" x14ac:dyDescent="0.3">
      <c r="Y7041" s="3"/>
    </row>
    <row r="7042" spans="25:25" x14ac:dyDescent="0.3">
      <c r="Y7042" s="3"/>
    </row>
    <row r="7043" spans="25:25" x14ac:dyDescent="0.3">
      <c r="Y7043" s="3"/>
    </row>
    <row r="7044" spans="25:25" x14ac:dyDescent="0.3">
      <c r="Y7044" s="3"/>
    </row>
    <row r="7045" spans="25:25" x14ac:dyDescent="0.3">
      <c r="Y7045" s="3"/>
    </row>
    <row r="7046" spans="25:25" x14ac:dyDescent="0.3">
      <c r="Y7046" s="3"/>
    </row>
    <row r="7047" spans="25:25" x14ac:dyDescent="0.3">
      <c r="Y7047" s="3"/>
    </row>
    <row r="7048" spans="25:25" x14ac:dyDescent="0.3">
      <c r="Y7048" s="3"/>
    </row>
    <row r="7049" spans="25:25" x14ac:dyDescent="0.3">
      <c r="Y7049" s="3"/>
    </row>
    <row r="7050" spans="25:25" x14ac:dyDescent="0.3">
      <c r="Y7050" s="3"/>
    </row>
    <row r="7051" spans="25:25" x14ac:dyDescent="0.3">
      <c r="Y7051" s="3"/>
    </row>
    <row r="7052" spans="25:25" x14ac:dyDescent="0.3">
      <c r="Y7052" s="3"/>
    </row>
    <row r="7053" spans="25:25" x14ac:dyDescent="0.3">
      <c r="Y7053" s="3"/>
    </row>
    <row r="7054" spans="25:25" x14ac:dyDescent="0.3">
      <c r="Y7054" s="3"/>
    </row>
    <row r="7055" spans="25:25" x14ac:dyDescent="0.3">
      <c r="Y7055" s="3"/>
    </row>
    <row r="7056" spans="25:25" x14ac:dyDescent="0.3">
      <c r="Y7056" s="3"/>
    </row>
    <row r="7057" spans="25:25" x14ac:dyDescent="0.3">
      <c r="Y7057" s="3"/>
    </row>
    <row r="7058" spans="25:25" x14ac:dyDescent="0.3">
      <c r="Y7058" s="3"/>
    </row>
    <row r="7059" spans="25:25" x14ac:dyDescent="0.3">
      <c r="Y7059" s="3"/>
    </row>
    <row r="7060" spans="25:25" x14ac:dyDescent="0.3">
      <c r="Y7060" s="3"/>
    </row>
    <row r="7061" spans="25:25" x14ac:dyDescent="0.3">
      <c r="Y7061" s="3"/>
    </row>
    <row r="7062" spans="25:25" x14ac:dyDescent="0.3">
      <c r="Y7062" s="3"/>
    </row>
    <row r="7063" spans="25:25" x14ac:dyDescent="0.3">
      <c r="Y7063" s="3"/>
    </row>
    <row r="7064" spans="25:25" x14ac:dyDescent="0.3">
      <c r="Y7064" s="3"/>
    </row>
    <row r="7065" spans="25:25" x14ac:dyDescent="0.3">
      <c r="Y7065" s="3"/>
    </row>
    <row r="7066" spans="25:25" x14ac:dyDescent="0.3">
      <c r="Y7066" s="3"/>
    </row>
    <row r="7067" spans="25:25" x14ac:dyDescent="0.3">
      <c r="Y7067" s="3"/>
    </row>
    <row r="7068" spans="25:25" x14ac:dyDescent="0.3">
      <c r="Y7068" s="3"/>
    </row>
    <row r="7069" spans="25:25" x14ac:dyDescent="0.3">
      <c r="Y7069" s="3"/>
    </row>
    <row r="7070" spans="25:25" x14ac:dyDescent="0.3">
      <c r="Y7070" s="3"/>
    </row>
    <row r="7071" spans="25:25" x14ac:dyDescent="0.3">
      <c r="Y7071" s="3"/>
    </row>
    <row r="7072" spans="25:25" x14ac:dyDescent="0.3">
      <c r="Y7072" s="3"/>
    </row>
    <row r="7073" spans="25:25" x14ac:dyDescent="0.3">
      <c r="Y7073" s="3"/>
    </row>
    <row r="7074" spans="25:25" x14ac:dyDescent="0.3">
      <c r="Y7074" s="3"/>
    </row>
    <row r="7075" spans="25:25" x14ac:dyDescent="0.3">
      <c r="Y7075" s="3"/>
    </row>
    <row r="7076" spans="25:25" x14ac:dyDescent="0.3">
      <c r="Y7076" s="3"/>
    </row>
    <row r="7077" spans="25:25" x14ac:dyDescent="0.3">
      <c r="Y7077" s="3"/>
    </row>
    <row r="7078" spans="25:25" x14ac:dyDescent="0.3">
      <c r="Y7078" s="3"/>
    </row>
    <row r="7079" spans="25:25" x14ac:dyDescent="0.3">
      <c r="Y7079" s="3"/>
    </row>
    <row r="7080" spans="25:25" x14ac:dyDescent="0.3">
      <c r="Y7080" s="3"/>
    </row>
    <row r="7081" spans="25:25" x14ac:dyDescent="0.3">
      <c r="Y7081" s="3"/>
    </row>
    <row r="7082" spans="25:25" x14ac:dyDescent="0.3">
      <c r="Y7082" s="3"/>
    </row>
    <row r="7083" spans="25:25" x14ac:dyDescent="0.3">
      <c r="Y7083" s="3"/>
    </row>
    <row r="7084" spans="25:25" x14ac:dyDescent="0.3">
      <c r="Y7084" s="3"/>
    </row>
    <row r="7085" spans="25:25" x14ac:dyDescent="0.3">
      <c r="Y7085" s="3"/>
    </row>
    <row r="7086" spans="25:25" x14ac:dyDescent="0.3">
      <c r="Y7086" s="3"/>
    </row>
    <row r="7087" spans="25:25" x14ac:dyDescent="0.3">
      <c r="Y7087" s="3"/>
    </row>
    <row r="7088" spans="25:25" x14ac:dyDescent="0.3">
      <c r="Y7088" s="3"/>
    </row>
    <row r="7089" spans="25:25" x14ac:dyDescent="0.3">
      <c r="Y7089" s="3"/>
    </row>
    <row r="7090" spans="25:25" x14ac:dyDescent="0.3">
      <c r="Y7090" s="3"/>
    </row>
    <row r="7091" spans="25:25" x14ac:dyDescent="0.3">
      <c r="Y7091" s="3"/>
    </row>
    <row r="7092" spans="25:25" x14ac:dyDescent="0.3">
      <c r="Y7092" s="3"/>
    </row>
    <row r="7093" spans="25:25" x14ac:dyDescent="0.3">
      <c r="Y7093" s="3"/>
    </row>
    <row r="7094" spans="25:25" x14ac:dyDescent="0.3">
      <c r="Y7094" s="3"/>
    </row>
    <row r="7095" spans="25:25" x14ac:dyDescent="0.3">
      <c r="Y7095" s="3"/>
    </row>
    <row r="7096" spans="25:25" x14ac:dyDescent="0.3">
      <c r="Y7096" s="3"/>
    </row>
    <row r="7097" spans="25:25" x14ac:dyDescent="0.3">
      <c r="Y7097" s="3"/>
    </row>
    <row r="7098" spans="25:25" x14ac:dyDescent="0.3">
      <c r="Y7098" s="3"/>
    </row>
    <row r="7099" spans="25:25" x14ac:dyDescent="0.3">
      <c r="Y7099" s="3"/>
    </row>
    <row r="7100" spans="25:25" x14ac:dyDescent="0.3">
      <c r="Y7100" s="3"/>
    </row>
    <row r="7101" spans="25:25" x14ac:dyDescent="0.3">
      <c r="Y7101" s="3"/>
    </row>
    <row r="7102" spans="25:25" x14ac:dyDescent="0.3">
      <c r="Y7102" s="3"/>
    </row>
    <row r="7103" spans="25:25" x14ac:dyDescent="0.3">
      <c r="Y7103" s="3"/>
    </row>
    <row r="7104" spans="25:25" x14ac:dyDescent="0.3">
      <c r="Y7104" s="3"/>
    </row>
    <row r="7105" spans="25:25" x14ac:dyDescent="0.3">
      <c r="Y7105" s="3"/>
    </row>
    <row r="7106" spans="25:25" x14ac:dyDescent="0.3">
      <c r="Y7106" s="3"/>
    </row>
    <row r="7107" spans="25:25" x14ac:dyDescent="0.3">
      <c r="Y7107" s="3"/>
    </row>
    <row r="7108" spans="25:25" x14ac:dyDescent="0.3">
      <c r="Y7108" s="3"/>
    </row>
    <row r="7109" spans="25:25" x14ac:dyDescent="0.3">
      <c r="Y7109" s="3"/>
    </row>
    <row r="7110" spans="25:25" x14ac:dyDescent="0.3">
      <c r="Y7110" s="3"/>
    </row>
    <row r="7111" spans="25:25" x14ac:dyDescent="0.3">
      <c r="Y7111" s="3"/>
    </row>
    <row r="7112" spans="25:25" x14ac:dyDescent="0.3">
      <c r="Y7112" s="3"/>
    </row>
    <row r="7113" spans="25:25" x14ac:dyDescent="0.3">
      <c r="Y7113" s="3"/>
    </row>
    <row r="7114" spans="25:25" x14ac:dyDescent="0.3">
      <c r="Y7114" s="3"/>
    </row>
    <row r="7115" spans="25:25" x14ac:dyDescent="0.3">
      <c r="Y7115" s="3"/>
    </row>
    <row r="7116" spans="25:25" x14ac:dyDescent="0.3">
      <c r="Y7116" s="3"/>
    </row>
    <row r="7117" spans="25:25" x14ac:dyDescent="0.3">
      <c r="Y7117" s="3"/>
    </row>
    <row r="7118" spans="25:25" x14ac:dyDescent="0.3">
      <c r="Y7118" s="3"/>
    </row>
    <row r="7119" spans="25:25" x14ac:dyDescent="0.3">
      <c r="Y7119" s="3"/>
    </row>
    <row r="7120" spans="25:25" x14ac:dyDescent="0.3">
      <c r="Y7120" s="3"/>
    </row>
    <row r="7121" spans="25:25" x14ac:dyDescent="0.3">
      <c r="Y7121" s="3"/>
    </row>
    <row r="7122" spans="25:25" x14ac:dyDescent="0.3">
      <c r="Y7122" s="3"/>
    </row>
    <row r="7123" spans="25:25" x14ac:dyDescent="0.3">
      <c r="Y7123" s="3"/>
    </row>
    <row r="7124" spans="25:25" x14ac:dyDescent="0.3">
      <c r="Y7124" s="3"/>
    </row>
    <row r="7125" spans="25:25" x14ac:dyDescent="0.3">
      <c r="Y7125" s="3"/>
    </row>
    <row r="7126" spans="25:25" x14ac:dyDescent="0.3">
      <c r="Y7126" s="3"/>
    </row>
    <row r="7127" spans="25:25" x14ac:dyDescent="0.3">
      <c r="Y7127" s="3"/>
    </row>
    <row r="7128" spans="25:25" x14ac:dyDescent="0.3">
      <c r="Y7128" s="3"/>
    </row>
    <row r="7129" spans="25:25" x14ac:dyDescent="0.3">
      <c r="Y7129" s="3"/>
    </row>
    <row r="7130" spans="25:25" x14ac:dyDescent="0.3">
      <c r="Y7130" s="3"/>
    </row>
    <row r="7131" spans="25:25" x14ac:dyDescent="0.3">
      <c r="Y7131" s="3"/>
    </row>
    <row r="7132" spans="25:25" x14ac:dyDescent="0.3">
      <c r="Y7132" s="3"/>
    </row>
    <row r="7133" spans="25:25" x14ac:dyDescent="0.3">
      <c r="Y7133" s="3"/>
    </row>
    <row r="7134" spans="25:25" x14ac:dyDescent="0.3">
      <c r="Y7134" s="3"/>
    </row>
    <row r="7135" spans="25:25" x14ac:dyDescent="0.3">
      <c r="Y7135" s="3"/>
    </row>
    <row r="7136" spans="25:25" x14ac:dyDescent="0.3">
      <c r="Y7136" s="3"/>
    </row>
    <row r="7137" spans="25:25" x14ac:dyDescent="0.3">
      <c r="Y7137" s="3"/>
    </row>
    <row r="7138" spans="25:25" x14ac:dyDescent="0.3">
      <c r="Y7138" s="3"/>
    </row>
    <row r="7139" spans="25:25" x14ac:dyDescent="0.3">
      <c r="Y7139" s="3"/>
    </row>
    <row r="7140" spans="25:25" x14ac:dyDescent="0.3">
      <c r="Y7140" s="3"/>
    </row>
    <row r="7141" spans="25:25" x14ac:dyDescent="0.3">
      <c r="Y7141" s="3"/>
    </row>
    <row r="7142" spans="25:25" x14ac:dyDescent="0.3">
      <c r="Y7142" s="3"/>
    </row>
    <row r="7143" spans="25:25" x14ac:dyDescent="0.3">
      <c r="Y7143" s="3"/>
    </row>
    <row r="7144" spans="25:25" x14ac:dyDescent="0.3">
      <c r="Y7144" s="3"/>
    </row>
    <row r="7145" spans="25:25" x14ac:dyDescent="0.3">
      <c r="Y7145" s="3"/>
    </row>
    <row r="7146" spans="25:25" x14ac:dyDescent="0.3">
      <c r="Y7146" s="3"/>
    </row>
    <row r="7147" spans="25:25" x14ac:dyDescent="0.3">
      <c r="Y7147" s="3"/>
    </row>
    <row r="7148" spans="25:25" x14ac:dyDescent="0.3">
      <c r="Y7148" s="3"/>
    </row>
    <row r="7149" spans="25:25" x14ac:dyDescent="0.3">
      <c r="Y7149" s="3"/>
    </row>
    <row r="7150" spans="25:25" x14ac:dyDescent="0.3">
      <c r="Y7150" s="3"/>
    </row>
    <row r="7151" spans="25:25" x14ac:dyDescent="0.3">
      <c r="Y7151" s="3"/>
    </row>
    <row r="7152" spans="25:25" x14ac:dyDescent="0.3">
      <c r="Y7152" s="3"/>
    </row>
    <row r="7153" spans="25:25" x14ac:dyDescent="0.3">
      <c r="Y7153" s="3"/>
    </row>
    <row r="7154" spans="25:25" x14ac:dyDescent="0.3">
      <c r="Y7154" s="3"/>
    </row>
    <row r="7155" spans="25:25" x14ac:dyDescent="0.3">
      <c r="Y7155" s="3"/>
    </row>
    <row r="7156" spans="25:25" x14ac:dyDescent="0.3">
      <c r="Y7156" s="3"/>
    </row>
    <row r="7157" spans="25:25" x14ac:dyDescent="0.3">
      <c r="Y7157" s="3"/>
    </row>
    <row r="7158" spans="25:25" x14ac:dyDescent="0.3">
      <c r="Y7158" s="3"/>
    </row>
    <row r="7159" spans="25:25" x14ac:dyDescent="0.3">
      <c r="Y7159" s="3"/>
    </row>
    <row r="7160" spans="25:25" x14ac:dyDescent="0.3">
      <c r="Y7160" s="3"/>
    </row>
    <row r="7161" spans="25:25" x14ac:dyDescent="0.3">
      <c r="Y7161" s="3"/>
    </row>
    <row r="7162" spans="25:25" x14ac:dyDescent="0.3">
      <c r="Y7162" s="3"/>
    </row>
    <row r="7163" spans="25:25" x14ac:dyDescent="0.3">
      <c r="Y7163" s="3"/>
    </row>
    <row r="7164" spans="25:25" x14ac:dyDescent="0.3">
      <c r="Y7164" s="3"/>
    </row>
    <row r="7165" spans="25:25" x14ac:dyDescent="0.3">
      <c r="Y7165" s="3"/>
    </row>
    <row r="7166" spans="25:25" x14ac:dyDescent="0.3">
      <c r="Y7166" s="3"/>
    </row>
    <row r="7167" spans="25:25" x14ac:dyDescent="0.3">
      <c r="Y7167" s="3"/>
    </row>
    <row r="7168" spans="25:25" x14ac:dyDescent="0.3">
      <c r="Y7168" s="3"/>
    </row>
    <row r="7169" spans="25:25" x14ac:dyDescent="0.3">
      <c r="Y7169" s="3"/>
    </row>
    <row r="7170" spans="25:25" x14ac:dyDescent="0.3">
      <c r="Y7170" s="3"/>
    </row>
    <row r="7171" spans="25:25" x14ac:dyDescent="0.3">
      <c r="Y7171" s="3"/>
    </row>
    <row r="7172" spans="25:25" x14ac:dyDescent="0.3">
      <c r="Y7172" s="3"/>
    </row>
    <row r="7173" spans="25:25" x14ac:dyDescent="0.3">
      <c r="Y7173" s="3"/>
    </row>
    <row r="7174" spans="25:25" x14ac:dyDescent="0.3">
      <c r="Y7174" s="3"/>
    </row>
    <row r="7175" spans="25:25" x14ac:dyDescent="0.3">
      <c r="Y7175" s="3"/>
    </row>
    <row r="7176" spans="25:25" x14ac:dyDescent="0.3">
      <c r="Y7176" s="3"/>
    </row>
    <row r="7177" spans="25:25" x14ac:dyDescent="0.3">
      <c r="Y7177" s="3"/>
    </row>
    <row r="7178" spans="25:25" x14ac:dyDescent="0.3">
      <c r="Y7178" s="3"/>
    </row>
    <row r="7179" spans="25:25" x14ac:dyDescent="0.3">
      <c r="Y7179" s="3"/>
    </row>
    <row r="7180" spans="25:25" x14ac:dyDescent="0.3">
      <c r="Y7180" s="3"/>
    </row>
    <row r="7181" spans="25:25" x14ac:dyDescent="0.3">
      <c r="Y7181" s="3"/>
    </row>
    <row r="7182" spans="25:25" x14ac:dyDescent="0.3">
      <c r="Y7182" s="3"/>
    </row>
    <row r="7183" spans="25:25" x14ac:dyDescent="0.3">
      <c r="Y7183" s="3"/>
    </row>
    <row r="7184" spans="25:25" x14ac:dyDescent="0.3">
      <c r="Y7184" s="3"/>
    </row>
    <row r="7185" spans="25:25" x14ac:dyDescent="0.3">
      <c r="Y7185" s="3"/>
    </row>
    <row r="7186" spans="25:25" x14ac:dyDescent="0.3">
      <c r="Y7186" s="3"/>
    </row>
    <row r="7187" spans="25:25" x14ac:dyDescent="0.3">
      <c r="Y7187" s="3"/>
    </row>
    <row r="7188" spans="25:25" x14ac:dyDescent="0.3">
      <c r="Y7188" s="3"/>
    </row>
    <row r="7189" spans="25:25" x14ac:dyDescent="0.3">
      <c r="Y7189" s="3"/>
    </row>
    <row r="7190" spans="25:25" x14ac:dyDescent="0.3">
      <c r="Y7190" s="3"/>
    </row>
    <row r="7191" spans="25:25" x14ac:dyDescent="0.3">
      <c r="Y7191" s="3"/>
    </row>
    <row r="7192" spans="25:25" x14ac:dyDescent="0.3">
      <c r="Y7192" s="3"/>
    </row>
    <row r="7193" spans="25:25" x14ac:dyDescent="0.3">
      <c r="Y7193" s="3"/>
    </row>
    <row r="7194" spans="25:25" x14ac:dyDescent="0.3">
      <c r="Y7194" s="3"/>
    </row>
    <row r="7195" spans="25:25" x14ac:dyDescent="0.3">
      <c r="Y7195" s="3"/>
    </row>
    <row r="7196" spans="25:25" x14ac:dyDescent="0.3">
      <c r="Y7196" s="3"/>
    </row>
    <row r="7197" spans="25:25" x14ac:dyDescent="0.3">
      <c r="Y7197" s="3"/>
    </row>
    <row r="7198" spans="25:25" x14ac:dyDescent="0.3">
      <c r="Y7198" s="3"/>
    </row>
    <row r="7199" spans="25:25" x14ac:dyDescent="0.3">
      <c r="Y7199" s="3"/>
    </row>
    <row r="7200" spans="25:25" x14ac:dyDescent="0.3">
      <c r="Y7200" s="3"/>
    </row>
    <row r="7201" spans="25:25" x14ac:dyDescent="0.3">
      <c r="Y7201" s="3"/>
    </row>
    <row r="7202" spans="25:25" x14ac:dyDescent="0.3">
      <c r="Y7202" s="3"/>
    </row>
    <row r="7203" spans="25:25" x14ac:dyDescent="0.3">
      <c r="Y7203" s="3"/>
    </row>
    <row r="7204" spans="25:25" x14ac:dyDescent="0.3">
      <c r="Y7204" s="3"/>
    </row>
    <row r="7205" spans="25:25" x14ac:dyDescent="0.3">
      <c r="Y7205" s="3"/>
    </row>
    <row r="7206" spans="25:25" x14ac:dyDescent="0.3">
      <c r="Y7206" s="3"/>
    </row>
    <row r="7207" spans="25:25" x14ac:dyDescent="0.3">
      <c r="Y7207" s="3"/>
    </row>
    <row r="7208" spans="25:25" x14ac:dyDescent="0.3">
      <c r="Y7208" s="3"/>
    </row>
    <row r="7209" spans="25:25" x14ac:dyDescent="0.3">
      <c r="Y7209" s="3"/>
    </row>
    <row r="7210" spans="25:25" x14ac:dyDescent="0.3">
      <c r="Y7210" s="3"/>
    </row>
    <row r="7211" spans="25:25" x14ac:dyDescent="0.3">
      <c r="Y7211" s="3"/>
    </row>
    <row r="7212" spans="25:25" x14ac:dyDescent="0.3">
      <c r="Y7212" s="3"/>
    </row>
    <row r="7213" spans="25:25" x14ac:dyDescent="0.3">
      <c r="Y7213" s="3"/>
    </row>
    <row r="7214" spans="25:25" x14ac:dyDescent="0.3">
      <c r="Y7214" s="3"/>
    </row>
    <row r="7215" spans="25:25" x14ac:dyDescent="0.3">
      <c r="Y7215" s="3"/>
    </row>
    <row r="7216" spans="25:25" x14ac:dyDescent="0.3">
      <c r="Y7216" s="3"/>
    </row>
    <row r="7217" spans="25:25" x14ac:dyDescent="0.3">
      <c r="Y7217" s="3"/>
    </row>
    <row r="7218" spans="25:25" x14ac:dyDescent="0.3">
      <c r="Y7218" s="3"/>
    </row>
    <row r="7219" spans="25:25" x14ac:dyDescent="0.3">
      <c r="Y7219" s="3"/>
    </row>
    <row r="7220" spans="25:25" x14ac:dyDescent="0.3">
      <c r="Y7220" s="3"/>
    </row>
    <row r="7221" spans="25:25" x14ac:dyDescent="0.3">
      <c r="Y7221" s="3"/>
    </row>
    <row r="7222" spans="25:25" x14ac:dyDescent="0.3">
      <c r="Y7222" s="3"/>
    </row>
    <row r="7223" spans="25:25" x14ac:dyDescent="0.3">
      <c r="Y7223" s="3"/>
    </row>
    <row r="7224" spans="25:25" x14ac:dyDescent="0.3">
      <c r="Y7224" s="3"/>
    </row>
    <row r="7225" spans="25:25" x14ac:dyDescent="0.3">
      <c r="Y7225" s="3"/>
    </row>
    <row r="7226" spans="25:25" x14ac:dyDescent="0.3">
      <c r="Y7226" s="3"/>
    </row>
    <row r="7227" spans="25:25" x14ac:dyDescent="0.3">
      <c r="Y7227" s="3"/>
    </row>
    <row r="7228" spans="25:25" x14ac:dyDescent="0.3">
      <c r="Y7228" s="3"/>
    </row>
    <row r="7229" spans="25:25" x14ac:dyDescent="0.3">
      <c r="Y7229" s="3"/>
    </row>
    <row r="7230" spans="25:25" x14ac:dyDescent="0.3">
      <c r="Y7230" s="3"/>
    </row>
    <row r="7231" spans="25:25" x14ac:dyDescent="0.3">
      <c r="Y7231" s="3"/>
    </row>
    <row r="7232" spans="25:25" x14ac:dyDescent="0.3">
      <c r="Y7232" s="3"/>
    </row>
    <row r="7233" spans="25:25" x14ac:dyDescent="0.3">
      <c r="Y7233" s="3"/>
    </row>
    <row r="7234" spans="25:25" x14ac:dyDescent="0.3">
      <c r="Y7234" s="3"/>
    </row>
    <row r="7235" spans="25:25" x14ac:dyDescent="0.3">
      <c r="Y7235" s="3"/>
    </row>
    <row r="7236" spans="25:25" x14ac:dyDescent="0.3">
      <c r="Y7236" s="3"/>
    </row>
    <row r="7237" spans="25:25" x14ac:dyDescent="0.3">
      <c r="Y7237" s="3"/>
    </row>
    <row r="7238" spans="25:25" x14ac:dyDescent="0.3">
      <c r="Y7238" s="3"/>
    </row>
    <row r="7239" spans="25:25" x14ac:dyDescent="0.3">
      <c r="Y7239" s="3"/>
    </row>
    <row r="7240" spans="25:25" x14ac:dyDescent="0.3">
      <c r="Y7240" s="3"/>
    </row>
    <row r="7241" spans="25:25" x14ac:dyDescent="0.3">
      <c r="Y7241" s="3"/>
    </row>
    <row r="7242" spans="25:25" x14ac:dyDescent="0.3">
      <c r="Y7242" s="3"/>
    </row>
    <row r="7243" spans="25:25" x14ac:dyDescent="0.3">
      <c r="Y7243" s="3"/>
    </row>
    <row r="7244" spans="25:25" x14ac:dyDescent="0.3">
      <c r="Y7244" s="3"/>
    </row>
    <row r="7245" spans="25:25" x14ac:dyDescent="0.3">
      <c r="Y7245" s="3"/>
    </row>
    <row r="7246" spans="25:25" x14ac:dyDescent="0.3">
      <c r="Y7246" s="3"/>
    </row>
    <row r="7247" spans="25:25" x14ac:dyDescent="0.3">
      <c r="Y7247" s="3"/>
    </row>
    <row r="7248" spans="25:25" x14ac:dyDescent="0.3">
      <c r="Y7248" s="3"/>
    </row>
    <row r="7249" spans="25:25" x14ac:dyDescent="0.3">
      <c r="Y7249" s="3"/>
    </row>
    <row r="7250" spans="25:25" x14ac:dyDescent="0.3">
      <c r="Y7250" s="3"/>
    </row>
    <row r="7251" spans="25:25" x14ac:dyDescent="0.3">
      <c r="Y7251" s="3"/>
    </row>
    <row r="7252" spans="25:25" x14ac:dyDescent="0.3">
      <c r="Y7252" s="3"/>
    </row>
    <row r="7253" spans="25:25" x14ac:dyDescent="0.3">
      <c r="Y7253" s="3"/>
    </row>
    <row r="7254" spans="25:25" x14ac:dyDescent="0.3">
      <c r="Y7254" s="3"/>
    </row>
    <row r="7255" spans="25:25" x14ac:dyDescent="0.3">
      <c r="Y7255" s="3"/>
    </row>
    <row r="7256" spans="25:25" x14ac:dyDescent="0.3">
      <c r="Y7256" s="3"/>
    </row>
    <row r="7257" spans="25:25" x14ac:dyDescent="0.3">
      <c r="Y7257" s="3"/>
    </row>
    <row r="7258" spans="25:25" x14ac:dyDescent="0.3">
      <c r="Y7258" s="3"/>
    </row>
    <row r="7259" spans="25:25" x14ac:dyDescent="0.3">
      <c r="Y7259" s="3"/>
    </row>
    <row r="7260" spans="25:25" x14ac:dyDescent="0.3">
      <c r="Y7260" s="3"/>
    </row>
    <row r="7261" spans="25:25" x14ac:dyDescent="0.3">
      <c r="Y7261" s="3"/>
    </row>
    <row r="7262" spans="25:25" x14ac:dyDescent="0.3">
      <c r="Y7262" s="3"/>
    </row>
    <row r="7263" spans="25:25" x14ac:dyDescent="0.3">
      <c r="Y7263" s="3"/>
    </row>
    <row r="7264" spans="25:25" x14ac:dyDescent="0.3">
      <c r="Y7264" s="3"/>
    </row>
    <row r="7265" spans="25:25" x14ac:dyDescent="0.3">
      <c r="Y7265" s="3"/>
    </row>
    <row r="7266" spans="25:25" x14ac:dyDescent="0.3">
      <c r="Y7266" s="3"/>
    </row>
    <row r="7267" spans="25:25" x14ac:dyDescent="0.3">
      <c r="Y7267" s="3"/>
    </row>
    <row r="7268" spans="25:25" x14ac:dyDescent="0.3">
      <c r="Y7268" s="3"/>
    </row>
    <row r="7269" spans="25:25" x14ac:dyDescent="0.3">
      <c r="Y7269" s="3"/>
    </row>
    <row r="7270" spans="25:25" x14ac:dyDescent="0.3">
      <c r="Y7270" s="3"/>
    </row>
    <row r="7271" spans="25:25" x14ac:dyDescent="0.3">
      <c r="Y7271" s="3"/>
    </row>
    <row r="7272" spans="25:25" x14ac:dyDescent="0.3">
      <c r="Y7272" s="3"/>
    </row>
    <row r="7273" spans="25:25" x14ac:dyDescent="0.3">
      <c r="Y7273" s="3"/>
    </row>
    <row r="7274" spans="25:25" x14ac:dyDescent="0.3">
      <c r="Y7274" s="3"/>
    </row>
    <row r="7275" spans="25:25" x14ac:dyDescent="0.3">
      <c r="Y7275" s="3"/>
    </row>
    <row r="7276" spans="25:25" x14ac:dyDescent="0.3">
      <c r="Y7276" s="3"/>
    </row>
    <row r="7277" spans="25:25" x14ac:dyDescent="0.3">
      <c r="Y7277" s="3"/>
    </row>
    <row r="7278" spans="25:25" x14ac:dyDescent="0.3">
      <c r="Y7278" s="3"/>
    </row>
    <row r="7279" spans="25:25" x14ac:dyDescent="0.3">
      <c r="Y7279" s="3"/>
    </row>
    <row r="7280" spans="25:25" x14ac:dyDescent="0.3">
      <c r="Y7280" s="3"/>
    </row>
    <row r="7281" spans="25:25" x14ac:dyDescent="0.3">
      <c r="Y7281" s="3"/>
    </row>
    <row r="7282" spans="25:25" x14ac:dyDescent="0.3">
      <c r="Y7282" s="3"/>
    </row>
    <row r="7283" spans="25:25" x14ac:dyDescent="0.3">
      <c r="Y7283" s="3"/>
    </row>
    <row r="7284" spans="25:25" x14ac:dyDescent="0.3">
      <c r="Y7284" s="3"/>
    </row>
    <row r="7285" spans="25:25" x14ac:dyDescent="0.3">
      <c r="Y7285" s="3"/>
    </row>
    <row r="7286" spans="25:25" x14ac:dyDescent="0.3">
      <c r="Y7286" s="3"/>
    </row>
    <row r="7287" spans="25:25" x14ac:dyDescent="0.3">
      <c r="Y7287" s="3"/>
    </row>
    <row r="7288" spans="25:25" x14ac:dyDescent="0.3">
      <c r="Y7288" s="3"/>
    </row>
    <row r="7289" spans="25:25" x14ac:dyDescent="0.3">
      <c r="Y7289" s="3"/>
    </row>
    <row r="7290" spans="25:25" x14ac:dyDescent="0.3">
      <c r="Y7290" s="3"/>
    </row>
    <row r="7291" spans="25:25" x14ac:dyDescent="0.3">
      <c r="Y7291" s="3"/>
    </row>
    <row r="7292" spans="25:25" x14ac:dyDescent="0.3">
      <c r="Y7292" s="3"/>
    </row>
    <row r="7293" spans="25:25" x14ac:dyDescent="0.3">
      <c r="Y7293" s="3"/>
    </row>
    <row r="7294" spans="25:25" x14ac:dyDescent="0.3">
      <c r="Y7294" s="3"/>
    </row>
    <row r="7295" spans="25:25" x14ac:dyDescent="0.3">
      <c r="Y7295" s="3"/>
    </row>
    <row r="7296" spans="25:25" x14ac:dyDescent="0.3">
      <c r="Y7296" s="3"/>
    </row>
    <row r="7297" spans="25:25" x14ac:dyDescent="0.3">
      <c r="Y7297" s="3"/>
    </row>
    <row r="7298" spans="25:25" x14ac:dyDescent="0.3">
      <c r="Y7298" s="3"/>
    </row>
    <row r="7299" spans="25:25" x14ac:dyDescent="0.3">
      <c r="Y7299" s="3"/>
    </row>
    <row r="7300" spans="25:25" x14ac:dyDescent="0.3">
      <c r="Y7300" s="3"/>
    </row>
    <row r="7301" spans="25:25" x14ac:dyDescent="0.3">
      <c r="Y7301" s="3"/>
    </row>
    <row r="7302" spans="25:25" x14ac:dyDescent="0.3">
      <c r="Y7302" s="3"/>
    </row>
    <row r="7303" spans="25:25" x14ac:dyDescent="0.3">
      <c r="Y7303" s="3"/>
    </row>
    <row r="7304" spans="25:25" x14ac:dyDescent="0.3">
      <c r="Y7304" s="3"/>
    </row>
    <row r="7305" spans="25:25" x14ac:dyDescent="0.3">
      <c r="Y7305" s="3"/>
    </row>
    <row r="7306" spans="25:25" x14ac:dyDescent="0.3">
      <c r="Y7306" s="3"/>
    </row>
    <row r="7307" spans="25:25" x14ac:dyDescent="0.3">
      <c r="Y7307" s="3"/>
    </row>
    <row r="7308" spans="25:25" x14ac:dyDescent="0.3">
      <c r="Y7308" s="3"/>
    </row>
    <row r="7309" spans="25:25" x14ac:dyDescent="0.3">
      <c r="Y7309" s="3"/>
    </row>
    <row r="7310" spans="25:25" x14ac:dyDescent="0.3">
      <c r="Y7310" s="3"/>
    </row>
    <row r="7311" spans="25:25" x14ac:dyDescent="0.3">
      <c r="Y7311" s="3"/>
    </row>
    <row r="7312" spans="25:25" x14ac:dyDescent="0.3">
      <c r="Y7312" s="3"/>
    </row>
    <row r="7313" spans="25:25" x14ac:dyDescent="0.3">
      <c r="Y7313" s="3"/>
    </row>
    <row r="7314" spans="25:25" x14ac:dyDescent="0.3">
      <c r="Y7314" s="3"/>
    </row>
    <row r="7315" spans="25:25" x14ac:dyDescent="0.3">
      <c r="Y7315" s="3"/>
    </row>
    <row r="7316" spans="25:25" x14ac:dyDescent="0.3">
      <c r="Y7316" s="3"/>
    </row>
    <row r="7317" spans="25:25" x14ac:dyDescent="0.3">
      <c r="Y7317" s="3"/>
    </row>
    <row r="7318" spans="25:25" x14ac:dyDescent="0.3">
      <c r="Y7318" s="3"/>
    </row>
    <row r="7319" spans="25:25" x14ac:dyDescent="0.3">
      <c r="Y7319" s="3"/>
    </row>
    <row r="7320" spans="25:25" x14ac:dyDescent="0.3">
      <c r="Y7320" s="3"/>
    </row>
    <row r="7321" spans="25:25" x14ac:dyDescent="0.3">
      <c r="Y7321" s="3"/>
    </row>
    <row r="7322" spans="25:25" x14ac:dyDescent="0.3">
      <c r="Y7322" s="3"/>
    </row>
    <row r="7323" spans="25:25" x14ac:dyDescent="0.3">
      <c r="Y7323" s="3"/>
    </row>
    <row r="7324" spans="25:25" x14ac:dyDescent="0.3">
      <c r="Y7324" s="3"/>
    </row>
    <row r="7325" spans="25:25" x14ac:dyDescent="0.3">
      <c r="Y7325" s="3"/>
    </row>
    <row r="7326" spans="25:25" x14ac:dyDescent="0.3">
      <c r="Y7326" s="3"/>
    </row>
    <row r="7327" spans="25:25" x14ac:dyDescent="0.3">
      <c r="Y7327" s="3"/>
    </row>
    <row r="7328" spans="25:25" x14ac:dyDescent="0.3">
      <c r="Y7328" s="3"/>
    </row>
    <row r="7329" spans="25:25" x14ac:dyDescent="0.3">
      <c r="Y7329" s="3"/>
    </row>
    <row r="7330" spans="25:25" x14ac:dyDescent="0.3">
      <c r="Y7330" s="3"/>
    </row>
    <row r="7331" spans="25:25" x14ac:dyDescent="0.3">
      <c r="Y7331" s="3"/>
    </row>
    <row r="7332" spans="25:25" x14ac:dyDescent="0.3">
      <c r="Y7332" s="3"/>
    </row>
    <row r="7333" spans="25:25" x14ac:dyDescent="0.3">
      <c r="Y7333" s="3"/>
    </row>
    <row r="7334" spans="25:25" x14ac:dyDescent="0.3">
      <c r="Y7334" s="3"/>
    </row>
    <row r="7335" spans="25:25" x14ac:dyDescent="0.3">
      <c r="Y7335" s="3"/>
    </row>
    <row r="7336" spans="25:25" x14ac:dyDescent="0.3">
      <c r="Y7336" s="3"/>
    </row>
    <row r="7337" spans="25:25" x14ac:dyDescent="0.3">
      <c r="Y7337" s="3"/>
    </row>
    <row r="7338" spans="25:25" x14ac:dyDescent="0.3">
      <c r="Y7338" s="3"/>
    </row>
    <row r="7339" spans="25:25" x14ac:dyDescent="0.3">
      <c r="Y7339" s="3"/>
    </row>
    <row r="7340" spans="25:25" x14ac:dyDescent="0.3">
      <c r="Y7340" s="3"/>
    </row>
    <row r="7341" spans="25:25" x14ac:dyDescent="0.3">
      <c r="Y7341" s="3"/>
    </row>
    <row r="7342" spans="25:25" x14ac:dyDescent="0.3">
      <c r="Y7342" s="3"/>
    </row>
    <row r="7343" spans="25:25" x14ac:dyDescent="0.3">
      <c r="Y7343" s="3"/>
    </row>
    <row r="7344" spans="25:25" x14ac:dyDescent="0.3">
      <c r="Y7344" s="3"/>
    </row>
    <row r="7345" spans="25:25" x14ac:dyDescent="0.3">
      <c r="Y7345" s="3"/>
    </row>
    <row r="7346" spans="25:25" x14ac:dyDescent="0.3">
      <c r="Y7346" s="3"/>
    </row>
    <row r="7347" spans="25:25" x14ac:dyDescent="0.3">
      <c r="Y7347" s="3"/>
    </row>
    <row r="7348" spans="25:25" x14ac:dyDescent="0.3">
      <c r="Y7348" s="3"/>
    </row>
    <row r="7349" spans="25:25" x14ac:dyDescent="0.3">
      <c r="Y7349" s="3"/>
    </row>
    <row r="7350" spans="25:25" x14ac:dyDescent="0.3">
      <c r="Y7350" s="3"/>
    </row>
    <row r="7351" spans="25:25" x14ac:dyDescent="0.3">
      <c r="Y7351" s="3"/>
    </row>
    <row r="7352" spans="25:25" x14ac:dyDescent="0.3">
      <c r="Y7352" s="3"/>
    </row>
    <row r="7353" spans="25:25" x14ac:dyDescent="0.3">
      <c r="Y7353" s="3"/>
    </row>
    <row r="7354" spans="25:25" x14ac:dyDescent="0.3">
      <c r="Y7354" s="3"/>
    </row>
    <row r="7355" spans="25:25" x14ac:dyDescent="0.3">
      <c r="Y7355" s="3"/>
    </row>
    <row r="7356" spans="25:25" x14ac:dyDescent="0.3">
      <c r="Y7356" s="3"/>
    </row>
    <row r="7357" spans="25:25" x14ac:dyDescent="0.3">
      <c r="Y7357" s="3"/>
    </row>
    <row r="7358" spans="25:25" x14ac:dyDescent="0.3">
      <c r="Y7358" s="3"/>
    </row>
    <row r="7359" spans="25:25" x14ac:dyDescent="0.3">
      <c r="Y7359" s="3"/>
    </row>
    <row r="7360" spans="25:25" x14ac:dyDescent="0.3">
      <c r="Y7360" s="3"/>
    </row>
    <row r="7361" spans="25:25" x14ac:dyDescent="0.3">
      <c r="Y7361" s="3"/>
    </row>
    <row r="7362" spans="25:25" x14ac:dyDescent="0.3">
      <c r="Y7362" s="3"/>
    </row>
    <row r="7363" spans="25:25" x14ac:dyDescent="0.3">
      <c r="Y7363" s="3"/>
    </row>
    <row r="7364" spans="25:25" x14ac:dyDescent="0.3">
      <c r="Y7364" s="3"/>
    </row>
    <row r="7365" spans="25:25" x14ac:dyDescent="0.3">
      <c r="Y7365" s="3"/>
    </row>
    <row r="7366" spans="25:25" x14ac:dyDescent="0.3">
      <c r="Y7366" s="3"/>
    </row>
    <row r="7367" spans="25:25" x14ac:dyDescent="0.3">
      <c r="Y7367" s="3"/>
    </row>
    <row r="7368" spans="25:25" x14ac:dyDescent="0.3">
      <c r="Y7368" s="3"/>
    </row>
    <row r="7369" spans="25:25" x14ac:dyDescent="0.3">
      <c r="Y7369" s="3"/>
    </row>
    <row r="7370" spans="25:25" x14ac:dyDescent="0.3">
      <c r="Y7370" s="3"/>
    </row>
    <row r="7371" spans="25:25" x14ac:dyDescent="0.3">
      <c r="Y7371" s="3"/>
    </row>
    <row r="7372" spans="25:25" x14ac:dyDescent="0.3">
      <c r="Y7372" s="3"/>
    </row>
    <row r="7373" spans="25:25" x14ac:dyDescent="0.3">
      <c r="Y7373" s="3"/>
    </row>
    <row r="7374" spans="25:25" x14ac:dyDescent="0.3">
      <c r="Y7374" s="3"/>
    </row>
    <row r="7375" spans="25:25" x14ac:dyDescent="0.3">
      <c r="Y7375" s="3"/>
    </row>
    <row r="7376" spans="25:25" x14ac:dyDescent="0.3">
      <c r="Y7376" s="3"/>
    </row>
    <row r="7377" spans="25:25" x14ac:dyDescent="0.3">
      <c r="Y7377" s="3"/>
    </row>
    <row r="7378" spans="25:25" x14ac:dyDescent="0.3">
      <c r="Y7378" s="3"/>
    </row>
    <row r="7379" spans="25:25" x14ac:dyDescent="0.3">
      <c r="Y7379" s="3"/>
    </row>
    <row r="7380" spans="25:25" x14ac:dyDescent="0.3">
      <c r="Y7380" s="3"/>
    </row>
    <row r="7381" spans="25:25" x14ac:dyDescent="0.3">
      <c r="Y7381" s="3"/>
    </row>
    <row r="7382" spans="25:25" x14ac:dyDescent="0.3">
      <c r="Y7382" s="3"/>
    </row>
    <row r="7383" spans="25:25" x14ac:dyDescent="0.3">
      <c r="Y7383" s="3"/>
    </row>
    <row r="7384" spans="25:25" x14ac:dyDescent="0.3">
      <c r="Y7384" s="3"/>
    </row>
    <row r="7385" spans="25:25" x14ac:dyDescent="0.3">
      <c r="Y7385" s="3"/>
    </row>
    <row r="7386" spans="25:25" x14ac:dyDescent="0.3">
      <c r="Y7386" s="3"/>
    </row>
    <row r="7387" spans="25:25" x14ac:dyDescent="0.3">
      <c r="Y7387" s="3"/>
    </row>
    <row r="7388" spans="25:25" x14ac:dyDescent="0.3">
      <c r="Y7388" s="3"/>
    </row>
    <row r="7389" spans="25:25" x14ac:dyDescent="0.3">
      <c r="Y7389" s="3"/>
    </row>
    <row r="7390" spans="25:25" x14ac:dyDescent="0.3">
      <c r="Y7390" s="3"/>
    </row>
    <row r="7391" spans="25:25" x14ac:dyDescent="0.3">
      <c r="Y7391" s="3"/>
    </row>
    <row r="7392" spans="25:25" x14ac:dyDescent="0.3">
      <c r="Y7392" s="3"/>
    </row>
    <row r="7393" spans="25:25" x14ac:dyDescent="0.3">
      <c r="Y7393" s="3"/>
    </row>
    <row r="7394" spans="25:25" x14ac:dyDescent="0.3">
      <c r="Y7394" s="3"/>
    </row>
    <row r="7395" spans="25:25" x14ac:dyDescent="0.3">
      <c r="Y7395" s="3"/>
    </row>
    <row r="7396" spans="25:25" x14ac:dyDescent="0.3">
      <c r="Y7396" s="3"/>
    </row>
    <row r="7397" spans="25:25" x14ac:dyDescent="0.3">
      <c r="Y7397" s="3"/>
    </row>
    <row r="7398" spans="25:25" x14ac:dyDescent="0.3">
      <c r="Y7398" s="3"/>
    </row>
    <row r="7399" spans="25:25" x14ac:dyDescent="0.3">
      <c r="Y7399" s="3"/>
    </row>
    <row r="7400" spans="25:25" x14ac:dyDescent="0.3">
      <c r="Y7400" s="3"/>
    </row>
    <row r="7401" spans="25:25" x14ac:dyDescent="0.3">
      <c r="Y7401" s="3"/>
    </row>
    <row r="7402" spans="25:25" x14ac:dyDescent="0.3">
      <c r="Y7402" s="3"/>
    </row>
    <row r="7403" spans="25:25" x14ac:dyDescent="0.3">
      <c r="Y7403" s="3"/>
    </row>
    <row r="7404" spans="25:25" x14ac:dyDescent="0.3">
      <c r="Y7404" s="3"/>
    </row>
    <row r="7405" spans="25:25" x14ac:dyDescent="0.3">
      <c r="Y7405" s="3"/>
    </row>
    <row r="7406" spans="25:25" x14ac:dyDescent="0.3">
      <c r="Y7406" s="3"/>
    </row>
    <row r="7407" spans="25:25" x14ac:dyDescent="0.3">
      <c r="Y7407" s="3"/>
    </row>
    <row r="7408" spans="25:25" x14ac:dyDescent="0.3">
      <c r="Y7408" s="3"/>
    </row>
    <row r="7409" spans="25:25" x14ac:dyDescent="0.3">
      <c r="Y7409" s="3"/>
    </row>
    <row r="7410" spans="25:25" x14ac:dyDescent="0.3">
      <c r="Y7410" s="3"/>
    </row>
    <row r="7411" spans="25:25" x14ac:dyDescent="0.3">
      <c r="Y7411" s="3"/>
    </row>
    <row r="7412" spans="25:25" x14ac:dyDescent="0.3">
      <c r="Y7412" s="3"/>
    </row>
    <row r="7413" spans="25:25" x14ac:dyDescent="0.3">
      <c r="Y7413" s="3"/>
    </row>
    <row r="7414" spans="25:25" x14ac:dyDescent="0.3">
      <c r="Y7414" s="3"/>
    </row>
    <row r="7415" spans="25:25" x14ac:dyDescent="0.3">
      <c r="Y7415" s="3"/>
    </row>
    <row r="7416" spans="25:25" x14ac:dyDescent="0.3">
      <c r="Y7416" s="3"/>
    </row>
    <row r="7417" spans="25:25" x14ac:dyDescent="0.3">
      <c r="Y7417" s="3"/>
    </row>
    <row r="7418" spans="25:25" x14ac:dyDescent="0.3">
      <c r="Y7418" s="3"/>
    </row>
    <row r="7419" spans="25:25" x14ac:dyDescent="0.3">
      <c r="Y7419" s="3"/>
    </row>
    <row r="7420" spans="25:25" x14ac:dyDescent="0.3">
      <c r="Y7420" s="3"/>
    </row>
    <row r="7421" spans="25:25" x14ac:dyDescent="0.3">
      <c r="Y7421" s="3"/>
    </row>
    <row r="7422" spans="25:25" x14ac:dyDescent="0.3">
      <c r="Y7422" s="3"/>
    </row>
    <row r="7423" spans="25:25" x14ac:dyDescent="0.3">
      <c r="Y7423" s="3"/>
    </row>
    <row r="7424" spans="25:25" x14ac:dyDescent="0.3">
      <c r="Y7424" s="3"/>
    </row>
    <row r="7425" spans="25:25" x14ac:dyDescent="0.3">
      <c r="Y7425" s="3"/>
    </row>
    <row r="7426" spans="25:25" x14ac:dyDescent="0.3">
      <c r="Y7426" s="3"/>
    </row>
    <row r="7427" spans="25:25" x14ac:dyDescent="0.3">
      <c r="Y7427" s="3"/>
    </row>
    <row r="7428" spans="25:25" x14ac:dyDescent="0.3">
      <c r="Y7428" s="3"/>
    </row>
    <row r="7429" spans="25:25" x14ac:dyDescent="0.3">
      <c r="Y7429" s="3"/>
    </row>
    <row r="7430" spans="25:25" x14ac:dyDescent="0.3">
      <c r="Y7430" s="3"/>
    </row>
    <row r="7431" spans="25:25" x14ac:dyDescent="0.3">
      <c r="Y7431" s="3"/>
    </row>
    <row r="7432" spans="25:25" x14ac:dyDescent="0.3">
      <c r="Y7432" s="3"/>
    </row>
    <row r="7433" spans="25:25" x14ac:dyDescent="0.3">
      <c r="Y7433" s="3"/>
    </row>
    <row r="7434" spans="25:25" x14ac:dyDescent="0.3">
      <c r="Y7434" s="3"/>
    </row>
    <row r="7435" spans="25:25" x14ac:dyDescent="0.3">
      <c r="Y7435" s="3"/>
    </row>
    <row r="7436" spans="25:25" x14ac:dyDescent="0.3">
      <c r="Y7436" s="3"/>
    </row>
    <row r="7437" spans="25:25" x14ac:dyDescent="0.3">
      <c r="Y7437" s="3"/>
    </row>
    <row r="7438" spans="25:25" x14ac:dyDescent="0.3">
      <c r="Y7438" s="3"/>
    </row>
    <row r="7439" spans="25:25" x14ac:dyDescent="0.3">
      <c r="Y7439" s="3"/>
    </row>
    <row r="7440" spans="25:25" x14ac:dyDescent="0.3">
      <c r="Y7440" s="3"/>
    </row>
    <row r="7441" spans="25:25" x14ac:dyDescent="0.3">
      <c r="Y7441" s="3"/>
    </row>
    <row r="7442" spans="25:25" x14ac:dyDescent="0.3">
      <c r="Y7442" s="3"/>
    </row>
    <row r="7443" spans="25:25" x14ac:dyDescent="0.3">
      <c r="Y7443" s="3"/>
    </row>
    <row r="7444" spans="25:25" x14ac:dyDescent="0.3">
      <c r="Y7444" s="3"/>
    </row>
    <row r="7445" spans="25:25" x14ac:dyDescent="0.3">
      <c r="Y7445" s="3"/>
    </row>
    <row r="7446" spans="25:25" x14ac:dyDescent="0.3">
      <c r="Y7446" s="3"/>
    </row>
    <row r="7447" spans="25:25" x14ac:dyDescent="0.3">
      <c r="Y7447" s="3"/>
    </row>
    <row r="7448" spans="25:25" x14ac:dyDescent="0.3">
      <c r="Y7448" s="3"/>
    </row>
    <row r="7449" spans="25:25" x14ac:dyDescent="0.3">
      <c r="Y7449" s="3"/>
    </row>
    <row r="7450" spans="25:25" x14ac:dyDescent="0.3">
      <c r="Y7450" s="3"/>
    </row>
    <row r="7451" spans="25:25" x14ac:dyDescent="0.3">
      <c r="Y7451" s="3"/>
    </row>
    <row r="7452" spans="25:25" x14ac:dyDescent="0.3">
      <c r="Y7452" s="3"/>
    </row>
    <row r="7453" spans="25:25" x14ac:dyDescent="0.3">
      <c r="Y7453" s="3"/>
    </row>
    <row r="7454" spans="25:25" x14ac:dyDescent="0.3">
      <c r="Y7454" s="3"/>
    </row>
    <row r="7455" spans="25:25" x14ac:dyDescent="0.3">
      <c r="Y7455" s="3"/>
    </row>
    <row r="7456" spans="25:25" x14ac:dyDescent="0.3">
      <c r="Y7456" s="3"/>
    </row>
    <row r="7457" spans="25:25" x14ac:dyDescent="0.3">
      <c r="Y7457" s="3"/>
    </row>
    <row r="7458" spans="25:25" x14ac:dyDescent="0.3">
      <c r="Y7458" s="3"/>
    </row>
    <row r="7459" spans="25:25" x14ac:dyDescent="0.3">
      <c r="Y7459" s="3"/>
    </row>
    <row r="7460" spans="25:25" x14ac:dyDescent="0.3">
      <c r="Y7460" s="3"/>
    </row>
    <row r="7461" spans="25:25" x14ac:dyDescent="0.3">
      <c r="Y7461" s="3"/>
    </row>
    <row r="7462" spans="25:25" x14ac:dyDescent="0.3">
      <c r="Y7462" s="3"/>
    </row>
    <row r="7463" spans="25:25" x14ac:dyDescent="0.3">
      <c r="Y7463" s="3"/>
    </row>
    <row r="7464" spans="25:25" x14ac:dyDescent="0.3">
      <c r="Y7464" s="3"/>
    </row>
    <row r="7465" spans="25:25" x14ac:dyDescent="0.3">
      <c r="Y7465" s="3"/>
    </row>
    <row r="7466" spans="25:25" x14ac:dyDescent="0.3">
      <c r="Y7466" s="3"/>
    </row>
    <row r="7467" spans="25:25" x14ac:dyDescent="0.3">
      <c r="Y7467" s="3"/>
    </row>
    <row r="7468" spans="25:25" x14ac:dyDescent="0.3">
      <c r="Y7468" s="3"/>
    </row>
    <row r="7469" spans="25:25" x14ac:dyDescent="0.3">
      <c r="Y7469" s="3"/>
    </row>
    <row r="7470" spans="25:25" x14ac:dyDescent="0.3">
      <c r="Y7470" s="3"/>
    </row>
    <row r="7471" spans="25:25" x14ac:dyDescent="0.3">
      <c r="Y7471" s="3"/>
    </row>
    <row r="7472" spans="25:25" x14ac:dyDescent="0.3">
      <c r="Y7472" s="3"/>
    </row>
    <row r="7473" spans="25:25" x14ac:dyDescent="0.3">
      <c r="Y7473" s="3"/>
    </row>
    <row r="7474" spans="25:25" x14ac:dyDescent="0.3">
      <c r="Y7474" s="3"/>
    </row>
    <row r="7475" spans="25:25" x14ac:dyDescent="0.3">
      <c r="Y7475" s="3"/>
    </row>
    <row r="7476" spans="25:25" x14ac:dyDescent="0.3">
      <c r="Y7476" s="3"/>
    </row>
    <row r="7477" spans="25:25" x14ac:dyDescent="0.3">
      <c r="Y7477" s="3"/>
    </row>
    <row r="7478" spans="25:25" x14ac:dyDescent="0.3">
      <c r="Y7478" s="3"/>
    </row>
    <row r="7479" spans="25:25" x14ac:dyDescent="0.3">
      <c r="Y7479" s="3"/>
    </row>
    <row r="7480" spans="25:25" x14ac:dyDescent="0.3">
      <c r="Y7480" s="3"/>
    </row>
    <row r="7481" spans="25:25" x14ac:dyDescent="0.3">
      <c r="Y7481" s="3"/>
    </row>
    <row r="7482" spans="25:25" x14ac:dyDescent="0.3">
      <c r="Y7482" s="3"/>
    </row>
    <row r="7483" spans="25:25" x14ac:dyDescent="0.3">
      <c r="Y7483" s="3"/>
    </row>
    <row r="7484" spans="25:25" x14ac:dyDescent="0.3">
      <c r="Y7484" s="3"/>
    </row>
    <row r="7485" spans="25:25" x14ac:dyDescent="0.3">
      <c r="Y7485" s="3"/>
    </row>
    <row r="7486" spans="25:25" x14ac:dyDescent="0.3">
      <c r="Y7486" s="3"/>
    </row>
    <row r="7487" spans="25:25" x14ac:dyDescent="0.3">
      <c r="Y7487" s="3"/>
    </row>
    <row r="7488" spans="25:25" x14ac:dyDescent="0.3">
      <c r="Y7488" s="3"/>
    </row>
    <row r="7489" spans="25:25" x14ac:dyDescent="0.3">
      <c r="Y7489" s="3"/>
    </row>
    <row r="7490" spans="25:25" x14ac:dyDescent="0.3">
      <c r="Y7490" s="3"/>
    </row>
    <row r="7491" spans="25:25" x14ac:dyDescent="0.3">
      <c r="Y7491" s="3"/>
    </row>
    <row r="7492" spans="25:25" x14ac:dyDescent="0.3">
      <c r="Y7492" s="3"/>
    </row>
    <row r="7493" spans="25:25" x14ac:dyDescent="0.3">
      <c r="Y7493" s="3"/>
    </row>
    <row r="7494" spans="25:25" x14ac:dyDescent="0.3">
      <c r="Y7494" s="3"/>
    </row>
    <row r="7495" spans="25:25" x14ac:dyDescent="0.3">
      <c r="Y7495" s="3"/>
    </row>
    <row r="7496" spans="25:25" x14ac:dyDescent="0.3">
      <c r="Y7496" s="3"/>
    </row>
    <row r="7497" spans="25:25" x14ac:dyDescent="0.3">
      <c r="Y7497" s="3"/>
    </row>
    <row r="7498" spans="25:25" x14ac:dyDescent="0.3">
      <c r="Y7498" s="3"/>
    </row>
    <row r="7499" spans="25:25" x14ac:dyDescent="0.3">
      <c r="Y7499" s="3"/>
    </row>
    <row r="7500" spans="25:25" x14ac:dyDescent="0.3">
      <c r="Y7500" s="3"/>
    </row>
    <row r="7501" spans="25:25" x14ac:dyDescent="0.3">
      <c r="Y7501" s="3"/>
    </row>
    <row r="7502" spans="25:25" x14ac:dyDescent="0.3">
      <c r="Y7502" s="3"/>
    </row>
    <row r="7503" spans="25:25" x14ac:dyDescent="0.3">
      <c r="Y7503" s="3"/>
    </row>
    <row r="7504" spans="25:25" x14ac:dyDescent="0.3">
      <c r="Y7504" s="3"/>
    </row>
    <row r="7505" spans="25:25" x14ac:dyDescent="0.3">
      <c r="Y7505" s="3"/>
    </row>
    <row r="7506" spans="25:25" x14ac:dyDescent="0.3">
      <c r="Y7506" s="3"/>
    </row>
    <row r="7507" spans="25:25" x14ac:dyDescent="0.3">
      <c r="Y7507" s="3"/>
    </row>
    <row r="7508" spans="25:25" x14ac:dyDescent="0.3">
      <c r="Y7508" s="3"/>
    </row>
    <row r="7509" spans="25:25" x14ac:dyDescent="0.3">
      <c r="Y7509" s="3"/>
    </row>
    <row r="7510" spans="25:25" x14ac:dyDescent="0.3">
      <c r="Y7510" s="3"/>
    </row>
    <row r="7511" spans="25:25" x14ac:dyDescent="0.3">
      <c r="Y7511" s="3"/>
    </row>
    <row r="7512" spans="25:25" x14ac:dyDescent="0.3">
      <c r="Y7512" s="3"/>
    </row>
    <row r="7513" spans="25:25" x14ac:dyDescent="0.3">
      <c r="Y7513" s="3"/>
    </row>
    <row r="7514" spans="25:25" x14ac:dyDescent="0.3">
      <c r="Y7514" s="3"/>
    </row>
    <row r="7515" spans="25:25" x14ac:dyDescent="0.3">
      <c r="Y7515" s="3"/>
    </row>
    <row r="7516" spans="25:25" x14ac:dyDescent="0.3">
      <c r="Y7516" s="3"/>
    </row>
    <row r="7517" spans="25:25" x14ac:dyDescent="0.3">
      <c r="Y7517" s="3"/>
    </row>
    <row r="7518" spans="25:25" x14ac:dyDescent="0.3">
      <c r="Y7518" s="3"/>
    </row>
    <row r="7519" spans="25:25" x14ac:dyDescent="0.3">
      <c r="Y7519" s="3"/>
    </row>
    <row r="7520" spans="25:25" x14ac:dyDescent="0.3">
      <c r="Y7520" s="3"/>
    </row>
    <row r="7521" spans="25:25" x14ac:dyDescent="0.3">
      <c r="Y7521" s="3"/>
    </row>
    <row r="7522" spans="25:25" x14ac:dyDescent="0.3">
      <c r="Y7522" s="3"/>
    </row>
    <row r="7523" spans="25:25" x14ac:dyDescent="0.3">
      <c r="Y7523" s="3"/>
    </row>
    <row r="7524" spans="25:25" x14ac:dyDescent="0.3">
      <c r="Y7524" s="3"/>
    </row>
    <row r="7525" spans="25:25" x14ac:dyDescent="0.3">
      <c r="Y7525" s="3"/>
    </row>
    <row r="7526" spans="25:25" x14ac:dyDescent="0.3">
      <c r="Y7526" s="3"/>
    </row>
    <row r="7527" spans="25:25" x14ac:dyDescent="0.3">
      <c r="Y7527" s="3"/>
    </row>
    <row r="7528" spans="25:25" x14ac:dyDescent="0.3">
      <c r="Y7528" s="3"/>
    </row>
    <row r="7529" spans="25:25" x14ac:dyDescent="0.3">
      <c r="Y7529" s="3"/>
    </row>
    <row r="7530" spans="25:25" x14ac:dyDescent="0.3">
      <c r="Y7530" s="3"/>
    </row>
    <row r="7531" spans="25:25" x14ac:dyDescent="0.3">
      <c r="Y7531" s="3"/>
    </row>
    <row r="7532" spans="25:25" x14ac:dyDescent="0.3">
      <c r="Y7532" s="3"/>
    </row>
    <row r="7533" spans="25:25" x14ac:dyDescent="0.3">
      <c r="Y7533" s="3"/>
    </row>
    <row r="7534" spans="25:25" x14ac:dyDescent="0.3">
      <c r="Y7534" s="3"/>
    </row>
    <row r="7535" spans="25:25" x14ac:dyDescent="0.3">
      <c r="Y7535" s="3"/>
    </row>
    <row r="7536" spans="25:25" x14ac:dyDescent="0.3">
      <c r="Y7536" s="3"/>
    </row>
    <row r="7537" spans="25:25" x14ac:dyDescent="0.3">
      <c r="Y7537" s="3"/>
    </row>
    <row r="7538" spans="25:25" x14ac:dyDescent="0.3">
      <c r="Y7538" s="3"/>
    </row>
    <row r="7539" spans="25:25" x14ac:dyDescent="0.3">
      <c r="Y7539" s="3"/>
    </row>
    <row r="7540" spans="25:25" x14ac:dyDescent="0.3">
      <c r="Y7540" s="3"/>
    </row>
    <row r="7541" spans="25:25" x14ac:dyDescent="0.3">
      <c r="Y7541" s="3"/>
    </row>
    <row r="7542" spans="25:25" x14ac:dyDescent="0.3">
      <c r="Y7542" s="3"/>
    </row>
    <row r="7543" spans="25:25" x14ac:dyDescent="0.3">
      <c r="Y7543" s="3"/>
    </row>
    <row r="7544" spans="25:25" x14ac:dyDescent="0.3">
      <c r="Y7544" s="3"/>
    </row>
    <row r="7545" spans="25:25" x14ac:dyDescent="0.3">
      <c r="Y7545" s="3"/>
    </row>
    <row r="7546" spans="25:25" x14ac:dyDescent="0.3">
      <c r="Y7546" s="3"/>
    </row>
    <row r="7547" spans="25:25" x14ac:dyDescent="0.3">
      <c r="Y7547" s="3"/>
    </row>
    <row r="7548" spans="25:25" x14ac:dyDescent="0.3">
      <c r="Y7548" s="3"/>
    </row>
    <row r="7549" spans="25:25" x14ac:dyDescent="0.3">
      <c r="Y7549" s="3"/>
    </row>
    <row r="7550" spans="25:25" x14ac:dyDescent="0.3">
      <c r="Y7550" s="3"/>
    </row>
    <row r="7551" spans="25:25" x14ac:dyDescent="0.3">
      <c r="Y7551" s="3"/>
    </row>
    <row r="7552" spans="25:25" x14ac:dyDescent="0.3">
      <c r="Y7552" s="3"/>
    </row>
    <row r="7553" spans="25:25" x14ac:dyDescent="0.3">
      <c r="Y7553" s="3"/>
    </row>
    <row r="7554" spans="25:25" x14ac:dyDescent="0.3">
      <c r="Y7554" s="3"/>
    </row>
    <row r="7555" spans="25:25" x14ac:dyDescent="0.3">
      <c r="Y7555" s="3"/>
    </row>
    <row r="7556" spans="25:25" x14ac:dyDescent="0.3">
      <c r="Y7556" s="3"/>
    </row>
    <row r="7557" spans="25:25" x14ac:dyDescent="0.3">
      <c r="Y7557" s="3"/>
    </row>
    <row r="7558" spans="25:25" x14ac:dyDescent="0.3">
      <c r="Y7558" s="3"/>
    </row>
    <row r="7559" spans="25:25" x14ac:dyDescent="0.3">
      <c r="Y7559" s="3"/>
    </row>
    <row r="7560" spans="25:25" x14ac:dyDescent="0.3">
      <c r="Y7560" s="3"/>
    </row>
    <row r="7561" spans="25:25" x14ac:dyDescent="0.3">
      <c r="Y7561" s="3"/>
    </row>
    <row r="7562" spans="25:25" x14ac:dyDescent="0.3">
      <c r="Y7562" s="3"/>
    </row>
    <row r="7563" spans="25:25" x14ac:dyDescent="0.3">
      <c r="Y7563" s="3"/>
    </row>
    <row r="7564" spans="25:25" x14ac:dyDescent="0.3">
      <c r="Y7564" s="3"/>
    </row>
    <row r="7565" spans="25:25" x14ac:dyDescent="0.3">
      <c r="Y7565" s="3"/>
    </row>
    <row r="7566" spans="25:25" x14ac:dyDescent="0.3">
      <c r="Y7566" s="3"/>
    </row>
    <row r="7567" spans="25:25" x14ac:dyDescent="0.3">
      <c r="Y7567" s="3"/>
    </row>
    <row r="7568" spans="25:25" x14ac:dyDescent="0.3">
      <c r="Y7568" s="3"/>
    </row>
    <row r="7569" spans="25:25" x14ac:dyDescent="0.3">
      <c r="Y7569" s="3"/>
    </row>
    <row r="7570" spans="25:25" x14ac:dyDescent="0.3">
      <c r="Y7570" s="3"/>
    </row>
    <row r="7571" spans="25:25" x14ac:dyDescent="0.3">
      <c r="Y7571" s="3"/>
    </row>
    <row r="7572" spans="25:25" x14ac:dyDescent="0.3">
      <c r="Y7572" s="3"/>
    </row>
    <row r="7573" spans="25:25" x14ac:dyDescent="0.3">
      <c r="Y7573" s="3"/>
    </row>
    <row r="7574" spans="25:25" x14ac:dyDescent="0.3">
      <c r="Y7574" s="3"/>
    </row>
    <row r="7575" spans="25:25" x14ac:dyDescent="0.3">
      <c r="Y7575" s="3"/>
    </row>
    <row r="7576" spans="25:25" x14ac:dyDescent="0.3">
      <c r="Y7576" s="3"/>
    </row>
    <row r="7577" spans="25:25" x14ac:dyDescent="0.3">
      <c r="Y7577" s="3"/>
    </row>
    <row r="7578" spans="25:25" x14ac:dyDescent="0.3">
      <c r="Y7578" s="3"/>
    </row>
    <row r="7579" spans="25:25" x14ac:dyDescent="0.3">
      <c r="Y7579" s="3"/>
    </row>
    <row r="7580" spans="25:25" x14ac:dyDescent="0.3">
      <c r="Y7580" s="3"/>
    </row>
    <row r="7581" spans="25:25" x14ac:dyDescent="0.3">
      <c r="Y7581" s="3"/>
    </row>
    <row r="7582" spans="25:25" x14ac:dyDescent="0.3">
      <c r="Y7582" s="3"/>
    </row>
    <row r="7583" spans="25:25" x14ac:dyDescent="0.3">
      <c r="Y7583" s="3"/>
    </row>
    <row r="7584" spans="25:25" x14ac:dyDescent="0.3">
      <c r="Y7584" s="3"/>
    </row>
    <row r="7585" spans="25:25" x14ac:dyDescent="0.3">
      <c r="Y7585" s="3"/>
    </row>
    <row r="7586" spans="25:25" x14ac:dyDescent="0.3">
      <c r="Y7586" s="3"/>
    </row>
    <row r="7587" spans="25:25" x14ac:dyDescent="0.3">
      <c r="Y7587" s="3"/>
    </row>
    <row r="7588" spans="25:25" x14ac:dyDescent="0.3">
      <c r="Y7588" s="3"/>
    </row>
    <row r="7589" spans="25:25" x14ac:dyDescent="0.3">
      <c r="Y7589" s="3"/>
    </row>
    <row r="7590" spans="25:25" x14ac:dyDescent="0.3">
      <c r="Y7590" s="3"/>
    </row>
    <row r="7591" spans="25:25" x14ac:dyDescent="0.3">
      <c r="Y7591" s="3"/>
    </row>
    <row r="7592" spans="25:25" x14ac:dyDescent="0.3">
      <c r="Y7592" s="3"/>
    </row>
    <row r="7593" spans="25:25" x14ac:dyDescent="0.3">
      <c r="Y7593" s="3"/>
    </row>
    <row r="7594" spans="25:25" x14ac:dyDescent="0.3">
      <c r="Y7594" s="3"/>
    </row>
    <row r="7595" spans="25:25" x14ac:dyDescent="0.3">
      <c r="Y7595" s="3"/>
    </row>
    <row r="7596" spans="25:25" x14ac:dyDescent="0.3">
      <c r="Y7596" s="3"/>
    </row>
    <row r="7597" spans="25:25" x14ac:dyDescent="0.3">
      <c r="Y7597" s="3"/>
    </row>
    <row r="7598" spans="25:25" x14ac:dyDescent="0.3">
      <c r="Y7598" s="3"/>
    </row>
    <row r="7599" spans="25:25" x14ac:dyDescent="0.3">
      <c r="Y7599" s="3"/>
    </row>
    <row r="7600" spans="25:25" x14ac:dyDescent="0.3">
      <c r="Y7600" s="3"/>
    </row>
    <row r="7601" spans="25:25" x14ac:dyDescent="0.3">
      <c r="Y7601" s="3"/>
    </row>
    <row r="7602" spans="25:25" x14ac:dyDescent="0.3">
      <c r="Y7602" s="3"/>
    </row>
    <row r="7603" spans="25:25" x14ac:dyDescent="0.3">
      <c r="Y7603" s="3"/>
    </row>
    <row r="7604" spans="25:25" x14ac:dyDescent="0.3">
      <c r="Y7604" s="3"/>
    </row>
    <row r="7605" spans="25:25" x14ac:dyDescent="0.3">
      <c r="Y7605" s="3"/>
    </row>
    <row r="7606" spans="25:25" x14ac:dyDescent="0.3">
      <c r="Y7606" s="3"/>
    </row>
    <row r="7607" spans="25:25" x14ac:dyDescent="0.3">
      <c r="Y7607" s="3"/>
    </row>
    <row r="7608" spans="25:25" x14ac:dyDescent="0.3">
      <c r="Y7608" s="3"/>
    </row>
    <row r="7609" spans="25:25" x14ac:dyDescent="0.3">
      <c r="Y7609" s="3"/>
    </row>
    <row r="7610" spans="25:25" x14ac:dyDescent="0.3">
      <c r="Y7610" s="3"/>
    </row>
    <row r="7611" spans="25:25" x14ac:dyDescent="0.3">
      <c r="Y7611" s="3"/>
    </row>
    <row r="7612" spans="25:25" x14ac:dyDescent="0.3">
      <c r="Y7612" s="3"/>
    </row>
    <row r="7613" spans="25:25" x14ac:dyDescent="0.3">
      <c r="Y7613" s="3"/>
    </row>
    <row r="7614" spans="25:25" x14ac:dyDescent="0.3">
      <c r="Y7614" s="3"/>
    </row>
    <row r="7615" spans="25:25" x14ac:dyDescent="0.3">
      <c r="Y7615" s="3"/>
    </row>
    <row r="7616" spans="25:25" x14ac:dyDescent="0.3">
      <c r="Y7616" s="3"/>
    </row>
    <row r="7617" spans="25:25" x14ac:dyDescent="0.3">
      <c r="Y7617" s="3"/>
    </row>
    <row r="7618" spans="25:25" x14ac:dyDescent="0.3">
      <c r="Y7618" s="3"/>
    </row>
    <row r="7619" spans="25:25" x14ac:dyDescent="0.3">
      <c r="Y7619" s="3"/>
    </row>
    <row r="7620" spans="25:25" x14ac:dyDescent="0.3">
      <c r="Y7620" s="3"/>
    </row>
    <row r="7621" spans="25:25" x14ac:dyDescent="0.3">
      <c r="Y7621" s="3"/>
    </row>
    <row r="7622" spans="25:25" x14ac:dyDescent="0.3">
      <c r="Y7622" s="3"/>
    </row>
    <row r="7623" spans="25:25" x14ac:dyDescent="0.3">
      <c r="Y7623" s="3"/>
    </row>
    <row r="7624" spans="25:25" x14ac:dyDescent="0.3">
      <c r="Y7624" s="3"/>
    </row>
    <row r="7625" spans="25:25" x14ac:dyDescent="0.3">
      <c r="Y7625" s="3"/>
    </row>
    <row r="7626" spans="25:25" x14ac:dyDescent="0.3">
      <c r="Y7626" s="3"/>
    </row>
    <row r="7627" spans="25:25" x14ac:dyDescent="0.3">
      <c r="Y7627" s="3"/>
    </row>
    <row r="7628" spans="25:25" x14ac:dyDescent="0.3">
      <c r="Y7628" s="3"/>
    </row>
    <row r="7629" spans="25:25" x14ac:dyDescent="0.3">
      <c r="Y7629" s="3"/>
    </row>
    <row r="7630" spans="25:25" x14ac:dyDescent="0.3">
      <c r="Y7630" s="3"/>
    </row>
    <row r="7631" spans="25:25" x14ac:dyDescent="0.3">
      <c r="Y7631" s="3"/>
    </row>
    <row r="7632" spans="25:25" x14ac:dyDescent="0.3">
      <c r="Y7632" s="3"/>
    </row>
    <row r="7633" spans="25:25" x14ac:dyDescent="0.3">
      <c r="Y7633" s="3"/>
    </row>
    <row r="7634" spans="25:25" x14ac:dyDescent="0.3">
      <c r="Y7634" s="3"/>
    </row>
    <row r="7635" spans="25:25" x14ac:dyDescent="0.3">
      <c r="Y7635" s="3"/>
    </row>
    <row r="7636" spans="25:25" x14ac:dyDescent="0.3">
      <c r="Y7636" s="3"/>
    </row>
    <row r="7637" spans="25:25" x14ac:dyDescent="0.3">
      <c r="Y7637" s="3"/>
    </row>
    <row r="7638" spans="25:25" x14ac:dyDescent="0.3">
      <c r="Y7638" s="3"/>
    </row>
    <row r="7639" spans="25:25" x14ac:dyDescent="0.3">
      <c r="Y7639" s="3"/>
    </row>
    <row r="7640" spans="25:25" x14ac:dyDescent="0.3">
      <c r="Y7640" s="3"/>
    </row>
    <row r="7641" spans="25:25" x14ac:dyDescent="0.3">
      <c r="Y7641" s="3"/>
    </row>
    <row r="7642" spans="25:25" x14ac:dyDescent="0.3">
      <c r="Y7642" s="3"/>
    </row>
    <row r="7643" spans="25:25" x14ac:dyDescent="0.3">
      <c r="Y7643" s="3"/>
    </row>
    <row r="7644" spans="25:25" x14ac:dyDescent="0.3">
      <c r="Y7644" s="3"/>
    </row>
    <row r="7645" spans="25:25" x14ac:dyDescent="0.3">
      <c r="Y7645" s="3"/>
    </row>
    <row r="7646" spans="25:25" x14ac:dyDescent="0.3">
      <c r="Y7646" s="3"/>
    </row>
    <row r="7647" spans="25:25" x14ac:dyDescent="0.3">
      <c r="Y7647" s="3"/>
    </row>
    <row r="7648" spans="25:25" x14ac:dyDescent="0.3">
      <c r="Y7648" s="3"/>
    </row>
    <row r="7649" spans="25:25" x14ac:dyDescent="0.3">
      <c r="Y7649" s="3"/>
    </row>
    <row r="7650" spans="25:25" x14ac:dyDescent="0.3">
      <c r="Y7650" s="3"/>
    </row>
    <row r="7651" spans="25:25" x14ac:dyDescent="0.3">
      <c r="Y7651" s="3"/>
    </row>
    <row r="7652" spans="25:25" x14ac:dyDescent="0.3">
      <c r="Y7652" s="3"/>
    </row>
    <row r="7653" spans="25:25" x14ac:dyDescent="0.3">
      <c r="Y7653" s="3"/>
    </row>
    <row r="7654" spans="25:25" x14ac:dyDescent="0.3">
      <c r="Y7654" s="3"/>
    </row>
    <row r="7655" spans="25:25" x14ac:dyDescent="0.3">
      <c r="Y7655" s="3"/>
    </row>
    <row r="7656" spans="25:25" x14ac:dyDescent="0.3">
      <c r="Y7656" s="3"/>
    </row>
    <row r="7657" spans="25:25" x14ac:dyDescent="0.3">
      <c r="Y7657" s="3"/>
    </row>
    <row r="7658" spans="25:25" x14ac:dyDescent="0.3">
      <c r="Y7658" s="3"/>
    </row>
    <row r="7659" spans="25:25" x14ac:dyDescent="0.3">
      <c r="Y7659" s="3"/>
    </row>
    <row r="7660" spans="25:25" x14ac:dyDescent="0.3">
      <c r="Y7660" s="3"/>
    </row>
    <row r="7661" spans="25:25" x14ac:dyDescent="0.3">
      <c r="Y7661" s="3"/>
    </row>
    <row r="7662" spans="25:25" x14ac:dyDescent="0.3">
      <c r="Y7662" s="3"/>
    </row>
    <row r="7663" spans="25:25" x14ac:dyDescent="0.3">
      <c r="Y7663" s="3"/>
    </row>
    <row r="7664" spans="25:25" x14ac:dyDescent="0.3">
      <c r="Y7664" s="3"/>
    </row>
    <row r="7665" spans="25:25" x14ac:dyDescent="0.3">
      <c r="Y7665" s="3"/>
    </row>
    <row r="7666" spans="25:25" x14ac:dyDescent="0.3">
      <c r="Y7666" s="3"/>
    </row>
    <row r="7667" spans="25:25" x14ac:dyDescent="0.3">
      <c r="Y7667" s="3"/>
    </row>
    <row r="7668" spans="25:25" x14ac:dyDescent="0.3">
      <c r="Y7668" s="3"/>
    </row>
    <row r="7669" spans="25:25" x14ac:dyDescent="0.3">
      <c r="Y7669" s="3"/>
    </row>
    <row r="7670" spans="25:25" x14ac:dyDescent="0.3">
      <c r="Y7670" s="3"/>
    </row>
    <row r="7671" spans="25:25" x14ac:dyDescent="0.3">
      <c r="Y7671" s="3"/>
    </row>
    <row r="7672" spans="25:25" x14ac:dyDescent="0.3">
      <c r="Y7672" s="3"/>
    </row>
    <row r="7673" spans="25:25" x14ac:dyDescent="0.3">
      <c r="Y7673" s="3"/>
    </row>
    <row r="7674" spans="25:25" x14ac:dyDescent="0.3">
      <c r="Y7674" s="3"/>
    </row>
    <row r="7675" spans="25:25" x14ac:dyDescent="0.3">
      <c r="Y7675" s="3"/>
    </row>
    <row r="7676" spans="25:25" x14ac:dyDescent="0.3">
      <c r="Y7676" s="3"/>
    </row>
    <row r="7677" spans="25:25" x14ac:dyDescent="0.3">
      <c r="Y7677" s="3"/>
    </row>
    <row r="7678" spans="25:25" x14ac:dyDescent="0.3">
      <c r="Y7678" s="3"/>
    </row>
    <row r="7679" spans="25:25" x14ac:dyDescent="0.3">
      <c r="Y7679" s="3"/>
    </row>
    <row r="7680" spans="25:25" x14ac:dyDescent="0.3">
      <c r="Y7680" s="3"/>
    </row>
    <row r="7681" spans="25:25" x14ac:dyDescent="0.3">
      <c r="Y7681" s="3"/>
    </row>
    <row r="7682" spans="25:25" x14ac:dyDescent="0.3">
      <c r="Y7682" s="3"/>
    </row>
    <row r="7683" spans="25:25" x14ac:dyDescent="0.3">
      <c r="Y7683" s="3"/>
    </row>
    <row r="7684" spans="25:25" x14ac:dyDescent="0.3">
      <c r="Y7684" s="3"/>
    </row>
    <row r="7685" spans="25:25" x14ac:dyDescent="0.3">
      <c r="Y7685" s="3"/>
    </row>
    <row r="7686" spans="25:25" x14ac:dyDescent="0.3">
      <c r="Y7686" s="3"/>
    </row>
    <row r="7687" spans="25:25" x14ac:dyDescent="0.3">
      <c r="Y7687" s="3"/>
    </row>
    <row r="7688" spans="25:25" x14ac:dyDescent="0.3">
      <c r="Y7688" s="3"/>
    </row>
    <row r="7689" spans="25:25" x14ac:dyDescent="0.3">
      <c r="Y7689" s="3"/>
    </row>
    <row r="7690" spans="25:25" x14ac:dyDescent="0.3">
      <c r="Y7690" s="3"/>
    </row>
    <row r="7691" spans="25:25" x14ac:dyDescent="0.3">
      <c r="Y7691" s="3"/>
    </row>
    <row r="7692" spans="25:25" x14ac:dyDescent="0.3">
      <c r="Y7692" s="3"/>
    </row>
    <row r="7693" spans="25:25" x14ac:dyDescent="0.3">
      <c r="Y7693" s="3"/>
    </row>
    <row r="7694" spans="25:25" x14ac:dyDescent="0.3">
      <c r="Y7694" s="3"/>
    </row>
    <row r="7695" spans="25:25" x14ac:dyDescent="0.3">
      <c r="Y7695" s="3"/>
    </row>
    <row r="7696" spans="25:25" x14ac:dyDescent="0.3">
      <c r="Y7696" s="3"/>
    </row>
    <row r="7697" spans="25:25" x14ac:dyDescent="0.3">
      <c r="Y7697" s="3"/>
    </row>
    <row r="7698" spans="25:25" x14ac:dyDescent="0.3">
      <c r="Y7698" s="3"/>
    </row>
    <row r="7699" spans="25:25" x14ac:dyDescent="0.3">
      <c r="Y7699" s="3"/>
    </row>
    <row r="7700" spans="25:25" x14ac:dyDescent="0.3">
      <c r="Y7700" s="3"/>
    </row>
    <row r="7701" spans="25:25" x14ac:dyDescent="0.3">
      <c r="Y7701" s="3"/>
    </row>
    <row r="7702" spans="25:25" x14ac:dyDescent="0.3">
      <c r="Y7702" s="3"/>
    </row>
    <row r="7703" spans="25:25" x14ac:dyDescent="0.3">
      <c r="Y7703" s="3"/>
    </row>
    <row r="7704" spans="25:25" x14ac:dyDescent="0.3">
      <c r="Y7704" s="3"/>
    </row>
    <row r="7705" spans="25:25" x14ac:dyDescent="0.3">
      <c r="Y7705" s="3"/>
    </row>
    <row r="7706" spans="25:25" x14ac:dyDescent="0.3">
      <c r="Y7706" s="3"/>
    </row>
    <row r="7707" spans="25:25" x14ac:dyDescent="0.3">
      <c r="Y7707" s="3"/>
    </row>
    <row r="7708" spans="25:25" x14ac:dyDescent="0.3">
      <c r="Y7708" s="3"/>
    </row>
    <row r="7709" spans="25:25" x14ac:dyDescent="0.3">
      <c r="Y7709" s="3"/>
    </row>
    <row r="7710" spans="25:25" x14ac:dyDescent="0.3">
      <c r="Y7710" s="3"/>
    </row>
    <row r="7711" spans="25:25" x14ac:dyDescent="0.3">
      <c r="Y7711" s="3"/>
    </row>
    <row r="7712" spans="25:25" x14ac:dyDescent="0.3">
      <c r="Y7712" s="3"/>
    </row>
    <row r="7713" spans="25:25" x14ac:dyDescent="0.3">
      <c r="Y7713" s="3"/>
    </row>
    <row r="7714" spans="25:25" x14ac:dyDescent="0.3">
      <c r="Y7714" s="3"/>
    </row>
    <row r="7715" spans="25:25" x14ac:dyDescent="0.3">
      <c r="Y7715" s="3"/>
    </row>
    <row r="7716" spans="25:25" x14ac:dyDescent="0.3">
      <c r="Y7716" s="3"/>
    </row>
    <row r="7717" spans="25:25" x14ac:dyDescent="0.3">
      <c r="Y7717" s="3"/>
    </row>
    <row r="7718" spans="25:25" x14ac:dyDescent="0.3">
      <c r="Y7718" s="3"/>
    </row>
    <row r="7719" spans="25:25" x14ac:dyDescent="0.3">
      <c r="Y7719" s="3"/>
    </row>
    <row r="7720" spans="25:25" x14ac:dyDescent="0.3">
      <c r="Y7720" s="3"/>
    </row>
    <row r="7721" spans="25:25" x14ac:dyDescent="0.3">
      <c r="Y7721" s="3"/>
    </row>
    <row r="7722" spans="25:25" x14ac:dyDescent="0.3">
      <c r="Y7722" s="3"/>
    </row>
    <row r="7723" spans="25:25" x14ac:dyDescent="0.3">
      <c r="Y7723" s="3"/>
    </row>
    <row r="7724" spans="25:25" x14ac:dyDescent="0.3">
      <c r="Y7724" s="3"/>
    </row>
    <row r="7725" spans="25:25" x14ac:dyDescent="0.3">
      <c r="Y7725" s="3"/>
    </row>
    <row r="7726" spans="25:25" x14ac:dyDescent="0.3">
      <c r="Y7726" s="3"/>
    </row>
    <row r="7727" spans="25:25" x14ac:dyDescent="0.3">
      <c r="Y7727" s="3"/>
    </row>
    <row r="7728" spans="25:25" x14ac:dyDescent="0.3">
      <c r="Y7728" s="3"/>
    </row>
    <row r="7729" spans="25:25" x14ac:dyDescent="0.3">
      <c r="Y7729" s="3"/>
    </row>
    <row r="7730" spans="25:25" x14ac:dyDescent="0.3">
      <c r="Y7730" s="3"/>
    </row>
    <row r="7731" spans="25:25" x14ac:dyDescent="0.3">
      <c r="Y7731" s="3"/>
    </row>
    <row r="7732" spans="25:25" x14ac:dyDescent="0.3">
      <c r="Y7732" s="3"/>
    </row>
    <row r="7733" spans="25:25" x14ac:dyDescent="0.3">
      <c r="Y7733" s="3"/>
    </row>
    <row r="7734" spans="25:25" x14ac:dyDescent="0.3">
      <c r="Y7734" s="3"/>
    </row>
    <row r="7735" spans="25:25" x14ac:dyDescent="0.3">
      <c r="Y7735" s="3"/>
    </row>
    <row r="7736" spans="25:25" x14ac:dyDescent="0.3">
      <c r="Y7736" s="3"/>
    </row>
    <row r="7737" spans="25:25" x14ac:dyDescent="0.3">
      <c r="Y7737" s="3"/>
    </row>
    <row r="7738" spans="25:25" x14ac:dyDescent="0.3">
      <c r="Y7738" s="3"/>
    </row>
    <row r="7739" spans="25:25" x14ac:dyDescent="0.3">
      <c r="Y7739" s="3"/>
    </row>
    <row r="7740" spans="25:25" x14ac:dyDescent="0.3">
      <c r="Y7740" s="3"/>
    </row>
    <row r="7741" spans="25:25" x14ac:dyDescent="0.3">
      <c r="Y7741" s="3"/>
    </row>
    <row r="7742" spans="25:25" x14ac:dyDescent="0.3">
      <c r="Y7742" s="3"/>
    </row>
    <row r="7743" spans="25:25" x14ac:dyDescent="0.3">
      <c r="Y7743" s="3"/>
    </row>
    <row r="7744" spans="25:25" x14ac:dyDescent="0.3">
      <c r="Y7744" s="3"/>
    </row>
    <row r="7745" spans="25:25" x14ac:dyDescent="0.3">
      <c r="Y7745" s="3"/>
    </row>
    <row r="7746" spans="25:25" x14ac:dyDescent="0.3">
      <c r="Y7746" s="3"/>
    </row>
    <row r="7747" spans="25:25" x14ac:dyDescent="0.3">
      <c r="Y7747" s="3"/>
    </row>
    <row r="7748" spans="25:25" x14ac:dyDescent="0.3">
      <c r="Y7748" s="3"/>
    </row>
    <row r="7749" spans="25:25" x14ac:dyDescent="0.3">
      <c r="Y7749" s="3"/>
    </row>
    <row r="7750" spans="25:25" x14ac:dyDescent="0.3">
      <c r="Y7750" s="3"/>
    </row>
    <row r="7751" spans="25:25" x14ac:dyDescent="0.3">
      <c r="Y7751" s="3"/>
    </row>
    <row r="7752" spans="25:25" x14ac:dyDescent="0.3">
      <c r="Y7752" s="3"/>
    </row>
    <row r="7753" spans="25:25" x14ac:dyDescent="0.3">
      <c r="Y7753" s="3"/>
    </row>
    <row r="7754" spans="25:25" x14ac:dyDescent="0.3">
      <c r="Y7754" s="3"/>
    </row>
    <row r="7755" spans="25:25" x14ac:dyDescent="0.3">
      <c r="Y7755" s="3"/>
    </row>
    <row r="7756" spans="25:25" x14ac:dyDescent="0.3">
      <c r="Y7756" s="3"/>
    </row>
    <row r="7757" spans="25:25" x14ac:dyDescent="0.3">
      <c r="Y7757" s="3"/>
    </row>
    <row r="7758" spans="25:25" x14ac:dyDescent="0.3">
      <c r="Y7758" s="3"/>
    </row>
    <row r="7759" spans="25:25" x14ac:dyDescent="0.3">
      <c r="Y7759" s="3"/>
    </row>
    <row r="7760" spans="25:25" x14ac:dyDescent="0.3">
      <c r="Y7760" s="3"/>
    </row>
    <row r="7761" spans="25:25" x14ac:dyDescent="0.3">
      <c r="Y7761" s="3"/>
    </row>
    <row r="7762" spans="25:25" x14ac:dyDescent="0.3">
      <c r="Y7762" s="3"/>
    </row>
    <row r="7763" spans="25:25" x14ac:dyDescent="0.3">
      <c r="Y7763" s="3"/>
    </row>
    <row r="7764" spans="25:25" x14ac:dyDescent="0.3">
      <c r="Y7764" s="3"/>
    </row>
    <row r="7765" spans="25:25" x14ac:dyDescent="0.3">
      <c r="Y7765" s="3"/>
    </row>
    <row r="7766" spans="25:25" x14ac:dyDescent="0.3">
      <c r="Y7766" s="3"/>
    </row>
    <row r="7767" spans="25:25" x14ac:dyDescent="0.3">
      <c r="Y7767" s="3"/>
    </row>
    <row r="7768" spans="25:25" x14ac:dyDescent="0.3">
      <c r="Y7768" s="3"/>
    </row>
    <row r="7769" spans="25:25" x14ac:dyDescent="0.3">
      <c r="Y7769" s="3"/>
    </row>
    <row r="7770" spans="25:25" x14ac:dyDescent="0.3">
      <c r="Y7770" s="3"/>
    </row>
    <row r="7771" spans="25:25" x14ac:dyDescent="0.3">
      <c r="Y7771" s="3"/>
    </row>
    <row r="7772" spans="25:25" x14ac:dyDescent="0.3">
      <c r="Y7772" s="3"/>
    </row>
    <row r="7773" spans="25:25" x14ac:dyDescent="0.3">
      <c r="Y7773" s="3"/>
    </row>
    <row r="7774" spans="25:25" x14ac:dyDescent="0.3">
      <c r="Y7774" s="3"/>
    </row>
    <row r="7775" spans="25:25" x14ac:dyDescent="0.3">
      <c r="Y7775" s="3"/>
    </row>
    <row r="7776" spans="25:25" x14ac:dyDescent="0.3">
      <c r="Y7776" s="3"/>
    </row>
    <row r="7777" spans="25:25" x14ac:dyDescent="0.3">
      <c r="Y7777" s="3"/>
    </row>
    <row r="7778" spans="25:25" x14ac:dyDescent="0.3">
      <c r="Y7778" s="3"/>
    </row>
    <row r="7779" spans="25:25" x14ac:dyDescent="0.3">
      <c r="Y7779" s="3"/>
    </row>
    <row r="7780" spans="25:25" x14ac:dyDescent="0.3">
      <c r="Y7780" s="3"/>
    </row>
    <row r="7781" spans="25:25" x14ac:dyDescent="0.3">
      <c r="Y7781" s="3"/>
    </row>
    <row r="7782" spans="25:25" x14ac:dyDescent="0.3">
      <c r="Y7782" s="3"/>
    </row>
    <row r="7783" spans="25:25" x14ac:dyDescent="0.3">
      <c r="Y7783" s="3"/>
    </row>
    <row r="7784" spans="25:25" x14ac:dyDescent="0.3">
      <c r="Y7784" s="3"/>
    </row>
    <row r="7785" spans="25:25" x14ac:dyDescent="0.3">
      <c r="Y7785" s="3"/>
    </row>
    <row r="7786" spans="25:25" x14ac:dyDescent="0.3">
      <c r="Y7786" s="3"/>
    </row>
    <row r="7787" spans="25:25" x14ac:dyDescent="0.3">
      <c r="Y7787" s="3"/>
    </row>
    <row r="7788" spans="25:25" x14ac:dyDescent="0.3">
      <c r="Y7788" s="3"/>
    </row>
    <row r="7789" spans="25:25" x14ac:dyDescent="0.3">
      <c r="Y7789" s="3"/>
    </row>
    <row r="7790" spans="25:25" x14ac:dyDescent="0.3">
      <c r="Y7790" s="3"/>
    </row>
    <row r="7791" spans="25:25" x14ac:dyDescent="0.3">
      <c r="Y7791" s="3"/>
    </row>
    <row r="7792" spans="25:25" x14ac:dyDescent="0.3">
      <c r="Y7792" s="3"/>
    </row>
    <row r="7793" spans="25:25" x14ac:dyDescent="0.3">
      <c r="Y7793" s="3"/>
    </row>
    <row r="7794" spans="25:25" x14ac:dyDescent="0.3">
      <c r="Y7794" s="3"/>
    </row>
    <row r="7795" spans="25:25" x14ac:dyDescent="0.3">
      <c r="Y7795" s="3"/>
    </row>
    <row r="7796" spans="25:25" x14ac:dyDescent="0.3">
      <c r="Y7796" s="3"/>
    </row>
    <row r="7797" spans="25:25" x14ac:dyDescent="0.3">
      <c r="Y7797" s="3"/>
    </row>
    <row r="7798" spans="25:25" x14ac:dyDescent="0.3">
      <c r="Y7798" s="3"/>
    </row>
    <row r="7799" spans="25:25" x14ac:dyDescent="0.3">
      <c r="Y7799" s="3"/>
    </row>
    <row r="7800" spans="25:25" x14ac:dyDescent="0.3">
      <c r="Y7800" s="3"/>
    </row>
    <row r="7801" spans="25:25" x14ac:dyDescent="0.3">
      <c r="Y7801" s="3"/>
    </row>
    <row r="7802" spans="25:25" x14ac:dyDescent="0.3">
      <c r="Y7802" s="3"/>
    </row>
    <row r="7803" spans="25:25" x14ac:dyDescent="0.3">
      <c r="Y7803" s="3"/>
    </row>
    <row r="7804" spans="25:25" x14ac:dyDescent="0.3">
      <c r="Y7804" s="3"/>
    </row>
    <row r="7805" spans="25:25" x14ac:dyDescent="0.3">
      <c r="Y7805" s="3"/>
    </row>
    <row r="7806" spans="25:25" x14ac:dyDescent="0.3">
      <c r="Y7806" s="3"/>
    </row>
    <row r="7807" spans="25:25" x14ac:dyDescent="0.3">
      <c r="Y7807" s="3"/>
    </row>
    <row r="7808" spans="25:25" x14ac:dyDescent="0.3">
      <c r="Y7808" s="3"/>
    </row>
    <row r="7809" spans="25:25" x14ac:dyDescent="0.3">
      <c r="Y7809" s="3"/>
    </row>
    <row r="7810" spans="25:25" x14ac:dyDescent="0.3">
      <c r="Y7810" s="3"/>
    </row>
    <row r="7811" spans="25:25" x14ac:dyDescent="0.3">
      <c r="Y7811" s="3"/>
    </row>
    <row r="7812" spans="25:25" x14ac:dyDescent="0.3">
      <c r="Y7812" s="3"/>
    </row>
    <row r="7813" spans="25:25" x14ac:dyDescent="0.3">
      <c r="Y7813" s="3"/>
    </row>
    <row r="7814" spans="25:25" x14ac:dyDescent="0.3">
      <c r="Y7814" s="3"/>
    </row>
    <row r="7815" spans="25:25" x14ac:dyDescent="0.3">
      <c r="Y7815" s="3"/>
    </row>
    <row r="7816" spans="25:25" x14ac:dyDescent="0.3">
      <c r="Y7816" s="3"/>
    </row>
    <row r="7817" spans="25:25" x14ac:dyDescent="0.3">
      <c r="Y7817" s="3"/>
    </row>
    <row r="7818" spans="25:25" x14ac:dyDescent="0.3">
      <c r="Y7818" s="3"/>
    </row>
    <row r="7819" spans="25:25" x14ac:dyDescent="0.3">
      <c r="Y7819" s="3"/>
    </row>
    <row r="7820" spans="25:25" x14ac:dyDescent="0.3">
      <c r="Y7820" s="3"/>
    </row>
    <row r="7821" spans="25:25" x14ac:dyDescent="0.3">
      <c r="Y7821" s="3"/>
    </row>
    <row r="7822" spans="25:25" x14ac:dyDescent="0.3">
      <c r="Y7822" s="3"/>
    </row>
    <row r="7823" spans="25:25" x14ac:dyDescent="0.3">
      <c r="Y7823" s="3"/>
    </row>
    <row r="7824" spans="25:25" x14ac:dyDescent="0.3">
      <c r="Y7824" s="3"/>
    </row>
    <row r="7825" spans="25:25" x14ac:dyDescent="0.3">
      <c r="Y7825" s="3"/>
    </row>
    <row r="7826" spans="25:25" x14ac:dyDescent="0.3">
      <c r="Y7826" s="3"/>
    </row>
    <row r="7827" spans="25:25" x14ac:dyDescent="0.3">
      <c r="Y7827" s="3"/>
    </row>
    <row r="7828" spans="25:25" x14ac:dyDescent="0.3">
      <c r="Y7828" s="3"/>
    </row>
    <row r="7829" spans="25:25" x14ac:dyDescent="0.3">
      <c r="Y7829" s="3"/>
    </row>
    <row r="7830" spans="25:25" x14ac:dyDescent="0.3">
      <c r="Y7830" s="3"/>
    </row>
    <row r="7831" spans="25:25" x14ac:dyDescent="0.3">
      <c r="Y7831" s="3"/>
    </row>
    <row r="7832" spans="25:25" x14ac:dyDescent="0.3">
      <c r="Y7832" s="3"/>
    </row>
    <row r="7833" spans="25:25" x14ac:dyDescent="0.3">
      <c r="Y7833" s="3"/>
    </row>
    <row r="7834" spans="25:25" x14ac:dyDescent="0.3">
      <c r="Y7834" s="3"/>
    </row>
    <row r="7835" spans="25:25" x14ac:dyDescent="0.3">
      <c r="Y7835" s="3"/>
    </row>
    <row r="7836" spans="25:25" x14ac:dyDescent="0.3">
      <c r="Y7836" s="3"/>
    </row>
    <row r="7837" spans="25:25" x14ac:dyDescent="0.3">
      <c r="Y7837" s="3"/>
    </row>
    <row r="7838" spans="25:25" x14ac:dyDescent="0.3">
      <c r="Y7838" s="3"/>
    </row>
    <row r="7839" spans="25:25" x14ac:dyDescent="0.3">
      <c r="Y7839" s="3"/>
    </row>
    <row r="7840" spans="25:25" x14ac:dyDescent="0.3">
      <c r="Y7840" s="3"/>
    </row>
    <row r="7841" spans="25:25" x14ac:dyDescent="0.3">
      <c r="Y7841" s="3"/>
    </row>
    <row r="7842" spans="25:25" x14ac:dyDescent="0.3">
      <c r="Y7842" s="3"/>
    </row>
    <row r="7843" spans="25:25" x14ac:dyDescent="0.3">
      <c r="Y7843" s="3"/>
    </row>
    <row r="7844" spans="25:25" x14ac:dyDescent="0.3">
      <c r="Y7844" s="3"/>
    </row>
    <row r="7845" spans="25:25" x14ac:dyDescent="0.3">
      <c r="Y7845" s="3"/>
    </row>
    <row r="7846" spans="25:25" x14ac:dyDescent="0.3">
      <c r="Y7846" s="3"/>
    </row>
    <row r="7847" spans="25:25" x14ac:dyDescent="0.3">
      <c r="Y7847" s="3"/>
    </row>
    <row r="7848" spans="25:25" x14ac:dyDescent="0.3">
      <c r="Y7848" s="3"/>
    </row>
    <row r="7849" spans="25:25" x14ac:dyDescent="0.3">
      <c r="Y7849" s="3"/>
    </row>
    <row r="7850" spans="25:25" x14ac:dyDescent="0.3">
      <c r="Y7850" s="3"/>
    </row>
    <row r="7851" spans="25:25" x14ac:dyDescent="0.3">
      <c r="Y7851" s="3"/>
    </row>
    <row r="7852" spans="25:25" x14ac:dyDescent="0.3">
      <c r="Y7852" s="3"/>
    </row>
    <row r="7853" spans="25:25" x14ac:dyDescent="0.3">
      <c r="Y7853" s="3"/>
    </row>
    <row r="7854" spans="25:25" x14ac:dyDescent="0.3">
      <c r="Y7854" s="3"/>
    </row>
    <row r="7855" spans="25:25" x14ac:dyDescent="0.3">
      <c r="Y7855" s="3"/>
    </row>
    <row r="7856" spans="25:25" x14ac:dyDescent="0.3">
      <c r="Y7856" s="3"/>
    </row>
    <row r="7857" spans="25:25" x14ac:dyDescent="0.3">
      <c r="Y7857" s="3"/>
    </row>
    <row r="7858" spans="25:25" x14ac:dyDescent="0.3">
      <c r="Y7858" s="3"/>
    </row>
    <row r="7859" spans="25:25" x14ac:dyDescent="0.3">
      <c r="Y7859" s="3"/>
    </row>
    <row r="7860" spans="25:25" x14ac:dyDescent="0.3">
      <c r="Y7860" s="3"/>
    </row>
    <row r="7861" spans="25:25" x14ac:dyDescent="0.3">
      <c r="Y7861" s="3"/>
    </row>
    <row r="7862" spans="25:25" x14ac:dyDescent="0.3">
      <c r="Y7862" s="3"/>
    </row>
    <row r="7863" spans="25:25" x14ac:dyDescent="0.3">
      <c r="Y7863" s="3"/>
    </row>
    <row r="7864" spans="25:25" x14ac:dyDescent="0.3">
      <c r="Y7864" s="3"/>
    </row>
    <row r="7865" spans="25:25" x14ac:dyDescent="0.3">
      <c r="Y7865" s="3"/>
    </row>
    <row r="7866" spans="25:25" x14ac:dyDescent="0.3">
      <c r="Y7866" s="3"/>
    </row>
    <row r="7867" spans="25:25" x14ac:dyDescent="0.3">
      <c r="Y7867" s="3"/>
    </row>
    <row r="7868" spans="25:25" x14ac:dyDescent="0.3">
      <c r="Y7868" s="3"/>
    </row>
    <row r="7869" spans="25:25" x14ac:dyDescent="0.3">
      <c r="Y7869" s="3"/>
    </row>
    <row r="7870" spans="25:25" x14ac:dyDescent="0.3">
      <c r="Y7870" s="3"/>
    </row>
    <row r="7871" spans="25:25" x14ac:dyDescent="0.3">
      <c r="Y7871" s="3"/>
    </row>
    <row r="7872" spans="25:25" x14ac:dyDescent="0.3">
      <c r="Y7872" s="3"/>
    </row>
    <row r="7873" spans="25:25" x14ac:dyDescent="0.3">
      <c r="Y7873" s="3"/>
    </row>
    <row r="7874" spans="25:25" x14ac:dyDescent="0.3">
      <c r="Y7874" s="3"/>
    </row>
    <row r="7875" spans="25:25" x14ac:dyDescent="0.3">
      <c r="Y7875" s="3"/>
    </row>
    <row r="7876" spans="25:25" x14ac:dyDescent="0.3">
      <c r="Y7876" s="3"/>
    </row>
    <row r="7877" spans="25:25" x14ac:dyDescent="0.3">
      <c r="Y7877" s="3"/>
    </row>
    <row r="7878" spans="25:25" x14ac:dyDescent="0.3">
      <c r="Y7878" s="3"/>
    </row>
    <row r="7879" spans="25:25" x14ac:dyDescent="0.3">
      <c r="Y7879" s="3"/>
    </row>
    <row r="7880" spans="25:25" x14ac:dyDescent="0.3">
      <c r="Y7880" s="3"/>
    </row>
    <row r="7881" spans="25:25" x14ac:dyDescent="0.3">
      <c r="Y7881" s="3"/>
    </row>
    <row r="7882" spans="25:25" x14ac:dyDescent="0.3">
      <c r="Y7882" s="3"/>
    </row>
    <row r="7883" spans="25:25" x14ac:dyDescent="0.3">
      <c r="Y7883" s="3"/>
    </row>
    <row r="7884" spans="25:25" x14ac:dyDescent="0.3">
      <c r="Y7884" s="3"/>
    </row>
    <row r="7885" spans="25:25" x14ac:dyDescent="0.3">
      <c r="Y7885" s="3"/>
    </row>
    <row r="7886" spans="25:25" x14ac:dyDescent="0.3">
      <c r="Y7886" s="3"/>
    </row>
    <row r="7887" spans="25:25" x14ac:dyDescent="0.3">
      <c r="Y7887" s="3"/>
    </row>
    <row r="7888" spans="25:25" x14ac:dyDescent="0.3">
      <c r="Y7888" s="3"/>
    </row>
    <row r="7889" spans="25:25" x14ac:dyDescent="0.3">
      <c r="Y7889" s="3"/>
    </row>
    <row r="7890" spans="25:25" x14ac:dyDescent="0.3">
      <c r="Y7890" s="3"/>
    </row>
    <row r="7891" spans="25:25" x14ac:dyDescent="0.3">
      <c r="Y7891" s="3"/>
    </row>
    <row r="7892" spans="25:25" x14ac:dyDescent="0.3">
      <c r="Y7892" s="3"/>
    </row>
    <row r="7893" spans="25:25" x14ac:dyDescent="0.3">
      <c r="Y7893" s="3"/>
    </row>
    <row r="7894" spans="25:25" x14ac:dyDescent="0.3">
      <c r="Y7894" s="3"/>
    </row>
    <row r="7895" spans="25:25" x14ac:dyDescent="0.3">
      <c r="Y7895" s="3"/>
    </row>
    <row r="7896" spans="25:25" x14ac:dyDescent="0.3">
      <c r="Y7896" s="3"/>
    </row>
    <row r="7897" spans="25:25" x14ac:dyDescent="0.3">
      <c r="Y7897" s="3"/>
    </row>
    <row r="7898" spans="25:25" x14ac:dyDescent="0.3">
      <c r="Y7898" s="3"/>
    </row>
    <row r="7899" spans="25:25" x14ac:dyDescent="0.3">
      <c r="Y7899" s="3"/>
    </row>
    <row r="7900" spans="25:25" x14ac:dyDescent="0.3">
      <c r="Y7900" s="3"/>
    </row>
    <row r="7901" spans="25:25" x14ac:dyDescent="0.3">
      <c r="Y7901" s="3"/>
    </row>
    <row r="7902" spans="25:25" x14ac:dyDescent="0.3">
      <c r="Y7902" s="3"/>
    </row>
    <row r="7903" spans="25:25" x14ac:dyDescent="0.3">
      <c r="Y7903" s="3"/>
    </row>
    <row r="7904" spans="25:25" x14ac:dyDescent="0.3">
      <c r="Y7904" s="3"/>
    </row>
    <row r="7905" spans="25:25" x14ac:dyDescent="0.3">
      <c r="Y7905" s="3"/>
    </row>
    <row r="7906" spans="25:25" x14ac:dyDescent="0.3">
      <c r="Y7906" s="3"/>
    </row>
    <row r="7907" spans="25:25" x14ac:dyDescent="0.3">
      <c r="Y7907" s="3"/>
    </row>
    <row r="7908" spans="25:25" x14ac:dyDescent="0.3">
      <c r="Y7908" s="3"/>
    </row>
    <row r="7909" spans="25:25" x14ac:dyDescent="0.3">
      <c r="Y7909" s="3"/>
    </row>
    <row r="7910" spans="25:25" x14ac:dyDescent="0.3">
      <c r="Y7910" s="3"/>
    </row>
    <row r="7911" spans="25:25" x14ac:dyDescent="0.3">
      <c r="Y7911" s="3"/>
    </row>
    <row r="7912" spans="25:25" x14ac:dyDescent="0.3">
      <c r="Y7912" s="3"/>
    </row>
    <row r="7913" spans="25:25" x14ac:dyDescent="0.3">
      <c r="Y7913" s="3"/>
    </row>
    <row r="7914" spans="25:25" x14ac:dyDescent="0.3">
      <c r="Y7914" s="3"/>
    </row>
    <row r="7915" spans="25:25" x14ac:dyDescent="0.3">
      <c r="Y7915" s="3"/>
    </row>
    <row r="7916" spans="25:25" x14ac:dyDescent="0.3">
      <c r="Y7916" s="3"/>
    </row>
    <row r="7917" spans="25:25" x14ac:dyDescent="0.3">
      <c r="Y7917" s="3"/>
    </row>
    <row r="7918" spans="25:25" x14ac:dyDescent="0.3">
      <c r="Y7918" s="3"/>
    </row>
    <row r="7919" spans="25:25" x14ac:dyDescent="0.3">
      <c r="Y7919" s="3"/>
    </row>
    <row r="7920" spans="25:25" x14ac:dyDescent="0.3">
      <c r="Y7920" s="3"/>
    </row>
    <row r="7921" spans="25:25" x14ac:dyDescent="0.3">
      <c r="Y7921" s="3"/>
    </row>
    <row r="7922" spans="25:25" x14ac:dyDescent="0.3">
      <c r="Y7922" s="3"/>
    </row>
    <row r="7923" spans="25:25" x14ac:dyDescent="0.3">
      <c r="Y7923" s="3"/>
    </row>
    <row r="7924" spans="25:25" x14ac:dyDescent="0.3">
      <c r="Y7924" s="3"/>
    </row>
    <row r="7925" spans="25:25" x14ac:dyDescent="0.3">
      <c r="Y7925" s="3"/>
    </row>
    <row r="7926" spans="25:25" x14ac:dyDescent="0.3">
      <c r="Y7926" s="3"/>
    </row>
    <row r="7927" spans="25:25" x14ac:dyDescent="0.3">
      <c r="Y7927" s="3"/>
    </row>
    <row r="7928" spans="25:25" x14ac:dyDescent="0.3">
      <c r="Y7928" s="3"/>
    </row>
    <row r="7929" spans="25:25" x14ac:dyDescent="0.3">
      <c r="Y7929" s="3"/>
    </row>
    <row r="7930" spans="25:25" x14ac:dyDescent="0.3">
      <c r="Y7930" s="3"/>
    </row>
    <row r="7931" spans="25:25" x14ac:dyDescent="0.3">
      <c r="Y7931" s="3"/>
    </row>
    <row r="7932" spans="25:25" x14ac:dyDescent="0.3">
      <c r="Y7932" s="3"/>
    </row>
    <row r="7933" spans="25:25" x14ac:dyDescent="0.3">
      <c r="Y7933" s="3"/>
    </row>
    <row r="7934" spans="25:25" x14ac:dyDescent="0.3">
      <c r="Y7934" s="3"/>
    </row>
    <row r="7935" spans="25:25" x14ac:dyDescent="0.3">
      <c r="Y7935" s="3"/>
    </row>
    <row r="7936" spans="25:25" x14ac:dyDescent="0.3">
      <c r="Y7936" s="3"/>
    </row>
    <row r="7937" spans="25:25" x14ac:dyDescent="0.3">
      <c r="Y7937" s="3"/>
    </row>
    <row r="7938" spans="25:25" x14ac:dyDescent="0.3">
      <c r="Y7938" s="3"/>
    </row>
    <row r="7939" spans="25:25" x14ac:dyDescent="0.3">
      <c r="Y7939" s="3"/>
    </row>
    <row r="7940" spans="25:25" x14ac:dyDescent="0.3">
      <c r="Y7940" s="3"/>
    </row>
    <row r="7941" spans="25:25" x14ac:dyDescent="0.3">
      <c r="Y7941" s="3"/>
    </row>
    <row r="7942" spans="25:25" x14ac:dyDescent="0.3">
      <c r="Y7942" s="3"/>
    </row>
    <row r="7943" spans="25:25" x14ac:dyDescent="0.3">
      <c r="Y7943" s="3"/>
    </row>
    <row r="7944" spans="25:25" x14ac:dyDescent="0.3">
      <c r="Y7944" s="3"/>
    </row>
    <row r="7945" spans="25:25" x14ac:dyDescent="0.3">
      <c r="Y7945" s="3"/>
    </row>
    <row r="7946" spans="25:25" x14ac:dyDescent="0.3">
      <c r="Y7946" s="3"/>
    </row>
    <row r="7947" spans="25:25" x14ac:dyDescent="0.3">
      <c r="Y7947" s="3"/>
    </row>
    <row r="7948" spans="25:25" x14ac:dyDescent="0.3">
      <c r="Y7948" s="3"/>
    </row>
    <row r="7949" spans="25:25" x14ac:dyDescent="0.3">
      <c r="Y7949" s="3"/>
    </row>
    <row r="7950" spans="25:25" x14ac:dyDescent="0.3">
      <c r="Y7950" s="3"/>
    </row>
    <row r="7951" spans="25:25" x14ac:dyDescent="0.3">
      <c r="Y7951" s="3"/>
    </row>
    <row r="7952" spans="25:25" x14ac:dyDescent="0.3">
      <c r="Y7952" s="3"/>
    </row>
    <row r="7953" spans="25:25" x14ac:dyDescent="0.3">
      <c r="Y7953" s="3"/>
    </row>
    <row r="7954" spans="25:25" x14ac:dyDescent="0.3">
      <c r="Y7954" s="3"/>
    </row>
    <row r="7955" spans="25:25" x14ac:dyDescent="0.3">
      <c r="Y7955" s="3"/>
    </row>
    <row r="7956" spans="25:25" x14ac:dyDescent="0.3">
      <c r="Y7956" s="3"/>
    </row>
    <row r="7957" spans="25:25" x14ac:dyDescent="0.3">
      <c r="Y7957" s="3"/>
    </row>
    <row r="7958" spans="25:25" x14ac:dyDescent="0.3">
      <c r="Y7958" s="3"/>
    </row>
    <row r="7959" spans="25:25" x14ac:dyDescent="0.3">
      <c r="Y7959" s="3"/>
    </row>
    <row r="7960" spans="25:25" x14ac:dyDescent="0.3">
      <c r="Y7960" s="3"/>
    </row>
    <row r="7961" spans="25:25" x14ac:dyDescent="0.3">
      <c r="Y7961" s="3"/>
    </row>
    <row r="7962" spans="25:25" x14ac:dyDescent="0.3">
      <c r="Y7962" s="3"/>
    </row>
    <row r="7963" spans="25:25" x14ac:dyDescent="0.3">
      <c r="Y7963" s="3"/>
    </row>
    <row r="7964" spans="25:25" x14ac:dyDescent="0.3">
      <c r="Y7964" s="3"/>
    </row>
    <row r="7965" spans="25:25" x14ac:dyDescent="0.3">
      <c r="Y7965" s="3"/>
    </row>
    <row r="7966" spans="25:25" x14ac:dyDescent="0.3">
      <c r="Y7966" s="3"/>
    </row>
    <row r="7967" spans="25:25" x14ac:dyDescent="0.3">
      <c r="Y7967" s="3"/>
    </row>
    <row r="7968" spans="25:25" x14ac:dyDescent="0.3">
      <c r="Y7968" s="3"/>
    </row>
    <row r="7969" spans="25:25" x14ac:dyDescent="0.3">
      <c r="Y7969" s="3"/>
    </row>
    <row r="7970" spans="25:25" x14ac:dyDescent="0.3">
      <c r="Y7970" s="3"/>
    </row>
    <row r="7971" spans="25:25" x14ac:dyDescent="0.3">
      <c r="Y7971" s="3"/>
    </row>
    <row r="7972" spans="25:25" x14ac:dyDescent="0.3">
      <c r="Y7972" s="3"/>
    </row>
    <row r="7973" spans="25:25" x14ac:dyDescent="0.3">
      <c r="Y7973" s="3"/>
    </row>
    <row r="7974" spans="25:25" x14ac:dyDescent="0.3">
      <c r="Y7974" s="3"/>
    </row>
    <row r="7975" spans="25:25" x14ac:dyDescent="0.3">
      <c r="Y7975" s="3"/>
    </row>
    <row r="7976" spans="25:25" x14ac:dyDescent="0.3">
      <c r="Y7976" s="3"/>
    </row>
    <row r="7977" spans="25:25" x14ac:dyDescent="0.3">
      <c r="Y7977" s="3"/>
    </row>
    <row r="7978" spans="25:25" x14ac:dyDescent="0.3">
      <c r="Y7978" s="3"/>
    </row>
    <row r="7979" spans="25:25" x14ac:dyDescent="0.3">
      <c r="Y7979" s="3"/>
    </row>
    <row r="7980" spans="25:25" x14ac:dyDescent="0.3">
      <c r="Y7980" s="3"/>
    </row>
    <row r="7981" spans="25:25" x14ac:dyDescent="0.3">
      <c r="Y7981" s="3"/>
    </row>
    <row r="7982" spans="25:25" x14ac:dyDescent="0.3">
      <c r="Y7982" s="3"/>
    </row>
    <row r="7983" spans="25:25" x14ac:dyDescent="0.3">
      <c r="Y7983" s="3"/>
    </row>
    <row r="7984" spans="25:25" x14ac:dyDescent="0.3">
      <c r="Y7984" s="3"/>
    </row>
    <row r="7985" spans="25:25" x14ac:dyDescent="0.3">
      <c r="Y7985" s="3"/>
    </row>
    <row r="7986" spans="25:25" x14ac:dyDescent="0.3">
      <c r="Y7986" s="3"/>
    </row>
    <row r="7987" spans="25:25" x14ac:dyDescent="0.3">
      <c r="Y7987" s="3"/>
    </row>
    <row r="7988" spans="25:25" x14ac:dyDescent="0.3">
      <c r="Y7988" s="3"/>
    </row>
    <row r="7989" spans="25:25" x14ac:dyDescent="0.3">
      <c r="Y7989" s="3"/>
    </row>
    <row r="7990" spans="25:25" x14ac:dyDescent="0.3">
      <c r="Y7990" s="3"/>
    </row>
    <row r="7991" spans="25:25" x14ac:dyDescent="0.3">
      <c r="Y7991" s="3"/>
    </row>
    <row r="7992" spans="25:25" x14ac:dyDescent="0.3">
      <c r="Y7992" s="3"/>
    </row>
    <row r="7993" spans="25:25" x14ac:dyDescent="0.3">
      <c r="Y7993" s="3"/>
    </row>
    <row r="7994" spans="25:25" x14ac:dyDescent="0.3">
      <c r="Y7994" s="3"/>
    </row>
    <row r="7995" spans="25:25" x14ac:dyDescent="0.3">
      <c r="Y7995" s="3"/>
    </row>
    <row r="7996" spans="25:25" x14ac:dyDescent="0.3">
      <c r="Y7996" s="3"/>
    </row>
    <row r="7997" spans="25:25" x14ac:dyDescent="0.3">
      <c r="Y7997" s="3"/>
    </row>
    <row r="7998" spans="25:25" x14ac:dyDescent="0.3">
      <c r="Y7998" s="3"/>
    </row>
    <row r="7999" spans="25:25" x14ac:dyDescent="0.3">
      <c r="Y7999" s="3"/>
    </row>
    <row r="8000" spans="25:25" x14ac:dyDescent="0.3">
      <c r="Y8000" s="3"/>
    </row>
    <row r="8001" spans="25:25" x14ac:dyDescent="0.3">
      <c r="Y8001" s="3"/>
    </row>
    <row r="8002" spans="25:25" x14ac:dyDescent="0.3">
      <c r="Y8002" s="3"/>
    </row>
    <row r="8003" spans="25:25" x14ac:dyDescent="0.3">
      <c r="Y8003" s="3"/>
    </row>
    <row r="8004" spans="25:25" x14ac:dyDescent="0.3">
      <c r="Y8004" s="3"/>
    </row>
    <row r="8005" spans="25:25" x14ac:dyDescent="0.3">
      <c r="Y8005" s="3"/>
    </row>
    <row r="8006" spans="25:25" x14ac:dyDescent="0.3">
      <c r="Y8006" s="3"/>
    </row>
    <row r="8007" spans="25:25" x14ac:dyDescent="0.3">
      <c r="Y8007" s="3"/>
    </row>
    <row r="8008" spans="25:25" x14ac:dyDescent="0.3">
      <c r="Y8008" s="3"/>
    </row>
    <row r="8009" spans="25:25" x14ac:dyDescent="0.3">
      <c r="Y8009" s="3"/>
    </row>
    <row r="8010" spans="25:25" x14ac:dyDescent="0.3">
      <c r="Y8010" s="3"/>
    </row>
    <row r="8011" spans="25:25" x14ac:dyDescent="0.3">
      <c r="Y8011" s="3"/>
    </row>
    <row r="8012" spans="25:25" x14ac:dyDescent="0.3">
      <c r="Y8012" s="3"/>
    </row>
    <row r="8013" spans="25:25" x14ac:dyDescent="0.3">
      <c r="Y8013" s="3"/>
    </row>
    <row r="8014" spans="25:25" x14ac:dyDescent="0.3">
      <c r="Y8014" s="3"/>
    </row>
    <row r="8015" spans="25:25" x14ac:dyDescent="0.3">
      <c r="Y8015" s="3"/>
    </row>
    <row r="8016" spans="25:25" x14ac:dyDescent="0.3">
      <c r="Y8016" s="3"/>
    </row>
    <row r="8017" spans="25:25" x14ac:dyDescent="0.3">
      <c r="Y8017" s="3"/>
    </row>
    <row r="8018" spans="25:25" x14ac:dyDescent="0.3">
      <c r="Y8018" s="3"/>
    </row>
    <row r="8019" spans="25:25" x14ac:dyDescent="0.3">
      <c r="Y8019" s="3"/>
    </row>
    <row r="8020" spans="25:25" x14ac:dyDescent="0.3">
      <c r="Y8020" s="3"/>
    </row>
    <row r="8021" spans="25:25" x14ac:dyDescent="0.3">
      <c r="Y8021" s="3"/>
    </row>
    <row r="8022" spans="25:25" x14ac:dyDescent="0.3">
      <c r="Y8022" s="3"/>
    </row>
    <row r="8023" spans="25:25" x14ac:dyDescent="0.3">
      <c r="Y8023" s="3"/>
    </row>
    <row r="8024" spans="25:25" x14ac:dyDescent="0.3">
      <c r="Y8024" s="3"/>
    </row>
    <row r="8025" spans="25:25" x14ac:dyDescent="0.3">
      <c r="Y8025" s="3"/>
    </row>
    <row r="8026" spans="25:25" x14ac:dyDescent="0.3">
      <c r="Y8026" s="3"/>
    </row>
    <row r="8027" spans="25:25" x14ac:dyDescent="0.3">
      <c r="Y8027" s="3"/>
    </row>
    <row r="8028" spans="25:25" x14ac:dyDescent="0.3">
      <c r="Y8028" s="3"/>
    </row>
    <row r="8029" spans="25:25" x14ac:dyDescent="0.3">
      <c r="Y8029" s="3"/>
    </row>
    <row r="8030" spans="25:25" x14ac:dyDescent="0.3">
      <c r="Y8030" s="3"/>
    </row>
    <row r="8031" spans="25:25" x14ac:dyDescent="0.3">
      <c r="Y8031" s="3"/>
    </row>
    <row r="8032" spans="25:25" x14ac:dyDescent="0.3">
      <c r="Y8032" s="3"/>
    </row>
    <row r="8033" spans="25:25" x14ac:dyDescent="0.3">
      <c r="Y8033" s="3"/>
    </row>
    <row r="8034" spans="25:25" x14ac:dyDescent="0.3">
      <c r="Y8034" s="3"/>
    </row>
    <row r="8035" spans="25:25" x14ac:dyDescent="0.3">
      <c r="Y8035" s="3"/>
    </row>
    <row r="8036" spans="25:25" x14ac:dyDescent="0.3">
      <c r="Y8036" s="3"/>
    </row>
    <row r="8037" spans="25:25" x14ac:dyDescent="0.3">
      <c r="Y8037" s="3"/>
    </row>
    <row r="8038" spans="25:25" x14ac:dyDescent="0.3">
      <c r="Y8038" s="3"/>
    </row>
    <row r="8039" spans="25:25" x14ac:dyDescent="0.3">
      <c r="Y8039" s="3"/>
    </row>
    <row r="8040" spans="25:25" x14ac:dyDescent="0.3">
      <c r="Y8040" s="3"/>
    </row>
    <row r="8041" spans="25:25" x14ac:dyDescent="0.3">
      <c r="Y8041" s="3"/>
    </row>
    <row r="8042" spans="25:25" x14ac:dyDescent="0.3">
      <c r="Y8042" s="3"/>
    </row>
    <row r="8043" spans="25:25" x14ac:dyDescent="0.3">
      <c r="Y8043" s="3"/>
    </row>
    <row r="8044" spans="25:25" x14ac:dyDescent="0.3">
      <c r="Y8044" s="3"/>
    </row>
    <row r="8045" spans="25:25" x14ac:dyDescent="0.3">
      <c r="Y8045" s="3"/>
    </row>
    <row r="8046" spans="25:25" x14ac:dyDescent="0.3">
      <c r="Y8046" s="3"/>
    </row>
    <row r="8047" spans="25:25" x14ac:dyDescent="0.3">
      <c r="Y8047" s="3"/>
    </row>
    <row r="8048" spans="25:25" x14ac:dyDescent="0.3">
      <c r="Y8048" s="3"/>
    </row>
    <row r="8049" spans="25:25" x14ac:dyDescent="0.3">
      <c r="Y8049" s="3"/>
    </row>
    <row r="8050" spans="25:25" x14ac:dyDescent="0.3">
      <c r="Y8050" s="3"/>
    </row>
    <row r="8051" spans="25:25" x14ac:dyDescent="0.3">
      <c r="Y8051" s="3"/>
    </row>
    <row r="8052" spans="25:25" x14ac:dyDescent="0.3">
      <c r="Y8052" s="3"/>
    </row>
    <row r="8053" spans="25:25" x14ac:dyDescent="0.3">
      <c r="Y8053" s="3"/>
    </row>
    <row r="8054" spans="25:25" x14ac:dyDescent="0.3">
      <c r="Y8054" s="3"/>
    </row>
    <row r="8055" spans="25:25" x14ac:dyDescent="0.3">
      <c r="Y8055" s="3"/>
    </row>
    <row r="8056" spans="25:25" x14ac:dyDescent="0.3">
      <c r="Y8056" s="3"/>
    </row>
    <row r="8057" spans="25:25" x14ac:dyDescent="0.3">
      <c r="Y8057" s="3"/>
    </row>
    <row r="8058" spans="25:25" x14ac:dyDescent="0.3">
      <c r="Y8058" s="3"/>
    </row>
    <row r="8059" spans="25:25" x14ac:dyDescent="0.3">
      <c r="Y8059" s="3"/>
    </row>
    <row r="8060" spans="25:25" x14ac:dyDescent="0.3">
      <c r="Y8060" s="3"/>
    </row>
    <row r="8061" spans="25:25" x14ac:dyDescent="0.3">
      <c r="Y8061" s="3"/>
    </row>
    <row r="8062" spans="25:25" x14ac:dyDescent="0.3">
      <c r="Y8062" s="3"/>
    </row>
    <row r="8063" spans="25:25" x14ac:dyDescent="0.3">
      <c r="Y8063" s="3"/>
    </row>
    <row r="8064" spans="25:25" x14ac:dyDescent="0.3">
      <c r="Y8064" s="3"/>
    </row>
    <row r="8065" spans="25:25" x14ac:dyDescent="0.3">
      <c r="Y8065" s="3"/>
    </row>
    <row r="8066" spans="25:25" x14ac:dyDescent="0.3">
      <c r="Y8066" s="3"/>
    </row>
    <row r="8067" spans="25:25" x14ac:dyDescent="0.3">
      <c r="Y8067" s="3"/>
    </row>
    <row r="8068" spans="25:25" x14ac:dyDescent="0.3">
      <c r="Y8068" s="3"/>
    </row>
    <row r="8069" spans="25:25" x14ac:dyDescent="0.3">
      <c r="Y8069" s="3"/>
    </row>
    <row r="8070" spans="25:25" x14ac:dyDescent="0.3">
      <c r="Y8070" s="3"/>
    </row>
    <row r="8071" spans="25:25" x14ac:dyDescent="0.3">
      <c r="Y8071" s="3"/>
    </row>
    <row r="8072" spans="25:25" x14ac:dyDescent="0.3">
      <c r="Y8072" s="3"/>
    </row>
    <row r="8073" spans="25:25" x14ac:dyDescent="0.3">
      <c r="Y8073" s="3"/>
    </row>
    <row r="8074" spans="25:25" x14ac:dyDescent="0.3">
      <c r="Y8074" s="3"/>
    </row>
    <row r="8075" spans="25:25" x14ac:dyDescent="0.3">
      <c r="Y8075" s="3"/>
    </row>
    <row r="8076" spans="25:25" x14ac:dyDescent="0.3">
      <c r="Y8076" s="3"/>
    </row>
    <row r="8077" spans="25:25" x14ac:dyDescent="0.3">
      <c r="Y8077" s="3"/>
    </row>
    <row r="8078" spans="25:25" x14ac:dyDescent="0.3">
      <c r="Y8078" s="3"/>
    </row>
    <row r="8079" spans="25:25" x14ac:dyDescent="0.3">
      <c r="Y8079" s="3"/>
    </row>
    <row r="8080" spans="25:25" x14ac:dyDescent="0.3">
      <c r="Y8080" s="3"/>
    </row>
    <row r="8081" spans="25:25" x14ac:dyDescent="0.3">
      <c r="Y8081" s="3"/>
    </row>
    <row r="8082" spans="25:25" x14ac:dyDescent="0.3">
      <c r="Y8082" s="3"/>
    </row>
    <row r="8083" spans="25:25" x14ac:dyDescent="0.3">
      <c r="Y8083" s="3"/>
    </row>
    <row r="8084" spans="25:25" x14ac:dyDescent="0.3">
      <c r="Y8084" s="3"/>
    </row>
    <row r="8085" spans="25:25" x14ac:dyDescent="0.3">
      <c r="Y8085" s="3"/>
    </row>
    <row r="8086" spans="25:25" x14ac:dyDescent="0.3">
      <c r="Y8086" s="3"/>
    </row>
    <row r="8087" spans="25:25" x14ac:dyDescent="0.3">
      <c r="Y8087" s="3"/>
    </row>
    <row r="8088" spans="25:25" x14ac:dyDescent="0.3">
      <c r="Y8088" s="3"/>
    </row>
    <row r="8089" spans="25:25" x14ac:dyDescent="0.3">
      <c r="Y8089" s="3"/>
    </row>
    <row r="8090" spans="25:25" x14ac:dyDescent="0.3">
      <c r="Y8090" s="3"/>
    </row>
    <row r="8091" spans="25:25" x14ac:dyDescent="0.3">
      <c r="Y8091" s="3"/>
    </row>
    <row r="8092" spans="25:25" x14ac:dyDescent="0.3">
      <c r="Y8092" s="3"/>
    </row>
    <row r="8093" spans="25:25" x14ac:dyDescent="0.3">
      <c r="Y8093" s="3"/>
    </row>
    <row r="8094" spans="25:25" x14ac:dyDescent="0.3">
      <c r="Y8094" s="3"/>
    </row>
    <row r="8095" spans="25:25" x14ac:dyDescent="0.3">
      <c r="Y8095" s="3"/>
    </row>
    <row r="8096" spans="25:25" x14ac:dyDescent="0.3">
      <c r="Y8096" s="3"/>
    </row>
    <row r="8097" spans="25:25" x14ac:dyDescent="0.3">
      <c r="Y8097" s="3"/>
    </row>
    <row r="8098" spans="25:25" x14ac:dyDescent="0.3">
      <c r="Y8098" s="3"/>
    </row>
    <row r="8099" spans="25:25" x14ac:dyDescent="0.3">
      <c r="Y8099" s="3"/>
    </row>
    <row r="8100" spans="25:25" x14ac:dyDescent="0.3">
      <c r="Y8100" s="3"/>
    </row>
    <row r="8101" spans="25:25" x14ac:dyDescent="0.3">
      <c r="Y8101" s="3"/>
    </row>
    <row r="8102" spans="25:25" x14ac:dyDescent="0.3">
      <c r="Y8102" s="3"/>
    </row>
    <row r="8103" spans="25:25" x14ac:dyDescent="0.3">
      <c r="Y8103" s="3"/>
    </row>
    <row r="8104" spans="25:25" x14ac:dyDescent="0.3">
      <c r="Y8104" s="3"/>
    </row>
    <row r="8105" spans="25:25" x14ac:dyDescent="0.3">
      <c r="Y8105" s="3"/>
    </row>
    <row r="8106" spans="25:25" x14ac:dyDescent="0.3">
      <c r="Y8106" s="3"/>
    </row>
    <row r="8107" spans="25:25" x14ac:dyDescent="0.3">
      <c r="Y8107" s="3"/>
    </row>
    <row r="8108" spans="25:25" x14ac:dyDescent="0.3">
      <c r="Y8108" s="3"/>
    </row>
    <row r="8109" spans="25:25" x14ac:dyDescent="0.3">
      <c r="Y8109" s="3"/>
    </row>
    <row r="8110" spans="25:25" x14ac:dyDescent="0.3">
      <c r="Y8110" s="3"/>
    </row>
    <row r="8111" spans="25:25" x14ac:dyDescent="0.3">
      <c r="Y8111" s="3"/>
    </row>
    <row r="8112" spans="25:25" x14ac:dyDescent="0.3">
      <c r="Y8112" s="3"/>
    </row>
    <row r="8113" spans="25:25" x14ac:dyDescent="0.3">
      <c r="Y8113" s="3"/>
    </row>
    <row r="8114" spans="25:25" x14ac:dyDescent="0.3">
      <c r="Y8114" s="3"/>
    </row>
    <row r="8115" spans="25:25" x14ac:dyDescent="0.3">
      <c r="Y8115" s="3"/>
    </row>
    <row r="8116" spans="25:25" x14ac:dyDescent="0.3">
      <c r="Y8116" s="3"/>
    </row>
    <row r="8117" spans="25:25" x14ac:dyDescent="0.3">
      <c r="Y8117" s="3"/>
    </row>
    <row r="8118" spans="25:25" x14ac:dyDescent="0.3">
      <c r="Y8118" s="3"/>
    </row>
    <row r="8119" spans="25:25" x14ac:dyDescent="0.3">
      <c r="Y8119" s="3"/>
    </row>
    <row r="8120" spans="25:25" x14ac:dyDescent="0.3">
      <c r="Y8120" s="3"/>
    </row>
    <row r="8121" spans="25:25" x14ac:dyDescent="0.3">
      <c r="Y8121" s="3"/>
    </row>
    <row r="8122" spans="25:25" x14ac:dyDescent="0.3">
      <c r="Y8122" s="3"/>
    </row>
    <row r="8123" spans="25:25" x14ac:dyDescent="0.3">
      <c r="Y8123" s="3"/>
    </row>
    <row r="8124" spans="25:25" x14ac:dyDescent="0.3">
      <c r="Y8124" s="3"/>
    </row>
    <row r="8125" spans="25:25" x14ac:dyDescent="0.3">
      <c r="Y8125" s="3"/>
    </row>
    <row r="8126" spans="25:25" x14ac:dyDescent="0.3">
      <c r="Y8126" s="3"/>
    </row>
    <row r="8127" spans="25:25" x14ac:dyDescent="0.3">
      <c r="Y8127" s="3"/>
    </row>
    <row r="8128" spans="25:25" x14ac:dyDescent="0.3">
      <c r="Y8128" s="3"/>
    </row>
    <row r="8129" spans="25:25" x14ac:dyDescent="0.3">
      <c r="Y8129" s="3"/>
    </row>
    <row r="8130" spans="25:25" x14ac:dyDescent="0.3">
      <c r="Y8130" s="3"/>
    </row>
    <row r="8131" spans="25:25" x14ac:dyDescent="0.3">
      <c r="Y8131" s="3"/>
    </row>
    <row r="8132" spans="25:25" x14ac:dyDescent="0.3">
      <c r="Y8132" s="3"/>
    </row>
    <row r="8133" spans="25:25" x14ac:dyDescent="0.3">
      <c r="Y8133" s="3"/>
    </row>
    <row r="8134" spans="25:25" x14ac:dyDescent="0.3">
      <c r="Y8134" s="3"/>
    </row>
    <row r="8135" spans="25:25" x14ac:dyDescent="0.3">
      <c r="Y8135" s="3"/>
    </row>
    <row r="8136" spans="25:25" x14ac:dyDescent="0.3">
      <c r="Y8136" s="3"/>
    </row>
    <row r="8137" spans="25:25" x14ac:dyDescent="0.3">
      <c r="Y8137" s="3"/>
    </row>
    <row r="8138" spans="25:25" x14ac:dyDescent="0.3">
      <c r="Y8138" s="3"/>
    </row>
    <row r="8139" spans="25:25" x14ac:dyDescent="0.3">
      <c r="Y8139" s="3"/>
    </row>
    <row r="8140" spans="25:25" x14ac:dyDescent="0.3">
      <c r="Y8140" s="3"/>
    </row>
    <row r="8141" spans="25:25" x14ac:dyDescent="0.3">
      <c r="Y8141" s="3"/>
    </row>
    <row r="8142" spans="25:25" x14ac:dyDescent="0.3">
      <c r="Y8142" s="3"/>
    </row>
    <row r="8143" spans="25:25" x14ac:dyDescent="0.3">
      <c r="Y8143" s="3"/>
    </row>
    <row r="8144" spans="25:25" x14ac:dyDescent="0.3">
      <c r="Y8144" s="3"/>
    </row>
    <row r="8145" spans="25:25" x14ac:dyDescent="0.3">
      <c r="Y8145" s="3"/>
    </row>
    <row r="8146" spans="25:25" x14ac:dyDescent="0.3">
      <c r="Y8146" s="3"/>
    </row>
    <row r="8147" spans="25:25" x14ac:dyDescent="0.3">
      <c r="Y8147" s="3"/>
    </row>
    <row r="8148" spans="25:25" x14ac:dyDescent="0.3">
      <c r="Y8148" s="3"/>
    </row>
    <row r="8149" spans="25:25" x14ac:dyDescent="0.3">
      <c r="Y8149" s="3"/>
    </row>
    <row r="8150" spans="25:25" x14ac:dyDescent="0.3">
      <c r="Y8150" s="3"/>
    </row>
    <row r="8151" spans="25:25" x14ac:dyDescent="0.3">
      <c r="Y8151" s="3"/>
    </row>
    <row r="8152" spans="25:25" x14ac:dyDescent="0.3">
      <c r="Y8152" s="3"/>
    </row>
    <row r="8153" spans="25:25" x14ac:dyDescent="0.3">
      <c r="Y8153" s="3"/>
    </row>
    <row r="8154" spans="25:25" x14ac:dyDescent="0.3">
      <c r="Y8154" s="3"/>
    </row>
    <row r="8155" spans="25:25" x14ac:dyDescent="0.3">
      <c r="Y8155" s="3"/>
    </row>
    <row r="8156" spans="25:25" x14ac:dyDescent="0.3">
      <c r="Y8156" s="3"/>
    </row>
    <row r="8157" spans="25:25" x14ac:dyDescent="0.3">
      <c r="Y8157" s="3"/>
    </row>
    <row r="8158" spans="25:25" x14ac:dyDescent="0.3">
      <c r="Y8158" s="3"/>
    </row>
    <row r="8159" spans="25:25" x14ac:dyDescent="0.3">
      <c r="Y8159" s="3"/>
    </row>
    <row r="8160" spans="25:25" x14ac:dyDescent="0.3">
      <c r="Y8160" s="3"/>
    </row>
    <row r="8161" spans="25:25" x14ac:dyDescent="0.3">
      <c r="Y8161" s="3"/>
    </row>
    <row r="8162" spans="25:25" x14ac:dyDescent="0.3">
      <c r="Y8162" s="3"/>
    </row>
    <row r="8163" spans="25:25" x14ac:dyDescent="0.3">
      <c r="Y8163" s="3"/>
    </row>
    <row r="8164" spans="25:25" x14ac:dyDescent="0.3">
      <c r="Y8164" s="3"/>
    </row>
    <row r="8165" spans="25:25" x14ac:dyDescent="0.3">
      <c r="Y8165" s="3"/>
    </row>
    <row r="8166" spans="25:25" x14ac:dyDescent="0.3">
      <c r="Y8166" s="3"/>
    </row>
    <row r="8167" spans="25:25" x14ac:dyDescent="0.3">
      <c r="Y8167" s="3"/>
    </row>
    <row r="8168" spans="25:25" x14ac:dyDescent="0.3">
      <c r="Y8168" s="3"/>
    </row>
    <row r="8169" spans="25:25" x14ac:dyDescent="0.3">
      <c r="Y8169" s="3"/>
    </row>
    <row r="8170" spans="25:25" x14ac:dyDescent="0.3">
      <c r="Y8170" s="3"/>
    </row>
    <row r="8171" spans="25:25" x14ac:dyDescent="0.3">
      <c r="Y8171" s="3"/>
    </row>
    <row r="8172" spans="25:25" x14ac:dyDescent="0.3">
      <c r="Y8172" s="3"/>
    </row>
    <row r="8173" spans="25:25" x14ac:dyDescent="0.3">
      <c r="Y8173" s="3"/>
    </row>
    <row r="8174" spans="25:25" x14ac:dyDescent="0.3">
      <c r="Y8174" s="3"/>
    </row>
    <row r="8175" spans="25:25" x14ac:dyDescent="0.3">
      <c r="Y8175" s="3"/>
    </row>
    <row r="8176" spans="25:25" x14ac:dyDescent="0.3">
      <c r="Y8176" s="3"/>
    </row>
    <row r="8177" spans="25:25" x14ac:dyDescent="0.3">
      <c r="Y8177" s="3"/>
    </row>
    <row r="8178" spans="25:25" x14ac:dyDescent="0.3">
      <c r="Y8178" s="3"/>
    </row>
    <row r="8179" spans="25:25" x14ac:dyDescent="0.3">
      <c r="Y8179" s="3"/>
    </row>
    <row r="8180" spans="25:25" x14ac:dyDescent="0.3">
      <c r="Y8180" s="3"/>
    </row>
    <row r="8181" spans="25:25" x14ac:dyDescent="0.3">
      <c r="Y8181" s="3"/>
    </row>
    <row r="8182" spans="25:25" x14ac:dyDescent="0.3">
      <c r="Y8182" s="3"/>
    </row>
    <row r="8183" spans="25:25" x14ac:dyDescent="0.3">
      <c r="Y8183" s="3"/>
    </row>
    <row r="8184" spans="25:25" x14ac:dyDescent="0.3">
      <c r="Y8184" s="3"/>
    </row>
    <row r="8185" spans="25:25" x14ac:dyDescent="0.3">
      <c r="Y8185" s="3"/>
    </row>
    <row r="8186" spans="25:25" x14ac:dyDescent="0.3">
      <c r="Y8186" s="3"/>
    </row>
    <row r="8187" spans="25:25" x14ac:dyDescent="0.3">
      <c r="Y8187" s="3"/>
    </row>
    <row r="8188" spans="25:25" x14ac:dyDescent="0.3">
      <c r="Y8188" s="3"/>
    </row>
    <row r="8189" spans="25:25" x14ac:dyDescent="0.3">
      <c r="Y8189" s="3"/>
    </row>
    <row r="8190" spans="25:25" x14ac:dyDescent="0.3">
      <c r="Y8190" s="3"/>
    </row>
    <row r="8191" spans="25:25" x14ac:dyDescent="0.3">
      <c r="Y8191" s="3"/>
    </row>
    <row r="8192" spans="25:25" x14ac:dyDescent="0.3">
      <c r="Y8192" s="3"/>
    </row>
    <row r="8193" spans="25:25" x14ac:dyDescent="0.3">
      <c r="Y8193" s="3"/>
    </row>
    <row r="8194" spans="25:25" x14ac:dyDescent="0.3">
      <c r="Y8194" s="3"/>
    </row>
    <row r="8195" spans="25:25" x14ac:dyDescent="0.3">
      <c r="Y8195" s="3"/>
    </row>
    <row r="8196" spans="25:25" x14ac:dyDescent="0.3">
      <c r="Y8196" s="3"/>
    </row>
    <row r="8197" spans="25:25" x14ac:dyDescent="0.3">
      <c r="Y8197" s="3"/>
    </row>
    <row r="8198" spans="25:25" x14ac:dyDescent="0.3">
      <c r="Y8198" s="3"/>
    </row>
    <row r="8199" spans="25:25" x14ac:dyDescent="0.3">
      <c r="Y8199" s="3"/>
    </row>
    <row r="8200" spans="25:25" x14ac:dyDescent="0.3">
      <c r="Y8200" s="3"/>
    </row>
    <row r="8201" spans="25:25" x14ac:dyDescent="0.3">
      <c r="Y8201" s="3"/>
    </row>
    <row r="8202" spans="25:25" x14ac:dyDescent="0.3">
      <c r="Y8202" s="3"/>
    </row>
    <row r="8203" spans="25:25" x14ac:dyDescent="0.3">
      <c r="Y8203" s="3"/>
    </row>
    <row r="8204" spans="25:25" x14ac:dyDescent="0.3">
      <c r="Y8204" s="3"/>
    </row>
    <row r="8205" spans="25:25" x14ac:dyDescent="0.3">
      <c r="Y8205" s="3"/>
    </row>
    <row r="8206" spans="25:25" x14ac:dyDescent="0.3">
      <c r="Y8206" s="3"/>
    </row>
    <row r="8207" spans="25:25" x14ac:dyDescent="0.3">
      <c r="Y8207" s="3"/>
    </row>
    <row r="8208" spans="25:25" x14ac:dyDescent="0.3">
      <c r="Y8208" s="3"/>
    </row>
    <row r="8209" spans="25:25" x14ac:dyDescent="0.3">
      <c r="Y8209" s="3"/>
    </row>
    <row r="8210" spans="25:25" x14ac:dyDescent="0.3">
      <c r="Y8210" s="3"/>
    </row>
    <row r="8211" spans="25:25" x14ac:dyDescent="0.3">
      <c r="Y8211" s="3"/>
    </row>
    <row r="8212" spans="25:25" x14ac:dyDescent="0.3">
      <c r="Y8212" s="3"/>
    </row>
    <row r="8213" spans="25:25" x14ac:dyDescent="0.3">
      <c r="Y8213" s="3"/>
    </row>
    <row r="8214" spans="25:25" x14ac:dyDescent="0.3">
      <c r="Y8214" s="3"/>
    </row>
    <row r="8215" spans="25:25" x14ac:dyDescent="0.3">
      <c r="Y8215" s="3"/>
    </row>
    <row r="8216" spans="25:25" x14ac:dyDescent="0.3">
      <c r="Y8216" s="3"/>
    </row>
    <row r="8217" spans="25:25" x14ac:dyDescent="0.3">
      <c r="Y8217" s="3"/>
    </row>
    <row r="8218" spans="25:25" x14ac:dyDescent="0.3">
      <c r="Y8218" s="3"/>
    </row>
    <row r="8219" spans="25:25" x14ac:dyDescent="0.3">
      <c r="Y8219" s="3"/>
    </row>
    <row r="8220" spans="25:25" x14ac:dyDescent="0.3">
      <c r="Y8220" s="3"/>
    </row>
    <row r="8221" spans="25:25" x14ac:dyDescent="0.3">
      <c r="Y8221" s="3"/>
    </row>
    <row r="8222" spans="25:25" x14ac:dyDescent="0.3">
      <c r="Y8222" s="3"/>
    </row>
    <row r="8223" spans="25:25" x14ac:dyDescent="0.3">
      <c r="Y8223" s="3"/>
    </row>
    <row r="8224" spans="25:25" x14ac:dyDescent="0.3">
      <c r="Y8224" s="3"/>
    </row>
    <row r="8225" spans="25:25" x14ac:dyDescent="0.3">
      <c r="Y8225" s="3"/>
    </row>
    <row r="8226" spans="25:25" x14ac:dyDescent="0.3">
      <c r="Y8226" s="3"/>
    </row>
    <row r="8227" spans="25:25" x14ac:dyDescent="0.3">
      <c r="Y8227" s="3"/>
    </row>
    <row r="8228" spans="25:25" x14ac:dyDescent="0.3">
      <c r="Y8228" s="3"/>
    </row>
    <row r="8229" spans="25:25" x14ac:dyDescent="0.3">
      <c r="Y8229" s="3"/>
    </row>
    <row r="8230" spans="25:25" x14ac:dyDescent="0.3">
      <c r="Y8230" s="3"/>
    </row>
    <row r="8231" spans="25:25" x14ac:dyDescent="0.3">
      <c r="Y8231" s="3"/>
    </row>
    <row r="8232" spans="25:25" x14ac:dyDescent="0.3">
      <c r="Y8232" s="3"/>
    </row>
    <row r="8233" spans="25:25" x14ac:dyDescent="0.3">
      <c r="Y8233" s="3"/>
    </row>
    <row r="8234" spans="25:25" x14ac:dyDescent="0.3">
      <c r="Y8234" s="3"/>
    </row>
    <row r="8235" spans="25:25" x14ac:dyDescent="0.3">
      <c r="Y8235" s="3"/>
    </row>
    <row r="8236" spans="25:25" x14ac:dyDescent="0.3">
      <c r="Y8236" s="3"/>
    </row>
    <row r="8237" spans="25:25" x14ac:dyDescent="0.3">
      <c r="Y8237" s="3"/>
    </row>
    <row r="8238" spans="25:25" x14ac:dyDescent="0.3">
      <c r="Y8238" s="3"/>
    </row>
    <row r="8239" spans="25:25" x14ac:dyDescent="0.3">
      <c r="Y8239" s="3"/>
    </row>
    <row r="8240" spans="25:25" x14ac:dyDescent="0.3">
      <c r="Y8240" s="3"/>
    </row>
    <row r="8241" spans="25:25" x14ac:dyDescent="0.3">
      <c r="Y8241" s="3"/>
    </row>
    <row r="8242" spans="25:25" x14ac:dyDescent="0.3">
      <c r="Y8242" s="3"/>
    </row>
    <row r="8243" spans="25:25" x14ac:dyDescent="0.3">
      <c r="Y8243" s="3"/>
    </row>
    <row r="8244" spans="25:25" x14ac:dyDescent="0.3">
      <c r="Y8244" s="3"/>
    </row>
    <row r="8245" spans="25:25" x14ac:dyDescent="0.3">
      <c r="Y8245" s="3"/>
    </row>
    <row r="8246" spans="25:25" x14ac:dyDescent="0.3">
      <c r="Y8246" s="3"/>
    </row>
    <row r="8247" spans="25:25" x14ac:dyDescent="0.3">
      <c r="Y8247" s="3"/>
    </row>
    <row r="8248" spans="25:25" x14ac:dyDescent="0.3">
      <c r="Y8248" s="3"/>
    </row>
    <row r="8249" spans="25:25" x14ac:dyDescent="0.3">
      <c r="Y8249" s="3"/>
    </row>
    <row r="8250" spans="25:25" x14ac:dyDescent="0.3">
      <c r="Y8250" s="3"/>
    </row>
    <row r="8251" spans="25:25" x14ac:dyDescent="0.3">
      <c r="Y8251" s="3"/>
    </row>
    <row r="8252" spans="25:25" x14ac:dyDescent="0.3">
      <c r="Y8252" s="3"/>
    </row>
    <row r="8253" spans="25:25" x14ac:dyDescent="0.3">
      <c r="Y8253" s="3"/>
    </row>
    <row r="8254" spans="25:25" x14ac:dyDescent="0.3">
      <c r="Y8254" s="3"/>
    </row>
    <row r="8255" spans="25:25" x14ac:dyDescent="0.3">
      <c r="Y8255" s="3"/>
    </row>
    <row r="8256" spans="25:25" x14ac:dyDescent="0.3">
      <c r="Y8256" s="3"/>
    </row>
    <row r="8257" spans="25:25" x14ac:dyDescent="0.3">
      <c r="Y8257" s="3"/>
    </row>
    <row r="8258" spans="25:25" x14ac:dyDescent="0.3">
      <c r="Y8258" s="3"/>
    </row>
    <row r="8259" spans="25:25" x14ac:dyDescent="0.3">
      <c r="Y8259" s="3"/>
    </row>
    <row r="8260" spans="25:25" x14ac:dyDescent="0.3">
      <c r="Y8260" s="3"/>
    </row>
    <row r="8261" spans="25:25" x14ac:dyDescent="0.3">
      <c r="Y8261" s="3"/>
    </row>
    <row r="8262" spans="25:25" x14ac:dyDescent="0.3">
      <c r="Y8262" s="3"/>
    </row>
    <row r="8263" spans="25:25" x14ac:dyDescent="0.3">
      <c r="Y8263" s="3"/>
    </row>
    <row r="8264" spans="25:25" x14ac:dyDescent="0.3">
      <c r="Y8264" s="3"/>
    </row>
    <row r="8265" spans="25:25" x14ac:dyDescent="0.3">
      <c r="Y8265" s="3"/>
    </row>
    <row r="8266" spans="25:25" x14ac:dyDescent="0.3">
      <c r="Y8266" s="3"/>
    </row>
    <row r="8267" spans="25:25" x14ac:dyDescent="0.3">
      <c r="Y8267" s="3"/>
    </row>
    <row r="8268" spans="25:25" x14ac:dyDescent="0.3">
      <c r="Y8268" s="3"/>
    </row>
    <row r="8269" spans="25:25" x14ac:dyDescent="0.3">
      <c r="Y8269" s="3"/>
    </row>
    <row r="8270" spans="25:25" x14ac:dyDescent="0.3">
      <c r="Y8270" s="3"/>
    </row>
    <row r="8271" spans="25:25" x14ac:dyDescent="0.3">
      <c r="Y8271" s="3"/>
    </row>
    <row r="8272" spans="25:25" x14ac:dyDescent="0.3">
      <c r="Y8272" s="3"/>
    </row>
    <row r="8273" spans="25:25" x14ac:dyDescent="0.3">
      <c r="Y8273" s="3"/>
    </row>
    <row r="8274" spans="25:25" x14ac:dyDescent="0.3">
      <c r="Y8274" s="3"/>
    </row>
    <row r="8275" spans="25:25" x14ac:dyDescent="0.3">
      <c r="Y8275" s="3"/>
    </row>
    <row r="8276" spans="25:25" x14ac:dyDescent="0.3">
      <c r="Y8276" s="3"/>
    </row>
    <row r="8277" spans="25:25" x14ac:dyDescent="0.3">
      <c r="Y8277" s="3"/>
    </row>
    <row r="8278" spans="25:25" x14ac:dyDescent="0.3">
      <c r="Y8278" s="3"/>
    </row>
    <row r="8279" spans="25:25" x14ac:dyDescent="0.3">
      <c r="Y8279" s="3"/>
    </row>
    <row r="8280" spans="25:25" x14ac:dyDescent="0.3">
      <c r="Y8280" s="3"/>
    </row>
    <row r="8281" spans="25:25" x14ac:dyDescent="0.3">
      <c r="Y8281" s="3"/>
    </row>
    <row r="8282" spans="25:25" x14ac:dyDescent="0.3">
      <c r="Y8282" s="3"/>
    </row>
    <row r="8283" spans="25:25" x14ac:dyDescent="0.3">
      <c r="Y8283" s="3"/>
    </row>
    <row r="8284" spans="25:25" x14ac:dyDescent="0.3">
      <c r="Y8284" s="3"/>
    </row>
    <row r="8285" spans="25:25" x14ac:dyDescent="0.3">
      <c r="Y8285" s="3"/>
    </row>
    <row r="8286" spans="25:25" x14ac:dyDescent="0.3">
      <c r="Y8286" s="3"/>
    </row>
    <row r="8287" spans="25:25" x14ac:dyDescent="0.3">
      <c r="Y8287" s="3"/>
    </row>
    <row r="8288" spans="25:25" x14ac:dyDescent="0.3">
      <c r="Y8288" s="3"/>
    </row>
    <row r="8289" spans="25:25" x14ac:dyDescent="0.3">
      <c r="Y8289" s="3"/>
    </row>
    <row r="8290" spans="25:25" x14ac:dyDescent="0.3">
      <c r="Y8290" s="3"/>
    </row>
    <row r="8291" spans="25:25" x14ac:dyDescent="0.3">
      <c r="Y8291" s="3"/>
    </row>
    <row r="8292" spans="25:25" x14ac:dyDescent="0.3">
      <c r="Y8292" s="3"/>
    </row>
    <row r="8293" spans="25:25" x14ac:dyDescent="0.3">
      <c r="Y8293" s="3"/>
    </row>
    <row r="8294" spans="25:25" x14ac:dyDescent="0.3">
      <c r="Y8294" s="3"/>
    </row>
    <row r="8295" spans="25:25" x14ac:dyDescent="0.3">
      <c r="Y8295" s="3"/>
    </row>
    <row r="8296" spans="25:25" x14ac:dyDescent="0.3">
      <c r="Y8296" s="3"/>
    </row>
    <row r="8297" spans="25:25" x14ac:dyDescent="0.3">
      <c r="Y8297" s="3"/>
    </row>
    <row r="8298" spans="25:25" x14ac:dyDescent="0.3">
      <c r="Y8298" s="3"/>
    </row>
    <row r="8299" spans="25:25" x14ac:dyDescent="0.3">
      <c r="Y8299" s="3"/>
    </row>
    <row r="8300" spans="25:25" x14ac:dyDescent="0.3">
      <c r="Y8300" s="3"/>
    </row>
    <row r="8301" spans="25:25" x14ac:dyDescent="0.3">
      <c r="Y8301" s="3"/>
    </row>
    <row r="8302" spans="25:25" x14ac:dyDescent="0.3">
      <c r="Y8302" s="3"/>
    </row>
    <row r="8303" spans="25:25" x14ac:dyDescent="0.3">
      <c r="Y8303" s="3"/>
    </row>
    <row r="8304" spans="25:25" x14ac:dyDescent="0.3">
      <c r="Y8304" s="3"/>
    </row>
    <row r="8305" spans="25:25" x14ac:dyDescent="0.3">
      <c r="Y8305" s="3"/>
    </row>
    <row r="8306" spans="25:25" x14ac:dyDescent="0.3">
      <c r="Y8306" s="3"/>
    </row>
    <row r="8307" spans="25:25" x14ac:dyDescent="0.3">
      <c r="Y8307" s="3"/>
    </row>
    <row r="8308" spans="25:25" x14ac:dyDescent="0.3">
      <c r="Y8308" s="3"/>
    </row>
    <row r="8309" spans="25:25" x14ac:dyDescent="0.3">
      <c r="Y8309" s="3"/>
    </row>
    <row r="8310" spans="25:25" x14ac:dyDescent="0.3">
      <c r="Y8310" s="3"/>
    </row>
    <row r="8311" spans="25:25" x14ac:dyDescent="0.3">
      <c r="Y8311" s="3"/>
    </row>
    <row r="8312" spans="25:25" x14ac:dyDescent="0.3">
      <c r="Y8312" s="3"/>
    </row>
    <row r="8313" spans="25:25" x14ac:dyDescent="0.3">
      <c r="Y8313" s="3"/>
    </row>
    <row r="8314" spans="25:25" x14ac:dyDescent="0.3">
      <c r="Y8314" s="3"/>
    </row>
    <row r="8315" spans="25:25" x14ac:dyDescent="0.3">
      <c r="Y8315" s="3"/>
    </row>
    <row r="8316" spans="25:25" x14ac:dyDescent="0.3">
      <c r="Y8316" s="3"/>
    </row>
    <row r="8317" spans="25:25" x14ac:dyDescent="0.3">
      <c r="Y8317" s="3"/>
    </row>
    <row r="8318" spans="25:25" x14ac:dyDescent="0.3">
      <c r="Y8318" s="3"/>
    </row>
    <row r="8319" spans="25:25" x14ac:dyDescent="0.3">
      <c r="Y8319" s="3"/>
    </row>
    <row r="8320" spans="25:25" x14ac:dyDescent="0.3">
      <c r="Y8320" s="3"/>
    </row>
    <row r="8321" spans="25:25" x14ac:dyDescent="0.3">
      <c r="Y8321" s="3"/>
    </row>
    <row r="8322" spans="25:25" x14ac:dyDescent="0.3">
      <c r="Y8322" s="3"/>
    </row>
    <row r="8323" spans="25:25" x14ac:dyDescent="0.3">
      <c r="Y8323" s="3"/>
    </row>
    <row r="8324" spans="25:25" x14ac:dyDescent="0.3">
      <c r="Y8324" s="3"/>
    </row>
    <row r="8325" spans="25:25" x14ac:dyDescent="0.3">
      <c r="Y8325" s="3"/>
    </row>
    <row r="8326" spans="25:25" x14ac:dyDescent="0.3">
      <c r="Y8326" s="3"/>
    </row>
    <row r="8327" spans="25:25" x14ac:dyDescent="0.3">
      <c r="Y8327" s="3"/>
    </row>
    <row r="8328" spans="25:25" x14ac:dyDescent="0.3">
      <c r="Y8328" s="3"/>
    </row>
    <row r="8329" spans="25:25" x14ac:dyDescent="0.3">
      <c r="Y8329" s="3"/>
    </row>
    <row r="8330" spans="25:25" x14ac:dyDescent="0.3">
      <c r="Y8330" s="3"/>
    </row>
    <row r="8331" spans="25:25" x14ac:dyDescent="0.3">
      <c r="Y8331" s="3"/>
    </row>
    <row r="8332" spans="25:25" x14ac:dyDescent="0.3">
      <c r="Y8332" s="3"/>
    </row>
    <row r="8333" spans="25:25" x14ac:dyDescent="0.3">
      <c r="Y8333" s="3"/>
    </row>
    <row r="8334" spans="25:25" x14ac:dyDescent="0.3">
      <c r="Y8334" s="3"/>
    </row>
    <row r="8335" spans="25:25" x14ac:dyDescent="0.3">
      <c r="Y8335" s="3"/>
    </row>
    <row r="8336" spans="25:25" x14ac:dyDescent="0.3">
      <c r="Y8336" s="3"/>
    </row>
    <row r="8337" spans="25:25" x14ac:dyDescent="0.3">
      <c r="Y8337" s="3"/>
    </row>
    <row r="8338" spans="25:25" x14ac:dyDescent="0.3">
      <c r="Y8338" s="3"/>
    </row>
    <row r="8339" spans="25:25" x14ac:dyDescent="0.3">
      <c r="Y8339" s="3"/>
    </row>
    <row r="8340" spans="25:25" x14ac:dyDescent="0.3">
      <c r="Y8340" s="3"/>
    </row>
    <row r="8341" spans="25:25" x14ac:dyDescent="0.3">
      <c r="Y8341" s="3"/>
    </row>
    <row r="8342" spans="25:25" x14ac:dyDescent="0.3">
      <c r="Y8342" s="3"/>
    </row>
    <row r="8343" spans="25:25" x14ac:dyDescent="0.3">
      <c r="Y8343" s="3"/>
    </row>
    <row r="8344" spans="25:25" x14ac:dyDescent="0.3">
      <c r="Y8344" s="3"/>
    </row>
    <row r="8345" spans="25:25" x14ac:dyDescent="0.3">
      <c r="Y8345" s="3"/>
    </row>
    <row r="8346" spans="25:25" x14ac:dyDescent="0.3">
      <c r="Y8346" s="3"/>
    </row>
    <row r="8347" spans="25:25" x14ac:dyDescent="0.3">
      <c r="Y8347" s="3"/>
    </row>
    <row r="8348" spans="25:25" x14ac:dyDescent="0.3">
      <c r="Y8348" s="3"/>
    </row>
    <row r="8349" spans="25:25" x14ac:dyDescent="0.3">
      <c r="Y8349" s="3"/>
    </row>
    <row r="8350" spans="25:25" x14ac:dyDescent="0.3">
      <c r="Y8350" s="3"/>
    </row>
    <row r="8351" spans="25:25" x14ac:dyDescent="0.3">
      <c r="Y8351" s="3"/>
    </row>
    <row r="8352" spans="25:25" x14ac:dyDescent="0.3">
      <c r="Y8352" s="3"/>
    </row>
    <row r="8353" spans="25:25" x14ac:dyDescent="0.3">
      <c r="Y8353" s="3"/>
    </row>
    <row r="8354" spans="25:25" x14ac:dyDescent="0.3">
      <c r="Y8354" s="3"/>
    </row>
    <row r="8355" spans="25:25" x14ac:dyDescent="0.3">
      <c r="Y8355" s="3"/>
    </row>
    <row r="8356" spans="25:25" x14ac:dyDescent="0.3">
      <c r="Y8356" s="3"/>
    </row>
    <row r="8357" spans="25:25" x14ac:dyDescent="0.3">
      <c r="Y8357" s="3"/>
    </row>
    <row r="8358" spans="25:25" x14ac:dyDescent="0.3">
      <c r="Y8358" s="3"/>
    </row>
    <row r="8359" spans="25:25" x14ac:dyDescent="0.3">
      <c r="Y8359" s="3"/>
    </row>
    <row r="8360" spans="25:25" x14ac:dyDescent="0.3">
      <c r="Y8360" s="3"/>
    </row>
    <row r="8361" spans="25:25" x14ac:dyDescent="0.3">
      <c r="Y8361" s="3"/>
    </row>
    <row r="8362" spans="25:25" x14ac:dyDescent="0.3">
      <c r="Y8362" s="3"/>
    </row>
    <row r="8363" spans="25:25" x14ac:dyDescent="0.3">
      <c r="Y8363" s="3"/>
    </row>
    <row r="8364" spans="25:25" x14ac:dyDescent="0.3">
      <c r="Y8364" s="3"/>
    </row>
    <row r="8365" spans="25:25" x14ac:dyDescent="0.3">
      <c r="Y8365" s="3"/>
    </row>
    <row r="8366" spans="25:25" x14ac:dyDescent="0.3">
      <c r="Y8366" s="3"/>
    </row>
    <row r="8367" spans="25:25" x14ac:dyDescent="0.3">
      <c r="Y8367" s="3"/>
    </row>
    <row r="8368" spans="25:25" x14ac:dyDescent="0.3">
      <c r="Y8368" s="3"/>
    </row>
    <row r="8369" spans="25:25" x14ac:dyDescent="0.3">
      <c r="Y8369" s="3"/>
    </row>
    <row r="8370" spans="25:25" x14ac:dyDescent="0.3">
      <c r="Y8370" s="3"/>
    </row>
    <row r="8371" spans="25:25" x14ac:dyDescent="0.3">
      <c r="Y8371" s="3"/>
    </row>
    <row r="8372" spans="25:25" x14ac:dyDescent="0.3">
      <c r="Y8372" s="3"/>
    </row>
    <row r="8373" spans="25:25" x14ac:dyDescent="0.3">
      <c r="Y8373" s="3"/>
    </row>
    <row r="8374" spans="25:25" x14ac:dyDescent="0.3">
      <c r="Y8374" s="3"/>
    </row>
    <row r="8375" spans="25:25" x14ac:dyDescent="0.3">
      <c r="Y8375" s="3"/>
    </row>
    <row r="8376" spans="25:25" x14ac:dyDescent="0.3">
      <c r="Y8376" s="3"/>
    </row>
    <row r="8377" spans="25:25" x14ac:dyDescent="0.3">
      <c r="Y8377" s="3"/>
    </row>
    <row r="8378" spans="25:25" x14ac:dyDescent="0.3">
      <c r="Y8378" s="3"/>
    </row>
    <row r="8379" spans="25:25" x14ac:dyDescent="0.3">
      <c r="Y8379" s="3"/>
    </row>
    <row r="8380" spans="25:25" x14ac:dyDescent="0.3">
      <c r="Y8380" s="3"/>
    </row>
    <row r="8381" spans="25:25" x14ac:dyDescent="0.3">
      <c r="Y8381" s="3"/>
    </row>
    <row r="8382" spans="25:25" x14ac:dyDescent="0.3">
      <c r="Y8382" s="3"/>
    </row>
    <row r="8383" spans="25:25" x14ac:dyDescent="0.3">
      <c r="Y8383" s="3"/>
    </row>
    <row r="8384" spans="25:25" x14ac:dyDescent="0.3">
      <c r="Y8384" s="3"/>
    </row>
    <row r="8385" spans="25:25" x14ac:dyDescent="0.3">
      <c r="Y8385" s="3"/>
    </row>
    <row r="8386" spans="25:25" x14ac:dyDescent="0.3">
      <c r="Y8386" s="3"/>
    </row>
    <row r="8387" spans="25:25" x14ac:dyDescent="0.3">
      <c r="Y8387" s="3"/>
    </row>
    <row r="8388" spans="25:25" x14ac:dyDescent="0.3">
      <c r="Y8388" s="3"/>
    </row>
    <row r="8389" spans="25:25" x14ac:dyDescent="0.3">
      <c r="Y8389" s="3"/>
    </row>
    <row r="8390" spans="25:25" x14ac:dyDescent="0.3">
      <c r="Y8390" s="3"/>
    </row>
    <row r="8391" spans="25:25" x14ac:dyDescent="0.3">
      <c r="Y8391" s="3"/>
    </row>
    <row r="8392" spans="25:25" x14ac:dyDescent="0.3">
      <c r="Y8392" s="3"/>
    </row>
    <row r="8393" spans="25:25" x14ac:dyDescent="0.3">
      <c r="Y8393" s="3"/>
    </row>
    <row r="8394" spans="25:25" x14ac:dyDescent="0.3">
      <c r="Y8394" s="3"/>
    </row>
    <row r="8395" spans="25:25" x14ac:dyDescent="0.3">
      <c r="Y8395" s="3"/>
    </row>
    <row r="8396" spans="25:25" x14ac:dyDescent="0.3">
      <c r="Y8396" s="3"/>
    </row>
    <row r="8397" spans="25:25" x14ac:dyDescent="0.3">
      <c r="Y8397" s="3"/>
    </row>
    <row r="8398" spans="25:25" x14ac:dyDescent="0.3">
      <c r="Y8398" s="3"/>
    </row>
    <row r="8399" spans="25:25" x14ac:dyDescent="0.3">
      <c r="Y8399" s="3"/>
    </row>
    <row r="8400" spans="25:25" x14ac:dyDescent="0.3">
      <c r="Y8400" s="3"/>
    </row>
    <row r="8401" spans="25:25" x14ac:dyDescent="0.3">
      <c r="Y8401" s="3"/>
    </row>
    <row r="8402" spans="25:25" x14ac:dyDescent="0.3">
      <c r="Y8402" s="3"/>
    </row>
    <row r="8403" spans="25:25" x14ac:dyDescent="0.3">
      <c r="Y8403" s="3"/>
    </row>
    <row r="8404" spans="25:25" x14ac:dyDescent="0.3">
      <c r="Y8404" s="3"/>
    </row>
    <row r="8405" spans="25:25" x14ac:dyDescent="0.3">
      <c r="Y8405" s="3"/>
    </row>
    <row r="8406" spans="25:25" x14ac:dyDescent="0.3">
      <c r="Y8406" s="3"/>
    </row>
    <row r="8407" spans="25:25" x14ac:dyDescent="0.3">
      <c r="Y8407" s="3"/>
    </row>
    <row r="8408" spans="25:25" x14ac:dyDescent="0.3">
      <c r="Y8408" s="3"/>
    </row>
    <row r="8409" spans="25:25" x14ac:dyDescent="0.3">
      <c r="Y8409" s="3"/>
    </row>
    <row r="8410" spans="25:25" x14ac:dyDescent="0.3">
      <c r="Y8410" s="3"/>
    </row>
    <row r="8411" spans="25:25" x14ac:dyDescent="0.3">
      <c r="Y8411" s="3"/>
    </row>
    <row r="8412" spans="25:25" x14ac:dyDescent="0.3">
      <c r="Y8412" s="3"/>
    </row>
    <row r="8413" spans="25:25" x14ac:dyDescent="0.3">
      <c r="Y8413" s="3"/>
    </row>
    <row r="8414" spans="25:25" x14ac:dyDescent="0.3">
      <c r="Y8414" s="3"/>
    </row>
    <row r="8415" spans="25:25" x14ac:dyDescent="0.3">
      <c r="Y8415" s="3"/>
    </row>
    <row r="8416" spans="25:25" x14ac:dyDescent="0.3">
      <c r="Y8416" s="3"/>
    </row>
    <row r="8417" spans="25:25" x14ac:dyDescent="0.3">
      <c r="Y8417" s="3"/>
    </row>
    <row r="8418" spans="25:25" x14ac:dyDescent="0.3">
      <c r="Y8418" s="3"/>
    </row>
    <row r="8419" spans="25:25" x14ac:dyDescent="0.3">
      <c r="Y8419" s="3"/>
    </row>
    <row r="8420" spans="25:25" x14ac:dyDescent="0.3">
      <c r="Y8420" s="3"/>
    </row>
    <row r="8421" spans="25:25" x14ac:dyDescent="0.3">
      <c r="Y8421" s="3"/>
    </row>
    <row r="8422" spans="25:25" x14ac:dyDescent="0.3">
      <c r="Y8422" s="3"/>
    </row>
    <row r="8423" spans="25:25" x14ac:dyDescent="0.3">
      <c r="Y8423" s="3"/>
    </row>
    <row r="8424" spans="25:25" x14ac:dyDescent="0.3">
      <c r="Y8424" s="3"/>
    </row>
    <row r="8425" spans="25:25" x14ac:dyDescent="0.3">
      <c r="Y8425" s="3"/>
    </row>
    <row r="8426" spans="25:25" x14ac:dyDescent="0.3">
      <c r="Y8426" s="3"/>
    </row>
    <row r="8427" spans="25:25" x14ac:dyDescent="0.3">
      <c r="Y8427" s="3"/>
    </row>
    <row r="8428" spans="25:25" x14ac:dyDescent="0.3">
      <c r="Y8428" s="3"/>
    </row>
    <row r="8429" spans="25:25" x14ac:dyDescent="0.3">
      <c r="Y8429" s="3"/>
    </row>
    <row r="8430" spans="25:25" x14ac:dyDescent="0.3">
      <c r="Y8430" s="3"/>
    </row>
    <row r="8431" spans="25:25" x14ac:dyDescent="0.3">
      <c r="Y8431" s="3"/>
    </row>
    <row r="8432" spans="25:25" x14ac:dyDescent="0.3">
      <c r="Y8432" s="3"/>
    </row>
    <row r="8433" spans="25:25" x14ac:dyDescent="0.3">
      <c r="Y8433" s="3"/>
    </row>
    <row r="8434" spans="25:25" x14ac:dyDescent="0.3">
      <c r="Y8434" s="3"/>
    </row>
    <row r="8435" spans="25:25" x14ac:dyDescent="0.3">
      <c r="Y8435" s="3"/>
    </row>
    <row r="8436" spans="25:25" x14ac:dyDescent="0.3">
      <c r="Y8436" s="3"/>
    </row>
    <row r="8437" spans="25:25" x14ac:dyDescent="0.3">
      <c r="Y8437" s="3"/>
    </row>
    <row r="8438" spans="25:25" x14ac:dyDescent="0.3">
      <c r="Y8438" s="3"/>
    </row>
    <row r="8439" spans="25:25" x14ac:dyDescent="0.3">
      <c r="Y8439" s="3"/>
    </row>
    <row r="8440" spans="25:25" x14ac:dyDescent="0.3">
      <c r="Y8440" s="3"/>
    </row>
    <row r="8441" spans="25:25" x14ac:dyDescent="0.3">
      <c r="Y8441" s="3"/>
    </row>
    <row r="8442" spans="25:25" x14ac:dyDescent="0.3">
      <c r="Y8442" s="3"/>
    </row>
    <row r="8443" spans="25:25" x14ac:dyDescent="0.3">
      <c r="Y8443" s="3"/>
    </row>
    <row r="8444" spans="25:25" x14ac:dyDescent="0.3">
      <c r="Y8444" s="3"/>
    </row>
    <row r="8445" spans="25:25" x14ac:dyDescent="0.3">
      <c r="Y8445" s="3"/>
    </row>
    <row r="8446" spans="25:25" x14ac:dyDescent="0.3">
      <c r="Y8446" s="3"/>
    </row>
    <row r="8447" spans="25:25" x14ac:dyDescent="0.3">
      <c r="Y8447" s="3"/>
    </row>
    <row r="8448" spans="25:25" x14ac:dyDescent="0.3">
      <c r="Y8448" s="3"/>
    </row>
    <row r="8449" spans="25:25" x14ac:dyDescent="0.3">
      <c r="Y8449" s="3"/>
    </row>
    <row r="8450" spans="25:25" x14ac:dyDescent="0.3">
      <c r="Y8450" s="3"/>
    </row>
    <row r="8451" spans="25:25" x14ac:dyDescent="0.3">
      <c r="Y8451" s="3"/>
    </row>
    <row r="8452" spans="25:25" x14ac:dyDescent="0.3">
      <c r="Y8452" s="3"/>
    </row>
    <row r="8453" spans="25:25" x14ac:dyDescent="0.3">
      <c r="Y8453" s="3"/>
    </row>
    <row r="8454" spans="25:25" x14ac:dyDescent="0.3">
      <c r="Y8454" s="3"/>
    </row>
    <row r="8455" spans="25:25" x14ac:dyDescent="0.3">
      <c r="Y8455" s="3"/>
    </row>
    <row r="8456" spans="25:25" x14ac:dyDescent="0.3">
      <c r="Y8456" s="3"/>
    </row>
    <row r="8457" spans="25:25" x14ac:dyDescent="0.3">
      <c r="Y8457" s="3"/>
    </row>
    <row r="8458" spans="25:25" x14ac:dyDescent="0.3">
      <c r="Y8458" s="3"/>
    </row>
    <row r="8459" spans="25:25" x14ac:dyDescent="0.3">
      <c r="Y8459" s="3"/>
    </row>
    <row r="8460" spans="25:25" x14ac:dyDescent="0.3">
      <c r="Y8460" s="3"/>
    </row>
    <row r="8461" spans="25:25" x14ac:dyDescent="0.3">
      <c r="Y8461" s="3"/>
    </row>
    <row r="8462" spans="25:25" x14ac:dyDescent="0.3">
      <c r="Y8462" s="3"/>
    </row>
    <row r="8463" spans="25:25" x14ac:dyDescent="0.3">
      <c r="Y8463" s="3"/>
    </row>
    <row r="8464" spans="25:25" x14ac:dyDescent="0.3">
      <c r="Y8464" s="3"/>
    </row>
    <row r="8465" spans="25:25" x14ac:dyDescent="0.3">
      <c r="Y8465" s="3"/>
    </row>
    <row r="8466" spans="25:25" x14ac:dyDescent="0.3">
      <c r="Y8466" s="3"/>
    </row>
    <row r="8467" spans="25:25" x14ac:dyDescent="0.3">
      <c r="Y8467" s="3"/>
    </row>
    <row r="8468" spans="25:25" x14ac:dyDescent="0.3">
      <c r="Y8468" s="3"/>
    </row>
    <row r="8469" spans="25:25" x14ac:dyDescent="0.3">
      <c r="Y8469" s="3"/>
    </row>
    <row r="8470" spans="25:25" x14ac:dyDescent="0.3">
      <c r="Y8470" s="3"/>
    </row>
    <row r="8471" spans="25:25" x14ac:dyDescent="0.3">
      <c r="Y8471" s="3"/>
    </row>
    <row r="8472" spans="25:25" x14ac:dyDescent="0.3">
      <c r="Y8472" s="3"/>
    </row>
    <row r="8473" spans="25:25" x14ac:dyDescent="0.3">
      <c r="Y8473" s="3"/>
    </row>
    <row r="8474" spans="25:25" x14ac:dyDescent="0.3">
      <c r="Y8474" s="3"/>
    </row>
    <row r="8475" spans="25:25" x14ac:dyDescent="0.3">
      <c r="Y8475" s="3"/>
    </row>
    <row r="8476" spans="25:25" x14ac:dyDescent="0.3">
      <c r="Y8476" s="3"/>
    </row>
    <row r="8477" spans="25:25" x14ac:dyDescent="0.3">
      <c r="Y8477" s="3"/>
    </row>
    <row r="8478" spans="25:25" x14ac:dyDescent="0.3">
      <c r="Y8478" s="3"/>
    </row>
    <row r="8479" spans="25:25" x14ac:dyDescent="0.3">
      <c r="Y8479" s="3"/>
    </row>
    <row r="8480" spans="25:25" x14ac:dyDescent="0.3">
      <c r="Y8480" s="3"/>
    </row>
    <row r="8481" spans="25:25" x14ac:dyDescent="0.3">
      <c r="Y8481" s="3"/>
    </row>
    <row r="8482" spans="25:25" x14ac:dyDescent="0.3">
      <c r="Y8482" s="3"/>
    </row>
    <row r="8483" spans="25:25" x14ac:dyDescent="0.3">
      <c r="Y8483" s="3"/>
    </row>
    <row r="8484" spans="25:25" x14ac:dyDescent="0.3">
      <c r="Y8484" s="3"/>
    </row>
    <row r="8485" spans="25:25" x14ac:dyDescent="0.3">
      <c r="Y8485" s="3"/>
    </row>
    <row r="8486" spans="25:25" x14ac:dyDescent="0.3">
      <c r="Y8486" s="3"/>
    </row>
    <row r="8487" spans="25:25" x14ac:dyDescent="0.3">
      <c r="Y8487" s="3"/>
    </row>
    <row r="8488" spans="25:25" x14ac:dyDescent="0.3">
      <c r="Y8488" s="3"/>
    </row>
    <row r="8489" spans="25:25" x14ac:dyDescent="0.3">
      <c r="Y8489" s="3"/>
    </row>
    <row r="8490" spans="25:25" x14ac:dyDescent="0.3">
      <c r="Y8490" s="3"/>
    </row>
    <row r="8491" spans="25:25" x14ac:dyDescent="0.3">
      <c r="Y8491" s="3"/>
    </row>
    <row r="8492" spans="25:25" x14ac:dyDescent="0.3">
      <c r="Y8492" s="3"/>
    </row>
    <row r="8493" spans="25:25" x14ac:dyDescent="0.3">
      <c r="Y8493" s="3"/>
    </row>
    <row r="8494" spans="25:25" x14ac:dyDescent="0.3">
      <c r="Y8494" s="3"/>
    </row>
    <row r="8495" spans="25:25" x14ac:dyDescent="0.3">
      <c r="Y8495" s="3"/>
    </row>
    <row r="8496" spans="25:25" x14ac:dyDescent="0.3">
      <c r="Y8496" s="3"/>
    </row>
    <row r="8497" spans="25:25" x14ac:dyDescent="0.3">
      <c r="Y8497" s="3"/>
    </row>
    <row r="8498" spans="25:25" x14ac:dyDescent="0.3">
      <c r="Y8498" s="3"/>
    </row>
    <row r="8499" spans="25:25" x14ac:dyDescent="0.3">
      <c r="Y8499" s="3"/>
    </row>
    <row r="8500" spans="25:25" x14ac:dyDescent="0.3">
      <c r="Y8500" s="3"/>
    </row>
    <row r="8501" spans="25:25" x14ac:dyDescent="0.3">
      <c r="Y8501" s="3"/>
    </row>
    <row r="8502" spans="25:25" x14ac:dyDescent="0.3">
      <c r="Y8502" s="3"/>
    </row>
    <row r="8503" spans="25:25" x14ac:dyDescent="0.3">
      <c r="Y8503" s="3"/>
    </row>
    <row r="8504" spans="25:25" x14ac:dyDescent="0.3">
      <c r="Y8504" s="3"/>
    </row>
    <row r="8505" spans="25:25" x14ac:dyDescent="0.3">
      <c r="Y8505" s="3"/>
    </row>
    <row r="8506" spans="25:25" x14ac:dyDescent="0.3">
      <c r="Y8506" s="3"/>
    </row>
    <row r="8507" spans="25:25" x14ac:dyDescent="0.3">
      <c r="Y8507" s="3"/>
    </row>
    <row r="8508" spans="25:25" x14ac:dyDescent="0.3">
      <c r="Y8508" s="3"/>
    </row>
    <row r="8509" spans="25:25" x14ac:dyDescent="0.3">
      <c r="Y8509" s="3"/>
    </row>
    <row r="8510" spans="25:25" x14ac:dyDescent="0.3">
      <c r="Y8510" s="3"/>
    </row>
    <row r="8511" spans="25:25" x14ac:dyDescent="0.3">
      <c r="Y8511" s="3"/>
    </row>
    <row r="8512" spans="25:25" x14ac:dyDescent="0.3">
      <c r="Y8512" s="3"/>
    </row>
    <row r="8513" spans="25:25" x14ac:dyDescent="0.3">
      <c r="Y8513" s="3"/>
    </row>
    <row r="8514" spans="25:25" x14ac:dyDescent="0.3">
      <c r="Y8514" s="3"/>
    </row>
    <row r="8515" spans="25:25" x14ac:dyDescent="0.3">
      <c r="Y8515" s="3"/>
    </row>
    <row r="8516" spans="25:25" x14ac:dyDescent="0.3">
      <c r="Y8516" s="3"/>
    </row>
    <row r="8517" spans="25:25" x14ac:dyDescent="0.3">
      <c r="Y8517" s="3"/>
    </row>
    <row r="8518" spans="25:25" x14ac:dyDescent="0.3">
      <c r="Y8518" s="3"/>
    </row>
    <row r="8519" spans="25:25" x14ac:dyDescent="0.3">
      <c r="Y8519" s="3"/>
    </row>
    <row r="8520" spans="25:25" x14ac:dyDescent="0.3">
      <c r="Y8520" s="3"/>
    </row>
    <row r="8521" spans="25:25" x14ac:dyDescent="0.3">
      <c r="Y8521" s="3"/>
    </row>
    <row r="8522" spans="25:25" x14ac:dyDescent="0.3">
      <c r="Y8522" s="3"/>
    </row>
    <row r="8523" spans="25:25" x14ac:dyDescent="0.3">
      <c r="Y8523" s="3"/>
    </row>
    <row r="8524" spans="25:25" x14ac:dyDescent="0.3">
      <c r="Y8524" s="3"/>
    </row>
    <row r="8525" spans="25:25" x14ac:dyDescent="0.3">
      <c r="Y8525" s="3"/>
    </row>
    <row r="8526" spans="25:25" x14ac:dyDescent="0.3">
      <c r="Y8526" s="3"/>
    </row>
    <row r="8527" spans="25:25" x14ac:dyDescent="0.3">
      <c r="Y8527" s="3"/>
    </row>
    <row r="8528" spans="25:25" x14ac:dyDescent="0.3">
      <c r="Y8528" s="3"/>
    </row>
    <row r="8529" spans="25:25" x14ac:dyDescent="0.3">
      <c r="Y8529" s="3"/>
    </row>
    <row r="8530" spans="25:25" x14ac:dyDescent="0.3">
      <c r="Y8530" s="3"/>
    </row>
    <row r="8531" spans="25:25" x14ac:dyDescent="0.3">
      <c r="Y8531" s="3"/>
    </row>
    <row r="8532" spans="25:25" x14ac:dyDescent="0.3">
      <c r="Y8532" s="3"/>
    </row>
    <row r="8533" spans="25:25" x14ac:dyDescent="0.3">
      <c r="Y8533" s="3"/>
    </row>
    <row r="8534" spans="25:25" x14ac:dyDescent="0.3">
      <c r="Y8534" s="3"/>
    </row>
    <row r="8535" spans="25:25" x14ac:dyDescent="0.3">
      <c r="Y8535" s="3"/>
    </row>
    <row r="8536" spans="25:25" x14ac:dyDescent="0.3">
      <c r="Y8536" s="3"/>
    </row>
    <row r="8537" spans="25:25" x14ac:dyDescent="0.3">
      <c r="Y8537" s="3"/>
    </row>
    <row r="8538" spans="25:25" x14ac:dyDescent="0.3">
      <c r="Y8538" s="3"/>
    </row>
    <row r="8539" spans="25:25" x14ac:dyDescent="0.3">
      <c r="Y8539" s="3"/>
    </row>
    <row r="8540" spans="25:25" x14ac:dyDescent="0.3">
      <c r="Y8540" s="3"/>
    </row>
    <row r="8541" spans="25:25" x14ac:dyDescent="0.3">
      <c r="Y8541" s="3"/>
    </row>
    <row r="8542" spans="25:25" x14ac:dyDescent="0.3">
      <c r="Y8542" s="3"/>
    </row>
    <row r="8543" spans="25:25" x14ac:dyDescent="0.3">
      <c r="Y8543" s="3"/>
    </row>
    <row r="8544" spans="25:25" x14ac:dyDescent="0.3">
      <c r="Y8544" s="3"/>
    </row>
    <row r="8545" spans="25:25" x14ac:dyDescent="0.3">
      <c r="Y8545" s="3"/>
    </row>
    <row r="8546" spans="25:25" x14ac:dyDescent="0.3">
      <c r="Y8546" s="3"/>
    </row>
    <row r="8547" spans="25:25" x14ac:dyDescent="0.3">
      <c r="Y8547" s="3"/>
    </row>
    <row r="8548" spans="25:25" x14ac:dyDescent="0.3">
      <c r="Y8548" s="3"/>
    </row>
    <row r="8549" spans="25:25" x14ac:dyDescent="0.3">
      <c r="Y8549" s="3"/>
    </row>
    <row r="8550" spans="25:25" x14ac:dyDescent="0.3">
      <c r="Y8550" s="3"/>
    </row>
    <row r="8551" spans="25:25" x14ac:dyDescent="0.3">
      <c r="Y8551" s="3"/>
    </row>
    <row r="8552" spans="25:25" x14ac:dyDescent="0.3">
      <c r="Y8552" s="3"/>
    </row>
    <row r="8553" spans="25:25" x14ac:dyDescent="0.3">
      <c r="Y8553" s="3"/>
    </row>
    <row r="8554" spans="25:25" x14ac:dyDescent="0.3">
      <c r="Y8554" s="3"/>
    </row>
    <row r="8555" spans="25:25" x14ac:dyDescent="0.3">
      <c r="Y8555" s="3"/>
    </row>
    <row r="8556" spans="25:25" x14ac:dyDescent="0.3">
      <c r="Y8556" s="3"/>
    </row>
    <row r="8557" spans="25:25" x14ac:dyDescent="0.3">
      <c r="Y8557" s="3"/>
    </row>
    <row r="8558" spans="25:25" x14ac:dyDescent="0.3">
      <c r="Y8558" s="3"/>
    </row>
    <row r="8559" spans="25:25" x14ac:dyDescent="0.3">
      <c r="Y8559" s="3"/>
    </row>
    <row r="8560" spans="25:25" x14ac:dyDescent="0.3">
      <c r="Y8560" s="3"/>
    </row>
    <row r="8561" spans="25:25" x14ac:dyDescent="0.3">
      <c r="Y8561" s="3"/>
    </row>
    <row r="8562" spans="25:25" x14ac:dyDescent="0.3">
      <c r="Y8562" s="3"/>
    </row>
    <row r="8563" spans="25:25" x14ac:dyDescent="0.3">
      <c r="Y8563" s="3"/>
    </row>
    <row r="8564" spans="25:25" x14ac:dyDescent="0.3">
      <c r="Y8564" s="3"/>
    </row>
    <row r="8565" spans="25:25" x14ac:dyDescent="0.3">
      <c r="Y8565" s="3"/>
    </row>
    <row r="8566" spans="25:25" x14ac:dyDescent="0.3">
      <c r="Y8566" s="3"/>
    </row>
    <row r="8567" spans="25:25" x14ac:dyDescent="0.3">
      <c r="Y8567" s="3"/>
    </row>
    <row r="8568" spans="25:25" x14ac:dyDescent="0.3">
      <c r="Y8568" s="3"/>
    </row>
    <row r="8569" spans="25:25" x14ac:dyDescent="0.3">
      <c r="Y8569" s="3"/>
    </row>
    <row r="8570" spans="25:25" x14ac:dyDescent="0.3">
      <c r="Y8570" s="3"/>
    </row>
    <row r="8571" spans="25:25" x14ac:dyDescent="0.3">
      <c r="Y8571" s="3"/>
    </row>
    <row r="8572" spans="25:25" x14ac:dyDescent="0.3">
      <c r="Y8572" s="3"/>
    </row>
    <row r="8573" spans="25:25" x14ac:dyDescent="0.3">
      <c r="Y8573" s="3"/>
    </row>
    <row r="8574" spans="25:25" x14ac:dyDescent="0.3">
      <c r="Y8574" s="3"/>
    </row>
    <row r="8575" spans="25:25" x14ac:dyDescent="0.3">
      <c r="Y8575" s="3"/>
    </row>
    <row r="8576" spans="25:25" x14ac:dyDescent="0.3">
      <c r="Y8576" s="3"/>
    </row>
    <row r="8577" spans="25:25" x14ac:dyDescent="0.3">
      <c r="Y8577" s="3"/>
    </row>
    <row r="8578" spans="25:25" x14ac:dyDescent="0.3">
      <c r="Y8578" s="3"/>
    </row>
    <row r="8579" spans="25:25" x14ac:dyDescent="0.3">
      <c r="Y8579" s="3"/>
    </row>
    <row r="8580" spans="25:25" x14ac:dyDescent="0.3">
      <c r="Y8580" s="3"/>
    </row>
    <row r="8581" spans="25:25" x14ac:dyDescent="0.3">
      <c r="Y8581" s="3"/>
    </row>
    <row r="8582" spans="25:25" x14ac:dyDescent="0.3">
      <c r="Y8582" s="3"/>
    </row>
    <row r="8583" spans="25:25" x14ac:dyDescent="0.3">
      <c r="Y8583" s="3"/>
    </row>
    <row r="8584" spans="25:25" x14ac:dyDescent="0.3">
      <c r="Y8584" s="3"/>
    </row>
    <row r="8585" spans="25:25" x14ac:dyDescent="0.3">
      <c r="Y8585" s="3"/>
    </row>
    <row r="8586" spans="25:25" x14ac:dyDescent="0.3">
      <c r="Y8586" s="3"/>
    </row>
    <row r="8587" spans="25:25" x14ac:dyDescent="0.3">
      <c r="Y8587" s="3"/>
    </row>
    <row r="8588" spans="25:25" x14ac:dyDescent="0.3">
      <c r="Y8588" s="3"/>
    </row>
    <row r="8589" spans="25:25" x14ac:dyDescent="0.3">
      <c r="Y8589" s="3"/>
    </row>
    <row r="8590" spans="25:25" x14ac:dyDescent="0.3">
      <c r="Y8590" s="3"/>
    </row>
    <row r="8591" spans="25:25" x14ac:dyDescent="0.3">
      <c r="Y8591" s="3"/>
    </row>
    <row r="8592" spans="25:25" x14ac:dyDescent="0.3">
      <c r="Y8592" s="3"/>
    </row>
    <row r="8593" spans="25:25" x14ac:dyDescent="0.3">
      <c r="Y8593" s="3"/>
    </row>
    <row r="8594" spans="25:25" x14ac:dyDescent="0.3">
      <c r="Y8594" s="3"/>
    </row>
    <row r="8595" spans="25:25" x14ac:dyDescent="0.3">
      <c r="Y8595" s="3"/>
    </row>
    <row r="8596" spans="25:25" x14ac:dyDescent="0.3">
      <c r="Y8596" s="3"/>
    </row>
    <row r="8597" spans="25:25" x14ac:dyDescent="0.3">
      <c r="Y8597" s="3"/>
    </row>
    <row r="8598" spans="25:25" x14ac:dyDescent="0.3">
      <c r="Y8598" s="3"/>
    </row>
    <row r="8599" spans="25:25" x14ac:dyDescent="0.3">
      <c r="Y8599" s="3"/>
    </row>
    <row r="8600" spans="25:25" x14ac:dyDescent="0.3">
      <c r="Y8600" s="3"/>
    </row>
    <row r="8601" spans="25:25" x14ac:dyDescent="0.3">
      <c r="Y8601" s="3"/>
    </row>
    <row r="8602" spans="25:25" x14ac:dyDescent="0.3">
      <c r="Y8602" s="3"/>
    </row>
    <row r="8603" spans="25:25" x14ac:dyDescent="0.3">
      <c r="Y8603" s="3"/>
    </row>
    <row r="8604" spans="25:25" x14ac:dyDescent="0.3">
      <c r="Y8604" s="3"/>
    </row>
    <row r="8605" spans="25:25" x14ac:dyDescent="0.3">
      <c r="Y8605" s="3"/>
    </row>
    <row r="8606" spans="25:25" x14ac:dyDescent="0.3">
      <c r="Y8606" s="3"/>
    </row>
    <row r="8607" spans="25:25" x14ac:dyDescent="0.3">
      <c r="Y8607" s="3"/>
    </row>
    <row r="8608" spans="25:25" x14ac:dyDescent="0.3">
      <c r="Y8608" s="3"/>
    </row>
    <row r="8609" spans="25:25" x14ac:dyDescent="0.3">
      <c r="Y8609" s="3"/>
    </row>
    <row r="8610" spans="25:25" x14ac:dyDescent="0.3">
      <c r="Y8610" s="3"/>
    </row>
    <row r="8611" spans="25:25" x14ac:dyDescent="0.3">
      <c r="Y8611" s="3"/>
    </row>
    <row r="8612" spans="25:25" x14ac:dyDescent="0.3">
      <c r="Y8612" s="3"/>
    </row>
    <row r="8613" spans="25:25" x14ac:dyDescent="0.3">
      <c r="Y8613" s="3"/>
    </row>
    <row r="8614" spans="25:25" x14ac:dyDescent="0.3">
      <c r="Y8614" s="3"/>
    </row>
    <row r="8615" spans="25:25" x14ac:dyDescent="0.3">
      <c r="Y8615" s="3"/>
    </row>
    <row r="8616" spans="25:25" x14ac:dyDescent="0.3">
      <c r="Y8616" s="3"/>
    </row>
    <row r="8617" spans="25:25" x14ac:dyDescent="0.3">
      <c r="Y8617" s="3"/>
    </row>
    <row r="8618" spans="25:25" x14ac:dyDescent="0.3">
      <c r="Y8618" s="3"/>
    </row>
    <row r="8619" spans="25:25" x14ac:dyDescent="0.3">
      <c r="Y8619" s="3"/>
    </row>
    <row r="8620" spans="25:25" x14ac:dyDescent="0.3">
      <c r="Y8620" s="3"/>
    </row>
    <row r="8621" spans="25:25" x14ac:dyDescent="0.3">
      <c r="Y8621" s="3"/>
    </row>
    <row r="8622" spans="25:25" x14ac:dyDescent="0.3">
      <c r="Y8622" s="3"/>
    </row>
    <row r="8623" spans="25:25" x14ac:dyDescent="0.3">
      <c r="Y8623" s="3"/>
    </row>
    <row r="8624" spans="25:25" x14ac:dyDescent="0.3">
      <c r="Y8624" s="3"/>
    </row>
    <row r="8625" spans="25:25" x14ac:dyDescent="0.3">
      <c r="Y8625" s="3"/>
    </row>
    <row r="8626" spans="25:25" x14ac:dyDescent="0.3">
      <c r="Y8626" s="3"/>
    </row>
    <row r="8627" spans="25:25" x14ac:dyDescent="0.3">
      <c r="Y8627" s="3"/>
    </row>
    <row r="8628" spans="25:25" x14ac:dyDescent="0.3">
      <c r="Y8628" s="3"/>
    </row>
    <row r="8629" spans="25:25" x14ac:dyDescent="0.3">
      <c r="Y8629" s="3"/>
    </row>
    <row r="8630" spans="25:25" x14ac:dyDescent="0.3">
      <c r="Y8630" s="3"/>
    </row>
    <row r="8631" spans="25:25" x14ac:dyDescent="0.3">
      <c r="Y8631" s="3"/>
    </row>
    <row r="8632" spans="25:25" x14ac:dyDescent="0.3">
      <c r="Y8632" s="3"/>
    </row>
    <row r="8633" spans="25:25" x14ac:dyDescent="0.3">
      <c r="Y8633" s="3"/>
    </row>
    <row r="8634" spans="25:25" x14ac:dyDescent="0.3">
      <c r="Y8634" s="3"/>
    </row>
    <row r="8635" spans="25:25" x14ac:dyDescent="0.3">
      <c r="Y8635" s="3"/>
    </row>
    <row r="8636" spans="25:25" x14ac:dyDescent="0.3">
      <c r="Y8636" s="3"/>
    </row>
    <row r="8637" spans="25:25" x14ac:dyDescent="0.3">
      <c r="Y8637" s="3"/>
    </row>
    <row r="8638" spans="25:25" x14ac:dyDescent="0.3">
      <c r="Y8638" s="3"/>
    </row>
    <row r="8639" spans="25:25" x14ac:dyDescent="0.3">
      <c r="Y8639" s="3"/>
    </row>
    <row r="8640" spans="25:25" x14ac:dyDescent="0.3">
      <c r="Y8640" s="3"/>
    </row>
    <row r="8641" spans="25:25" x14ac:dyDescent="0.3">
      <c r="Y8641" s="3"/>
    </row>
    <row r="8642" spans="25:25" x14ac:dyDescent="0.3">
      <c r="Y8642" s="3"/>
    </row>
    <row r="8643" spans="25:25" x14ac:dyDescent="0.3">
      <c r="Y8643" s="3"/>
    </row>
    <row r="8644" spans="25:25" x14ac:dyDescent="0.3">
      <c r="Y8644" s="3"/>
    </row>
    <row r="8645" spans="25:25" x14ac:dyDescent="0.3">
      <c r="Y8645" s="3"/>
    </row>
    <row r="8646" spans="25:25" x14ac:dyDescent="0.3">
      <c r="Y8646" s="3"/>
    </row>
    <row r="8647" spans="25:25" x14ac:dyDescent="0.3">
      <c r="Y8647" s="3"/>
    </row>
    <row r="8648" spans="25:25" x14ac:dyDescent="0.3">
      <c r="Y8648" s="3"/>
    </row>
    <row r="8649" spans="25:25" x14ac:dyDescent="0.3">
      <c r="Y8649" s="3"/>
    </row>
    <row r="8650" spans="25:25" x14ac:dyDescent="0.3">
      <c r="Y8650" s="3"/>
    </row>
    <row r="8651" spans="25:25" x14ac:dyDescent="0.3">
      <c r="Y8651" s="3"/>
    </row>
    <row r="8652" spans="25:25" x14ac:dyDescent="0.3">
      <c r="Y8652" s="3"/>
    </row>
    <row r="8653" spans="25:25" x14ac:dyDescent="0.3">
      <c r="Y8653" s="3"/>
    </row>
    <row r="8654" spans="25:25" x14ac:dyDescent="0.3">
      <c r="Y8654" s="3"/>
    </row>
    <row r="8655" spans="25:25" x14ac:dyDescent="0.3">
      <c r="Y8655" s="3"/>
    </row>
    <row r="8656" spans="25:25" x14ac:dyDescent="0.3">
      <c r="Y8656" s="3"/>
    </row>
    <row r="8657" spans="25:25" x14ac:dyDescent="0.3">
      <c r="Y8657" s="3"/>
    </row>
    <row r="8658" spans="25:25" x14ac:dyDescent="0.3">
      <c r="Y8658" s="3"/>
    </row>
    <row r="8659" spans="25:25" x14ac:dyDescent="0.3">
      <c r="Y8659" s="3"/>
    </row>
    <row r="8660" spans="25:25" x14ac:dyDescent="0.3">
      <c r="Y8660" s="3"/>
    </row>
    <row r="8661" spans="25:25" x14ac:dyDescent="0.3">
      <c r="Y8661" s="3"/>
    </row>
    <row r="8662" spans="25:25" x14ac:dyDescent="0.3">
      <c r="Y8662" s="3"/>
    </row>
    <row r="8663" spans="25:25" x14ac:dyDescent="0.3">
      <c r="Y8663" s="3"/>
    </row>
    <row r="8664" spans="25:25" x14ac:dyDescent="0.3">
      <c r="Y8664" s="3"/>
    </row>
    <row r="8665" spans="25:25" x14ac:dyDescent="0.3">
      <c r="Y8665" s="3"/>
    </row>
    <row r="8666" spans="25:25" x14ac:dyDescent="0.3">
      <c r="Y8666" s="3"/>
    </row>
    <row r="8667" spans="25:25" x14ac:dyDescent="0.3">
      <c r="Y8667" s="3"/>
    </row>
    <row r="8668" spans="25:25" x14ac:dyDescent="0.3">
      <c r="Y8668" s="3"/>
    </row>
    <row r="8669" spans="25:25" x14ac:dyDescent="0.3">
      <c r="Y8669" s="3"/>
    </row>
    <row r="8670" spans="25:25" x14ac:dyDescent="0.3">
      <c r="Y8670" s="3"/>
    </row>
    <row r="8671" spans="25:25" x14ac:dyDescent="0.3">
      <c r="Y8671" s="3"/>
    </row>
    <row r="8672" spans="25:25" x14ac:dyDescent="0.3">
      <c r="Y8672" s="3"/>
    </row>
    <row r="8673" spans="25:25" x14ac:dyDescent="0.3">
      <c r="Y8673" s="3"/>
    </row>
    <row r="8674" spans="25:25" x14ac:dyDescent="0.3">
      <c r="Y8674" s="3"/>
    </row>
    <row r="8675" spans="25:25" x14ac:dyDescent="0.3">
      <c r="Y8675" s="3"/>
    </row>
    <row r="8676" spans="25:25" x14ac:dyDescent="0.3">
      <c r="Y8676" s="3"/>
    </row>
    <row r="8677" spans="25:25" x14ac:dyDescent="0.3">
      <c r="Y8677" s="3"/>
    </row>
    <row r="8678" spans="25:25" x14ac:dyDescent="0.3">
      <c r="Y8678" s="3"/>
    </row>
    <row r="8679" spans="25:25" x14ac:dyDescent="0.3">
      <c r="Y8679" s="3"/>
    </row>
    <row r="8680" spans="25:25" x14ac:dyDescent="0.3">
      <c r="Y8680" s="3"/>
    </row>
    <row r="8681" spans="25:25" x14ac:dyDescent="0.3">
      <c r="Y8681" s="3"/>
    </row>
    <row r="8682" spans="25:25" x14ac:dyDescent="0.3">
      <c r="Y8682" s="3"/>
    </row>
    <row r="8683" spans="25:25" x14ac:dyDescent="0.3">
      <c r="Y8683" s="3"/>
    </row>
    <row r="8684" spans="25:25" x14ac:dyDescent="0.3">
      <c r="Y8684" s="3"/>
    </row>
    <row r="8685" spans="25:25" x14ac:dyDescent="0.3">
      <c r="Y8685" s="3"/>
    </row>
    <row r="8686" spans="25:25" x14ac:dyDescent="0.3">
      <c r="Y8686" s="3"/>
    </row>
    <row r="8687" spans="25:25" x14ac:dyDescent="0.3">
      <c r="Y8687" s="3"/>
    </row>
    <row r="8688" spans="25:25" x14ac:dyDescent="0.3">
      <c r="Y8688" s="3"/>
    </row>
    <row r="8689" spans="25:25" x14ac:dyDescent="0.3">
      <c r="Y8689" s="3"/>
    </row>
    <row r="8690" spans="25:25" x14ac:dyDescent="0.3">
      <c r="Y8690" s="3"/>
    </row>
    <row r="8691" spans="25:25" x14ac:dyDescent="0.3">
      <c r="Y8691" s="3"/>
    </row>
    <row r="8692" spans="25:25" x14ac:dyDescent="0.3">
      <c r="Y8692" s="3"/>
    </row>
    <row r="8693" spans="25:25" x14ac:dyDescent="0.3">
      <c r="Y8693" s="3"/>
    </row>
    <row r="8694" spans="25:25" x14ac:dyDescent="0.3">
      <c r="Y8694" s="3"/>
    </row>
    <row r="8695" spans="25:25" x14ac:dyDescent="0.3">
      <c r="Y8695" s="3"/>
    </row>
    <row r="8696" spans="25:25" x14ac:dyDescent="0.3">
      <c r="Y8696" s="3"/>
    </row>
    <row r="8697" spans="25:25" x14ac:dyDescent="0.3">
      <c r="Y8697" s="3"/>
    </row>
    <row r="8698" spans="25:25" x14ac:dyDescent="0.3">
      <c r="Y8698" s="3"/>
    </row>
    <row r="8699" spans="25:25" x14ac:dyDescent="0.3">
      <c r="Y8699" s="3"/>
    </row>
    <row r="8700" spans="25:25" x14ac:dyDescent="0.3">
      <c r="Y8700" s="3"/>
    </row>
    <row r="8701" spans="25:25" x14ac:dyDescent="0.3">
      <c r="Y8701" s="3"/>
    </row>
    <row r="8702" spans="25:25" x14ac:dyDescent="0.3">
      <c r="Y8702" s="3"/>
    </row>
    <row r="8703" spans="25:25" x14ac:dyDescent="0.3">
      <c r="Y8703" s="3"/>
    </row>
    <row r="8704" spans="25:25" x14ac:dyDescent="0.3">
      <c r="Y8704" s="3"/>
    </row>
    <row r="8705" spans="25:25" x14ac:dyDescent="0.3">
      <c r="Y8705" s="3"/>
    </row>
    <row r="8706" spans="25:25" x14ac:dyDescent="0.3">
      <c r="Y8706" s="3"/>
    </row>
    <row r="8707" spans="25:25" x14ac:dyDescent="0.3">
      <c r="Y8707" s="3"/>
    </row>
    <row r="8708" spans="25:25" x14ac:dyDescent="0.3">
      <c r="Y8708" s="3"/>
    </row>
    <row r="8709" spans="25:25" x14ac:dyDescent="0.3">
      <c r="Y8709" s="3"/>
    </row>
    <row r="8710" spans="25:25" x14ac:dyDescent="0.3">
      <c r="Y8710" s="3"/>
    </row>
    <row r="8711" spans="25:25" x14ac:dyDescent="0.3">
      <c r="Y8711" s="3"/>
    </row>
    <row r="8712" spans="25:25" x14ac:dyDescent="0.3">
      <c r="Y8712" s="3"/>
    </row>
    <row r="8713" spans="25:25" x14ac:dyDescent="0.3">
      <c r="Y8713" s="3"/>
    </row>
    <row r="8714" spans="25:25" x14ac:dyDescent="0.3">
      <c r="Y8714" s="3"/>
    </row>
    <row r="8715" spans="25:25" x14ac:dyDescent="0.3">
      <c r="Y8715" s="3"/>
    </row>
    <row r="8716" spans="25:25" x14ac:dyDescent="0.3">
      <c r="Y8716" s="3"/>
    </row>
    <row r="8717" spans="25:25" x14ac:dyDescent="0.3">
      <c r="Y8717" s="3"/>
    </row>
    <row r="8718" spans="25:25" x14ac:dyDescent="0.3">
      <c r="Y8718" s="3"/>
    </row>
    <row r="8719" spans="25:25" x14ac:dyDescent="0.3">
      <c r="Y8719" s="3"/>
    </row>
    <row r="8720" spans="25:25" x14ac:dyDescent="0.3">
      <c r="Y8720" s="3"/>
    </row>
    <row r="8721" spans="25:25" x14ac:dyDescent="0.3">
      <c r="Y8721" s="3"/>
    </row>
    <row r="8722" spans="25:25" x14ac:dyDescent="0.3">
      <c r="Y8722" s="3"/>
    </row>
    <row r="8723" spans="25:25" x14ac:dyDescent="0.3">
      <c r="Y8723" s="3"/>
    </row>
    <row r="8724" spans="25:25" x14ac:dyDescent="0.3">
      <c r="Y8724" s="3"/>
    </row>
    <row r="8725" spans="25:25" x14ac:dyDescent="0.3">
      <c r="Y8725" s="3"/>
    </row>
    <row r="8726" spans="25:25" x14ac:dyDescent="0.3">
      <c r="Y8726" s="3"/>
    </row>
    <row r="8727" spans="25:25" x14ac:dyDescent="0.3">
      <c r="Y8727" s="3"/>
    </row>
    <row r="8728" spans="25:25" x14ac:dyDescent="0.3">
      <c r="Y8728" s="3"/>
    </row>
    <row r="8729" spans="25:25" x14ac:dyDescent="0.3">
      <c r="Y8729" s="3"/>
    </row>
    <row r="8730" spans="25:25" x14ac:dyDescent="0.3">
      <c r="Y8730" s="3"/>
    </row>
    <row r="8731" spans="25:25" x14ac:dyDescent="0.3">
      <c r="Y8731" s="3"/>
    </row>
    <row r="8732" spans="25:25" x14ac:dyDescent="0.3">
      <c r="Y8732" s="3"/>
    </row>
    <row r="8733" spans="25:25" x14ac:dyDescent="0.3">
      <c r="Y8733" s="3"/>
    </row>
    <row r="8734" spans="25:25" x14ac:dyDescent="0.3">
      <c r="Y8734" s="3"/>
    </row>
    <row r="8735" spans="25:25" x14ac:dyDescent="0.3">
      <c r="Y8735" s="3"/>
    </row>
    <row r="8736" spans="25:25" x14ac:dyDescent="0.3">
      <c r="Y8736" s="3"/>
    </row>
    <row r="8737" spans="25:25" x14ac:dyDescent="0.3">
      <c r="Y8737" s="3"/>
    </row>
    <row r="8738" spans="25:25" x14ac:dyDescent="0.3">
      <c r="Y8738" s="3"/>
    </row>
    <row r="8739" spans="25:25" x14ac:dyDescent="0.3">
      <c r="Y8739" s="3"/>
    </row>
    <row r="8740" spans="25:25" x14ac:dyDescent="0.3">
      <c r="Y8740" s="3"/>
    </row>
    <row r="8741" spans="25:25" x14ac:dyDescent="0.3">
      <c r="Y8741" s="3"/>
    </row>
    <row r="8742" spans="25:25" x14ac:dyDescent="0.3">
      <c r="Y8742" s="3"/>
    </row>
    <row r="8743" spans="25:25" x14ac:dyDescent="0.3">
      <c r="Y8743" s="3"/>
    </row>
    <row r="8744" spans="25:25" x14ac:dyDescent="0.3">
      <c r="Y8744" s="3"/>
    </row>
    <row r="8745" spans="25:25" x14ac:dyDescent="0.3">
      <c r="Y8745" s="3"/>
    </row>
    <row r="8746" spans="25:25" x14ac:dyDescent="0.3">
      <c r="Y8746" s="3"/>
    </row>
    <row r="8747" spans="25:25" x14ac:dyDescent="0.3">
      <c r="Y8747" s="3"/>
    </row>
    <row r="8748" spans="25:25" x14ac:dyDescent="0.3">
      <c r="Y8748" s="3"/>
    </row>
    <row r="8749" spans="25:25" x14ac:dyDescent="0.3">
      <c r="Y8749" s="3"/>
    </row>
    <row r="8750" spans="25:25" x14ac:dyDescent="0.3">
      <c r="Y8750" s="3"/>
    </row>
    <row r="8751" spans="25:25" x14ac:dyDescent="0.3">
      <c r="Y8751" s="3"/>
    </row>
    <row r="8752" spans="25:25" x14ac:dyDescent="0.3">
      <c r="Y8752" s="3"/>
    </row>
    <row r="8753" spans="25:25" x14ac:dyDescent="0.3">
      <c r="Y8753" s="3"/>
    </row>
    <row r="8754" spans="25:25" x14ac:dyDescent="0.3">
      <c r="Y8754" s="3"/>
    </row>
    <row r="8755" spans="25:25" x14ac:dyDescent="0.3">
      <c r="Y8755" s="3"/>
    </row>
    <row r="8756" spans="25:25" x14ac:dyDescent="0.3">
      <c r="Y8756" s="3"/>
    </row>
    <row r="8757" spans="25:25" x14ac:dyDescent="0.3">
      <c r="Y8757" s="3"/>
    </row>
    <row r="8758" spans="25:25" x14ac:dyDescent="0.3">
      <c r="Y8758" s="3"/>
    </row>
    <row r="8759" spans="25:25" x14ac:dyDescent="0.3">
      <c r="Y8759" s="3"/>
    </row>
    <row r="8760" spans="25:25" x14ac:dyDescent="0.3">
      <c r="Y8760" s="3"/>
    </row>
    <row r="8761" spans="25:25" x14ac:dyDescent="0.3">
      <c r="Y8761" s="3"/>
    </row>
    <row r="8762" spans="25:25" x14ac:dyDescent="0.3">
      <c r="Y8762" s="3"/>
    </row>
    <row r="8763" spans="25:25" x14ac:dyDescent="0.3">
      <c r="Y8763" s="3"/>
    </row>
    <row r="8764" spans="25:25" x14ac:dyDescent="0.3">
      <c r="Y8764" s="3"/>
    </row>
    <row r="8765" spans="25:25" x14ac:dyDescent="0.3">
      <c r="Y8765" s="3"/>
    </row>
    <row r="8766" spans="25:25" x14ac:dyDescent="0.3">
      <c r="Y8766" s="3"/>
    </row>
    <row r="8767" spans="25:25" x14ac:dyDescent="0.3">
      <c r="Y8767" s="3"/>
    </row>
    <row r="8768" spans="25:25" x14ac:dyDescent="0.3">
      <c r="Y8768" s="3"/>
    </row>
    <row r="8769" spans="25:25" x14ac:dyDescent="0.3">
      <c r="Y8769" s="3"/>
    </row>
    <row r="8770" spans="25:25" x14ac:dyDescent="0.3">
      <c r="Y8770" s="3"/>
    </row>
    <row r="8771" spans="25:25" x14ac:dyDescent="0.3">
      <c r="Y8771" s="3"/>
    </row>
    <row r="8772" spans="25:25" x14ac:dyDescent="0.3">
      <c r="Y8772" s="3"/>
    </row>
    <row r="8773" spans="25:25" x14ac:dyDescent="0.3">
      <c r="Y8773" s="3"/>
    </row>
    <row r="8774" spans="25:25" x14ac:dyDescent="0.3">
      <c r="Y8774" s="3"/>
    </row>
    <row r="8775" spans="25:25" x14ac:dyDescent="0.3">
      <c r="Y8775" s="3"/>
    </row>
    <row r="8776" spans="25:25" x14ac:dyDescent="0.3">
      <c r="Y8776" s="3"/>
    </row>
    <row r="8777" spans="25:25" x14ac:dyDescent="0.3">
      <c r="Y8777" s="3"/>
    </row>
    <row r="8778" spans="25:25" x14ac:dyDescent="0.3">
      <c r="Y8778" s="3"/>
    </row>
    <row r="8779" spans="25:25" x14ac:dyDescent="0.3">
      <c r="Y8779" s="3"/>
    </row>
    <row r="8780" spans="25:25" x14ac:dyDescent="0.3">
      <c r="Y8780" s="3"/>
    </row>
    <row r="8781" spans="25:25" x14ac:dyDescent="0.3">
      <c r="Y8781" s="3"/>
    </row>
    <row r="8782" spans="25:25" x14ac:dyDescent="0.3">
      <c r="Y8782" s="3"/>
    </row>
    <row r="8783" spans="25:25" x14ac:dyDescent="0.3">
      <c r="Y8783" s="3"/>
    </row>
    <row r="8784" spans="25:25" x14ac:dyDescent="0.3">
      <c r="Y8784" s="3"/>
    </row>
    <row r="8785" spans="25:25" x14ac:dyDescent="0.3">
      <c r="Y8785" s="3"/>
    </row>
    <row r="8786" spans="25:25" x14ac:dyDescent="0.3">
      <c r="Y8786" s="3"/>
    </row>
    <row r="8787" spans="25:25" x14ac:dyDescent="0.3">
      <c r="Y8787" s="3"/>
    </row>
    <row r="8788" spans="25:25" x14ac:dyDescent="0.3">
      <c r="Y8788" s="3"/>
    </row>
    <row r="8789" spans="25:25" x14ac:dyDescent="0.3">
      <c r="Y8789" s="3"/>
    </row>
    <row r="8790" spans="25:25" x14ac:dyDescent="0.3">
      <c r="Y8790" s="3"/>
    </row>
    <row r="8791" spans="25:25" x14ac:dyDescent="0.3">
      <c r="Y8791" s="3"/>
    </row>
    <row r="8792" spans="25:25" x14ac:dyDescent="0.3">
      <c r="Y8792" s="3"/>
    </row>
    <row r="8793" spans="25:25" x14ac:dyDescent="0.3">
      <c r="Y8793" s="3"/>
    </row>
    <row r="8794" spans="25:25" x14ac:dyDescent="0.3">
      <c r="Y8794" s="3"/>
    </row>
    <row r="8795" spans="25:25" x14ac:dyDescent="0.3">
      <c r="Y8795" s="3"/>
    </row>
    <row r="8796" spans="25:25" x14ac:dyDescent="0.3">
      <c r="Y8796" s="3"/>
    </row>
    <row r="8797" spans="25:25" x14ac:dyDescent="0.3">
      <c r="Y8797" s="3"/>
    </row>
    <row r="8798" spans="25:25" x14ac:dyDescent="0.3">
      <c r="Y8798" s="3"/>
    </row>
    <row r="8799" spans="25:25" x14ac:dyDescent="0.3">
      <c r="Y8799" s="3"/>
    </row>
    <row r="8800" spans="25:25" x14ac:dyDescent="0.3">
      <c r="Y8800" s="3"/>
    </row>
    <row r="8801" spans="25:25" x14ac:dyDescent="0.3">
      <c r="Y8801" s="3"/>
    </row>
    <row r="8802" spans="25:25" x14ac:dyDescent="0.3">
      <c r="Y8802" s="3"/>
    </row>
    <row r="8803" spans="25:25" x14ac:dyDescent="0.3">
      <c r="Y8803" s="3"/>
    </row>
    <row r="8804" spans="25:25" x14ac:dyDescent="0.3">
      <c r="Y8804" s="3"/>
    </row>
    <row r="8805" spans="25:25" x14ac:dyDescent="0.3">
      <c r="Y8805" s="3"/>
    </row>
    <row r="8806" spans="25:25" x14ac:dyDescent="0.3">
      <c r="Y8806" s="3"/>
    </row>
    <row r="8807" spans="25:25" x14ac:dyDescent="0.3">
      <c r="Y8807" s="3"/>
    </row>
    <row r="8808" spans="25:25" x14ac:dyDescent="0.3">
      <c r="Y8808" s="3"/>
    </row>
    <row r="8809" spans="25:25" x14ac:dyDescent="0.3">
      <c r="Y8809" s="3"/>
    </row>
    <row r="8810" spans="25:25" x14ac:dyDescent="0.3">
      <c r="Y8810" s="3"/>
    </row>
    <row r="8811" spans="25:25" x14ac:dyDescent="0.3">
      <c r="Y8811" s="3"/>
    </row>
    <row r="8812" spans="25:25" x14ac:dyDescent="0.3">
      <c r="Y8812" s="3"/>
    </row>
    <row r="8813" spans="25:25" x14ac:dyDescent="0.3">
      <c r="Y8813" s="3"/>
    </row>
    <row r="8814" spans="25:25" x14ac:dyDescent="0.3">
      <c r="Y8814" s="3"/>
    </row>
    <row r="8815" spans="25:25" x14ac:dyDescent="0.3">
      <c r="Y8815" s="3"/>
    </row>
    <row r="8816" spans="25:25" x14ac:dyDescent="0.3">
      <c r="Y8816" s="3"/>
    </row>
    <row r="8817" spans="25:25" x14ac:dyDescent="0.3">
      <c r="Y8817" s="3"/>
    </row>
    <row r="8818" spans="25:25" x14ac:dyDescent="0.3">
      <c r="Y8818" s="3"/>
    </row>
    <row r="8819" spans="25:25" x14ac:dyDescent="0.3">
      <c r="Y8819" s="3"/>
    </row>
    <row r="8820" spans="25:25" x14ac:dyDescent="0.3">
      <c r="Y8820" s="3"/>
    </row>
    <row r="8821" spans="25:25" x14ac:dyDescent="0.3">
      <c r="Y8821" s="3"/>
    </row>
    <row r="8822" spans="25:25" x14ac:dyDescent="0.3">
      <c r="Y8822" s="3"/>
    </row>
    <row r="8823" spans="25:25" x14ac:dyDescent="0.3">
      <c r="Y8823" s="3"/>
    </row>
    <row r="8824" spans="25:25" x14ac:dyDescent="0.3">
      <c r="Y8824" s="3"/>
    </row>
    <row r="8825" spans="25:25" x14ac:dyDescent="0.3">
      <c r="Y8825" s="3"/>
    </row>
    <row r="8826" spans="25:25" x14ac:dyDescent="0.3">
      <c r="Y8826" s="3"/>
    </row>
    <row r="8827" spans="25:25" x14ac:dyDescent="0.3">
      <c r="Y8827" s="3"/>
    </row>
    <row r="8828" spans="25:25" x14ac:dyDescent="0.3">
      <c r="Y8828" s="3"/>
    </row>
    <row r="8829" spans="25:25" x14ac:dyDescent="0.3">
      <c r="Y8829" s="3"/>
    </row>
    <row r="8830" spans="25:25" x14ac:dyDescent="0.3">
      <c r="Y8830" s="3"/>
    </row>
    <row r="8831" spans="25:25" x14ac:dyDescent="0.3">
      <c r="Y8831" s="3"/>
    </row>
    <row r="8832" spans="25:25" x14ac:dyDescent="0.3">
      <c r="Y8832" s="3"/>
    </row>
    <row r="8833" spans="25:25" x14ac:dyDescent="0.3">
      <c r="Y8833" s="3"/>
    </row>
    <row r="8834" spans="25:25" x14ac:dyDescent="0.3">
      <c r="Y8834" s="3"/>
    </row>
    <row r="8835" spans="25:25" x14ac:dyDescent="0.3">
      <c r="Y8835" s="3"/>
    </row>
    <row r="8836" spans="25:25" x14ac:dyDescent="0.3">
      <c r="Y8836" s="3"/>
    </row>
    <row r="8837" spans="25:25" x14ac:dyDescent="0.3">
      <c r="Y8837" s="3"/>
    </row>
    <row r="8838" spans="25:25" x14ac:dyDescent="0.3">
      <c r="Y8838" s="3"/>
    </row>
    <row r="8839" spans="25:25" x14ac:dyDescent="0.3">
      <c r="Y8839" s="3"/>
    </row>
    <row r="8840" spans="25:25" x14ac:dyDescent="0.3">
      <c r="Y8840" s="3"/>
    </row>
    <row r="8841" spans="25:25" x14ac:dyDescent="0.3">
      <c r="Y8841" s="3"/>
    </row>
    <row r="8842" spans="25:25" x14ac:dyDescent="0.3">
      <c r="Y8842" s="3"/>
    </row>
    <row r="8843" spans="25:25" x14ac:dyDescent="0.3">
      <c r="Y8843" s="3"/>
    </row>
    <row r="8844" spans="25:25" x14ac:dyDescent="0.3">
      <c r="Y8844" s="3"/>
    </row>
    <row r="8845" spans="25:25" x14ac:dyDescent="0.3">
      <c r="Y8845" s="3"/>
    </row>
    <row r="8846" spans="25:25" x14ac:dyDescent="0.3">
      <c r="Y8846" s="3"/>
    </row>
    <row r="8847" spans="25:25" x14ac:dyDescent="0.3">
      <c r="Y8847" s="3"/>
    </row>
    <row r="8848" spans="25:25" x14ac:dyDescent="0.3">
      <c r="Y8848" s="3"/>
    </row>
    <row r="8849" spans="25:25" x14ac:dyDescent="0.3">
      <c r="Y8849" s="3"/>
    </row>
    <row r="8850" spans="25:25" x14ac:dyDescent="0.3">
      <c r="Y8850" s="3"/>
    </row>
    <row r="8851" spans="25:25" x14ac:dyDescent="0.3">
      <c r="Y8851" s="3"/>
    </row>
    <row r="8852" spans="25:25" x14ac:dyDescent="0.3">
      <c r="Y8852" s="3"/>
    </row>
    <row r="8853" spans="25:25" x14ac:dyDescent="0.3">
      <c r="Y8853" s="3"/>
    </row>
    <row r="8854" spans="25:25" x14ac:dyDescent="0.3">
      <c r="Y8854" s="3"/>
    </row>
    <row r="8855" spans="25:25" x14ac:dyDescent="0.3">
      <c r="Y8855" s="3"/>
    </row>
    <row r="8856" spans="25:25" x14ac:dyDescent="0.3">
      <c r="Y8856" s="3"/>
    </row>
    <row r="8857" spans="25:25" x14ac:dyDescent="0.3">
      <c r="Y8857" s="3"/>
    </row>
    <row r="8858" spans="25:25" x14ac:dyDescent="0.3">
      <c r="Y8858" s="3"/>
    </row>
    <row r="8859" spans="25:25" x14ac:dyDescent="0.3">
      <c r="Y8859" s="3"/>
    </row>
    <row r="8860" spans="25:25" x14ac:dyDescent="0.3">
      <c r="Y8860" s="3"/>
    </row>
    <row r="8861" spans="25:25" x14ac:dyDescent="0.3">
      <c r="Y8861" s="3"/>
    </row>
    <row r="8862" spans="25:25" x14ac:dyDescent="0.3">
      <c r="Y8862" s="3"/>
    </row>
    <row r="8863" spans="25:25" x14ac:dyDescent="0.3">
      <c r="Y8863" s="3"/>
    </row>
    <row r="8864" spans="25:25" x14ac:dyDescent="0.3">
      <c r="Y8864" s="3"/>
    </row>
    <row r="8865" spans="25:25" x14ac:dyDescent="0.3">
      <c r="Y8865" s="3"/>
    </row>
    <row r="8866" spans="25:25" x14ac:dyDescent="0.3">
      <c r="Y8866" s="3"/>
    </row>
    <row r="8867" spans="25:25" x14ac:dyDescent="0.3">
      <c r="Y8867" s="3"/>
    </row>
    <row r="8868" spans="25:25" x14ac:dyDescent="0.3">
      <c r="Y8868" s="3"/>
    </row>
    <row r="8869" spans="25:25" x14ac:dyDescent="0.3">
      <c r="Y8869" s="3"/>
    </row>
    <row r="8870" spans="25:25" x14ac:dyDescent="0.3">
      <c r="Y8870" s="3"/>
    </row>
    <row r="8871" spans="25:25" x14ac:dyDescent="0.3">
      <c r="Y8871" s="3"/>
    </row>
    <row r="8872" spans="25:25" x14ac:dyDescent="0.3">
      <c r="Y8872" s="3"/>
    </row>
    <row r="8873" spans="25:25" x14ac:dyDescent="0.3">
      <c r="Y8873" s="3"/>
    </row>
    <row r="8874" spans="25:25" x14ac:dyDescent="0.3">
      <c r="Y8874" s="3"/>
    </row>
    <row r="8875" spans="25:25" x14ac:dyDescent="0.3">
      <c r="Y8875" s="3"/>
    </row>
    <row r="8876" spans="25:25" x14ac:dyDescent="0.3">
      <c r="Y8876" s="3"/>
    </row>
    <row r="8877" spans="25:25" x14ac:dyDescent="0.3">
      <c r="Y8877" s="3"/>
    </row>
    <row r="8878" spans="25:25" x14ac:dyDescent="0.3">
      <c r="Y8878" s="3"/>
    </row>
    <row r="8879" spans="25:25" x14ac:dyDescent="0.3">
      <c r="Y8879" s="3"/>
    </row>
    <row r="8880" spans="25:25" x14ac:dyDescent="0.3">
      <c r="Y8880" s="3"/>
    </row>
    <row r="8881" spans="25:25" x14ac:dyDescent="0.3">
      <c r="Y8881" s="3"/>
    </row>
    <row r="8882" spans="25:25" x14ac:dyDescent="0.3">
      <c r="Y8882" s="3"/>
    </row>
    <row r="8883" spans="25:25" x14ac:dyDescent="0.3">
      <c r="Y8883" s="3"/>
    </row>
    <row r="8884" spans="25:25" x14ac:dyDescent="0.3">
      <c r="Y8884" s="3"/>
    </row>
    <row r="8885" spans="25:25" x14ac:dyDescent="0.3">
      <c r="Y8885" s="3"/>
    </row>
    <row r="8886" spans="25:25" x14ac:dyDescent="0.3">
      <c r="Y8886" s="3"/>
    </row>
    <row r="8887" spans="25:25" x14ac:dyDescent="0.3">
      <c r="Y8887" s="3"/>
    </row>
    <row r="8888" spans="25:25" x14ac:dyDescent="0.3">
      <c r="Y8888" s="3"/>
    </row>
    <row r="8889" spans="25:25" x14ac:dyDescent="0.3">
      <c r="Y8889" s="3"/>
    </row>
    <row r="8890" spans="25:25" x14ac:dyDescent="0.3">
      <c r="Y8890" s="3"/>
    </row>
    <row r="8891" spans="25:25" x14ac:dyDescent="0.3">
      <c r="Y8891" s="3"/>
    </row>
    <row r="8892" spans="25:25" x14ac:dyDescent="0.3">
      <c r="Y8892" s="3"/>
    </row>
    <row r="8893" spans="25:25" x14ac:dyDescent="0.3">
      <c r="Y8893" s="3"/>
    </row>
    <row r="8894" spans="25:25" x14ac:dyDescent="0.3">
      <c r="Y8894" s="3"/>
    </row>
    <row r="8895" spans="25:25" x14ac:dyDescent="0.3">
      <c r="Y8895" s="3"/>
    </row>
    <row r="8896" spans="25:25" x14ac:dyDescent="0.3">
      <c r="Y8896" s="3"/>
    </row>
    <row r="8897" spans="25:25" x14ac:dyDescent="0.3">
      <c r="Y8897" s="3"/>
    </row>
    <row r="8898" spans="25:25" x14ac:dyDescent="0.3">
      <c r="Y8898" s="3"/>
    </row>
    <row r="8899" spans="25:25" x14ac:dyDescent="0.3">
      <c r="Y8899" s="3"/>
    </row>
    <row r="8900" spans="25:25" x14ac:dyDescent="0.3">
      <c r="Y8900" s="3"/>
    </row>
    <row r="8901" spans="25:25" x14ac:dyDescent="0.3">
      <c r="Y8901" s="3"/>
    </row>
    <row r="8902" spans="25:25" x14ac:dyDescent="0.3">
      <c r="Y8902" s="3"/>
    </row>
    <row r="8903" spans="25:25" x14ac:dyDescent="0.3">
      <c r="Y8903" s="3"/>
    </row>
    <row r="8904" spans="25:25" x14ac:dyDescent="0.3">
      <c r="Y8904" s="3"/>
    </row>
    <row r="8905" spans="25:25" x14ac:dyDescent="0.3">
      <c r="Y8905" s="3"/>
    </row>
    <row r="8906" spans="25:25" x14ac:dyDescent="0.3">
      <c r="Y8906" s="3"/>
    </row>
    <row r="8907" spans="25:25" x14ac:dyDescent="0.3">
      <c r="Y8907" s="3"/>
    </row>
    <row r="8908" spans="25:25" x14ac:dyDescent="0.3">
      <c r="Y8908" s="3"/>
    </row>
    <row r="8909" spans="25:25" x14ac:dyDescent="0.3">
      <c r="Y8909" s="3"/>
    </row>
    <row r="8910" spans="25:25" x14ac:dyDescent="0.3">
      <c r="Y8910" s="3"/>
    </row>
    <row r="8911" spans="25:25" x14ac:dyDescent="0.3">
      <c r="Y8911" s="3"/>
    </row>
    <row r="8912" spans="25:25" x14ac:dyDescent="0.3">
      <c r="Y8912" s="3"/>
    </row>
    <row r="8913" spans="25:25" x14ac:dyDescent="0.3">
      <c r="Y8913" s="3"/>
    </row>
    <row r="8914" spans="25:25" x14ac:dyDescent="0.3">
      <c r="Y8914" s="3"/>
    </row>
    <row r="8915" spans="25:25" x14ac:dyDescent="0.3">
      <c r="Y8915" s="3"/>
    </row>
    <row r="8916" spans="25:25" x14ac:dyDescent="0.3">
      <c r="Y8916" s="3"/>
    </row>
    <row r="8917" spans="25:25" x14ac:dyDescent="0.3">
      <c r="Y8917" s="3"/>
    </row>
    <row r="8918" spans="25:25" x14ac:dyDescent="0.3">
      <c r="Y8918" s="3"/>
    </row>
    <row r="8919" spans="25:25" x14ac:dyDescent="0.3">
      <c r="Y8919" s="3"/>
    </row>
    <row r="8920" spans="25:25" x14ac:dyDescent="0.3">
      <c r="Y8920" s="3"/>
    </row>
    <row r="8921" spans="25:25" x14ac:dyDescent="0.3">
      <c r="Y8921" s="3"/>
    </row>
    <row r="8922" spans="25:25" x14ac:dyDescent="0.3">
      <c r="Y8922" s="3"/>
    </row>
    <row r="8923" spans="25:25" x14ac:dyDescent="0.3">
      <c r="Y8923" s="3"/>
    </row>
    <row r="8924" spans="25:25" x14ac:dyDescent="0.3">
      <c r="Y8924" s="3"/>
    </row>
    <row r="8925" spans="25:25" x14ac:dyDescent="0.3">
      <c r="Y8925" s="3"/>
    </row>
    <row r="8926" spans="25:25" x14ac:dyDescent="0.3">
      <c r="Y8926" s="3"/>
    </row>
    <row r="8927" spans="25:25" x14ac:dyDescent="0.3">
      <c r="Y8927" s="3"/>
    </row>
    <row r="8928" spans="25:25" x14ac:dyDescent="0.3">
      <c r="Y8928" s="3"/>
    </row>
    <row r="8929" spans="25:25" x14ac:dyDescent="0.3">
      <c r="Y8929" s="3"/>
    </row>
    <row r="8930" spans="25:25" x14ac:dyDescent="0.3">
      <c r="Y8930" s="3"/>
    </row>
    <row r="8931" spans="25:25" x14ac:dyDescent="0.3">
      <c r="Y8931" s="3"/>
    </row>
    <row r="8932" spans="25:25" x14ac:dyDescent="0.3">
      <c r="Y8932" s="3"/>
    </row>
    <row r="8933" spans="25:25" x14ac:dyDescent="0.3">
      <c r="Y8933" s="3"/>
    </row>
    <row r="8934" spans="25:25" x14ac:dyDescent="0.3">
      <c r="Y8934" s="3"/>
    </row>
    <row r="8935" spans="25:25" x14ac:dyDescent="0.3">
      <c r="Y8935" s="3"/>
    </row>
    <row r="8936" spans="25:25" x14ac:dyDescent="0.3">
      <c r="Y8936" s="3"/>
    </row>
    <row r="8937" spans="25:25" x14ac:dyDescent="0.3">
      <c r="Y8937" s="3"/>
    </row>
    <row r="8938" spans="25:25" x14ac:dyDescent="0.3">
      <c r="Y8938" s="3"/>
    </row>
    <row r="8939" spans="25:25" x14ac:dyDescent="0.3">
      <c r="Y8939" s="3"/>
    </row>
    <row r="8940" spans="25:25" x14ac:dyDescent="0.3">
      <c r="Y8940" s="3"/>
    </row>
    <row r="8941" spans="25:25" x14ac:dyDescent="0.3">
      <c r="Y8941" s="3"/>
    </row>
    <row r="8942" spans="25:25" x14ac:dyDescent="0.3">
      <c r="Y8942" s="3"/>
    </row>
    <row r="8943" spans="25:25" x14ac:dyDescent="0.3">
      <c r="Y8943" s="3"/>
    </row>
    <row r="8944" spans="25:25" x14ac:dyDescent="0.3">
      <c r="Y8944" s="3"/>
    </row>
    <row r="8945" spans="25:25" x14ac:dyDescent="0.3">
      <c r="Y8945" s="3"/>
    </row>
    <row r="8946" spans="25:25" x14ac:dyDescent="0.3">
      <c r="Y8946" s="3"/>
    </row>
    <row r="8947" spans="25:25" x14ac:dyDescent="0.3">
      <c r="Y8947" s="3"/>
    </row>
    <row r="8948" spans="25:25" x14ac:dyDescent="0.3">
      <c r="Y8948" s="3"/>
    </row>
    <row r="8949" spans="25:25" x14ac:dyDescent="0.3">
      <c r="Y8949" s="3"/>
    </row>
    <row r="8950" spans="25:25" x14ac:dyDescent="0.3">
      <c r="Y8950" s="3"/>
    </row>
    <row r="8951" spans="25:25" x14ac:dyDescent="0.3">
      <c r="Y8951" s="3"/>
    </row>
    <row r="8952" spans="25:25" x14ac:dyDescent="0.3">
      <c r="Y8952" s="3"/>
    </row>
    <row r="8953" spans="25:25" x14ac:dyDescent="0.3">
      <c r="Y8953" s="3"/>
    </row>
    <row r="8954" spans="25:25" x14ac:dyDescent="0.3">
      <c r="Y8954" s="3"/>
    </row>
    <row r="8955" spans="25:25" x14ac:dyDescent="0.3">
      <c r="Y8955" s="3"/>
    </row>
    <row r="8956" spans="25:25" x14ac:dyDescent="0.3">
      <c r="Y8956" s="3"/>
    </row>
    <row r="8957" spans="25:25" x14ac:dyDescent="0.3">
      <c r="Y8957" s="3"/>
    </row>
    <row r="8958" spans="25:25" x14ac:dyDescent="0.3">
      <c r="Y8958" s="3"/>
    </row>
    <row r="8959" spans="25:25" x14ac:dyDescent="0.3">
      <c r="Y8959" s="3"/>
    </row>
    <row r="8960" spans="25:25" x14ac:dyDescent="0.3">
      <c r="Y8960" s="3"/>
    </row>
    <row r="8961" spans="25:25" x14ac:dyDescent="0.3">
      <c r="Y8961" s="3"/>
    </row>
    <row r="8962" spans="25:25" x14ac:dyDescent="0.3">
      <c r="Y8962" s="3"/>
    </row>
    <row r="8963" spans="25:25" x14ac:dyDescent="0.3">
      <c r="Y8963" s="3"/>
    </row>
    <row r="8964" spans="25:25" x14ac:dyDescent="0.3">
      <c r="Y8964" s="3"/>
    </row>
    <row r="8965" spans="25:25" x14ac:dyDescent="0.3">
      <c r="Y8965" s="3"/>
    </row>
    <row r="8966" spans="25:25" x14ac:dyDescent="0.3">
      <c r="Y8966" s="3"/>
    </row>
    <row r="8967" spans="25:25" x14ac:dyDescent="0.3">
      <c r="Y8967" s="3"/>
    </row>
    <row r="8968" spans="25:25" x14ac:dyDescent="0.3">
      <c r="Y8968" s="3"/>
    </row>
    <row r="8969" spans="25:25" x14ac:dyDescent="0.3">
      <c r="Y8969" s="3"/>
    </row>
    <row r="8970" spans="25:25" x14ac:dyDescent="0.3">
      <c r="Y8970" s="3"/>
    </row>
    <row r="8971" spans="25:25" x14ac:dyDescent="0.3">
      <c r="Y8971" s="3"/>
    </row>
    <row r="8972" spans="25:25" x14ac:dyDescent="0.3">
      <c r="Y8972" s="3"/>
    </row>
    <row r="8973" spans="25:25" x14ac:dyDescent="0.3">
      <c r="Y8973" s="3"/>
    </row>
    <row r="8974" spans="25:25" x14ac:dyDescent="0.3">
      <c r="Y8974" s="3"/>
    </row>
    <row r="8975" spans="25:25" x14ac:dyDescent="0.3">
      <c r="Y8975" s="3"/>
    </row>
    <row r="8976" spans="25:25" x14ac:dyDescent="0.3">
      <c r="Y8976" s="3"/>
    </row>
    <row r="8977" spans="25:25" x14ac:dyDescent="0.3">
      <c r="Y8977" s="3"/>
    </row>
    <row r="8978" spans="25:25" x14ac:dyDescent="0.3">
      <c r="Y8978" s="3"/>
    </row>
    <row r="8979" spans="25:25" x14ac:dyDescent="0.3">
      <c r="Y8979" s="3"/>
    </row>
    <row r="8980" spans="25:25" x14ac:dyDescent="0.3">
      <c r="Y8980" s="3"/>
    </row>
    <row r="8981" spans="25:25" x14ac:dyDescent="0.3">
      <c r="Y8981" s="3"/>
    </row>
    <row r="8982" spans="25:25" x14ac:dyDescent="0.3">
      <c r="Y8982" s="3"/>
    </row>
    <row r="8983" spans="25:25" x14ac:dyDescent="0.3">
      <c r="Y8983" s="3"/>
    </row>
    <row r="8984" spans="25:25" x14ac:dyDescent="0.3">
      <c r="Y8984" s="3"/>
    </row>
    <row r="8985" spans="25:25" x14ac:dyDescent="0.3">
      <c r="Y8985" s="3"/>
    </row>
    <row r="8986" spans="25:25" x14ac:dyDescent="0.3">
      <c r="Y8986" s="3"/>
    </row>
    <row r="8987" spans="25:25" x14ac:dyDescent="0.3">
      <c r="Y8987" s="3"/>
    </row>
    <row r="8988" spans="25:25" x14ac:dyDescent="0.3">
      <c r="Y8988" s="3"/>
    </row>
    <row r="8989" spans="25:25" x14ac:dyDescent="0.3">
      <c r="Y8989" s="3"/>
    </row>
    <row r="8990" spans="25:25" x14ac:dyDescent="0.3">
      <c r="Y8990" s="3"/>
    </row>
    <row r="8991" spans="25:25" x14ac:dyDescent="0.3">
      <c r="Y8991" s="3"/>
    </row>
    <row r="8992" spans="25:25" x14ac:dyDescent="0.3">
      <c r="Y8992" s="3"/>
    </row>
    <row r="8993" spans="25:25" x14ac:dyDescent="0.3">
      <c r="Y8993" s="3"/>
    </row>
    <row r="8994" spans="25:25" x14ac:dyDescent="0.3">
      <c r="Y8994" s="3"/>
    </row>
    <row r="8995" spans="25:25" x14ac:dyDescent="0.3">
      <c r="Y8995" s="3"/>
    </row>
    <row r="8996" spans="25:25" x14ac:dyDescent="0.3">
      <c r="Y8996" s="3"/>
    </row>
    <row r="8997" spans="25:25" x14ac:dyDescent="0.3">
      <c r="Y8997" s="3"/>
    </row>
    <row r="8998" spans="25:25" x14ac:dyDescent="0.3">
      <c r="Y8998" s="3"/>
    </row>
    <row r="8999" spans="25:25" x14ac:dyDescent="0.3">
      <c r="Y8999" s="3"/>
    </row>
    <row r="9000" spans="25:25" x14ac:dyDescent="0.3">
      <c r="Y9000" s="3"/>
    </row>
    <row r="9001" spans="25:25" x14ac:dyDescent="0.3">
      <c r="Y9001" s="3"/>
    </row>
    <row r="9002" spans="25:25" x14ac:dyDescent="0.3">
      <c r="Y9002" s="3"/>
    </row>
    <row r="9003" spans="25:25" x14ac:dyDescent="0.3">
      <c r="Y9003" s="3"/>
    </row>
    <row r="9004" spans="25:25" x14ac:dyDescent="0.3">
      <c r="Y9004" s="3"/>
    </row>
    <row r="9005" spans="25:25" x14ac:dyDescent="0.3">
      <c r="Y9005" s="3"/>
    </row>
    <row r="9006" spans="25:25" x14ac:dyDescent="0.3">
      <c r="Y9006" s="3"/>
    </row>
    <row r="9007" spans="25:25" x14ac:dyDescent="0.3">
      <c r="Y9007" s="3"/>
    </row>
    <row r="9008" spans="25:25" x14ac:dyDescent="0.3">
      <c r="Y9008" s="3"/>
    </row>
    <row r="9009" spans="25:25" x14ac:dyDescent="0.3">
      <c r="Y9009" s="3"/>
    </row>
    <row r="9010" spans="25:25" x14ac:dyDescent="0.3">
      <c r="Y9010" s="3"/>
    </row>
    <row r="9011" spans="25:25" x14ac:dyDescent="0.3">
      <c r="Y9011" s="3"/>
    </row>
    <row r="9012" spans="25:25" x14ac:dyDescent="0.3">
      <c r="Y9012" s="3"/>
    </row>
    <row r="9013" spans="25:25" x14ac:dyDescent="0.3">
      <c r="Y9013" s="3"/>
    </row>
    <row r="9014" spans="25:25" x14ac:dyDescent="0.3">
      <c r="Y9014" s="3"/>
    </row>
    <row r="9015" spans="25:25" x14ac:dyDescent="0.3">
      <c r="Y9015" s="3"/>
    </row>
    <row r="9016" spans="25:25" x14ac:dyDescent="0.3">
      <c r="Y9016" s="3"/>
    </row>
    <row r="9017" spans="25:25" x14ac:dyDescent="0.3">
      <c r="Y9017" s="3"/>
    </row>
    <row r="9018" spans="25:25" x14ac:dyDescent="0.3">
      <c r="Y9018" s="3"/>
    </row>
    <row r="9019" spans="25:25" x14ac:dyDescent="0.3">
      <c r="Y9019" s="3"/>
    </row>
    <row r="9020" spans="25:25" x14ac:dyDescent="0.3">
      <c r="Y9020" s="3"/>
    </row>
    <row r="9021" spans="25:25" x14ac:dyDescent="0.3">
      <c r="Y9021" s="3"/>
    </row>
    <row r="9022" spans="25:25" x14ac:dyDescent="0.3">
      <c r="Y9022" s="3"/>
    </row>
    <row r="9023" spans="25:25" x14ac:dyDescent="0.3">
      <c r="Y9023" s="3"/>
    </row>
    <row r="9024" spans="25:25" x14ac:dyDescent="0.3">
      <c r="Y9024" s="3"/>
    </row>
    <row r="9025" spans="25:25" x14ac:dyDescent="0.3">
      <c r="Y9025" s="3"/>
    </row>
    <row r="9026" spans="25:25" x14ac:dyDescent="0.3">
      <c r="Y9026" s="3"/>
    </row>
    <row r="9027" spans="25:25" x14ac:dyDescent="0.3">
      <c r="Y9027" s="3"/>
    </row>
    <row r="9028" spans="25:25" x14ac:dyDescent="0.3">
      <c r="Y9028" s="3"/>
    </row>
    <row r="9029" spans="25:25" x14ac:dyDescent="0.3">
      <c r="Y9029" s="3"/>
    </row>
    <row r="9030" spans="25:25" x14ac:dyDescent="0.3">
      <c r="Y9030" s="3"/>
    </row>
    <row r="9031" spans="25:25" x14ac:dyDescent="0.3">
      <c r="Y9031" s="3"/>
    </row>
    <row r="9032" spans="25:25" x14ac:dyDescent="0.3">
      <c r="Y9032" s="3"/>
    </row>
    <row r="9033" spans="25:25" x14ac:dyDescent="0.3">
      <c r="Y9033" s="3"/>
    </row>
    <row r="9034" spans="25:25" x14ac:dyDescent="0.3">
      <c r="Y9034" s="3"/>
    </row>
    <row r="9035" spans="25:25" x14ac:dyDescent="0.3">
      <c r="Y9035" s="3"/>
    </row>
    <row r="9036" spans="25:25" x14ac:dyDescent="0.3">
      <c r="Y9036" s="3"/>
    </row>
    <row r="9037" spans="25:25" x14ac:dyDescent="0.3">
      <c r="Y9037" s="3"/>
    </row>
    <row r="9038" spans="25:25" x14ac:dyDescent="0.3">
      <c r="Y9038" s="3"/>
    </row>
    <row r="9039" spans="25:25" x14ac:dyDescent="0.3">
      <c r="Y9039" s="3"/>
    </row>
    <row r="9040" spans="25:25" x14ac:dyDescent="0.3">
      <c r="Y9040" s="3"/>
    </row>
    <row r="9041" spans="25:25" x14ac:dyDescent="0.3">
      <c r="Y9041" s="3"/>
    </row>
    <row r="9042" spans="25:25" x14ac:dyDescent="0.3">
      <c r="Y9042" s="3"/>
    </row>
    <row r="9043" spans="25:25" x14ac:dyDescent="0.3">
      <c r="Y9043" s="3"/>
    </row>
    <row r="9044" spans="25:25" x14ac:dyDescent="0.3">
      <c r="Y9044" s="3"/>
    </row>
    <row r="9045" spans="25:25" x14ac:dyDescent="0.3">
      <c r="Y9045" s="3"/>
    </row>
    <row r="9046" spans="25:25" x14ac:dyDescent="0.3">
      <c r="Y9046" s="3"/>
    </row>
    <row r="9047" spans="25:25" x14ac:dyDescent="0.3">
      <c r="Y9047" s="3"/>
    </row>
    <row r="9048" spans="25:25" x14ac:dyDescent="0.3">
      <c r="Y9048" s="3"/>
    </row>
    <row r="9049" spans="25:25" x14ac:dyDescent="0.3">
      <c r="Y9049" s="3"/>
    </row>
    <row r="9050" spans="25:25" x14ac:dyDescent="0.3">
      <c r="Y9050" s="3"/>
    </row>
    <row r="9051" spans="25:25" x14ac:dyDescent="0.3">
      <c r="Y9051" s="3"/>
    </row>
    <row r="9052" spans="25:25" x14ac:dyDescent="0.3">
      <c r="Y9052" s="3"/>
    </row>
    <row r="9053" spans="25:25" x14ac:dyDescent="0.3">
      <c r="Y9053" s="3"/>
    </row>
    <row r="9054" spans="25:25" x14ac:dyDescent="0.3">
      <c r="Y9054" s="3"/>
    </row>
    <row r="9055" spans="25:25" x14ac:dyDescent="0.3">
      <c r="Y9055" s="3"/>
    </row>
    <row r="9056" spans="25:25" x14ac:dyDescent="0.3">
      <c r="Y9056" s="3"/>
    </row>
    <row r="9057" spans="25:25" x14ac:dyDescent="0.3">
      <c r="Y9057" s="3"/>
    </row>
    <row r="9058" spans="25:25" x14ac:dyDescent="0.3">
      <c r="Y9058" s="3"/>
    </row>
    <row r="9059" spans="25:25" x14ac:dyDescent="0.3">
      <c r="Y9059" s="3"/>
    </row>
    <row r="9060" spans="25:25" x14ac:dyDescent="0.3">
      <c r="Y9060" s="3"/>
    </row>
    <row r="9061" spans="25:25" x14ac:dyDescent="0.3">
      <c r="Y9061" s="3"/>
    </row>
    <row r="9062" spans="25:25" x14ac:dyDescent="0.3">
      <c r="Y9062" s="3"/>
    </row>
    <row r="9063" spans="25:25" x14ac:dyDescent="0.3">
      <c r="Y9063" s="3"/>
    </row>
    <row r="9064" spans="25:25" x14ac:dyDescent="0.3">
      <c r="Y9064" s="3"/>
    </row>
    <row r="9065" spans="25:25" x14ac:dyDescent="0.3">
      <c r="Y9065" s="3"/>
    </row>
    <row r="9066" spans="25:25" x14ac:dyDescent="0.3">
      <c r="Y9066" s="3"/>
    </row>
    <row r="9067" spans="25:25" x14ac:dyDescent="0.3">
      <c r="Y9067" s="3"/>
    </row>
    <row r="9068" spans="25:25" x14ac:dyDescent="0.3">
      <c r="Y9068" s="3"/>
    </row>
    <row r="9069" spans="25:25" x14ac:dyDescent="0.3">
      <c r="Y9069" s="3"/>
    </row>
    <row r="9070" spans="25:25" x14ac:dyDescent="0.3">
      <c r="Y9070" s="3"/>
    </row>
    <row r="9071" spans="25:25" x14ac:dyDescent="0.3">
      <c r="Y9071" s="3"/>
    </row>
    <row r="9072" spans="25:25" x14ac:dyDescent="0.3">
      <c r="Y9072" s="3"/>
    </row>
    <row r="9073" spans="25:25" x14ac:dyDescent="0.3">
      <c r="Y9073" s="3"/>
    </row>
    <row r="9074" spans="25:25" x14ac:dyDescent="0.3">
      <c r="Y9074" s="3"/>
    </row>
    <row r="9075" spans="25:25" x14ac:dyDescent="0.3">
      <c r="Y9075" s="3"/>
    </row>
    <row r="9076" spans="25:25" x14ac:dyDescent="0.3">
      <c r="Y9076" s="3"/>
    </row>
    <row r="9077" spans="25:25" x14ac:dyDescent="0.3">
      <c r="Y9077" s="3"/>
    </row>
    <row r="9078" spans="25:25" x14ac:dyDescent="0.3">
      <c r="Y9078" s="3"/>
    </row>
    <row r="9079" spans="25:25" x14ac:dyDescent="0.3">
      <c r="Y9079" s="3"/>
    </row>
    <row r="9080" spans="25:25" x14ac:dyDescent="0.3">
      <c r="Y9080" s="3"/>
    </row>
    <row r="9081" spans="25:25" x14ac:dyDescent="0.3">
      <c r="Y9081" s="3"/>
    </row>
    <row r="9082" spans="25:25" x14ac:dyDescent="0.3">
      <c r="Y9082" s="3"/>
    </row>
    <row r="9083" spans="25:25" x14ac:dyDescent="0.3">
      <c r="Y9083" s="3"/>
    </row>
    <row r="9084" spans="25:25" x14ac:dyDescent="0.3">
      <c r="Y9084" s="3"/>
    </row>
    <row r="9085" spans="25:25" x14ac:dyDescent="0.3">
      <c r="Y9085" s="3"/>
    </row>
    <row r="9086" spans="25:25" x14ac:dyDescent="0.3">
      <c r="Y9086" s="3"/>
    </row>
    <row r="9087" spans="25:25" x14ac:dyDescent="0.3">
      <c r="Y9087" s="3"/>
    </row>
    <row r="9088" spans="25:25" x14ac:dyDescent="0.3">
      <c r="Y9088" s="3"/>
    </row>
    <row r="9089" spans="25:25" x14ac:dyDescent="0.3">
      <c r="Y9089" s="3"/>
    </row>
    <row r="9090" spans="25:25" x14ac:dyDescent="0.3">
      <c r="Y9090" s="3"/>
    </row>
    <row r="9091" spans="25:25" x14ac:dyDescent="0.3">
      <c r="Y9091" s="3"/>
    </row>
    <row r="9092" spans="25:25" x14ac:dyDescent="0.3">
      <c r="Y9092" s="3"/>
    </row>
    <row r="9093" spans="25:25" x14ac:dyDescent="0.3">
      <c r="Y9093" s="3"/>
    </row>
    <row r="9094" spans="25:25" x14ac:dyDescent="0.3">
      <c r="Y9094" s="3"/>
    </row>
    <row r="9095" spans="25:25" x14ac:dyDescent="0.3">
      <c r="Y9095" s="3"/>
    </row>
    <row r="9096" spans="25:25" x14ac:dyDescent="0.3">
      <c r="Y9096" s="3"/>
    </row>
    <row r="9097" spans="25:25" x14ac:dyDescent="0.3">
      <c r="Y9097" s="3"/>
    </row>
    <row r="9098" spans="25:25" x14ac:dyDescent="0.3">
      <c r="Y9098" s="3"/>
    </row>
    <row r="9099" spans="25:25" x14ac:dyDescent="0.3">
      <c r="Y9099" s="3"/>
    </row>
    <row r="9100" spans="25:25" x14ac:dyDescent="0.3">
      <c r="Y9100" s="3"/>
    </row>
    <row r="9101" spans="25:25" x14ac:dyDescent="0.3">
      <c r="Y9101" s="3"/>
    </row>
    <row r="9102" spans="25:25" x14ac:dyDescent="0.3">
      <c r="Y9102" s="3"/>
    </row>
    <row r="9103" spans="25:25" x14ac:dyDescent="0.3">
      <c r="Y9103" s="3"/>
    </row>
    <row r="9104" spans="25:25" x14ac:dyDescent="0.3">
      <c r="Y9104" s="3"/>
    </row>
    <row r="9105" spans="25:25" x14ac:dyDescent="0.3">
      <c r="Y9105" s="3"/>
    </row>
    <row r="9106" spans="25:25" x14ac:dyDescent="0.3">
      <c r="Y9106" s="3"/>
    </row>
    <row r="9107" spans="25:25" x14ac:dyDescent="0.3">
      <c r="Y9107" s="3"/>
    </row>
    <row r="9108" spans="25:25" x14ac:dyDescent="0.3">
      <c r="Y9108" s="3"/>
    </row>
    <row r="9109" spans="25:25" x14ac:dyDescent="0.3">
      <c r="Y9109" s="3"/>
    </row>
    <row r="9110" spans="25:25" x14ac:dyDescent="0.3">
      <c r="Y9110" s="3"/>
    </row>
    <row r="9111" spans="25:25" x14ac:dyDescent="0.3">
      <c r="Y9111" s="3"/>
    </row>
    <row r="9112" spans="25:25" x14ac:dyDescent="0.3">
      <c r="Y9112" s="3"/>
    </row>
    <row r="9113" spans="25:25" x14ac:dyDescent="0.3">
      <c r="Y9113" s="3"/>
    </row>
    <row r="9114" spans="25:25" x14ac:dyDescent="0.3">
      <c r="Y9114" s="3"/>
    </row>
    <row r="9115" spans="25:25" x14ac:dyDescent="0.3">
      <c r="Y9115" s="3"/>
    </row>
    <row r="9116" spans="25:25" x14ac:dyDescent="0.3">
      <c r="Y9116" s="3"/>
    </row>
    <row r="9117" spans="25:25" x14ac:dyDescent="0.3">
      <c r="Y9117" s="3"/>
    </row>
    <row r="9118" spans="25:25" x14ac:dyDescent="0.3">
      <c r="Y9118" s="3"/>
    </row>
    <row r="9119" spans="25:25" x14ac:dyDescent="0.3">
      <c r="Y9119" s="3"/>
    </row>
    <row r="9120" spans="25:25" x14ac:dyDescent="0.3">
      <c r="Y9120" s="3"/>
    </row>
    <row r="9121" spans="25:25" x14ac:dyDescent="0.3">
      <c r="Y9121" s="3"/>
    </row>
    <row r="9122" spans="25:25" x14ac:dyDescent="0.3">
      <c r="Y9122" s="3"/>
    </row>
    <row r="9123" spans="25:25" x14ac:dyDescent="0.3">
      <c r="Y9123" s="3"/>
    </row>
    <row r="9124" spans="25:25" x14ac:dyDescent="0.3">
      <c r="Y9124" s="3"/>
    </row>
    <row r="9125" spans="25:25" x14ac:dyDescent="0.3">
      <c r="Y9125" s="3"/>
    </row>
    <row r="9126" spans="25:25" x14ac:dyDescent="0.3">
      <c r="Y9126" s="3"/>
    </row>
    <row r="9127" spans="25:25" x14ac:dyDescent="0.3">
      <c r="Y9127" s="3"/>
    </row>
    <row r="9128" spans="25:25" x14ac:dyDescent="0.3">
      <c r="Y9128" s="3"/>
    </row>
    <row r="9129" spans="25:25" x14ac:dyDescent="0.3">
      <c r="Y9129" s="3"/>
    </row>
    <row r="9130" spans="25:25" x14ac:dyDescent="0.3">
      <c r="Y9130" s="3"/>
    </row>
    <row r="9131" spans="25:25" x14ac:dyDescent="0.3">
      <c r="Y9131" s="3"/>
    </row>
    <row r="9132" spans="25:25" x14ac:dyDescent="0.3">
      <c r="Y9132" s="3"/>
    </row>
    <row r="9133" spans="25:25" x14ac:dyDescent="0.3">
      <c r="Y9133" s="3"/>
    </row>
    <row r="9134" spans="25:25" x14ac:dyDescent="0.3">
      <c r="Y9134" s="3"/>
    </row>
    <row r="9135" spans="25:25" x14ac:dyDescent="0.3">
      <c r="Y9135" s="3"/>
    </row>
    <row r="9136" spans="25:25" x14ac:dyDescent="0.3">
      <c r="Y9136" s="3"/>
    </row>
    <row r="9137" spans="25:25" x14ac:dyDescent="0.3">
      <c r="Y9137" s="3"/>
    </row>
    <row r="9138" spans="25:25" x14ac:dyDescent="0.3">
      <c r="Y9138" s="3"/>
    </row>
    <row r="9139" spans="25:25" x14ac:dyDescent="0.3">
      <c r="Y9139" s="3"/>
    </row>
    <row r="9140" spans="25:25" x14ac:dyDescent="0.3">
      <c r="Y9140" s="3"/>
    </row>
    <row r="9141" spans="25:25" x14ac:dyDescent="0.3">
      <c r="Y9141" s="3"/>
    </row>
    <row r="9142" spans="25:25" x14ac:dyDescent="0.3">
      <c r="Y9142" s="3"/>
    </row>
    <row r="9143" spans="25:25" x14ac:dyDescent="0.3">
      <c r="Y9143" s="3"/>
    </row>
    <row r="9144" spans="25:25" x14ac:dyDescent="0.3">
      <c r="Y9144" s="3"/>
    </row>
    <row r="9145" spans="25:25" x14ac:dyDescent="0.3">
      <c r="Y9145" s="3"/>
    </row>
    <row r="9146" spans="25:25" x14ac:dyDescent="0.3">
      <c r="Y9146" s="3"/>
    </row>
    <row r="9147" spans="25:25" x14ac:dyDescent="0.3">
      <c r="Y9147" s="3"/>
    </row>
    <row r="9148" spans="25:25" x14ac:dyDescent="0.3">
      <c r="Y9148" s="3"/>
    </row>
    <row r="9149" spans="25:25" x14ac:dyDescent="0.3">
      <c r="Y9149" s="3"/>
    </row>
    <row r="9150" spans="25:25" x14ac:dyDescent="0.3">
      <c r="Y9150" s="3"/>
    </row>
    <row r="9151" spans="25:25" x14ac:dyDescent="0.3">
      <c r="Y9151" s="3"/>
    </row>
    <row r="9152" spans="25:25" x14ac:dyDescent="0.3">
      <c r="Y9152" s="3"/>
    </row>
    <row r="9153" spans="25:25" x14ac:dyDescent="0.3">
      <c r="Y9153" s="3"/>
    </row>
    <row r="9154" spans="25:25" x14ac:dyDescent="0.3">
      <c r="Y9154" s="3"/>
    </row>
    <row r="9155" spans="25:25" x14ac:dyDescent="0.3">
      <c r="Y9155" s="3"/>
    </row>
    <row r="9156" spans="25:25" x14ac:dyDescent="0.3">
      <c r="Y9156" s="3"/>
    </row>
    <row r="9157" spans="25:25" x14ac:dyDescent="0.3">
      <c r="Y9157" s="3"/>
    </row>
    <row r="9158" spans="25:25" x14ac:dyDescent="0.3">
      <c r="Y9158" s="3"/>
    </row>
    <row r="9159" spans="25:25" x14ac:dyDescent="0.3">
      <c r="Y9159" s="3"/>
    </row>
    <row r="9160" spans="25:25" x14ac:dyDescent="0.3">
      <c r="Y9160" s="3"/>
    </row>
    <row r="9161" spans="25:25" x14ac:dyDescent="0.3">
      <c r="Y9161" s="3"/>
    </row>
    <row r="9162" spans="25:25" x14ac:dyDescent="0.3">
      <c r="Y9162" s="3"/>
    </row>
    <row r="9163" spans="25:25" x14ac:dyDescent="0.3">
      <c r="Y9163" s="3"/>
    </row>
    <row r="9164" spans="25:25" x14ac:dyDescent="0.3">
      <c r="Y9164" s="3"/>
    </row>
    <row r="9165" spans="25:25" x14ac:dyDescent="0.3">
      <c r="Y9165" s="3"/>
    </row>
    <row r="9166" spans="25:25" x14ac:dyDescent="0.3">
      <c r="Y9166" s="3"/>
    </row>
    <row r="9167" spans="25:25" x14ac:dyDescent="0.3">
      <c r="Y9167" s="3"/>
    </row>
    <row r="9168" spans="25:25" x14ac:dyDescent="0.3">
      <c r="Y9168" s="3"/>
    </row>
    <row r="9169" spans="25:25" x14ac:dyDescent="0.3">
      <c r="Y9169" s="3"/>
    </row>
    <row r="9170" spans="25:25" x14ac:dyDescent="0.3">
      <c r="Y9170" s="3"/>
    </row>
    <row r="9171" spans="25:25" x14ac:dyDescent="0.3">
      <c r="Y9171" s="3"/>
    </row>
    <row r="9172" spans="25:25" x14ac:dyDescent="0.3">
      <c r="Y9172" s="3"/>
    </row>
    <row r="9173" spans="25:25" x14ac:dyDescent="0.3">
      <c r="Y9173" s="3"/>
    </row>
    <row r="9174" spans="25:25" x14ac:dyDescent="0.3">
      <c r="Y9174" s="3"/>
    </row>
    <row r="9175" spans="25:25" x14ac:dyDescent="0.3">
      <c r="Y9175" s="3"/>
    </row>
    <row r="9176" spans="25:25" x14ac:dyDescent="0.3">
      <c r="Y9176" s="3"/>
    </row>
    <row r="9177" spans="25:25" x14ac:dyDescent="0.3">
      <c r="Y9177" s="3"/>
    </row>
    <row r="9178" spans="25:25" x14ac:dyDescent="0.3">
      <c r="Y9178" s="3"/>
    </row>
    <row r="9179" spans="25:25" x14ac:dyDescent="0.3">
      <c r="Y9179" s="3"/>
    </row>
    <row r="9180" spans="25:25" x14ac:dyDescent="0.3">
      <c r="Y9180" s="3"/>
    </row>
    <row r="9181" spans="25:25" x14ac:dyDescent="0.3">
      <c r="Y9181" s="3"/>
    </row>
    <row r="9182" spans="25:25" x14ac:dyDescent="0.3">
      <c r="Y9182" s="3"/>
    </row>
    <row r="9183" spans="25:25" x14ac:dyDescent="0.3">
      <c r="Y9183" s="3"/>
    </row>
    <row r="9184" spans="25:25" x14ac:dyDescent="0.3">
      <c r="Y9184" s="3"/>
    </row>
    <row r="9185" spans="25:25" x14ac:dyDescent="0.3">
      <c r="Y9185" s="3"/>
    </row>
    <row r="9186" spans="25:25" x14ac:dyDescent="0.3">
      <c r="Y9186" s="3"/>
    </row>
    <row r="9187" spans="25:25" x14ac:dyDescent="0.3">
      <c r="Y9187" s="3"/>
    </row>
    <row r="9188" spans="25:25" x14ac:dyDescent="0.3">
      <c r="Y9188" s="3"/>
    </row>
    <row r="9189" spans="25:25" x14ac:dyDescent="0.3">
      <c r="Y9189" s="3"/>
    </row>
    <row r="9190" spans="25:25" x14ac:dyDescent="0.3">
      <c r="Y9190" s="3"/>
    </row>
    <row r="9191" spans="25:25" x14ac:dyDescent="0.3">
      <c r="Y9191" s="3"/>
    </row>
    <row r="9192" spans="25:25" x14ac:dyDescent="0.3">
      <c r="Y9192" s="3"/>
    </row>
    <row r="9193" spans="25:25" x14ac:dyDescent="0.3">
      <c r="Y9193" s="3"/>
    </row>
    <row r="9194" spans="25:25" x14ac:dyDescent="0.3">
      <c r="Y9194" s="3"/>
    </row>
    <row r="9195" spans="25:25" x14ac:dyDescent="0.3">
      <c r="Y9195" s="3"/>
    </row>
    <row r="9196" spans="25:25" x14ac:dyDescent="0.3">
      <c r="Y9196" s="3"/>
    </row>
    <row r="9197" spans="25:25" x14ac:dyDescent="0.3">
      <c r="Y9197" s="3"/>
    </row>
    <row r="9198" spans="25:25" x14ac:dyDescent="0.3">
      <c r="Y9198" s="3"/>
    </row>
    <row r="9199" spans="25:25" x14ac:dyDescent="0.3">
      <c r="Y9199" s="3"/>
    </row>
    <row r="9200" spans="25:25" x14ac:dyDescent="0.3">
      <c r="Y9200" s="3"/>
    </row>
    <row r="9201" spans="25:25" x14ac:dyDescent="0.3">
      <c r="Y9201" s="3"/>
    </row>
    <row r="9202" spans="25:25" x14ac:dyDescent="0.3">
      <c r="Y9202" s="3"/>
    </row>
    <row r="9203" spans="25:25" x14ac:dyDescent="0.3">
      <c r="Y9203" s="3"/>
    </row>
    <row r="9204" spans="25:25" x14ac:dyDescent="0.3">
      <c r="Y9204" s="3"/>
    </row>
    <row r="9205" spans="25:25" x14ac:dyDescent="0.3">
      <c r="Y9205" s="3"/>
    </row>
    <row r="9206" spans="25:25" x14ac:dyDescent="0.3">
      <c r="Y9206" s="3"/>
    </row>
    <row r="9207" spans="25:25" x14ac:dyDescent="0.3">
      <c r="Y9207" s="3"/>
    </row>
    <row r="9208" spans="25:25" x14ac:dyDescent="0.3">
      <c r="Y9208" s="3"/>
    </row>
    <row r="9209" spans="25:25" x14ac:dyDescent="0.3">
      <c r="Y9209" s="3"/>
    </row>
    <row r="9210" spans="25:25" x14ac:dyDescent="0.3">
      <c r="Y9210" s="3"/>
    </row>
    <row r="9211" spans="25:25" x14ac:dyDescent="0.3">
      <c r="Y9211" s="3"/>
    </row>
    <row r="9212" spans="25:25" x14ac:dyDescent="0.3">
      <c r="Y9212" s="3"/>
    </row>
    <row r="9213" spans="25:25" x14ac:dyDescent="0.3">
      <c r="Y9213" s="3"/>
    </row>
    <row r="9214" spans="25:25" x14ac:dyDescent="0.3">
      <c r="Y9214" s="3"/>
    </row>
    <row r="9215" spans="25:25" x14ac:dyDescent="0.3">
      <c r="Y9215" s="3"/>
    </row>
    <row r="9216" spans="25:25" x14ac:dyDescent="0.3">
      <c r="Y9216" s="3"/>
    </row>
    <row r="9217" spans="25:25" x14ac:dyDescent="0.3">
      <c r="Y9217" s="3"/>
    </row>
    <row r="9218" spans="25:25" x14ac:dyDescent="0.3">
      <c r="Y9218" s="3"/>
    </row>
    <row r="9219" spans="25:25" x14ac:dyDescent="0.3">
      <c r="Y9219" s="3"/>
    </row>
    <row r="9220" spans="25:25" x14ac:dyDescent="0.3">
      <c r="Y9220" s="3"/>
    </row>
    <row r="9221" spans="25:25" x14ac:dyDescent="0.3">
      <c r="Y9221" s="3"/>
    </row>
    <row r="9222" spans="25:25" x14ac:dyDescent="0.3">
      <c r="Y9222" s="3"/>
    </row>
    <row r="9223" spans="25:25" x14ac:dyDescent="0.3">
      <c r="Y9223" s="3"/>
    </row>
    <row r="9224" spans="25:25" x14ac:dyDescent="0.3">
      <c r="Y9224" s="3"/>
    </row>
    <row r="9225" spans="25:25" x14ac:dyDescent="0.3">
      <c r="Y9225" s="3"/>
    </row>
    <row r="9226" spans="25:25" x14ac:dyDescent="0.3">
      <c r="Y9226" s="3"/>
    </row>
    <row r="9227" spans="25:25" x14ac:dyDescent="0.3">
      <c r="Y9227" s="3"/>
    </row>
    <row r="9228" spans="25:25" x14ac:dyDescent="0.3">
      <c r="Y9228" s="3"/>
    </row>
    <row r="9229" spans="25:25" x14ac:dyDescent="0.3">
      <c r="Y9229" s="3"/>
    </row>
    <row r="9230" spans="25:25" x14ac:dyDescent="0.3">
      <c r="Y9230" s="3"/>
    </row>
    <row r="9231" spans="25:25" x14ac:dyDescent="0.3">
      <c r="Y9231" s="3"/>
    </row>
    <row r="9232" spans="25:25" x14ac:dyDescent="0.3">
      <c r="Y9232" s="3"/>
    </row>
    <row r="9233" spans="25:25" x14ac:dyDescent="0.3">
      <c r="Y9233" s="3"/>
    </row>
    <row r="9234" spans="25:25" x14ac:dyDescent="0.3">
      <c r="Y9234" s="3"/>
    </row>
    <row r="9235" spans="25:25" x14ac:dyDescent="0.3">
      <c r="Y9235" s="3"/>
    </row>
    <row r="9236" spans="25:25" x14ac:dyDescent="0.3">
      <c r="Y9236" s="3"/>
    </row>
    <row r="9237" spans="25:25" x14ac:dyDescent="0.3">
      <c r="Y9237" s="3"/>
    </row>
    <row r="9238" spans="25:25" x14ac:dyDescent="0.3">
      <c r="Y9238" s="3"/>
    </row>
    <row r="9239" spans="25:25" x14ac:dyDescent="0.3">
      <c r="Y9239" s="3"/>
    </row>
    <row r="9240" spans="25:25" x14ac:dyDescent="0.3">
      <c r="Y9240" s="3"/>
    </row>
    <row r="9241" spans="25:25" x14ac:dyDescent="0.3">
      <c r="Y9241" s="3"/>
    </row>
    <row r="9242" spans="25:25" x14ac:dyDescent="0.3">
      <c r="Y9242" s="3"/>
    </row>
    <row r="9243" spans="25:25" x14ac:dyDescent="0.3">
      <c r="Y9243" s="3"/>
    </row>
    <row r="9244" spans="25:25" x14ac:dyDescent="0.3">
      <c r="Y9244" s="3"/>
    </row>
    <row r="9245" spans="25:25" x14ac:dyDescent="0.3">
      <c r="Y9245" s="3"/>
    </row>
    <row r="9246" spans="25:25" x14ac:dyDescent="0.3">
      <c r="Y9246" s="3"/>
    </row>
    <row r="9247" spans="25:25" x14ac:dyDescent="0.3">
      <c r="Y9247" s="3"/>
    </row>
    <row r="9248" spans="25:25" x14ac:dyDescent="0.3">
      <c r="Y9248" s="3"/>
    </row>
    <row r="9249" spans="25:25" x14ac:dyDescent="0.3">
      <c r="Y9249" s="3"/>
    </row>
    <row r="9250" spans="25:25" x14ac:dyDescent="0.3">
      <c r="Y9250" s="3"/>
    </row>
    <row r="9251" spans="25:25" x14ac:dyDescent="0.3">
      <c r="Y9251" s="3"/>
    </row>
    <row r="9252" spans="25:25" x14ac:dyDescent="0.3">
      <c r="Y9252" s="3"/>
    </row>
    <row r="9253" spans="25:25" x14ac:dyDescent="0.3">
      <c r="Y9253" s="3"/>
    </row>
    <row r="9254" spans="25:25" x14ac:dyDescent="0.3">
      <c r="Y9254" s="3"/>
    </row>
    <row r="9255" spans="25:25" x14ac:dyDescent="0.3">
      <c r="Y9255" s="3"/>
    </row>
    <row r="9256" spans="25:25" x14ac:dyDescent="0.3">
      <c r="Y9256" s="3"/>
    </row>
    <row r="9257" spans="25:25" x14ac:dyDescent="0.3">
      <c r="Y9257" s="3"/>
    </row>
    <row r="9258" spans="25:25" x14ac:dyDescent="0.3">
      <c r="Y9258" s="3"/>
    </row>
    <row r="9259" spans="25:25" x14ac:dyDescent="0.3">
      <c r="Y9259" s="3"/>
    </row>
    <row r="9260" spans="25:25" x14ac:dyDescent="0.3">
      <c r="Y9260" s="3"/>
    </row>
    <row r="9261" spans="25:25" x14ac:dyDescent="0.3">
      <c r="Y9261" s="3"/>
    </row>
    <row r="9262" spans="25:25" x14ac:dyDescent="0.3">
      <c r="Y9262" s="3"/>
    </row>
    <row r="9263" spans="25:25" x14ac:dyDescent="0.3">
      <c r="Y9263" s="3"/>
    </row>
    <row r="9264" spans="25:25" x14ac:dyDescent="0.3">
      <c r="Y9264" s="3"/>
    </row>
    <row r="9265" spans="25:25" x14ac:dyDescent="0.3">
      <c r="Y9265" s="3"/>
    </row>
    <row r="9266" spans="25:25" x14ac:dyDescent="0.3">
      <c r="Y9266" s="3"/>
    </row>
    <row r="9267" spans="25:25" x14ac:dyDescent="0.3">
      <c r="Y9267" s="3"/>
    </row>
    <row r="9268" spans="25:25" x14ac:dyDescent="0.3">
      <c r="Y9268" s="3"/>
    </row>
    <row r="9269" spans="25:25" x14ac:dyDescent="0.3">
      <c r="Y9269" s="3"/>
    </row>
    <row r="9270" spans="25:25" x14ac:dyDescent="0.3">
      <c r="Y9270" s="3"/>
    </row>
    <row r="9271" spans="25:25" x14ac:dyDescent="0.3">
      <c r="Y9271" s="3"/>
    </row>
    <row r="9272" spans="25:25" x14ac:dyDescent="0.3">
      <c r="Y9272" s="3"/>
    </row>
    <row r="9273" spans="25:25" x14ac:dyDescent="0.3">
      <c r="Y9273" s="3"/>
    </row>
    <row r="9274" spans="25:25" x14ac:dyDescent="0.3">
      <c r="Y9274" s="3"/>
    </row>
    <row r="9275" spans="25:25" x14ac:dyDescent="0.3">
      <c r="Y9275" s="3"/>
    </row>
    <row r="9276" spans="25:25" x14ac:dyDescent="0.3">
      <c r="Y9276" s="3"/>
    </row>
    <row r="9277" spans="25:25" x14ac:dyDescent="0.3">
      <c r="Y9277" s="3"/>
    </row>
    <row r="9278" spans="25:25" x14ac:dyDescent="0.3">
      <c r="Y9278" s="3"/>
    </row>
    <row r="9279" spans="25:25" x14ac:dyDescent="0.3">
      <c r="Y9279" s="3"/>
    </row>
    <row r="9280" spans="25:25" x14ac:dyDescent="0.3">
      <c r="Y9280" s="3"/>
    </row>
    <row r="9281" spans="25:25" x14ac:dyDescent="0.3">
      <c r="Y9281" s="3"/>
    </row>
    <row r="9282" spans="25:25" x14ac:dyDescent="0.3">
      <c r="Y9282" s="3"/>
    </row>
    <row r="9283" spans="25:25" x14ac:dyDescent="0.3">
      <c r="Y9283" s="3"/>
    </row>
    <row r="9284" spans="25:25" x14ac:dyDescent="0.3">
      <c r="Y9284" s="3"/>
    </row>
    <row r="9285" spans="25:25" x14ac:dyDescent="0.3">
      <c r="Y9285" s="3"/>
    </row>
    <row r="9286" spans="25:25" x14ac:dyDescent="0.3">
      <c r="Y9286" s="3"/>
    </row>
    <row r="9287" spans="25:25" x14ac:dyDescent="0.3">
      <c r="Y9287" s="3"/>
    </row>
    <row r="9288" spans="25:25" x14ac:dyDescent="0.3">
      <c r="Y9288" s="3"/>
    </row>
    <row r="9289" spans="25:25" x14ac:dyDescent="0.3">
      <c r="Y9289" s="3"/>
    </row>
    <row r="9290" spans="25:25" x14ac:dyDescent="0.3">
      <c r="Y9290" s="3"/>
    </row>
    <row r="9291" spans="25:25" x14ac:dyDescent="0.3">
      <c r="Y9291" s="3"/>
    </row>
    <row r="9292" spans="25:25" x14ac:dyDescent="0.3">
      <c r="Y9292" s="3"/>
    </row>
    <row r="9293" spans="25:25" x14ac:dyDescent="0.3">
      <c r="Y9293" s="3"/>
    </row>
    <row r="9294" spans="25:25" x14ac:dyDescent="0.3">
      <c r="Y9294" s="3"/>
    </row>
    <row r="9295" spans="25:25" x14ac:dyDescent="0.3">
      <c r="Y9295" s="3"/>
    </row>
    <row r="9296" spans="25:25" x14ac:dyDescent="0.3">
      <c r="Y9296" s="3"/>
    </row>
    <row r="9297" spans="25:25" x14ac:dyDescent="0.3">
      <c r="Y9297" s="3"/>
    </row>
    <row r="9298" spans="25:25" x14ac:dyDescent="0.3">
      <c r="Y9298" s="3"/>
    </row>
    <row r="9299" spans="25:25" x14ac:dyDescent="0.3">
      <c r="Y9299" s="3"/>
    </row>
    <row r="9300" spans="25:25" x14ac:dyDescent="0.3">
      <c r="Y9300" s="3"/>
    </row>
    <row r="9301" spans="25:25" x14ac:dyDescent="0.3">
      <c r="Y9301" s="3"/>
    </row>
    <row r="9302" spans="25:25" x14ac:dyDescent="0.3">
      <c r="Y9302" s="3"/>
    </row>
    <row r="9303" spans="25:25" x14ac:dyDescent="0.3">
      <c r="Y9303" s="3"/>
    </row>
    <row r="9304" spans="25:25" x14ac:dyDescent="0.3">
      <c r="Y9304" s="3"/>
    </row>
    <row r="9305" spans="25:25" x14ac:dyDescent="0.3">
      <c r="Y9305" s="3"/>
    </row>
    <row r="9306" spans="25:25" x14ac:dyDescent="0.3">
      <c r="Y9306" s="3"/>
    </row>
    <row r="9307" spans="25:25" x14ac:dyDescent="0.3">
      <c r="Y9307" s="3"/>
    </row>
    <row r="9308" spans="25:25" x14ac:dyDescent="0.3">
      <c r="Y9308" s="3"/>
    </row>
    <row r="9309" spans="25:25" x14ac:dyDescent="0.3">
      <c r="Y9309" s="3"/>
    </row>
    <row r="9310" spans="25:25" x14ac:dyDescent="0.3">
      <c r="Y9310" s="3"/>
    </row>
    <row r="9311" spans="25:25" x14ac:dyDescent="0.3">
      <c r="Y9311" s="3"/>
    </row>
    <row r="9312" spans="25:25" x14ac:dyDescent="0.3">
      <c r="Y9312" s="3"/>
    </row>
    <row r="9313" spans="25:25" x14ac:dyDescent="0.3">
      <c r="Y9313" s="3"/>
    </row>
    <row r="9314" spans="25:25" x14ac:dyDescent="0.3">
      <c r="Y9314" s="3"/>
    </row>
    <row r="9315" spans="25:25" x14ac:dyDescent="0.3">
      <c r="Y9315" s="3"/>
    </row>
    <row r="9316" spans="25:25" x14ac:dyDescent="0.3">
      <c r="Y9316" s="3"/>
    </row>
    <row r="9317" spans="25:25" x14ac:dyDescent="0.3">
      <c r="Y9317" s="3"/>
    </row>
    <row r="9318" spans="25:25" x14ac:dyDescent="0.3">
      <c r="Y9318" s="3"/>
    </row>
    <row r="9319" spans="25:25" x14ac:dyDescent="0.3">
      <c r="Y9319" s="3"/>
    </row>
    <row r="9320" spans="25:25" x14ac:dyDescent="0.3">
      <c r="Y9320" s="3"/>
    </row>
    <row r="9321" spans="25:25" x14ac:dyDescent="0.3">
      <c r="Y9321" s="3"/>
    </row>
    <row r="9322" spans="25:25" x14ac:dyDescent="0.3">
      <c r="Y9322" s="3"/>
    </row>
    <row r="9323" spans="25:25" x14ac:dyDescent="0.3">
      <c r="Y9323" s="3"/>
    </row>
    <row r="9324" spans="25:25" x14ac:dyDescent="0.3">
      <c r="Y9324" s="3"/>
    </row>
    <row r="9325" spans="25:25" x14ac:dyDescent="0.3">
      <c r="Y9325" s="3"/>
    </row>
    <row r="9326" spans="25:25" x14ac:dyDescent="0.3">
      <c r="Y9326" s="3"/>
    </row>
    <row r="9327" spans="25:25" x14ac:dyDescent="0.3">
      <c r="Y9327" s="3"/>
    </row>
    <row r="9328" spans="25:25" x14ac:dyDescent="0.3">
      <c r="Y9328" s="3"/>
    </row>
    <row r="9329" spans="25:25" x14ac:dyDescent="0.3">
      <c r="Y9329" s="3"/>
    </row>
    <row r="9330" spans="25:25" x14ac:dyDescent="0.3">
      <c r="Y9330" s="3"/>
    </row>
    <row r="9331" spans="25:25" x14ac:dyDescent="0.3">
      <c r="Y9331" s="3"/>
    </row>
    <row r="9332" spans="25:25" x14ac:dyDescent="0.3">
      <c r="Y9332" s="3"/>
    </row>
    <row r="9333" spans="25:25" x14ac:dyDescent="0.3">
      <c r="Y9333" s="3"/>
    </row>
    <row r="9334" spans="25:25" x14ac:dyDescent="0.3">
      <c r="Y9334" s="3"/>
    </row>
    <row r="9335" spans="25:25" x14ac:dyDescent="0.3">
      <c r="Y9335" s="3"/>
    </row>
    <row r="9336" spans="25:25" x14ac:dyDescent="0.3">
      <c r="Y9336" s="3"/>
    </row>
    <row r="9337" spans="25:25" x14ac:dyDescent="0.3">
      <c r="Y9337" s="3"/>
    </row>
    <row r="9338" spans="25:25" x14ac:dyDescent="0.3">
      <c r="Y9338" s="3"/>
    </row>
    <row r="9339" spans="25:25" x14ac:dyDescent="0.3">
      <c r="Y9339" s="3"/>
    </row>
    <row r="9340" spans="25:25" x14ac:dyDescent="0.3">
      <c r="Y9340" s="3"/>
    </row>
    <row r="9341" spans="25:25" x14ac:dyDescent="0.3">
      <c r="Y9341" s="3"/>
    </row>
    <row r="9342" spans="25:25" x14ac:dyDescent="0.3">
      <c r="Y9342" s="3"/>
    </row>
    <row r="9343" spans="25:25" x14ac:dyDescent="0.3">
      <c r="Y9343" s="3"/>
    </row>
    <row r="9344" spans="25:25" x14ac:dyDescent="0.3">
      <c r="Y9344" s="3"/>
    </row>
    <row r="9345" spans="25:25" x14ac:dyDescent="0.3">
      <c r="Y9345" s="3"/>
    </row>
    <row r="9346" spans="25:25" x14ac:dyDescent="0.3">
      <c r="Y9346" s="3"/>
    </row>
    <row r="9347" spans="25:25" x14ac:dyDescent="0.3">
      <c r="Y9347" s="3"/>
    </row>
    <row r="9348" spans="25:25" x14ac:dyDescent="0.3">
      <c r="Y9348" s="3"/>
    </row>
    <row r="9349" spans="25:25" x14ac:dyDescent="0.3">
      <c r="Y9349" s="3"/>
    </row>
    <row r="9350" spans="25:25" x14ac:dyDescent="0.3">
      <c r="Y9350" s="3"/>
    </row>
    <row r="9351" spans="25:25" x14ac:dyDescent="0.3">
      <c r="Y9351" s="3"/>
    </row>
    <row r="9352" spans="25:25" x14ac:dyDescent="0.3">
      <c r="Y9352" s="3"/>
    </row>
    <row r="9353" spans="25:25" x14ac:dyDescent="0.3">
      <c r="Y9353" s="3"/>
    </row>
    <row r="9354" spans="25:25" x14ac:dyDescent="0.3">
      <c r="Y9354" s="3"/>
    </row>
    <row r="9355" spans="25:25" x14ac:dyDescent="0.3">
      <c r="Y9355" s="3"/>
    </row>
    <row r="9356" spans="25:25" x14ac:dyDescent="0.3">
      <c r="Y9356" s="3"/>
    </row>
    <row r="9357" spans="25:25" x14ac:dyDescent="0.3">
      <c r="Y9357" s="3"/>
    </row>
    <row r="9358" spans="25:25" x14ac:dyDescent="0.3">
      <c r="Y9358" s="3"/>
    </row>
    <row r="9359" spans="25:25" x14ac:dyDescent="0.3">
      <c r="Y9359" s="3"/>
    </row>
    <row r="9360" spans="25:25" x14ac:dyDescent="0.3">
      <c r="Y9360" s="3"/>
    </row>
    <row r="9361" spans="25:25" x14ac:dyDescent="0.3">
      <c r="Y9361" s="3"/>
    </row>
    <row r="9362" spans="25:25" x14ac:dyDescent="0.3">
      <c r="Y9362" s="3"/>
    </row>
    <row r="9363" spans="25:25" x14ac:dyDescent="0.3">
      <c r="Y9363" s="3"/>
    </row>
    <row r="9364" spans="25:25" x14ac:dyDescent="0.3">
      <c r="Y9364" s="3"/>
    </row>
    <row r="9365" spans="25:25" x14ac:dyDescent="0.3">
      <c r="Y9365" s="3"/>
    </row>
    <row r="9366" spans="25:25" x14ac:dyDescent="0.3">
      <c r="Y9366" s="3"/>
    </row>
    <row r="9367" spans="25:25" x14ac:dyDescent="0.3">
      <c r="Y9367" s="3"/>
    </row>
    <row r="9368" spans="25:25" x14ac:dyDescent="0.3">
      <c r="Y9368" s="3"/>
    </row>
    <row r="9369" spans="25:25" x14ac:dyDescent="0.3">
      <c r="Y9369" s="3"/>
    </row>
    <row r="9370" spans="25:25" x14ac:dyDescent="0.3">
      <c r="Y9370" s="3"/>
    </row>
    <row r="9371" spans="25:25" x14ac:dyDescent="0.3">
      <c r="Y9371" s="3"/>
    </row>
    <row r="9372" spans="25:25" x14ac:dyDescent="0.3">
      <c r="Y9372" s="3"/>
    </row>
    <row r="9373" spans="25:25" x14ac:dyDescent="0.3">
      <c r="Y9373" s="3"/>
    </row>
    <row r="9374" spans="25:25" x14ac:dyDescent="0.3">
      <c r="Y9374" s="3"/>
    </row>
    <row r="9375" spans="25:25" x14ac:dyDescent="0.3">
      <c r="Y9375" s="3"/>
    </row>
    <row r="9376" spans="25:25" x14ac:dyDescent="0.3">
      <c r="Y9376" s="3"/>
    </row>
    <row r="9377" spans="25:25" x14ac:dyDescent="0.3">
      <c r="Y9377" s="3"/>
    </row>
    <row r="9378" spans="25:25" x14ac:dyDescent="0.3">
      <c r="Y9378" s="3"/>
    </row>
    <row r="9379" spans="25:25" x14ac:dyDescent="0.3">
      <c r="Y9379" s="3"/>
    </row>
    <row r="9380" spans="25:25" x14ac:dyDescent="0.3">
      <c r="Y9380" s="3"/>
    </row>
    <row r="9381" spans="25:25" x14ac:dyDescent="0.3">
      <c r="Y9381" s="3"/>
    </row>
    <row r="9382" spans="25:25" x14ac:dyDescent="0.3">
      <c r="Y9382" s="3"/>
    </row>
    <row r="9383" spans="25:25" x14ac:dyDescent="0.3">
      <c r="Y9383" s="3"/>
    </row>
    <row r="9384" spans="25:25" x14ac:dyDescent="0.3">
      <c r="Y9384" s="3"/>
    </row>
    <row r="9385" spans="25:25" x14ac:dyDescent="0.3">
      <c r="Y9385" s="3"/>
    </row>
    <row r="9386" spans="25:25" x14ac:dyDescent="0.3">
      <c r="Y9386" s="3"/>
    </row>
    <row r="9387" spans="25:25" x14ac:dyDescent="0.3">
      <c r="Y9387" s="3"/>
    </row>
    <row r="9388" spans="25:25" x14ac:dyDescent="0.3">
      <c r="Y9388" s="3"/>
    </row>
    <row r="9389" spans="25:25" x14ac:dyDescent="0.3">
      <c r="Y9389" s="3"/>
    </row>
    <row r="9390" spans="25:25" x14ac:dyDescent="0.3">
      <c r="Y9390" s="3"/>
    </row>
    <row r="9391" spans="25:25" x14ac:dyDescent="0.3">
      <c r="Y9391" s="3"/>
    </row>
    <row r="9392" spans="25:25" x14ac:dyDescent="0.3">
      <c r="Y9392" s="3"/>
    </row>
    <row r="9393" spans="25:25" x14ac:dyDescent="0.3">
      <c r="Y9393" s="3"/>
    </row>
    <row r="9394" spans="25:25" x14ac:dyDescent="0.3">
      <c r="Y9394" s="3"/>
    </row>
    <row r="9395" spans="25:25" x14ac:dyDescent="0.3">
      <c r="Y9395" s="3"/>
    </row>
    <row r="9396" spans="25:25" x14ac:dyDescent="0.3">
      <c r="Y9396" s="3"/>
    </row>
    <row r="9397" spans="25:25" x14ac:dyDescent="0.3">
      <c r="Y9397" s="3"/>
    </row>
    <row r="9398" spans="25:25" x14ac:dyDescent="0.3">
      <c r="Y9398" s="3"/>
    </row>
    <row r="9399" spans="25:25" x14ac:dyDescent="0.3">
      <c r="Y9399" s="3"/>
    </row>
    <row r="9400" spans="25:25" x14ac:dyDescent="0.3">
      <c r="Y9400" s="3"/>
    </row>
    <row r="9401" spans="25:25" x14ac:dyDescent="0.3">
      <c r="Y9401" s="3"/>
    </row>
    <row r="9402" spans="25:25" x14ac:dyDescent="0.3">
      <c r="Y9402" s="3"/>
    </row>
    <row r="9403" spans="25:25" x14ac:dyDescent="0.3">
      <c r="Y9403" s="3"/>
    </row>
    <row r="9404" spans="25:25" x14ac:dyDescent="0.3">
      <c r="Y9404" s="3"/>
    </row>
    <row r="9405" spans="25:25" x14ac:dyDescent="0.3">
      <c r="Y9405" s="3"/>
    </row>
    <row r="9406" spans="25:25" x14ac:dyDescent="0.3">
      <c r="Y9406" s="3"/>
    </row>
    <row r="9407" spans="25:25" x14ac:dyDescent="0.3">
      <c r="Y9407" s="3"/>
    </row>
    <row r="9408" spans="25:25" x14ac:dyDescent="0.3">
      <c r="Y9408" s="3"/>
    </row>
    <row r="9409" spans="25:25" x14ac:dyDescent="0.3">
      <c r="Y9409" s="3"/>
    </row>
    <row r="9410" spans="25:25" x14ac:dyDescent="0.3">
      <c r="Y9410" s="3"/>
    </row>
    <row r="9411" spans="25:25" x14ac:dyDescent="0.3">
      <c r="Y9411" s="3"/>
    </row>
    <row r="9412" spans="25:25" x14ac:dyDescent="0.3">
      <c r="Y9412" s="3"/>
    </row>
    <row r="9413" spans="25:25" x14ac:dyDescent="0.3">
      <c r="Y9413" s="3"/>
    </row>
    <row r="9414" spans="25:25" x14ac:dyDescent="0.3">
      <c r="Y9414" s="3"/>
    </row>
    <row r="9415" spans="25:25" x14ac:dyDescent="0.3">
      <c r="Y9415" s="3"/>
    </row>
    <row r="9416" spans="25:25" x14ac:dyDescent="0.3">
      <c r="Y9416" s="3"/>
    </row>
    <row r="9417" spans="25:25" x14ac:dyDescent="0.3">
      <c r="Y9417" s="3"/>
    </row>
    <row r="9418" spans="25:25" x14ac:dyDescent="0.3">
      <c r="Y9418" s="3"/>
    </row>
    <row r="9419" spans="25:25" x14ac:dyDescent="0.3">
      <c r="Y9419" s="3"/>
    </row>
    <row r="9420" spans="25:25" x14ac:dyDescent="0.3">
      <c r="Y9420" s="3"/>
    </row>
    <row r="9421" spans="25:25" x14ac:dyDescent="0.3">
      <c r="Y9421" s="3"/>
    </row>
    <row r="9422" spans="25:25" x14ac:dyDescent="0.3">
      <c r="Y9422" s="3"/>
    </row>
    <row r="9423" spans="25:25" x14ac:dyDescent="0.3">
      <c r="Y9423" s="3"/>
    </row>
    <row r="9424" spans="25:25" x14ac:dyDescent="0.3">
      <c r="Y9424" s="3"/>
    </row>
    <row r="9425" spans="25:25" x14ac:dyDescent="0.3">
      <c r="Y9425" s="3"/>
    </row>
    <row r="9426" spans="25:25" x14ac:dyDescent="0.3">
      <c r="Y9426" s="3"/>
    </row>
    <row r="9427" spans="25:25" x14ac:dyDescent="0.3">
      <c r="Y9427" s="3"/>
    </row>
    <row r="9428" spans="25:25" x14ac:dyDescent="0.3">
      <c r="Y9428" s="3"/>
    </row>
    <row r="9429" spans="25:25" x14ac:dyDescent="0.3">
      <c r="Y9429" s="3"/>
    </row>
    <row r="9430" spans="25:25" x14ac:dyDescent="0.3">
      <c r="Y9430" s="3"/>
    </row>
    <row r="9431" spans="25:25" x14ac:dyDescent="0.3">
      <c r="Y9431" s="3"/>
    </row>
    <row r="9432" spans="25:25" x14ac:dyDescent="0.3">
      <c r="Y9432" s="3"/>
    </row>
    <row r="9433" spans="25:25" x14ac:dyDescent="0.3">
      <c r="Y9433" s="3"/>
    </row>
    <row r="9434" spans="25:25" x14ac:dyDescent="0.3">
      <c r="Y9434" s="3"/>
    </row>
    <row r="9435" spans="25:25" x14ac:dyDescent="0.3">
      <c r="Y9435" s="3"/>
    </row>
    <row r="9436" spans="25:25" x14ac:dyDescent="0.3">
      <c r="Y9436" s="3"/>
    </row>
    <row r="9437" spans="25:25" x14ac:dyDescent="0.3">
      <c r="Y9437" s="3"/>
    </row>
    <row r="9438" spans="25:25" x14ac:dyDescent="0.3">
      <c r="Y9438" s="3"/>
    </row>
    <row r="9439" spans="25:25" x14ac:dyDescent="0.3">
      <c r="Y9439" s="3"/>
    </row>
    <row r="9440" spans="25:25" x14ac:dyDescent="0.3">
      <c r="Y9440" s="3"/>
    </row>
    <row r="9441" spans="25:25" x14ac:dyDescent="0.3">
      <c r="Y9441" s="3"/>
    </row>
    <row r="9442" spans="25:25" x14ac:dyDescent="0.3">
      <c r="Y9442" s="3"/>
    </row>
    <row r="9443" spans="25:25" x14ac:dyDescent="0.3">
      <c r="Y9443" s="3"/>
    </row>
    <row r="9444" spans="25:25" x14ac:dyDescent="0.3">
      <c r="Y9444" s="3"/>
    </row>
    <row r="9445" spans="25:25" x14ac:dyDescent="0.3">
      <c r="Y9445" s="3"/>
    </row>
    <row r="9446" spans="25:25" x14ac:dyDescent="0.3">
      <c r="Y9446" s="3"/>
    </row>
    <row r="9447" spans="25:25" x14ac:dyDescent="0.3">
      <c r="Y9447" s="3"/>
    </row>
    <row r="9448" spans="25:25" x14ac:dyDescent="0.3">
      <c r="Y9448" s="3"/>
    </row>
    <row r="9449" spans="25:25" x14ac:dyDescent="0.3">
      <c r="Y9449" s="3"/>
    </row>
    <row r="9450" spans="25:25" x14ac:dyDescent="0.3">
      <c r="Y9450" s="3"/>
    </row>
    <row r="9451" spans="25:25" x14ac:dyDescent="0.3">
      <c r="Y9451" s="3"/>
    </row>
    <row r="9452" spans="25:25" x14ac:dyDescent="0.3">
      <c r="Y9452" s="3"/>
    </row>
    <row r="9453" spans="25:25" x14ac:dyDescent="0.3">
      <c r="Y9453" s="3"/>
    </row>
    <row r="9454" spans="25:25" x14ac:dyDescent="0.3">
      <c r="Y9454" s="3"/>
    </row>
    <row r="9455" spans="25:25" x14ac:dyDescent="0.3">
      <c r="Y9455" s="3"/>
    </row>
    <row r="9456" spans="25:25" x14ac:dyDescent="0.3">
      <c r="Y9456" s="3"/>
    </row>
    <row r="9457" spans="25:25" x14ac:dyDescent="0.3">
      <c r="Y9457" s="3"/>
    </row>
    <row r="9458" spans="25:25" x14ac:dyDescent="0.3">
      <c r="Y9458" s="3"/>
    </row>
    <row r="9459" spans="25:25" x14ac:dyDescent="0.3">
      <c r="Y9459" s="3"/>
    </row>
    <row r="9460" spans="25:25" x14ac:dyDescent="0.3">
      <c r="Y9460" s="3"/>
    </row>
    <row r="9461" spans="25:25" x14ac:dyDescent="0.3">
      <c r="Y9461" s="3"/>
    </row>
    <row r="9462" spans="25:25" x14ac:dyDescent="0.3">
      <c r="Y9462" s="3"/>
    </row>
    <row r="9463" spans="25:25" x14ac:dyDescent="0.3">
      <c r="Y9463" s="3"/>
    </row>
    <row r="9464" spans="25:25" x14ac:dyDescent="0.3">
      <c r="Y9464" s="3"/>
    </row>
    <row r="9465" spans="25:25" x14ac:dyDescent="0.3">
      <c r="Y9465" s="3"/>
    </row>
    <row r="9466" spans="25:25" x14ac:dyDescent="0.3">
      <c r="Y9466" s="3"/>
    </row>
    <row r="9467" spans="25:25" x14ac:dyDescent="0.3">
      <c r="Y9467" s="3"/>
    </row>
    <row r="9468" spans="25:25" x14ac:dyDescent="0.3">
      <c r="Y9468" s="3"/>
    </row>
    <row r="9469" spans="25:25" x14ac:dyDescent="0.3">
      <c r="Y9469" s="3"/>
    </row>
    <row r="9470" spans="25:25" x14ac:dyDescent="0.3">
      <c r="Y9470" s="3"/>
    </row>
    <row r="9471" spans="25:25" x14ac:dyDescent="0.3">
      <c r="Y9471" s="3"/>
    </row>
    <row r="9472" spans="25:25" x14ac:dyDescent="0.3">
      <c r="Y9472" s="3"/>
    </row>
    <row r="9473" spans="25:25" x14ac:dyDescent="0.3">
      <c r="Y9473" s="3"/>
    </row>
    <row r="9474" spans="25:25" x14ac:dyDescent="0.3">
      <c r="Y9474" s="3"/>
    </row>
    <row r="9475" spans="25:25" x14ac:dyDescent="0.3">
      <c r="Y9475" s="3"/>
    </row>
    <row r="9476" spans="25:25" x14ac:dyDescent="0.3">
      <c r="Y9476" s="3"/>
    </row>
    <row r="9477" spans="25:25" x14ac:dyDescent="0.3">
      <c r="Y9477" s="3"/>
    </row>
    <row r="9478" spans="25:25" x14ac:dyDescent="0.3">
      <c r="Y9478" s="3"/>
    </row>
    <row r="9479" spans="25:25" x14ac:dyDescent="0.3">
      <c r="Y9479" s="3"/>
    </row>
    <row r="9480" spans="25:25" x14ac:dyDescent="0.3">
      <c r="Y9480" s="3"/>
    </row>
    <row r="9481" spans="25:25" x14ac:dyDescent="0.3">
      <c r="Y9481" s="3"/>
    </row>
    <row r="9482" spans="25:25" x14ac:dyDescent="0.3">
      <c r="Y9482" s="3"/>
    </row>
    <row r="9483" spans="25:25" x14ac:dyDescent="0.3">
      <c r="Y9483" s="3"/>
    </row>
    <row r="9484" spans="25:25" x14ac:dyDescent="0.3">
      <c r="Y9484" s="3"/>
    </row>
    <row r="9485" spans="25:25" x14ac:dyDescent="0.3">
      <c r="Y9485" s="3"/>
    </row>
    <row r="9486" spans="25:25" x14ac:dyDescent="0.3">
      <c r="Y9486" s="3"/>
    </row>
    <row r="9487" spans="25:25" x14ac:dyDescent="0.3">
      <c r="Y9487" s="3"/>
    </row>
    <row r="9488" spans="25:25" x14ac:dyDescent="0.3">
      <c r="Y9488" s="3"/>
    </row>
    <row r="9489" spans="25:25" x14ac:dyDescent="0.3">
      <c r="Y9489" s="3"/>
    </row>
    <row r="9490" spans="25:25" x14ac:dyDescent="0.3">
      <c r="Y9490" s="3"/>
    </row>
    <row r="9491" spans="25:25" x14ac:dyDescent="0.3">
      <c r="Y9491" s="3"/>
    </row>
    <row r="9492" spans="25:25" x14ac:dyDescent="0.3">
      <c r="Y9492" s="3"/>
    </row>
    <row r="9493" spans="25:25" x14ac:dyDescent="0.3">
      <c r="Y9493" s="3"/>
    </row>
    <row r="9494" spans="25:25" x14ac:dyDescent="0.3">
      <c r="Y9494" s="3"/>
    </row>
    <row r="9495" spans="25:25" x14ac:dyDescent="0.3">
      <c r="Y9495" s="3"/>
    </row>
    <row r="9496" spans="25:25" x14ac:dyDescent="0.3">
      <c r="Y9496" s="3"/>
    </row>
    <row r="9497" spans="25:25" x14ac:dyDescent="0.3">
      <c r="Y9497" s="3"/>
    </row>
    <row r="9498" spans="25:25" x14ac:dyDescent="0.3">
      <c r="Y9498" s="3"/>
    </row>
    <row r="9499" spans="25:25" x14ac:dyDescent="0.3">
      <c r="Y9499" s="3"/>
    </row>
    <row r="9500" spans="25:25" x14ac:dyDescent="0.3">
      <c r="Y9500" s="3"/>
    </row>
    <row r="9501" spans="25:25" x14ac:dyDescent="0.3">
      <c r="Y9501" s="3"/>
    </row>
    <row r="9502" spans="25:25" x14ac:dyDescent="0.3">
      <c r="Y9502" s="3"/>
    </row>
    <row r="9503" spans="25:25" x14ac:dyDescent="0.3">
      <c r="Y9503" s="3"/>
    </row>
    <row r="9504" spans="25:25" x14ac:dyDescent="0.3">
      <c r="Y9504" s="3"/>
    </row>
    <row r="9505" spans="25:25" x14ac:dyDescent="0.3">
      <c r="Y9505" s="3"/>
    </row>
    <row r="9506" spans="25:25" x14ac:dyDescent="0.3">
      <c r="Y9506" s="3"/>
    </row>
    <row r="9507" spans="25:25" x14ac:dyDescent="0.3">
      <c r="Y9507" s="3"/>
    </row>
    <row r="9508" spans="25:25" x14ac:dyDescent="0.3">
      <c r="Y9508" s="3"/>
    </row>
    <row r="9509" spans="25:25" x14ac:dyDescent="0.3">
      <c r="Y9509" s="3"/>
    </row>
    <row r="9510" spans="25:25" x14ac:dyDescent="0.3">
      <c r="Y9510" s="3"/>
    </row>
    <row r="9511" spans="25:25" x14ac:dyDescent="0.3">
      <c r="Y9511" s="3"/>
    </row>
    <row r="9512" spans="25:25" x14ac:dyDescent="0.3">
      <c r="Y9512" s="3"/>
    </row>
    <row r="9513" spans="25:25" x14ac:dyDescent="0.3">
      <c r="Y9513" s="3"/>
    </row>
    <row r="9514" spans="25:25" x14ac:dyDescent="0.3">
      <c r="Y9514" s="3"/>
    </row>
    <row r="9515" spans="25:25" x14ac:dyDescent="0.3">
      <c r="Y9515" s="3"/>
    </row>
    <row r="9516" spans="25:25" x14ac:dyDescent="0.3">
      <c r="Y9516" s="3"/>
    </row>
    <row r="9517" spans="25:25" x14ac:dyDescent="0.3">
      <c r="Y9517" s="3"/>
    </row>
    <row r="9518" spans="25:25" x14ac:dyDescent="0.3">
      <c r="Y9518" s="3"/>
    </row>
    <row r="9519" spans="25:25" x14ac:dyDescent="0.3">
      <c r="Y9519" s="3"/>
    </row>
    <row r="9520" spans="25:25" x14ac:dyDescent="0.3">
      <c r="Y9520" s="3"/>
    </row>
    <row r="9521" spans="25:25" x14ac:dyDescent="0.3">
      <c r="Y9521" s="3"/>
    </row>
    <row r="9522" spans="25:25" x14ac:dyDescent="0.3">
      <c r="Y9522" s="3"/>
    </row>
    <row r="9523" spans="25:25" x14ac:dyDescent="0.3">
      <c r="Y9523" s="3"/>
    </row>
    <row r="9524" spans="25:25" x14ac:dyDescent="0.3">
      <c r="Y9524" s="3"/>
    </row>
    <row r="9525" spans="25:25" x14ac:dyDescent="0.3">
      <c r="Y9525" s="3"/>
    </row>
    <row r="9526" spans="25:25" x14ac:dyDescent="0.3">
      <c r="Y9526" s="3"/>
    </row>
    <row r="9527" spans="25:25" x14ac:dyDescent="0.3">
      <c r="Y9527" s="3"/>
    </row>
    <row r="9528" spans="25:25" x14ac:dyDescent="0.3">
      <c r="Y9528" s="3"/>
    </row>
    <row r="9529" spans="25:25" x14ac:dyDescent="0.3">
      <c r="Y9529" s="3"/>
    </row>
    <row r="9530" spans="25:25" x14ac:dyDescent="0.3">
      <c r="Y9530" s="3"/>
    </row>
    <row r="9531" spans="25:25" x14ac:dyDescent="0.3">
      <c r="Y9531" s="3"/>
    </row>
    <row r="9532" spans="25:25" x14ac:dyDescent="0.3">
      <c r="Y9532" s="3"/>
    </row>
    <row r="9533" spans="25:25" x14ac:dyDescent="0.3">
      <c r="Y9533" s="3"/>
    </row>
    <row r="9534" spans="25:25" x14ac:dyDescent="0.3">
      <c r="Y9534" s="3"/>
    </row>
    <row r="9535" spans="25:25" x14ac:dyDescent="0.3">
      <c r="Y9535" s="3"/>
    </row>
    <row r="9536" spans="25:25" x14ac:dyDescent="0.3">
      <c r="Y9536" s="3"/>
    </row>
    <row r="9537" spans="25:25" x14ac:dyDescent="0.3">
      <c r="Y9537" s="3"/>
    </row>
    <row r="9538" spans="25:25" x14ac:dyDescent="0.3">
      <c r="Y9538" s="3"/>
    </row>
    <row r="9539" spans="25:25" x14ac:dyDescent="0.3">
      <c r="Y9539" s="3"/>
    </row>
    <row r="9540" spans="25:25" x14ac:dyDescent="0.3">
      <c r="Y9540" s="3"/>
    </row>
    <row r="9541" spans="25:25" x14ac:dyDescent="0.3">
      <c r="Y9541" s="3"/>
    </row>
    <row r="9542" spans="25:25" x14ac:dyDescent="0.3">
      <c r="Y9542" s="3"/>
    </row>
    <row r="9543" spans="25:25" x14ac:dyDescent="0.3">
      <c r="Y9543" s="3"/>
    </row>
    <row r="9544" spans="25:25" x14ac:dyDescent="0.3">
      <c r="Y9544" s="3"/>
    </row>
    <row r="9545" spans="25:25" x14ac:dyDescent="0.3">
      <c r="Y9545" s="3"/>
    </row>
    <row r="9546" spans="25:25" x14ac:dyDescent="0.3">
      <c r="Y9546" s="3"/>
    </row>
    <row r="9547" spans="25:25" x14ac:dyDescent="0.3">
      <c r="Y9547" s="3"/>
    </row>
    <row r="9548" spans="25:25" x14ac:dyDescent="0.3">
      <c r="Y9548" s="3"/>
    </row>
    <row r="9549" spans="25:25" x14ac:dyDescent="0.3">
      <c r="Y9549" s="3"/>
    </row>
    <row r="9550" spans="25:25" x14ac:dyDescent="0.3">
      <c r="Y9550" s="3"/>
    </row>
    <row r="9551" spans="25:25" x14ac:dyDescent="0.3">
      <c r="Y9551" s="3"/>
    </row>
    <row r="9552" spans="25:25" x14ac:dyDescent="0.3">
      <c r="Y9552" s="3"/>
    </row>
    <row r="9553" spans="25:25" x14ac:dyDescent="0.3">
      <c r="Y9553" s="3"/>
    </row>
    <row r="9554" spans="25:25" x14ac:dyDescent="0.3">
      <c r="Y9554" s="3"/>
    </row>
    <row r="9555" spans="25:25" x14ac:dyDescent="0.3">
      <c r="Y9555" s="3"/>
    </row>
    <row r="9556" spans="25:25" x14ac:dyDescent="0.3">
      <c r="Y9556" s="3"/>
    </row>
    <row r="9557" spans="25:25" x14ac:dyDescent="0.3">
      <c r="Y9557" s="3"/>
    </row>
    <row r="9558" spans="25:25" x14ac:dyDescent="0.3">
      <c r="Y9558" s="3"/>
    </row>
    <row r="9559" spans="25:25" x14ac:dyDescent="0.3">
      <c r="Y9559" s="3"/>
    </row>
    <row r="9560" spans="25:25" x14ac:dyDescent="0.3">
      <c r="Y9560" s="3"/>
    </row>
    <row r="9561" spans="25:25" x14ac:dyDescent="0.3">
      <c r="Y9561" s="3"/>
    </row>
    <row r="9562" spans="25:25" x14ac:dyDescent="0.3">
      <c r="Y9562" s="3"/>
    </row>
    <row r="9563" spans="25:25" x14ac:dyDescent="0.3">
      <c r="Y9563" s="3"/>
    </row>
    <row r="9564" spans="25:25" x14ac:dyDescent="0.3">
      <c r="Y9564" s="3"/>
    </row>
    <row r="9565" spans="25:25" x14ac:dyDescent="0.3">
      <c r="Y9565" s="3"/>
    </row>
    <row r="9566" spans="25:25" x14ac:dyDescent="0.3">
      <c r="Y9566" s="3"/>
    </row>
    <row r="9567" spans="25:25" x14ac:dyDescent="0.3">
      <c r="Y9567" s="3"/>
    </row>
    <row r="9568" spans="25:25" x14ac:dyDescent="0.3">
      <c r="Y9568" s="3"/>
    </row>
    <row r="9569" spans="25:25" x14ac:dyDescent="0.3">
      <c r="Y9569" s="3"/>
    </row>
    <row r="9570" spans="25:25" x14ac:dyDescent="0.3">
      <c r="Y9570" s="3"/>
    </row>
    <row r="9571" spans="25:25" x14ac:dyDescent="0.3">
      <c r="Y9571" s="3"/>
    </row>
    <row r="9572" spans="25:25" x14ac:dyDescent="0.3">
      <c r="Y9572" s="3"/>
    </row>
    <row r="9573" spans="25:25" x14ac:dyDescent="0.3">
      <c r="Y9573" s="3"/>
    </row>
    <row r="9574" spans="25:25" x14ac:dyDescent="0.3">
      <c r="Y9574" s="3"/>
    </row>
    <row r="9575" spans="25:25" x14ac:dyDescent="0.3">
      <c r="Y9575" s="3"/>
    </row>
    <row r="9576" spans="25:25" x14ac:dyDescent="0.3">
      <c r="Y9576" s="3"/>
    </row>
    <row r="9577" spans="25:25" x14ac:dyDescent="0.3">
      <c r="Y9577" s="3"/>
    </row>
    <row r="9578" spans="25:25" x14ac:dyDescent="0.3">
      <c r="Y9578" s="3"/>
    </row>
    <row r="9579" spans="25:25" x14ac:dyDescent="0.3">
      <c r="Y9579" s="3"/>
    </row>
    <row r="9580" spans="25:25" x14ac:dyDescent="0.3">
      <c r="Y9580" s="3"/>
    </row>
    <row r="9581" spans="25:25" x14ac:dyDescent="0.3">
      <c r="Y9581" s="3"/>
    </row>
    <row r="9582" spans="25:25" x14ac:dyDescent="0.3">
      <c r="Y9582" s="3"/>
    </row>
    <row r="9583" spans="25:25" x14ac:dyDescent="0.3">
      <c r="Y9583" s="3"/>
    </row>
    <row r="9584" spans="25:25" x14ac:dyDescent="0.3">
      <c r="Y9584" s="3"/>
    </row>
    <row r="9585" spans="25:25" x14ac:dyDescent="0.3">
      <c r="Y9585" s="3"/>
    </row>
    <row r="9586" spans="25:25" x14ac:dyDescent="0.3">
      <c r="Y9586" s="3"/>
    </row>
    <row r="9587" spans="25:25" x14ac:dyDescent="0.3">
      <c r="Y9587" s="3"/>
    </row>
    <row r="9588" spans="25:25" x14ac:dyDescent="0.3">
      <c r="Y9588" s="3"/>
    </row>
    <row r="9589" spans="25:25" x14ac:dyDescent="0.3">
      <c r="Y9589" s="3"/>
    </row>
    <row r="9590" spans="25:25" x14ac:dyDescent="0.3">
      <c r="Y9590" s="3"/>
    </row>
    <row r="9591" spans="25:25" x14ac:dyDescent="0.3">
      <c r="Y9591" s="3"/>
    </row>
    <row r="9592" spans="25:25" x14ac:dyDescent="0.3">
      <c r="Y9592" s="3"/>
    </row>
    <row r="9593" spans="25:25" x14ac:dyDescent="0.3">
      <c r="Y9593" s="3"/>
    </row>
    <row r="9594" spans="25:25" x14ac:dyDescent="0.3">
      <c r="Y9594" s="3"/>
    </row>
    <row r="9595" spans="25:25" x14ac:dyDescent="0.3">
      <c r="Y9595" s="3"/>
    </row>
    <row r="9596" spans="25:25" x14ac:dyDescent="0.3">
      <c r="Y9596" s="3"/>
    </row>
    <row r="9597" spans="25:25" x14ac:dyDescent="0.3">
      <c r="Y9597" s="3"/>
    </row>
    <row r="9598" spans="25:25" x14ac:dyDescent="0.3">
      <c r="Y9598" s="3"/>
    </row>
    <row r="9599" spans="25:25" x14ac:dyDescent="0.3">
      <c r="Y9599" s="3"/>
    </row>
    <row r="9600" spans="25:25" x14ac:dyDescent="0.3">
      <c r="Y9600" s="3"/>
    </row>
    <row r="9601" spans="25:25" x14ac:dyDescent="0.3">
      <c r="Y9601" s="3"/>
    </row>
    <row r="9602" spans="25:25" x14ac:dyDescent="0.3">
      <c r="Y9602" s="3"/>
    </row>
    <row r="9603" spans="25:25" x14ac:dyDescent="0.3">
      <c r="Y9603" s="3"/>
    </row>
    <row r="9604" spans="25:25" x14ac:dyDescent="0.3">
      <c r="Y9604" s="3"/>
    </row>
    <row r="9605" spans="25:25" x14ac:dyDescent="0.3">
      <c r="Y9605" s="3"/>
    </row>
    <row r="9606" spans="25:25" x14ac:dyDescent="0.3">
      <c r="Y9606" s="3"/>
    </row>
    <row r="9607" spans="25:25" x14ac:dyDescent="0.3">
      <c r="Y9607" s="3"/>
    </row>
    <row r="9608" spans="25:25" x14ac:dyDescent="0.3">
      <c r="Y9608" s="3"/>
    </row>
    <row r="9609" spans="25:25" x14ac:dyDescent="0.3">
      <c r="Y9609" s="3"/>
    </row>
    <row r="9610" spans="25:25" x14ac:dyDescent="0.3">
      <c r="Y9610" s="3"/>
    </row>
    <row r="9611" spans="25:25" x14ac:dyDescent="0.3">
      <c r="Y9611" s="3"/>
    </row>
    <row r="9612" spans="25:25" x14ac:dyDescent="0.3">
      <c r="Y9612" s="3"/>
    </row>
    <row r="9613" spans="25:25" x14ac:dyDescent="0.3">
      <c r="Y9613" s="3"/>
    </row>
    <row r="9614" spans="25:25" x14ac:dyDescent="0.3">
      <c r="Y9614" s="3"/>
    </row>
    <row r="9615" spans="25:25" x14ac:dyDescent="0.3">
      <c r="Y9615" s="3"/>
    </row>
    <row r="9616" spans="25:25" x14ac:dyDescent="0.3">
      <c r="Y9616" s="3"/>
    </row>
    <row r="9617" spans="25:25" x14ac:dyDescent="0.3">
      <c r="Y9617" s="3"/>
    </row>
    <row r="9618" spans="25:25" x14ac:dyDescent="0.3">
      <c r="Y9618" s="3"/>
    </row>
    <row r="9619" spans="25:25" x14ac:dyDescent="0.3">
      <c r="Y9619" s="3"/>
    </row>
    <row r="9620" spans="25:25" x14ac:dyDescent="0.3">
      <c r="Y9620" s="3"/>
    </row>
    <row r="9621" spans="25:25" x14ac:dyDescent="0.3">
      <c r="Y9621" s="3"/>
    </row>
    <row r="9622" spans="25:25" x14ac:dyDescent="0.3">
      <c r="Y9622" s="3"/>
    </row>
    <row r="9623" spans="25:25" x14ac:dyDescent="0.3">
      <c r="Y9623" s="3"/>
    </row>
    <row r="9624" spans="25:25" x14ac:dyDescent="0.3">
      <c r="Y9624" s="3"/>
    </row>
    <row r="9625" spans="25:25" x14ac:dyDescent="0.3">
      <c r="Y9625" s="3"/>
    </row>
    <row r="9626" spans="25:25" x14ac:dyDescent="0.3">
      <c r="Y9626" s="3"/>
    </row>
    <row r="9627" spans="25:25" x14ac:dyDescent="0.3">
      <c r="Y9627" s="3"/>
    </row>
    <row r="9628" spans="25:25" x14ac:dyDescent="0.3">
      <c r="Y9628" s="3"/>
    </row>
    <row r="9629" spans="25:25" x14ac:dyDescent="0.3">
      <c r="Y9629" s="3"/>
    </row>
    <row r="9630" spans="25:25" x14ac:dyDescent="0.3">
      <c r="Y9630" s="3"/>
    </row>
    <row r="9631" spans="25:25" x14ac:dyDescent="0.3">
      <c r="Y9631" s="3"/>
    </row>
    <row r="9632" spans="25:25" x14ac:dyDescent="0.3">
      <c r="Y9632" s="3"/>
    </row>
    <row r="9633" spans="25:25" x14ac:dyDescent="0.3">
      <c r="Y9633" s="3"/>
    </row>
    <row r="9634" spans="25:25" x14ac:dyDescent="0.3">
      <c r="Y9634" s="3"/>
    </row>
    <row r="9635" spans="25:25" x14ac:dyDescent="0.3">
      <c r="Y9635" s="3"/>
    </row>
    <row r="9636" spans="25:25" x14ac:dyDescent="0.3">
      <c r="Y9636" s="3"/>
    </row>
    <row r="9637" spans="25:25" x14ac:dyDescent="0.3">
      <c r="Y9637" s="3"/>
    </row>
    <row r="9638" spans="25:25" x14ac:dyDescent="0.3">
      <c r="Y9638" s="3"/>
    </row>
    <row r="9639" spans="25:25" x14ac:dyDescent="0.3">
      <c r="Y9639" s="3"/>
    </row>
    <row r="9640" spans="25:25" x14ac:dyDescent="0.3">
      <c r="Y9640" s="3"/>
    </row>
    <row r="9641" spans="25:25" x14ac:dyDescent="0.3">
      <c r="Y9641" s="3"/>
    </row>
    <row r="9642" spans="25:25" x14ac:dyDescent="0.3">
      <c r="Y9642" s="3"/>
    </row>
    <row r="9643" spans="25:25" x14ac:dyDescent="0.3">
      <c r="Y9643" s="3"/>
    </row>
    <row r="9644" spans="25:25" x14ac:dyDescent="0.3">
      <c r="Y9644" s="3"/>
    </row>
    <row r="9645" spans="25:25" x14ac:dyDescent="0.3">
      <c r="Y9645" s="3"/>
    </row>
    <row r="9646" spans="25:25" x14ac:dyDescent="0.3">
      <c r="Y9646" s="3"/>
    </row>
    <row r="9647" spans="25:25" x14ac:dyDescent="0.3">
      <c r="Y9647" s="3"/>
    </row>
    <row r="9648" spans="25:25" x14ac:dyDescent="0.3">
      <c r="Y9648" s="3"/>
    </row>
    <row r="9649" spans="25:25" x14ac:dyDescent="0.3">
      <c r="Y9649" s="3"/>
    </row>
    <row r="9650" spans="25:25" x14ac:dyDescent="0.3">
      <c r="Y9650" s="3"/>
    </row>
    <row r="9651" spans="25:25" x14ac:dyDescent="0.3">
      <c r="Y9651" s="3"/>
    </row>
    <row r="9652" spans="25:25" x14ac:dyDescent="0.3">
      <c r="Y9652" s="3"/>
    </row>
    <row r="9653" spans="25:25" x14ac:dyDescent="0.3">
      <c r="Y9653" s="3"/>
    </row>
    <row r="9654" spans="25:25" x14ac:dyDescent="0.3">
      <c r="Y9654" s="3"/>
    </row>
    <row r="9655" spans="25:25" x14ac:dyDescent="0.3">
      <c r="Y9655" s="3"/>
    </row>
    <row r="9656" spans="25:25" x14ac:dyDescent="0.3">
      <c r="Y9656" s="3"/>
    </row>
    <row r="9657" spans="25:25" x14ac:dyDescent="0.3">
      <c r="Y9657" s="3"/>
    </row>
    <row r="9658" spans="25:25" x14ac:dyDescent="0.3">
      <c r="Y9658" s="3"/>
    </row>
    <row r="9659" spans="25:25" x14ac:dyDescent="0.3">
      <c r="Y9659" s="3"/>
    </row>
    <row r="9660" spans="25:25" x14ac:dyDescent="0.3">
      <c r="Y9660" s="3"/>
    </row>
    <row r="9661" spans="25:25" x14ac:dyDescent="0.3">
      <c r="Y9661" s="3"/>
    </row>
    <row r="9662" spans="25:25" x14ac:dyDescent="0.3">
      <c r="Y9662" s="3"/>
    </row>
    <row r="9663" spans="25:25" x14ac:dyDescent="0.3">
      <c r="Y9663" s="3"/>
    </row>
    <row r="9664" spans="25:25" x14ac:dyDescent="0.3">
      <c r="Y9664" s="3"/>
    </row>
    <row r="9665" spans="25:25" x14ac:dyDescent="0.3">
      <c r="Y9665" s="3"/>
    </row>
    <row r="9666" spans="25:25" x14ac:dyDescent="0.3">
      <c r="Y9666" s="3"/>
    </row>
    <row r="9667" spans="25:25" x14ac:dyDescent="0.3">
      <c r="Y9667" s="3"/>
    </row>
    <row r="9668" spans="25:25" x14ac:dyDescent="0.3">
      <c r="Y9668" s="3"/>
    </row>
    <row r="9669" spans="25:25" x14ac:dyDescent="0.3">
      <c r="Y9669" s="3"/>
    </row>
    <row r="9670" spans="25:25" x14ac:dyDescent="0.3">
      <c r="Y9670" s="3"/>
    </row>
    <row r="9671" spans="25:25" x14ac:dyDescent="0.3">
      <c r="Y9671" s="3"/>
    </row>
    <row r="9672" spans="25:25" x14ac:dyDescent="0.3">
      <c r="Y9672" s="3"/>
    </row>
    <row r="9673" spans="25:25" x14ac:dyDescent="0.3">
      <c r="Y9673" s="3"/>
    </row>
    <row r="9674" spans="25:25" x14ac:dyDescent="0.3">
      <c r="Y9674" s="3"/>
    </row>
    <row r="9675" spans="25:25" x14ac:dyDescent="0.3">
      <c r="Y9675" s="3"/>
    </row>
    <row r="9676" spans="25:25" x14ac:dyDescent="0.3">
      <c r="Y9676" s="3"/>
    </row>
    <row r="9677" spans="25:25" x14ac:dyDescent="0.3">
      <c r="Y9677" s="3"/>
    </row>
    <row r="9678" spans="25:25" x14ac:dyDescent="0.3">
      <c r="Y9678" s="3"/>
    </row>
    <row r="9679" spans="25:25" x14ac:dyDescent="0.3">
      <c r="Y9679" s="3"/>
    </row>
    <row r="9680" spans="25:25" x14ac:dyDescent="0.3">
      <c r="Y9680" s="3"/>
    </row>
    <row r="9681" spans="25:25" x14ac:dyDescent="0.3">
      <c r="Y9681" s="3"/>
    </row>
    <row r="9682" spans="25:25" x14ac:dyDescent="0.3">
      <c r="Y9682" s="3"/>
    </row>
    <row r="9683" spans="25:25" x14ac:dyDescent="0.3">
      <c r="Y9683" s="3"/>
    </row>
    <row r="9684" spans="25:25" x14ac:dyDescent="0.3">
      <c r="Y9684" s="3"/>
    </row>
    <row r="9685" spans="25:25" x14ac:dyDescent="0.3">
      <c r="Y9685" s="3"/>
    </row>
    <row r="9686" spans="25:25" x14ac:dyDescent="0.3">
      <c r="Y9686" s="3"/>
    </row>
    <row r="9687" spans="25:25" x14ac:dyDescent="0.3">
      <c r="Y9687" s="3"/>
    </row>
    <row r="9688" spans="25:25" x14ac:dyDescent="0.3">
      <c r="Y9688" s="3"/>
    </row>
    <row r="9689" spans="25:25" x14ac:dyDescent="0.3">
      <c r="Y9689" s="3"/>
    </row>
    <row r="9690" spans="25:25" x14ac:dyDescent="0.3">
      <c r="Y9690" s="3"/>
    </row>
    <row r="9691" spans="25:25" x14ac:dyDescent="0.3">
      <c r="Y9691" s="3"/>
    </row>
    <row r="9692" spans="25:25" x14ac:dyDescent="0.3">
      <c r="Y9692" s="3"/>
    </row>
    <row r="9693" spans="25:25" x14ac:dyDescent="0.3">
      <c r="Y9693" s="3"/>
    </row>
    <row r="9694" spans="25:25" x14ac:dyDescent="0.3">
      <c r="Y9694" s="3"/>
    </row>
    <row r="9695" spans="25:25" x14ac:dyDescent="0.3">
      <c r="Y9695" s="3"/>
    </row>
    <row r="9696" spans="25:25" x14ac:dyDescent="0.3">
      <c r="Y9696" s="3"/>
    </row>
    <row r="9697" spans="25:25" x14ac:dyDescent="0.3">
      <c r="Y9697" s="3"/>
    </row>
    <row r="9698" spans="25:25" x14ac:dyDescent="0.3">
      <c r="Y9698" s="3"/>
    </row>
    <row r="9699" spans="25:25" x14ac:dyDescent="0.3">
      <c r="Y9699" s="3"/>
    </row>
    <row r="9700" spans="25:25" x14ac:dyDescent="0.3">
      <c r="Y9700" s="3"/>
    </row>
    <row r="9701" spans="25:25" x14ac:dyDescent="0.3">
      <c r="Y9701" s="3"/>
    </row>
    <row r="9702" spans="25:25" x14ac:dyDescent="0.3">
      <c r="Y9702" s="3"/>
    </row>
    <row r="9703" spans="25:25" x14ac:dyDescent="0.3">
      <c r="Y9703" s="3"/>
    </row>
    <row r="9704" spans="25:25" x14ac:dyDescent="0.3">
      <c r="Y9704" s="3"/>
    </row>
    <row r="9705" spans="25:25" x14ac:dyDescent="0.3">
      <c r="Y9705" s="3"/>
    </row>
    <row r="9706" spans="25:25" x14ac:dyDescent="0.3">
      <c r="Y9706" s="3"/>
    </row>
    <row r="9707" spans="25:25" x14ac:dyDescent="0.3">
      <c r="Y9707" s="3"/>
    </row>
    <row r="9708" spans="25:25" x14ac:dyDescent="0.3">
      <c r="Y9708" s="3"/>
    </row>
    <row r="9709" spans="25:25" x14ac:dyDescent="0.3">
      <c r="Y9709" s="3"/>
    </row>
    <row r="9710" spans="25:25" x14ac:dyDescent="0.3">
      <c r="Y9710" s="3"/>
    </row>
    <row r="9711" spans="25:25" x14ac:dyDescent="0.3">
      <c r="Y9711" s="3"/>
    </row>
    <row r="9712" spans="25:25" x14ac:dyDescent="0.3">
      <c r="Y9712" s="3"/>
    </row>
    <row r="9713" spans="25:25" x14ac:dyDescent="0.3">
      <c r="Y9713" s="3"/>
    </row>
    <row r="9714" spans="25:25" x14ac:dyDescent="0.3">
      <c r="Y9714" s="3"/>
    </row>
    <row r="9715" spans="25:25" x14ac:dyDescent="0.3">
      <c r="Y9715" s="3"/>
    </row>
    <row r="9716" spans="25:25" x14ac:dyDescent="0.3">
      <c r="Y9716" s="3"/>
    </row>
    <row r="9717" spans="25:25" x14ac:dyDescent="0.3">
      <c r="Y9717" s="3"/>
    </row>
    <row r="9718" spans="25:25" x14ac:dyDescent="0.3">
      <c r="Y9718" s="3"/>
    </row>
    <row r="9719" spans="25:25" x14ac:dyDescent="0.3">
      <c r="Y9719" s="3"/>
    </row>
    <row r="9720" spans="25:25" x14ac:dyDescent="0.3">
      <c r="Y9720" s="3"/>
    </row>
    <row r="9721" spans="25:25" x14ac:dyDescent="0.3">
      <c r="Y9721" s="3"/>
    </row>
    <row r="9722" spans="25:25" x14ac:dyDescent="0.3">
      <c r="Y9722" s="3"/>
    </row>
    <row r="9723" spans="25:25" x14ac:dyDescent="0.3">
      <c r="Y9723" s="3"/>
    </row>
    <row r="9724" spans="25:25" x14ac:dyDescent="0.3">
      <c r="Y9724" s="3"/>
    </row>
    <row r="9725" spans="25:25" x14ac:dyDescent="0.3">
      <c r="Y9725" s="3"/>
    </row>
    <row r="9726" spans="25:25" x14ac:dyDescent="0.3">
      <c r="Y9726" s="3"/>
    </row>
    <row r="9727" spans="25:25" x14ac:dyDescent="0.3">
      <c r="Y9727" s="3"/>
    </row>
    <row r="9728" spans="25:25" x14ac:dyDescent="0.3">
      <c r="Y9728" s="3"/>
    </row>
    <row r="9729" spans="25:25" x14ac:dyDescent="0.3">
      <c r="Y9729" s="3"/>
    </row>
    <row r="9730" spans="25:25" x14ac:dyDescent="0.3">
      <c r="Y9730" s="3"/>
    </row>
    <row r="9731" spans="25:25" x14ac:dyDescent="0.3">
      <c r="Y9731" s="3"/>
    </row>
    <row r="9732" spans="25:25" x14ac:dyDescent="0.3">
      <c r="Y9732" s="3"/>
    </row>
    <row r="9733" spans="25:25" x14ac:dyDescent="0.3">
      <c r="Y9733" s="3"/>
    </row>
    <row r="9734" spans="25:25" x14ac:dyDescent="0.3">
      <c r="Y9734" s="3"/>
    </row>
    <row r="9735" spans="25:25" x14ac:dyDescent="0.3">
      <c r="Y9735" s="3"/>
    </row>
    <row r="9736" spans="25:25" x14ac:dyDescent="0.3">
      <c r="Y9736" s="3"/>
    </row>
    <row r="9737" spans="25:25" x14ac:dyDescent="0.3">
      <c r="Y9737" s="3"/>
    </row>
    <row r="9738" spans="25:25" x14ac:dyDescent="0.3">
      <c r="Y9738" s="3"/>
    </row>
    <row r="9739" spans="25:25" x14ac:dyDescent="0.3">
      <c r="Y9739" s="3"/>
    </row>
    <row r="9740" spans="25:25" x14ac:dyDescent="0.3">
      <c r="Y9740" s="3"/>
    </row>
    <row r="9741" spans="25:25" x14ac:dyDescent="0.3">
      <c r="Y9741" s="3"/>
    </row>
    <row r="9742" spans="25:25" x14ac:dyDescent="0.3">
      <c r="Y9742" s="3"/>
    </row>
    <row r="9743" spans="25:25" x14ac:dyDescent="0.3">
      <c r="Y9743" s="3"/>
    </row>
    <row r="9744" spans="25:25" x14ac:dyDescent="0.3">
      <c r="Y9744" s="3"/>
    </row>
    <row r="9745" spans="25:25" x14ac:dyDescent="0.3">
      <c r="Y9745" s="3"/>
    </row>
    <row r="9746" spans="25:25" x14ac:dyDescent="0.3">
      <c r="Y9746" s="3"/>
    </row>
    <row r="9747" spans="25:25" x14ac:dyDescent="0.3">
      <c r="Y9747" s="3"/>
    </row>
    <row r="9748" spans="25:25" x14ac:dyDescent="0.3">
      <c r="Y9748" s="3"/>
    </row>
    <row r="9749" spans="25:25" x14ac:dyDescent="0.3">
      <c r="Y9749" s="3"/>
    </row>
    <row r="9750" spans="25:25" x14ac:dyDescent="0.3">
      <c r="Y9750" s="3"/>
    </row>
    <row r="9751" spans="25:25" x14ac:dyDescent="0.3">
      <c r="Y9751" s="3"/>
    </row>
    <row r="9752" spans="25:25" x14ac:dyDescent="0.3">
      <c r="Y9752" s="3"/>
    </row>
    <row r="9753" spans="25:25" x14ac:dyDescent="0.3">
      <c r="Y9753" s="3"/>
    </row>
    <row r="9754" spans="25:25" x14ac:dyDescent="0.3">
      <c r="Y9754" s="3"/>
    </row>
    <row r="9755" spans="25:25" x14ac:dyDescent="0.3">
      <c r="Y9755" s="3"/>
    </row>
    <row r="9756" spans="25:25" x14ac:dyDescent="0.3">
      <c r="Y9756" s="3"/>
    </row>
    <row r="9757" spans="25:25" x14ac:dyDescent="0.3">
      <c r="Y9757" s="3"/>
    </row>
    <row r="9758" spans="25:25" x14ac:dyDescent="0.3">
      <c r="Y9758" s="3"/>
    </row>
    <row r="9759" spans="25:25" x14ac:dyDescent="0.3">
      <c r="Y9759" s="3"/>
    </row>
    <row r="9760" spans="25:25" x14ac:dyDescent="0.3">
      <c r="Y9760" s="3"/>
    </row>
    <row r="9761" spans="25:25" x14ac:dyDescent="0.3">
      <c r="Y9761" s="3"/>
    </row>
    <row r="9762" spans="25:25" x14ac:dyDescent="0.3">
      <c r="Y9762" s="3"/>
    </row>
    <row r="9763" spans="25:25" x14ac:dyDescent="0.3">
      <c r="Y9763" s="3"/>
    </row>
    <row r="9764" spans="25:25" x14ac:dyDescent="0.3">
      <c r="Y9764" s="3"/>
    </row>
    <row r="9765" spans="25:25" x14ac:dyDescent="0.3">
      <c r="Y9765" s="3"/>
    </row>
    <row r="9766" spans="25:25" x14ac:dyDescent="0.3">
      <c r="Y9766" s="3"/>
    </row>
    <row r="9767" spans="25:25" x14ac:dyDescent="0.3">
      <c r="Y9767" s="3"/>
    </row>
    <row r="9768" spans="25:25" x14ac:dyDescent="0.3">
      <c r="Y9768" s="3"/>
    </row>
    <row r="9769" spans="25:25" x14ac:dyDescent="0.3">
      <c r="Y9769" s="3"/>
    </row>
    <row r="9770" spans="25:25" x14ac:dyDescent="0.3">
      <c r="Y9770" s="3"/>
    </row>
    <row r="9771" spans="25:25" x14ac:dyDescent="0.3">
      <c r="Y9771" s="3"/>
    </row>
    <row r="9772" spans="25:25" x14ac:dyDescent="0.3">
      <c r="Y9772" s="3"/>
    </row>
    <row r="9773" spans="25:25" x14ac:dyDescent="0.3">
      <c r="Y9773" s="3"/>
    </row>
    <row r="9774" spans="25:25" x14ac:dyDescent="0.3">
      <c r="Y9774" s="3"/>
    </row>
    <row r="9775" spans="25:25" x14ac:dyDescent="0.3">
      <c r="Y9775" s="3"/>
    </row>
    <row r="9776" spans="25:25" x14ac:dyDescent="0.3">
      <c r="Y9776" s="3"/>
    </row>
    <row r="9777" spans="25:25" x14ac:dyDescent="0.3">
      <c r="Y9777" s="3"/>
    </row>
    <row r="9778" spans="25:25" x14ac:dyDescent="0.3">
      <c r="Y9778" s="3"/>
    </row>
    <row r="9779" spans="25:25" x14ac:dyDescent="0.3">
      <c r="Y9779" s="3"/>
    </row>
    <row r="9780" spans="25:25" x14ac:dyDescent="0.3">
      <c r="Y9780" s="3"/>
    </row>
    <row r="9781" spans="25:25" x14ac:dyDescent="0.3">
      <c r="Y9781" s="3"/>
    </row>
    <row r="9782" spans="25:25" x14ac:dyDescent="0.3">
      <c r="Y9782" s="3"/>
    </row>
    <row r="9783" spans="25:25" x14ac:dyDescent="0.3">
      <c r="Y9783" s="3"/>
    </row>
    <row r="9784" spans="25:25" x14ac:dyDescent="0.3">
      <c r="Y9784" s="3"/>
    </row>
    <row r="9785" spans="25:25" x14ac:dyDescent="0.3">
      <c r="Y9785" s="3"/>
    </row>
    <row r="9786" spans="25:25" x14ac:dyDescent="0.3">
      <c r="Y9786" s="3"/>
    </row>
    <row r="9787" spans="25:25" x14ac:dyDescent="0.3">
      <c r="Y9787" s="3"/>
    </row>
    <row r="9788" spans="25:25" x14ac:dyDescent="0.3">
      <c r="Y9788" s="3"/>
    </row>
    <row r="9789" spans="25:25" x14ac:dyDescent="0.3">
      <c r="Y9789" s="3"/>
    </row>
    <row r="9790" spans="25:25" x14ac:dyDescent="0.3">
      <c r="Y9790" s="3"/>
    </row>
    <row r="9791" spans="25:25" x14ac:dyDescent="0.3">
      <c r="Y9791" s="3"/>
    </row>
    <row r="9792" spans="25:25" x14ac:dyDescent="0.3">
      <c r="Y9792" s="3"/>
    </row>
    <row r="9793" spans="25:25" x14ac:dyDescent="0.3">
      <c r="Y9793" s="3"/>
    </row>
    <row r="9794" spans="25:25" x14ac:dyDescent="0.3">
      <c r="Y9794" s="3"/>
    </row>
    <row r="9795" spans="25:25" x14ac:dyDescent="0.3">
      <c r="Y9795" s="3"/>
    </row>
    <row r="9796" spans="25:25" x14ac:dyDescent="0.3">
      <c r="Y9796" s="3"/>
    </row>
    <row r="9797" spans="25:25" x14ac:dyDescent="0.3">
      <c r="Y9797" s="3"/>
    </row>
    <row r="9798" spans="25:25" x14ac:dyDescent="0.3">
      <c r="Y9798" s="3"/>
    </row>
    <row r="9799" spans="25:25" x14ac:dyDescent="0.3">
      <c r="Y9799" s="3"/>
    </row>
    <row r="9800" spans="25:25" x14ac:dyDescent="0.3">
      <c r="Y9800" s="3"/>
    </row>
    <row r="9801" spans="25:25" x14ac:dyDescent="0.3">
      <c r="Y9801" s="3"/>
    </row>
    <row r="9802" spans="25:25" x14ac:dyDescent="0.3">
      <c r="Y9802" s="3"/>
    </row>
    <row r="9803" spans="25:25" x14ac:dyDescent="0.3">
      <c r="Y9803" s="3"/>
    </row>
    <row r="9804" spans="25:25" x14ac:dyDescent="0.3">
      <c r="Y9804" s="3"/>
    </row>
    <row r="9805" spans="25:25" x14ac:dyDescent="0.3">
      <c r="Y9805" s="3"/>
    </row>
    <row r="9806" spans="25:25" x14ac:dyDescent="0.3">
      <c r="Y9806" s="3"/>
    </row>
    <row r="9807" spans="25:25" x14ac:dyDescent="0.3">
      <c r="Y9807" s="3"/>
    </row>
    <row r="9808" spans="25:25" x14ac:dyDescent="0.3">
      <c r="Y9808" s="3"/>
    </row>
    <row r="9809" spans="25:25" x14ac:dyDescent="0.3">
      <c r="Y9809" s="3"/>
    </row>
    <row r="9810" spans="25:25" x14ac:dyDescent="0.3">
      <c r="Y9810" s="3"/>
    </row>
    <row r="9811" spans="25:25" x14ac:dyDescent="0.3">
      <c r="Y9811" s="3"/>
    </row>
    <row r="9812" spans="25:25" x14ac:dyDescent="0.3">
      <c r="Y9812" s="3"/>
    </row>
    <row r="9813" spans="25:25" x14ac:dyDescent="0.3">
      <c r="Y9813" s="3"/>
    </row>
    <row r="9814" spans="25:25" x14ac:dyDescent="0.3">
      <c r="Y9814" s="3"/>
    </row>
    <row r="9815" spans="25:25" x14ac:dyDescent="0.3">
      <c r="Y9815" s="3"/>
    </row>
    <row r="9816" spans="25:25" x14ac:dyDescent="0.3">
      <c r="Y9816" s="3"/>
    </row>
    <row r="9817" spans="25:25" x14ac:dyDescent="0.3">
      <c r="Y9817" s="3"/>
    </row>
    <row r="9818" spans="25:25" x14ac:dyDescent="0.3">
      <c r="Y9818" s="3"/>
    </row>
    <row r="9819" spans="25:25" x14ac:dyDescent="0.3">
      <c r="Y9819" s="3"/>
    </row>
    <row r="9820" spans="25:25" x14ac:dyDescent="0.3">
      <c r="Y9820" s="3"/>
    </row>
    <row r="9821" spans="25:25" x14ac:dyDescent="0.3">
      <c r="Y9821" s="3"/>
    </row>
    <row r="9822" spans="25:25" x14ac:dyDescent="0.3">
      <c r="Y9822" s="3"/>
    </row>
    <row r="9823" spans="25:25" x14ac:dyDescent="0.3">
      <c r="Y9823" s="3"/>
    </row>
    <row r="9824" spans="25:25" x14ac:dyDescent="0.3">
      <c r="Y9824" s="3"/>
    </row>
    <row r="9825" spans="25:25" x14ac:dyDescent="0.3">
      <c r="Y9825" s="3"/>
    </row>
    <row r="9826" spans="25:25" x14ac:dyDescent="0.3">
      <c r="Y9826" s="3"/>
    </row>
    <row r="9827" spans="25:25" x14ac:dyDescent="0.3">
      <c r="Y9827" s="3"/>
    </row>
    <row r="9828" spans="25:25" x14ac:dyDescent="0.3">
      <c r="Y9828" s="3"/>
    </row>
    <row r="9829" spans="25:25" x14ac:dyDescent="0.3">
      <c r="Y9829" s="3"/>
    </row>
    <row r="9830" spans="25:25" x14ac:dyDescent="0.3">
      <c r="Y9830" s="3"/>
    </row>
    <row r="9831" spans="25:25" x14ac:dyDescent="0.3">
      <c r="Y9831" s="3"/>
    </row>
    <row r="9832" spans="25:25" x14ac:dyDescent="0.3">
      <c r="Y9832" s="3"/>
    </row>
    <row r="9833" spans="25:25" x14ac:dyDescent="0.3">
      <c r="Y9833" s="3"/>
    </row>
    <row r="9834" spans="25:25" x14ac:dyDescent="0.3">
      <c r="Y9834" s="3"/>
    </row>
    <row r="9835" spans="25:25" x14ac:dyDescent="0.3">
      <c r="Y9835" s="3"/>
    </row>
    <row r="9836" spans="25:25" x14ac:dyDescent="0.3">
      <c r="Y9836" s="3"/>
    </row>
    <row r="9837" spans="25:25" x14ac:dyDescent="0.3">
      <c r="Y9837" s="3"/>
    </row>
    <row r="9838" spans="25:25" x14ac:dyDescent="0.3">
      <c r="Y9838" s="3"/>
    </row>
    <row r="9839" spans="25:25" x14ac:dyDescent="0.3">
      <c r="Y9839" s="3"/>
    </row>
    <row r="9840" spans="25:25" x14ac:dyDescent="0.3">
      <c r="Y9840" s="3"/>
    </row>
    <row r="9841" spans="25:25" x14ac:dyDescent="0.3">
      <c r="Y9841" s="3"/>
    </row>
    <row r="9842" spans="25:25" x14ac:dyDescent="0.3">
      <c r="Y9842" s="3"/>
    </row>
    <row r="9843" spans="25:25" x14ac:dyDescent="0.3">
      <c r="Y9843" s="3"/>
    </row>
    <row r="9844" spans="25:25" x14ac:dyDescent="0.3">
      <c r="Y9844" s="3"/>
    </row>
    <row r="9845" spans="25:25" x14ac:dyDescent="0.3">
      <c r="Y9845" s="3"/>
    </row>
    <row r="9846" spans="25:25" x14ac:dyDescent="0.3">
      <c r="Y9846" s="3"/>
    </row>
    <row r="9847" spans="25:25" x14ac:dyDescent="0.3">
      <c r="Y9847" s="3"/>
    </row>
    <row r="9848" spans="25:25" x14ac:dyDescent="0.3">
      <c r="Y9848" s="3"/>
    </row>
    <row r="9849" spans="25:25" x14ac:dyDescent="0.3">
      <c r="Y9849" s="3"/>
    </row>
    <row r="9850" spans="25:25" x14ac:dyDescent="0.3">
      <c r="Y9850" s="3"/>
    </row>
    <row r="9851" spans="25:25" x14ac:dyDescent="0.3">
      <c r="Y9851" s="3"/>
    </row>
    <row r="9852" spans="25:25" x14ac:dyDescent="0.3">
      <c r="Y9852" s="3"/>
    </row>
    <row r="9853" spans="25:25" x14ac:dyDescent="0.3">
      <c r="Y9853" s="3"/>
    </row>
    <row r="9854" spans="25:25" x14ac:dyDescent="0.3">
      <c r="Y9854" s="3"/>
    </row>
    <row r="9855" spans="25:25" x14ac:dyDescent="0.3">
      <c r="Y9855" s="3"/>
    </row>
    <row r="9856" spans="25:25" x14ac:dyDescent="0.3">
      <c r="Y9856" s="3"/>
    </row>
    <row r="9857" spans="25:25" x14ac:dyDescent="0.3">
      <c r="Y9857" s="3"/>
    </row>
    <row r="9858" spans="25:25" x14ac:dyDescent="0.3">
      <c r="Y9858" s="3"/>
    </row>
    <row r="9859" spans="25:25" x14ac:dyDescent="0.3">
      <c r="Y9859" s="3"/>
    </row>
    <row r="9860" spans="25:25" x14ac:dyDescent="0.3">
      <c r="Y9860" s="3"/>
    </row>
    <row r="9861" spans="25:25" x14ac:dyDescent="0.3">
      <c r="Y9861" s="3"/>
    </row>
    <row r="9862" spans="25:25" x14ac:dyDescent="0.3">
      <c r="Y9862" s="3"/>
    </row>
    <row r="9863" spans="25:25" x14ac:dyDescent="0.3">
      <c r="Y9863" s="3"/>
    </row>
    <row r="9864" spans="25:25" x14ac:dyDescent="0.3">
      <c r="Y9864" s="3"/>
    </row>
    <row r="9865" spans="25:25" x14ac:dyDescent="0.3">
      <c r="Y9865" s="3"/>
    </row>
    <row r="9866" spans="25:25" x14ac:dyDescent="0.3">
      <c r="Y9866" s="3"/>
    </row>
    <row r="9867" spans="25:25" x14ac:dyDescent="0.3">
      <c r="Y9867" s="3"/>
    </row>
    <row r="9868" spans="25:25" x14ac:dyDescent="0.3">
      <c r="Y9868" s="3"/>
    </row>
    <row r="9869" spans="25:25" x14ac:dyDescent="0.3">
      <c r="Y9869" s="3"/>
    </row>
    <row r="9870" spans="25:25" x14ac:dyDescent="0.3">
      <c r="Y9870" s="3"/>
    </row>
    <row r="9871" spans="25:25" x14ac:dyDescent="0.3">
      <c r="Y9871" s="3"/>
    </row>
    <row r="9872" spans="25:25" x14ac:dyDescent="0.3">
      <c r="Y9872" s="3"/>
    </row>
    <row r="9873" spans="25:25" x14ac:dyDescent="0.3">
      <c r="Y9873" s="3"/>
    </row>
    <row r="9874" spans="25:25" x14ac:dyDescent="0.3">
      <c r="Y9874" s="3"/>
    </row>
    <row r="9875" spans="25:25" x14ac:dyDescent="0.3">
      <c r="Y9875" s="3"/>
    </row>
    <row r="9876" spans="25:25" x14ac:dyDescent="0.3">
      <c r="Y9876" s="3"/>
    </row>
    <row r="9877" spans="25:25" x14ac:dyDescent="0.3">
      <c r="Y9877" s="3"/>
    </row>
    <row r="9878" spans="25:25" x14ac:dyDescent="0.3">
      <c r="Y9878" s="3"/>
    </row>
    <row r="9879" spans="25:25" x14ac:dyDescent="0.3">
      <c r="Y9879" s="3"/>
    </row>
    <row r="9880" spans="25:25" x14ac:dyDescent="0.3">
      <c r="Y9880" s="3"/>
    </row>
    <row r="9881" spans="25:25" x14ac:dyDescent="0.3">
      <c r="Y9881" s="3"/>
    </row>
    <row r="9882" spans="25:25" x14ac:dyDescent="0.3">
      <c r="Y9882" s="3"/>
    </row>
    <row r="9883" spans="25:25" x14ac:dyDescent="0.3">
      <c r="Y9883" s="3"/>
    </row>
    <row r="9884" spans="25:25" x14ac:dyDescent="0.3">
      <c r="Y9884" s="3"/>
    </row>
    <row r="9885" spans="25:25" x14ac:dyDescent="0.3">
      <c r="Y9885" s="3"/>
    </row>
    <row r="9886" spans="25:25" x14ac:dyDescent="0.3">
      <c r="Y9886" s="3"/>
    </row>
    <row r="9887" spans="25:25" x14ac:dyDescent="0.3">
      <c r="Y9887" s="3"/>
    </row>
    <row r="9888" spans="25:25" x14ac:dyDescent="0.3">
      <c r="Y9888" s="3"/>
    </row>
    <row r="9889" spans="25:25" x14ac:dyDescent="0.3">
      <c r="Y9889" s="3"/>
    </row>
    <row r="9890" spans="25:25" x14ac:dyDescent="0.3">
      <c r="Y9890" s="3"/>
    </row>
    <row r="9891" spans="25:25" x14ac:dyDescent="0.3">
      <c r="Y9891" s="3"/>
    </row>
    <row r="9892" spans="25:25" x14ac:dyDescent="0.3">
      <c r="Y9892" s="3"/>
    </row>
    <row r="9893" spans="25:25" x14ac:dyDescent="0.3">
      <c r="Y9893" s="3"/>
    </row>
    <row r="9894" spans="25:25" x14ac:dyDescent="0.3">
      <c r="Y9894" s="3"/>
    </row>
    <row r="9895" spans="25:25" x14ac:dyDescent="0.3">
      <c r="Y9895" s="3"/>
    </row>
    <row r="9896" spans="25:25" x14ac:dyDescent="0.3">
      <c r="Y9896" s="3"/>
    </row>
    <row r="9897" spans="25:25" x14ac:dyDescent="0.3">
      <c r="Y9897" s="3"/>
    </row>
    <row r="9898" spans="25:25" x14ac:dyDescent="0.3">
      <c r="Y9898" s="3"/>
    </row>
    <row r="9899" spans="25:25" x14ac:dyDescent="0.3">
      <c r="Y9899" s="3"/>
    </row>
    <row r="9900" spans="25:25" x14ac:dyDescent="0.3">
      <c r="Y9900" s="3"/>
    </row>
    <row r="9901" spans="25:25" x14ac:dyDescent="0.3">
      <c r="Y9901" s="3"/>
    </row>
    <row r="9902" spans="25:25" x14ac:dyDescent="0.3">
      <c r="Y9902" s="3"/>
    </row>
    <row r="9903" spans="25:25" x14ac:dyDescent="0.3">
      <c r="Y9903" s="3"/>
    </row>
    <row r="9904" spans="25:25" x14ac:dyDescent="0.3">
      <c r="Y9904" s="3"/>
    </row>
    <row r="9905" spans="25:25" x14ac:dyDescent="0.3">
      <c r="Y9905" s="3"/>
    </row>
    <row r="9906" spans="25:25" x14ac:dyDescent="0.3">
      <c r="Y9906" s="3"/>
    </row>
    <row r="9907" spans="25:25" x14ac:dyDescent="0.3">
      <c r="Y9907" s="3"/>
    </row>
    <row r="9908" spans="25:25" x14ac:dyDescent="0.3">
      <c r="Y9908" s="3"/>
    </row>
    <row r="9909" spans="25:25" x14ac:dyDescent="0.3">
      <c r="Y9909" s="3"/>
    </row>
    <row r="9910" spans="25:25" x14ac:dyDescent="0.3">
      <c r="Y9910" s="3"/>
    </row>
    <row r="9911" spans="25:25" x14ac:dyDescent="0.3">
      <c r="Y9911" s="3"/>
    </row>
    <row r="9912" spans="25:25" x14ac:dyDescent="0.3">
      <c r="Y9912" s="3"/>
    </row>
    <row r="9913" spans="25:25" x14ac:dyDescent="0.3">
      <c r="Y9913" s="3"/>
    </row>
    <row r="9914" spans="25:25" x14ac:dyDescent="0.3">
      <c r="Y9914" s="3"/>
    </row>
    <row r="9915" spans="25:25" x14ac:dyDescent="0.3">
      <c r="Y9915" s="3"/>
    </row>
    <row r="9916" spans="25:25" x14ac:dyDescent="0.3">
      <c r="Y9916" s="3"/>
    </row>
    <row r="9917" spans="25:25" x14ac:dyDescent="0.3">
      <c r="Y9917" s="3"/>
    </row>
    <row r="9918" spans="25:25" x14ac:dyDescent="0.3">
      <c r="Y9918" s="3"/>
    </row>
    <row r="9919" spans="25:25" x14ac:dyDescent="0.3">
      <c r="Y9919" s="3"/>
    </row>
    <row r="9920" spans="25:25" x14ac:dyDescent="0.3">
      <c r="Y9920" s="3"/>
    </row>
    <row r="9921" spans="25:25" x14ac:dyDescent="0.3">
      <c r="Y9921" s="3"/>
    </row>
    <row r="9922" spans="25:25" x14ac:dyDescent="0.3">
      <c r="Y9922" s="3"/>
    </row>
    <row r="9923" spans="25:25" x14ac:dyDescent="0.3">
      <c r="Y9923" s="3"/>
    </row>
    <row r="9924" spans="25:25" x14ac:dyDescent="0.3">
      <c r="Y9924" s="3"/>
    </row>
    <row r="9925" spans="25:25" x14ac:dyDescent="0.3">
      <c r="Y9925" s="3"/>
    </row>
    <row r="9926" spans="25:25" x14ac:dyDescent="0.3">
      <c r="Y9926" s="3"/>
    </row>
    <row r="9927" spans="25:25" x14ac:dyDescent="0.3">
      <c r="Y9927" s="3"/>
    </row>
    <row r="9928" spans="25:25" x14ac:dyDescent="0.3">
      <c r="Y9928" s="3"/>
    </row>
    <row r="9929" spans="25:25" x14ac:dyDescent="0.3">
      <c r="Y9929" s="3"/>
    </row>
    <row r="9930" spans="25:25" x14ac:dyDescent="0.3">
      <c r="Y9930" s="3"/>
    </row>
    <row r="9931" spans="25:25" x14ac:dyDescent="0.3">
      <c r="Y9931" s="3"/>
    </row>
    <row r="9932" spans="25:25" x14ac:dyDescent="0.3">
      <c r="Y9932" s="3"/>
    </row>
    <row r="9933" spans="25:25" x14ac:dyDescent="0.3">
      <c r="Y9933" s="3"/>
    </row>
    <row r="9934" spans="25:25" x14ac:dyDescent="0.3">
      <c r="Y9934" s="3"/>
    </row>
    <row r="9935" spans="25:25" x14ac:dyDescent="0.3">
      <c r="Y9935" s="3"/>
    </row>
    <row r="9936" spans="25:25" x14ac:dyDescent="0.3">
      <c r="Y9936" s="3"/>
    </row>
    <row r="9937" spans="25:25" x14ac:dyDescent="0.3">
      <c r="Y9937" s="3"/>
    </row>
    <row r="9938" spans="25:25" x14ac:dyDescent="0.3">
      <c r="Y9938" s="3"/>
    </row>
    <row r="9939" spans="25:25" x14ac:dyDescent="0.3">
      <c r="Y9939" s="3"/>
    </row>
    <row r="9940" spans="25:25" x14ac:dyDescent="0.3">
      <c r="Y9940" s="3"/>
    </row>
    <row r="9941" spans="25:25" x14ac:dyDescent="0.3">
      <c r="Y9941" s="3"/>
    </row>
    <row r="9942" spans="25:25" x14ac:dyDescent="0.3">
      <c r="Y9942" s="3"/>
    </row>
    <row r="9943" spans="25:25" x14ac:dyDescent="0.3">
      <c r="Y9943" s="3"/>
    </row>
    <row r="9944" spans="25:25" x14ac:dyDescent="0.3">
      <c r="Y9944" s="3"/>
    </row>
    <row r="9945" spans="25:25" x14ac:dyDescent="0.3">
      <c r="Y9945" s="3"/>
    </row>
    <row r="9946" spans="25:25" x14ac:dyDescent="0.3">
      <c r="Y9946" s="3"/>
    </row>
    <row r="9947" spans="25:25" x14ac:dyDescent="0.3">
      <c r="Y9947" s="3"/>
    </row>
    <row r="9948" spans="25:25" x14ac:dyDescent="0.3">
      <c r="Y9948" s="3"/>
    </row>
    <row r="9949" spans="25:25" x14ac:dyDescent="0.3">
      <c r="Y9949" s="3"/>
    </row>
    <row r="9950" spans="25:25" x14ac:dyDescent="0.3">
      <c r="Y9950" s="3"/>
    </row>
    <row r="9951" spans="25:25" x14ac:dyDescent="0.3">
      <c r="Y9951" s="3"/>
    </row>
    <row r="9952" spans="25:25" x14ac:dyDescent="0.3">
      <c r="Y9952" s="3"/>
    </row>
    <row r="9953" spans="25:25" x14ac:dyDescent="0.3">
      <c r="Y9953" s="3"/>
    </row>
    <row r="9954" spans="25:25" x14ac:dyDescent="0.3">
      <c r="Y9954" s="3"/>
    </row>
    <row r="9955" spans="25:25" x14ac:dyDescent="0.3">
      <c r="Y9955" s="3"/>
    </row>
    <row r="9956" spans="25:25" x14ac:dyDescent="0.3">
      <c r="Y9956" s="3"/>
    </row>
    <row r="9957" spans="25:25" x14ac:dyDescent="0.3">
      <c r="Y9957" s="3"/>
    </row>
    <row r="9958" spans="25:25" x14ac:dyDescent="0.3">
      <c r="Y9958" s="3"/>
    </row>
    <row r="9959" spans="25:25" x14ac:dyDescent="0.3">
      <c r="Y9959" s="3"/>
    </row>
    <row r="9960" spans="25:25" x14ac:dyDescent="0.3">
      <c r="Y9960" s="3"/>
    </row>
    <row r="9961" spans="25:25" x14ac:dyDescent="0.3">
      <c r="Y9961" s="3"/>
    </row>
    <row r="9962" spans="25:25" x14ac:dyDescent="0.3">
      <c r="Y9962" s="3"/>
    </row>
    <row r="9963" spans="25:25" x14ac:dyDescent="0.3">
      <c r="Y9963" s="3"/>
    </row>
    <row r="9964" spans="25:25" x14ac:dyDescent="0.3">
      <c r="Y9964" s="3"/>
    </row>
    <row r="9965" spans="25:25" x14ac:dyDescent="0.3">
      <c r="Y9965" s="3"/>
    </row>
    <row r="9966" spans="25:25" x14ac:dyDescent="0.3">
      <c r="Y9966" s="3"/>
    </row>
    <row r="9967" spans="25:25" x14ac:dyDescent="0.3">
      <c r="Y9967" s="3"/>
    </row>
    <row r="9968" spans="25:25" x14ac:dyDescent="0.3">
      <c r="Y9968" s="3"/>
    </row>
    <row r="9969" spans="25:25" x14ac:dyDescent="0.3">
      <c r="Y9969" s="3"/>
    </row>
    <row r="9970" spans="25:25" x14ac:dyDescent="0.3">
      <c r="Y9970" s="3"/>
    </row>
    <row r="9971" spans="25:25" x14ac:dyDescent="0.3">
      <c r="Y9971" s="3"/>
    </row>
    <row r="9972" spans="25:25" x14ac:dyDescent="0.3">
      <c r="Y9972" s="3"/>
    </row>
    <row r="9973" spans="25:25" x14ac:dyDescent="0.3">
      <c r="Y9973" s="3"/>
    </row>
    <row r="9974" spans="25:25" x14ac:dyDescent="0.3">
      <c r="Y9974" s="3"/>
    </row>
    <row r="9975" spans="25:25" x14ac:dyDescent="0.3">
      <c r="Y9975" s="3"/>
    </row>
    <row r="9976" spans="25:25" x14ac:dyDescent="0.3">
      <c r="Y9976" s="3"/>
    </row>
    <row r="9977" spans="25:25" x14ac:dyDescent="0.3">
      <c r="Y9977" s="3"/>
    </row>
    <row r="9978" spans="25:25" x14ac:dyDescent="0.3">
      <c r="Y9978" s="3"/>
    </row>
    <row r="9979" spans="25:25" x14ac:dyDescent="0.3">
      <c r="Y9979" s="3"/>
    </row>
    <row r="9980" spans="25:25" x14ac:dyDescent="0.3">
      <c r="Y9980" s="3"/>
    </row>
    <row r="9981" spans="25:25" x14ac:dyDescent="0.3">
      <c r="Y9981" s="3"/>
    </row>
    <row r="9982" spans="25:25" x14ac:dyDescent="0.3">
      <c r="Y9982" s="3"/>
    </row>
    <row r="9983" spans="25:25" x14ac:dyDescent="0.3">
      <c r="Y9983" s="3"/>
    </row>
    <row r="9984" spans="25:25" x14ac:dyDescent="0.3">
      <c r="Y9984" s="3"/>
    </row>
    <row r="9985" spans="25:25" x14ac:dyDescent="0.3">
      <c r="Y9985" s="3"/>
    </row>
    <row r="9986" spans="25:25" x14ac:dyDescent="0.3">
      <c r="Y9986" s="3"/>
    </row>
    <row r="9987" spans="25:25" x14ac:dyDescent="0.3">
      <c r="Y9987" s="3"/>
    </row>
    <row r="9988" spans="25:25" x14ac:dyDescent="0.3">
      <c r="Y9988" s="3"/>
    </row>
    <row r="9989" spans="25:25" x14ac:dyDescent="0.3">
      <c r="Y9989" s="3"/>
    </row>
    <row r="9990" spans="25:25" x14ac:dyDescent="0.3">
      <c r="Y9990" s="3"/>
    </row>
    <row r="9991" spans="25:25" x14ac:dyDescent="0.3">
      <c r="Y9991" s="3"/>
    </row>
    <row r="9992" spans="25:25" x14ac:dyDescent="0.3">
      <c r="Y9992" s="3"/>
    </row>
    <row r="9993" spans="25:25" x14ac:dyDescent="0.3">
      <c r="Y9993" s="3"/>
    </row>
    <row r="9994" spans="25:25" x14ac:dyDescent="0.3">
      <c r="Y9994" s="3"/>
    </row>
    <row r="9995" spans="25:25" x14ac:dyDescent="0.3">
      <c r="Y9995" s="3"/>
    </row>
    <row r="9996" spans="25:25" x14ac:dyDescent="0.3">
      <c r="Y9996" s="3"/>
    </row>
    <row r="9997" spans="25:25" x14ac:dyDescent="0.3">
      <c r="Y9997" s="3"/>
    </row>
    <row r="9998" spans="25:25" x14ac:dyDescent="0.3">
      <c r="Y9998" s="3"/>
    </row>
    <row r="9999" spans="25:25" x14ac:dyDescent="0.3">
      <c r="Y9999" s="3"/>
    </row>
    <row r="10000" spans="25:25" x14ac:dyDescent="0.3">
      <c r="Y10000" s="3"/>
    </row>
    <row r="10001" spans="25:25" x14ac:dyDescent="0.3">
      <c r="Y10001" s="3"/>
    </row>
    <row r="10002" spans="25:25" x14ac:dyDescent="0.3">
      <c r="Y10002" s="3"/>
    </row>
    <row r="10003" spans="25:25" x14ac:dyDescent="0.3">
      <c r="Y10003" s="3"/>
    </row>
    <row r="10004" spans="25:25" x14ac:dyDescent="0.3">
      <c r="Y10004" s="3"/>
    </row>
    <row r="10005" spans="25:25" x14ac:dyDescent="0.3">
      <c r="Y10005" s="3"/>
    </row>
    <row r="10006" spans="25:25" x14ac:dyDescent="0.3">
      <c r="Y10006" s="3"/>
    </row>
    <row r="10007" spans="25:25" x14ac:dyDescent="0.3">
      <c r="Y10007" s="3"/>
    </row>
    <row r="10008" spans="25:25" x14ac:dyDescent="0.3">
      <c r="Y10008" s="3"/>
    </row>
    <row r="10009" spans="25:25" x14ac:dyDescent="0.3">
      <c r="Y10009" s="3"/>
    </row>
    <row r="10010" spans="25:25" x14ac:dyDescent="0.3">
      <c r="Y10010" s="3"/>
    </row>
    <row r="10011" spans="25:25" x14ac:dyDescent="0.3">
      <c r="Y10011" s="3"/>
    </row>
    <row r="10012" spans="25:25" x14ac:dyDescent="0.3">
      <c r="Y10012" s="3"/>
    </row>
    <row r="10013" spans="25:25" x14ac:dyDescent="0.3">
      <c r="Y10013" s="3"/>
    </row>
    <row r="10014" spans="25:25" x14ac:dyDescent="0.3">
      <c r="Y10014" s="3"/>
    </row>
    <row r="10015" spans="25:25" x14ac:dyDescent="0.3">
      <c r="Y10015" s="3"/>
    </row>
    <row r="10016" spans="25:25" x14ac:dyDescent="0.3">
      <c r="Y10016" s="3"/>
    </row>
    <row r="10017" spans="25:25" x14ac:dyDescent="0.3">
      <c r="Y10017" s="3"/>
    </row>
    <row r="10018" spans="25:25" x14ac:dyDescent="0.3">
      <c r="Y10018" s="3"/>
    </row>
    <row r="10019" spans="25:25" x14ac:dyDescent="0.3">
      <c r="Y10019" s="3"/>
    </row>
    <row r="10020" spans="25:25" x14ac:dyDescent="0.3">
      <c r="Y10020" s="3"/>
    </row>
    <row r="10021" spans="25:25" x14ac:dyDescent="0.3">
      <c r="Y10021" s="3"/>
    </row>
    <row r="10022" spans="25:25" x14ac:dyDescent="0.3">
      <c r="Y10022" s="3"/>
    </row>
    <row r="10023" spans="25:25" x14ac:dyDescent="0.3">
      <c r="Y10023" s="3"/>
    </row>
    <row r="10024" spans="25:25" x14ac:dyDescent="0.3">
      <c r="Y10024" s="3"/>
    </row>
    <row r="10025" spans="25:25" x14ac:dyDescent="0.3">
      <c r="Y10025" s="3"/>
    </row>
    <row r="10026" spans="25:25" x14ac:dyDescent="0.3">
      <c r="Y10026" s="3"/>
    </row>
    <row r="10027" spans="25:25" x14ac:dyDescent="0.3">
      <c r="Y10027" s="3"/>
    </row>
    <row r="10028" spans="25:25" x14ac:dyDescent="0.3">
      <c r="Y10028" s="3"/>
    </row>
    <row r="10029" spans="25:25" x14ac:dyDescent="0.3">
      <c r="Y10029" s="3"/>
    </row>
    <row r="10030" spans="25:25" x14ac:dyDescent="0.3">
      <c r="Y10030" s="3"/>
    </row>
    <row r="10031" spans="25:25" x14ac:dyDescent="0.3">
      <c r="Y10031" s="3"/>
    </row>
    <row r="10032" spans="25:25" x14ac:dyDescent="0.3">
      <c r="Y10032" s="3"/>
    </row>
    <row r="10033" spans="25:25" x14ac:dyDescent="0.3">
      <c r="Y10033" s="3"/>
    </row>
    <row r="10034" spans="25:25" x14ac:dyDescent="0.3">
      <c r="Y10034" s="3"/>
    </row>
    <row r="10035" spans="25:25" x14ac:dyDescent="0.3">
      <c r="Y10035" s="3"/>
    </row>
    <row r="10036" spans="25:25" x14ac:dyDescent="0.3">
      <c r="Y10036" s="3"/>
    </row>
    <row r="10037" spans="25:25" x14ac:dyDescent="0.3">
      <c r="Y10037" s="3"/>
    </row>
    <row r="10038" spans="25:25" x14ac:dyDescent="0.3">
      <c r="Y10038" s="3"/>
    </row>
    <row r="10039" spans="25:25" x14ac:dyDescent="0.3">
      <c r="Y10039" s="3"/>
    </row>
    <row r="10040" spans="25:25" x14ac:dyDescent="0.3">
      <c r="Y10040" s="3"/>
    </row>
    <row r="10041" spans="25:25" x14ac:dyDescent="0.3">
      <c r="Y10041" s="3"/>
    </row>
    <row r="10042" spans="25:25" x14ac:dyDescent="0.3">
      <c r="Y10042" s="3"/>
    </row>
    <row r="10043" spans="25:25" x14ac:dyDescent="0.3">
      <c r="Y10043" s="3"/>
    </row>
    <row r="10044" spans="25:25" x14ac:dyDescent="0.3">
      <c r="Y10044" s="3"/>
    </row>
    <row r="10045" spans="25:25" x14ac:dyDescent="0.3">
      <c r="Y10045" s="3"/>
    </row>
    <row r="10046" spans="25:25" x14ac:dyDescent="0.3">
      <c r="Y10046" s="3"/>
    </row>
    <row r="10047" spans="25:25" x14ac:dyDescent="0.3">
      <c r="Y10047" s="3"/>
    </row>
    <row r="10048" spans="25:25" x14ac:dyDescent="0.3">
      <c r="Y10048" s="3"/>
    </row>
    <row r="10049" spans="25:25" x14ac:dyDescent="0.3">
      <c r="Y10049" s="3"/>
    </row>
    <row r="10050" spans="25:25" x14ac:dyDescent="0.3">
      <c r="Y10050" s="3"/>
    </row>
    <row r="10051" spans="25:25" x14ac:dyDescent="0.3">
      <c r="Y10051" s="3"/>
    </row>
    <row r="10052" spans="25:25" x14ac:dyDescent="0.3">
      <c r="Y10052" s="3"/>
    </row>
    <row r="10053" spans="25:25" x14ac:dyDescent="0.3">
      <c r="Y10053" s="3"/>
    </row>
    <row r="10054" spans="25:25" x14ac:dyDescent="0.3">
      <c r="Y10054" s="3"/>
    </row>
    <row r="10055" spans="25:25" x14ac:dyDescent="0.3">
      <c r="Y10055" s="3"/>
    </row>
    <row r="10056" spans="25:25" x14ac:dyDescent="0.3">
      <c r="Y10056" s="3"/>
    </row>
    <row r="10057" spans="25:25" x14ac:dyDescent="0.3">
      <c r="Y10057" s="3"/>
    </row>
    <row r="10058" spans="25:25" x14ac:dyDescent="0.3">
      <c r="Y10058" s="3"/>
    </row>
    <row r="10059" spans="25:25" x14ac:dyDescent="0.3">
      <c r="Y10059" s="3"/>
    </row>
    <row r="10060" spans="25:25" x14ac:dyDescent="0.3">
      <c r="Y10060" s="3"/>
    </row>
    <row r="10061" spans="25:25" x14ac:dyDescent="0.3">
      <c r="Y10061" s="3"/>
    </row>
    <row r="10062" spans="25:25" x14ac:dyDescent="0.3">
      <c r="Y10062" s="3"/>
    </row>
    <row r="10063" spans="25:25" x14ac:dyDescent="0.3">
      <c r="Y10063" s="3"/>
    </row>
    <row r="10064" spans="25:25" x14ac:dyDescent="0.3">
      <c r="Y10064" s="3"/>
    </row>
    <row r="10065" spans="25:25" x14ac:dyDescent="0.3">
      <c r="Y10065" s="3"/>
    </row>
    <row r="10066" spans="25:25" x14ac:dyDescent="0.3">
      <c r="Y10066" s="3"/>
    </row>
    <row r="10067" spans="25:25" x14ac:dyDescent="0.3">
      <c r="Y10067" s="3"/>
    </row>
    <row r="10068" spans="25:25" x14ac:dyDescent="0.3">
      <c r="Y10068" s="3"/>
    </row>
    <row r="10069" spans="25:25" x14ac:dyDescent="0.3">
      <c r="Y10069" s="3"/>
    </row>
    <row r="10070" spans="25:25" x14ac:dyDescent="0.3">
      <c r="Y10070" s="3"/>
    </row>
    <row r="10071" spans="25:25" x14ac:dyDescent="0.3">
      <c r="Y10071" s="3"/>
    </row>
    <row r="10072" spans="25:25" x14ac:dyDescent="0.3">
      <c r="Y10072" s="3"/>
    </row>
    <row r="10073" spans="25:25" x14ac:dyDescent="0.3">
      <c r="Y10073" s="3"/>
    </row>
    <row r="10074" spans="25:25" x14ac:dyDescent="0.3">
      <c r="Y10074" s="3"/>
    </row>
    <row r="10075" spans="25:25" x14ac:dyDescent="0.3">
      <c r="Y10075" s="3"/>
    </row>
    <row r="10076" spans="25:25" x14ac:dyDescent="0.3">
      <c r="Y10076" s="3"/>
    </row>
    <row r="10077" spans="25:25" x14ac:dyDescent="0.3">
      <c r="Y10077" s="3"/>
    </row>
    <row r="10078" spans="25:25" x14ac:dyDescent="0.3">
      <c r="Y10078" s="3"/>
    </row>
    <row r="10079" spans="25:25" x14ac:dyDescent="0.3">
      <c r="Y10079" s="3"/>
    </row>
    <row r="10080" spans="25:25" x14ac:dyDescent="0.3">
      <c r="Y10080" s="3"/>
    </row>
    <row r="10081" spans="25:25" x14ac:dyDescent="0.3">
      <c r="Y10081" s="3"/>
    </row>
    <row r="10082" spans="25:25" x14ac:dyDescent="0.3">
      <c r="Y10082" s="3"/>
    </row>
    <row r="10083" spans="25:25" x14ac:dyDescent="0.3">
      <c r="Y10083" s="3"/>
    </row>
    <row r="10084" spans="25:25" x14ac:dyDescent="0.3">
      <c r="Y10084" s="3"/>
    </row>
    <row r="10085" spans="25:25" x14ac:dyDescent="0.3">
      <c r="Y10085" s="3"/>
    </row>
    <row r="10086" spans="25:25" x14ac:dyDescent="0.3">
      <c r="Y10086" s="3"/>
    </row>
    <row r="10087" spans="25:25" x14ac:dyDescent="0.3">
      <c r="Y10087" s="3"/>
    </row>
    <row r="10088" spans="25:25" x14ac:dyDescent="0.3">
      <c r="Y10088" s="3"/>
    </row>
    <row r="10089" spans="25:25" x14ac:dyDescent="0.3">
      <c r="Y10089" s="3"/>
    </row>
    <row r="10090" spans="25:25" x14ac:dyDescent="0.3">
      <c r="Y10090" s="3"/>
    </row>
    <row r="10091" spans="25:25" x14ac:dyDescent="0.3">
      <c r="Y10091" s="3"/>
    </row>
    <row r="10092" spans="25:25" x14ac:dyDescent="0.3">
      <c r="Y10092" s="3"/>
    </row>
    <row r="10093" spans="25:25" x14ac:dyDescent="0.3">
      <c r="Y10093" s="3"/>
    </row>
    <row r="10094" spans="25:25" x14ac:dyDescent="0.3">
      <c r="Y10094" s="3"/>
    </row>
    <row r="10095" spans="25:25" x14ac:dyDescent="0.3">
      <c r="Y10095" s="3"/>
    </row>
    <row r="10096" spans="25:25" x14ac:dyDescent="0.3">
      <c r="Y10096" s="3"/>
    </row>
    <row r="10097" spans="25:25" x14ac:dyDescent="0.3">
      <c r="Y10097" s="3"/>
    </row>
    <row r="10098" spans="25:25" x14ac:dyDescent="0.3">
      <c r="Y10098" s="3"/>
    </row>
    <row r="10099" spans="25:25" x14ac:dyDescent="0.3">
      <c r="Y10099" s="3"/>
    </row>
    <row r="10100" spans="25:25" x14ac:dyDescent="0.3">
      <c r="Y10100" s="3"/>
    </row>
    <row r="10101" spans="25:25" x14ac:dyDescent="0.3">
      <c r="Y10101" s="3"/>
    </row>
    <row r="10102" spans="25:25" x14ac:dyDescent="0.3">
      <c r="Y10102" s="3"/>
    </row>
    <row r="10103" spans="25:25" x14ac:dyDescent="0.3">
      <c r="Y10103" s="3"/>
    </row>
    <row r="10104" spans="25:25" x14ac:dyDescent="0.3">
      <c r="Y10104" s="3"/>
    </row>
    <row r="10105" spans="25:25" x14ac:dyDescent="0.3">
      <c r="Y10105" s="3"/>
    </row>
    <row r="10106" spans="25:25" x14ac:dyDescent="0.3">
      <c r="Y10106" s="3"/>
    </row>
    <row r="10107" spans="25:25" x14ac:dyDescent="0.3">
      <c r="Y10107" s="3"/>
    </row>
    <row r="10108" spans="25:25" x14ac:dyDescent="0.3">
      <c r="Y10108" s="3"/>
    </row>
    <row r="10109" spans="25:25" x14ac:dyDescent="0.3">
      <c r="Y10109" s="3"/>
    </row>
    <row r="10110" spans="25:25" x14ac:dyDescent="0.3">
      <c r="Y10110" s="3"/>
    </row>
    <row r="10111" spans="25:25" x14ac:dyDescent="0.3">
      <c r="Y10111" s="3"/>
    </row>
    <row r="10112" spans="25:25" x14ac:dyDescent="0.3">
      <c r="Y10112" s="3"/>
    </row>
    <row r="10113" spans="25:25" x14ac:dyDescent="0.3">
      <c r="Y10113" s="3"/>
    </row>
    <row r="10114" spans="25:25" x14ac:dyDescent="0.3">
      <c r="Y10114" s="3"/>
    </row>
    <row r="10115" spans="25:25" x14ac:dyDescent="0.3">
      <c r="Y10115" s="3"/>
    </row>
    <row r="10116" spans="25:25" x14ac:dyDescent="0.3">
      <c r="Y10116" s="3"/>
    </row>
    <row r="10117" spans="25:25" x14ac:dyDescent="0.3">
      <c r="Y10117" s="3"/>
    </row>
    <row r="10118" spans="25:25" x14ac:dyDescent="0.3">
      <c r="Y10118" s="3"/>
    </row>
    <row r="10119" spans="25:25" x14ac:dyDescent="0.3">
      <c r="Y10119" s="3"/>
    </row>
    <row r="10120" spans="25:25" x14ac:dyDescent="0.3">
      <c r="Y10120" s="3"/>
    </row>
    <row r="10121" spans="25:25" x14ac:dyDescent="0.3">
      <c r="Y10121" s="3"/>
    </row>
    <row r="10122" spans="25:25" x14ac:dyDescent="0.3">
      <c r="Y10122" s="3"/>
    </row>
    <row r="10123" spans="25:25" x14ac:dyDescent="0.3">
      <c r="Y10123" s="3"/>
    </row>
    <row r="10124" spans="25:25" x14ac:dyDescent="0.3">
      <c r="Y10124" s="3"/>
    </row>
    <row r="10125" spans="25:25" x14ac:dyDescent="0.3">
      <c r="Y10125" s="3"/>
    </row>
    <row r="10126" spans="25:25" x14ac:dyDescent="0.3">
      <c r="Y10126" s="3"/>
    </row>
    <row r="10127" spans="25:25" x14ac:dyDescent="0.3">
      <c r="Y10127" s="3"/>
    </row>
    <row r="10128" spans="25:25" x14ac:dyDescent="0.3">
      <c r="Y10128" s="3"/>
    </row>
    <row r="10129" spans="25:25" x14ac:dyDescent="0.3">
      <c r="Y10129" s="3"/>
    </row>
    <row r="10130" spans="25:25" x14ac:dyDescent="0.3">
      <c r="Y10130" s="3"/>
    </row>
    <row r="10131" spans="25:25" x14ac:dyDescent="0.3">
      <c r="Y10131" s="3"/>
    </row>
    <row r="10132" spans="25:25" x14ac:dyDescent="0.3">
      <c r="Y10132" s="3"/>
    </row>
    <row r="10133" spans="25:25" x14ac:dyDescent="0.3">
      <c r="Y10133" s="3"/>
    </row>
    <row r="10134" spans="25:25" x14ac:dyDescent="0.3">
      <c r="Y10134" s="3"/>
    </row>
    <row r="10135" spans="25:25" x14ac:dyDescent="0.3">
      <c r="Y10135" s="3"/>
    </row>
    <row r="10136" spans="25:25" x14ac:dyDescent="0.3">
      <c r="Y10136" s="3"/>
    </row>
    <row r="10137" spans="25:25" x14ac:dyDescent="0.3">
      <c r="Y10137" s="3"/>
    </row>
    <row r="10138" spans="25:25" x14ac:dyDescent="0.3">
      <c r="Y10138" s="3"/>
    </row>
    <row r="10139" spans="25:25" x14ac:dyDescent="0.3">
      <c r="Y10139" s="3"/>
    </row>
    <row r="10140" spans="25:25" x14ac:dyDescent="0.3">
      <c r="Y10140" s="3"/>
    </row>
    <row r="10141" spans="25:25" x14ac:dyDescent="0.3">
      <c r="Y10141" s="3"/>
    </row>
    <row r="10142" spans="25:25" x14ac:dyDescent="0.3">
      <c r="Y10142" s="3"/>
    </row>
    <row r="10143" spans="25:25" x14ac:dyDescent="0.3">
      <c r="Y10143" s="3"/>
    </row>
    <row r="10144" spans="25:25" x14ac:dyDescent="0.3">
      <c r="Y10144" s="3"/>
    </row>
    <row r="10145" spans="25:25" x14ac:dyDescent="0.3">
      <c r="Y10145" s="3"/>
    </row>
    <row r="10146" spans="25:25" x14ac:dyDescent="0.3">
      <c r="Y10146" s="3"/>
    </row>
    <row r="10147" spans="25:25" x14ac:dyDescent="0.3">
      <c r="Y10147" s="3"/>
    </row>
    <row r="10148" spans="25:25" x14ac:dyDescent="0.3">
      <c r="Y10148" s="3"/>
    </row>
    <row r="10149" spans="25:25" x14ac:dyDescent="0.3">
      <c r="Y10149" s="3"/>
    </row>
    <row r="10150" spans="25:25" x14ac:dyDescent="0.3">
      <c r="Y10150" s="3"/>
    </row>
    <row r="10151" spans="25:25" x14ac:dyDescent="0.3">
      <c r="Y10151" s="3"/>
    </row>
    <row r="10152" spans="25:25" x14ac:dyDescent="0.3">
      <c r="Y10152" s="3"/>
    </row>
    <row r="10153" spans="25:25" x14ac:dyDescent="0.3">
      <c r="Y10153" s="3"/>
    </row>
    <row r="10154" spans="25:25" x14ac:dyDescent="0.3">
      <c r="Y10154" s="3"/>
    </row>
    <row r="10155" spans="25:25" x14ac:dyDescent="0.3">
      <c r="Y10155" s="3"/>
    </row>
    <row r="10156" spans="25:25" x14ac:dyDescent="0.3">
      <c r="Y10156" s="3"/>
    </row>
    <row r="10157" spans="25:25" x14ac:dyDescent="0.3">
      <c r="Y10157" s="3"/>
    </row>
    <row r="10158" spans="25:25" x14ac:dyDescent="0.3">
      <c r="Y10158" s="3"/>
    </row>
    <row r="10159" spans="25:25" x14ac:dyDescent="0.3">
      <c r="Y10159" s="3"/>
    </row>
    <row r="10160" spans="25:25" x14ac:dyDescent="0.3">
      <c r="Y10160" s="3"/>
    </row>
    <row r="10161" spans="25:25" x14ac:dyDescent="0.3">
      <c r="Y10161" s="3"/>
    </row>
    <row r="10162" spans="25:25" x14ac:dyDescent="0.3">
      <c r="Y10162" s="3"/>
    </row>
    <row r="10163" spans="25:25" x14ac:dyDescent="0.3">
      <c r="Y10163" s="3"/>
    </row>
    <row r="10164" spans="25:25" x14ac:dyDescent="0.3">
      <c r="Y10164" s="3"/>
    </row>
    <row r="10165" spans="25:25" x14ac:dyDescent="0.3">
      <c r="Y10165" s="3"/>
    </row>
    <row r="10166" spans="25:25" x14ac:dyDescent="0.3">
      <c r="Y10166" s="3"/>
    </row>
    <row r="10167" spans="25:25" x14ac:dyDescent="0.3">
      <c r="Y10167" s="3"/>
    </row>
    <row r="10168" spans="25:25" x14ac:dyDescent="0.3">
      <c r="Y10168" s="3"/>
    </row>
    <row r="10169" spans="25:25" x14ac:dyDescent="0.3">
      <c r="Y10169" s="3"/>
    </row>
    <row r="10170" spans="25:25" x14ac:dyDescent="0.3">
      <c r="Y10170" s="3"/>
    </row>
    <row r="10171" spans="25:25" x14ac:dyDescent="0.3">
      <c r="Y10171" s="3"/>
    </row>
    <row r="10172" spans="25:25" x14ac:dyDescent="0.3">
      <c r="Y10172" s="3"/>
    </row>
    <row r="10173" spans="25:25" x14ac:dyDescent="0.3">
      <c r="Y10173" s="3"/>
    </row>
    <row r="10174" spans="25:25" x14ac:dyDescent="0.3">
      <c r="Y10174" s="3"/>
    </row>
    <row r="10175" spans="25:25" x14ac:dyDescent="0.3">
      <c r="Y10175" s="3"/>
    </row>
    <row r="10176" spans="25:25" x14ac:dyDescent="0.3">
      <c r="Y10176" s="3"/>
    </row>
    <row r="10177" spans="25:25" x14ac:dyDescent="0.3">
      <c r="Y10177" s="3"/>
    </row>
    <row r="10178" spans="25:25" x14ac:dyDescent="0.3">
      <c r="Y10178" s="3"/>
    </row>
    <row r="10179" spans="25:25" x14ac:dyDescent="0.3">
      <c r="Y10179" s="3"/>
    </row>
    <row r="10180" spans="25:25" x14ac:dyDescent="0.3">
      <c r="Y10180" s="3"/>
    </row>
    <row r="10181" spans="25:25" x14ac:dyDescent="0.3">
      <c r="Y10181" s="3"/>
    </row>
    <row r="10182" spans="25:25" x14ac:dyDescent="0.3">
      <c r="Y10182" s="3"/>
    </row>
    <row r="10183" spans="25:25" x14ac:dyDescent="0.3">
      <c r="Y10183" s="3"/>
    </row>
    <row r="10184" spans="25:25" x14ac:dyDescent="0.3">
      <c r="Y10184" s="3"/>
    </row>
    <row r="10185" spans="25:25" x14ac:dyDescent="0.3">
      <c r="Y10185" s="3"/>
    </row>
    <row r="10186" spans="25:25" x14ac:dyDescent="0.3">
      <c r="Y10186" s="3"/>
    </row>
    <row r="10187" spans="25:25" x14ac:dyDescent="0.3">
      <c r="Y10187" s="3"/>
    </row>
    <row r="10188" spans="25:25" x14ac:dyDescent="0.3">
      <c r="Y10188" s="3"/>
    </row>
    <row r="10189" spans="25:25" x14ac:dyDescent="0.3">
      <c r="Y10189" s="3"/>
    </row>
    <row r="10190" spans="25:25" x14ac:dyDescent="0.3">
      <c r="Y10190" s="3"/>
    </row>
    <row r="10191" spans="25:25" x14ac:dyDescent="0.3">
      <c r="Y10191" s="3"/>
    </row>
    <row r="10192" spans="25:25" x14ac:dyDescent="0.3">
      <c r="Y10192" s="3"/>
    </row>
    <row r="10193" spans="25:25" x14ac:dyDescent="0.3">
      <c r="Y10193" s="3"/>
    </row>
    <row r="10194" spans="25:25" x14ac:dyDescent="0.3">
      <c r="Y10194" s="3"/>
    </row>
    <row r="10195" spans="25:25" x14ac:dyDescent="0.3">
      <c r="Y10195" s="3"/>
    </row>
    <row r="10196" spans="25:25" x14ac:dyDescent="0.3">
      <c r="Y10196" s="3"/>
    </row>
    <row r="10197" spans="25:25" x14ac:dyDescent="0.3">
      <c r="Y10197" s="3"/>
    </row>
    <row r="10198" spans="25:25" x14ac:dyDescent="0.3">
      <c r="Y10198" s="3"/>
    </row>
    <row r="10199" spans="25:25" x14ac:dyDescent="0.3">
      <c r="Y10199" s="3"/>
    </row>
    <row r="10200" spans="25:25" x14ac:dyDescent="0.3">
      <c r="Y10200" s="3"/>
    </row>
    <row r="10201" spans="25:25" x14ac:dyDescent="0.3">
      <c r="Y10201" s="3"/>
    </row>
    <row r="10202" spans="25:25" x14ac:dyDescent="0.3">
      <c r="Y10202" s="3"/>
    </row>
    <row r="10203" spans="25:25" x14ac:dyDescent="0.3">
      <c r="Y10203" s="3"/>
    </row>
    <row r="10204" spans="25:25" x14ac:dyDescent="0.3">
      <c r="Y10204" s="3"/>
    </row>
    <row r="10205" spans="25:25" x14ac:dyDescent="0.3">
      <c r="Y10205" s="3"/>
    </row>
    <row r="10206" spans="25:25" x14ac:dyDescent="0.3">
      <c r="Y10206" s="3"/>
    </row>
    <row r="10207" spans="25:25" x14ac:dyDescent="0.3">
      <c r="Y10207" s="3"/>
    </row>
    <row r="10208" spans="25:25" x14ac:dyDescent="0.3">
      <c r="Y10208" s="3"/>
    </row>
    <row r="10209" spans="25:25" x14ac:dyDescent="0.3">
      <c r="Y10209" s="3"/>
    </row>
    <row r="10210" spans="25:25" x14ac:dyDescent="0.3">
      <c r="Y10210" s="3"/>
    </row>
    <row r="10211" spans="25:25" x14ac:dyDescent="0.3">
      <c r="Y10211" s="3"/>
    </row>
    <row r="10212" spans="25:25" x14ac:dyDescent="0.3">
      <c r="Y10212" s="3"/>
    </row>
    <row r="10213" spans="25:25" x14ac:dyDescent="0.3">
      <c r="Y10213" s="3"/>
    </row>
    <row r="10214" spans="25:25" x14ac:dyDescent="0.3">
      <c r="Y10214" s="3"/>
    </row>
    <row r="10215" spans="25:25" x14ac:dyDescent="0.3">
      <c r="Y10215" s="3"/>
    </row>
    <row r="10216" spans="25:25" x14ac:dyDescent="0.3">
      <c r="Y10216" s="3"/>
    </row>
    <row r="10217" spans="25:25" x14ac:dyDescent="0.3">
      <c r="Y10217" s="3"/>
    </row>
    <row r="10218" spans="25:25" x14ac:dyDescent="0.3">
      <c r="Y10218" s="3"/>
    </row>
    <row r="10219" spans="25:25" x14ac:dyDescent="0.3">
      <c r="Y10219" s="3"/>
    </row>
    <row r="10220" spans="25:25" x14ac:dyDescent="0.3">
      <c r="Y10220" s="3"/>
    </row>
    <row r="10221" spans="25:25" x14ac:dyDescent="0.3">
      <c r="Y10221" s="3"/>
    </row>
    <row r="10222" spans="25:25" x14ac:dyDescent="0.3">
      <c r="Y10222" s="3"/>
    </row>
    <row r="10223" spans="25:25" x14ac:dyDescent="0.3">
      <c r="Y10223" s="3"/>
    </row>
    <row r="10224" spans="25:25" x14ac:dyDescent="0.3">
      <c r="Y10224" s="3"/>
    </row>
    <row r="10225" spans="25:25" x14ac:dyDescent="0.3">
      <c r="Y10225" s="3"/>
    </row>
    <row r="10226" spans="25:25" x14ac:dyDescent="0.3">
      <c r="Y10226" s="3"/>
    </row>
    <row r="10227" spans="25:25" x14ac:dyDescent="0.3">
      <c r="Y10227" s="3"/>
    </row>
    <row r="10228" spans="25:25" x14ac:dyDescent="0.3">
      <c r="Y10228" s="3"/>
    </row>
    <row r="10229" spans="25:25" x14ac:dyDescent="0.3">
      <c r="Y10229" s="3"/>
    </row>
    <row r="10230" spans="25:25" x14ac:dyDescent="0.3">
      <c r="Y10230" s="3"/>
    </row>
    <row r="10231" spans="25:25" x14ac:dyDescent="0.3">
      <c r="Y10231" s="3"/>
    </row>
    <row r="10232" spans="25:25" x14ac:dyDescent="0.3">
      <c r="Y10232" s="3"/>
    </row>
    <row r="10233" spans="25:25" x14ac:dyDescent="0.3">
      <c r="Y10233" s="3"/>
    </row>
    <row r="10234" spans="25:25" x14ac:dyDescent="0.3">
      <c r="Y10234" s="3"/>
    </row>
    <row r="10235" spans="25:25" x14ac:dyDescent="0.3">
      <c r="Y10235" s="3"/>
    </row>
    <row r="10236" spans="25:25" x14ac:dyDescent="0.3">
      <c r="Y10236" s="3"/>
    </row>
    <row r="10237" spans="25:25" x14ac:dyDescent="0.3">
      <c r="Y10237" s="3"/>
    </row>
    <row r="10238" spans="25:25" x14ac:dyDescent="0.3">
      <c r="Y10238" s="3"/>
    </row>
    <row r="10239" spans="25:25" x14ac:dyDescent="0.3">
      <c r="Y10239" s="3"/>
    </row>
    <row r="10240" spans="25:25" x14ac:dyDescent="0.3">
      <c r="Y10240" s="3"/>
    </row>
    <row r="10241" spans="25:25" x14ac:dyDescent="0.3">
      <c r="Y10241" s="3"/>
    </row>
    <row r="10242" spans="25:25" x14ac:dyDescent="0.3">
      <c r="Y10242" s="3"/>
    </row>
    <row r="10243" spans="25:25" x14ac:dyDescent="0.3">
      <c r="Y10243" s="3"/>
    </row>
    <row r="10244" spans="25:25" x14ac:dyDescent="0.3">
      <c r="Y10244" s="3"/>
    </row>
    <row r="10245" spans="25:25" x14ac:dyDescent="0.3">
      <c r="Y10245" s="3"/>
    </row>
    <row r="10246" spans="25:25" x14ac:dyDescent="0.3">
      <c r="Y10246" s="3"/>
    </row>
    <row r="10247" spans="25:25" x14ac:dyDescent="0.3">
      <c r="Y10247" s="3"/>
    </row>
    <row r="10248" spans="25:25" x14ac:dyDescent="0.3">
      <c r="Y10248" s="3"/>
    </row>
    <row r="10249" spans="25:25" x14ac:dyDescent="0.3">
      <c r="Y10249" s="3"/>
    </row>
    <row r="10250" spans="25:25" x14ac:dyDescent="0.3">
      <c r="Y10250" s="3"/>
    </row>
    <row r="10251" spans="25:25" x14ac:dyDescent="0.3">
      <c r="Y10251" s="3"/>
    </row>
    <row r="10252" spans="25:25" x14ac:dyDescent="0.3">
      <c r="Y10252" s="3"/>
    </row>
    <row r="10253" spans="25:25" x14ac:dyDescent="0.3">
      <c r="Y10253" s="3"/>
    </row>
    <row r="10254" spans="25:25" x14ac:dyDescent="0.3">
      <c r="Y10254" s="3"/>
    </row>
    <row r="10255" spans="25:25" x14ac:dyDescent="0.3">
      <c r="Y10255" s="3"/>
    </row>
    <row r="10256" spans="25:25" x14ac:dyDescent="0.3">
      <c r="Y10256" s="3"/>
    </row>
    <row r="10257" spans="25:25" x14ac:dyDescent="0.3">
      <c r="Y10257" s="3"/>
    </row>
    <row r="10258" spans="25:25" x14ac:dyDescent="0.3">
      <c r="Y10258" s="3"/>
    </row>
    <row r="10259" spans="25:25" x14ac:dyDescent="0.3">
      <c r="Y10259" s="3"/>
    </row>
    <row r="10260" spans="25:25" x14ac:dyDescent="0.3">
      <c r="Y10260" s="3"/>
    </row>
    <row r="10261" spans="25:25" x14ac:dyDescent="0.3">
      <c r="Y10261" s="3"/>
    </row>
    <row r="10262" spans="25:25" x14ac:dyDescent="0.3">
      <c r="Y10262" s="3"/>
    </row>
    <row r="10263" spans="25:25" x14ac:dyDescent="0.3">
      <c r="Y10263" s="3"/>
    </row>
    <row r="10264" spans="25:25" x14ac:dyDescent="0.3">
      <c r="Y10264" s="3"/>
    </row>
    <row r="10265" spans="25:25" x14ac:dyDescent="0.3">
      <c r="Y10265" s="3"/>
    </row>
    <row r="10266" spans="25:25" x14ac:dyDescent="0.3">
      <c r="Y10266" s="3"/>
    </row>
    <row r="10267" spans="25:25" x14ac:dyDescent="0.3">
      <c r="Y10267" s="3"/>
    </row>
    <row r="10268" spans="25:25" x14ac:dyDescent="0.3">
      <c r="Y10268" s="3"/>
    </row>
    <row r="10269" spans="25:25" x14ac:dyDescent="0.3">
      <c r="Y10269" s="3"/>
    </row>
    <row r="10270" spans="25:25" x14ac:dyDescent="0.3">
      <c r="Y10270" s="3"/>
    </row>
    <row r="10271" spans="25:25" x14ac:dyDescent="0.3">
      <c r="Y10271" s="3"/>
    </row>
    <row r="10272" spans="25:25" x14ac:dyDescent="0.3">
      <c r="Y10272" s="3"/>
    </row>
    <row r="10273" spans="25:25" x14ac:dyDescent="0.3">
      <c r="Y10273" s="3"/>
    </row>
    <row r="10274" spans="25:25" x14ac:dyDescent="0.3">
      <c r="Y10274" s="3"/>
    </row>
    <row r="10275" spans="25:25" x14ac:dyDescent="0.3">
      <c r="Y10275" s="3"/>
    </row>
    <row r="10276" spans="25:25" x14ac:dyDescent="0.3">
      <c r="Y10276" s="3"/>
    </row>
    <row r="10277" spans="25:25" x14ac:dyDescent="0.3">
      <c r="Y10277" s="3"/>
    </row>
    <row r="10278" spans="25:25" x14ac:dyDescent="0.3">
      <c r="Y10278" s="3"/>
    </row>
    <row r="10279" spans="25:25" x14ac:dyDescent="0.3">
      <c r="Y10279" s="3"/>
    </row>
    <row r="10280" spans="25:25" x14ac:dyDescent="0.3">
      <c r="Y10280" s="3"/>
    </row>
    <row r="10281" spans="25:25" x14ac:dyDescent="0.3">
      <c r="Y10281" s="3"/>
    </row>
    <row r="10282" spans="25:25" x14ac:dyDescent="0.3">
      <c r="Y10282" s="3"/>
    </row>
    <row r="10283" spans="25:25" x14ac:dyDescent="0.3">
      <c r="Y10283" s="3"/>
    </row>
    <row r="10284" spans="25:25" x14ac:dyDescent="0.3">
      <c r="Y10284" s="3"/>
    </row>
    <row r="10285" spans="25:25" x14ac:dyDescent="0.3">
      <c r="Y10285" s="3"/>
    </row>
    <row r="10286" spans="25:25" x14ac:dyDescent="0.3">
      <c r="Y10286" s="3"/>
    </row>
    <row r="10287" spans="25:25" x14ac:dyDescent="0.3">
      <c r="Y10287" s="3"/>
    </row>
    <row r="10288" spans="25:25" x14ac:dyDescent="0.3">
      <c r="Y10288" s="3"/>
    </row>
    <row r="10289" spans="25:25" x14ac:dyDescent="0.3">
      <c r="Y10289" s="3"/>
    </row>
    <row r="10290" spans="25:25" x14ac:dyDescent="0.3">
      <c r="Y10290" s="3"/>
    </row>
    <row r="10291" spans="25:25" x14ac:dyDescent="0.3">
      <c r="Y10291" s="3"/>
    </row>
    <row r="10292" spans="25:25" x14ac:dyDescent="0.3">
      <c r="Y10292" s="3"/>
    </row>
    <row r="10293" spans="25:25" x14ac:dyDescent="0.3">
      <c r="Y10293" s="3"/>
    </row>
    <row r="10294" spans="25:25" x14ac:dyDescent="0.3">
      <c r="Y10294" s="3"/>
    </row>
    <row r="10295" spans="25:25" x14ac:dyDescent="0.3">
      <c r="Y10295" s="3"/>
    </row>
    <row r="10296" spans="25:25" x14ac:dyDescent="0.3">
      <c r="Y10296" s="3"/>
    </row>
    <row r="10297" spans="25:25" x14ac:dyDescent="0.3">
      <c r="Y10297" s="3"/>
    </row>
    <row r="10298" spans="25:25" x14ac:dyDescent="0.3">
      <c r="Y10298" s="3"/>
    </row>
    <row r="10299" spans="25:25" x14ac:dyDescent="0.3">
      <c r="Y10299" s="3"/>
    </row>
    <row r="10300" spans="25:25" x14ac:dyDescent="0.3">
      <c r="Y10300" s="3"/>
    </row>
    <row r="10301" spans="25:25" x14ac:dyDescent="0.3">
      <c r="Y10301" s="3"/>
    </row>
    <row r="10302" spans="25:25" x14ac:dyDescent="0.3">
      <c r="Y10302" s="3"/>
    </row>
    <row r="10303" spans="25:25" x14ac:dyDescent="0.3">
      <c r="Y10303" s="3"/>
    </row>
    <row r="10304" spans="25:25" x14ac:dyDescent="0.3">
      <c r="Y10304" s="3"/>
    </row>
    <row r="10305" spans="25:25" x14ac:dyDescent="0.3">
      <c r="Y10305" s="3"/>
    </row>
    <row r="10306" spans="25:25" x14ac:dyDescent="0.3">
      <c r="Y10306" s="3"/>
    </row>
    <row r="10307" spans="25:25" x14ac:dyDescent="0.3">
      <c r="Y10307" s="3"/>
    </row>
    <row r="10308" spans="25:25" x14ac:dyDescent="0.3">
      <c r="Y10308" s="3"/>
    </row>
    <row r="10309" spans="25:25" x14ac:dyDescent="0.3">
      <c r="Y10309" s="3"/>
    </row>
    <row r="10310" spans="25:25" x14ac:dyDescent="0.3">
      <c r="Y10310" s="3"/>
    </row>
    <row r="10311" spans="25:25" x14ac:dyDescent="0.3">
      <c r="Y10311" s="3"/>
    </row>
    <row r="10312" spans="25:25" x14ac:dyDescent="0.3">
      <c r="Y10312" s="3"/>
    </row>
    <row r="10313" spans="25:25" x14ac:dyDescent="0.3">
      <c r="Y10313" s="3"/>
    </row>
    <row r="10314" spans="25:25" x14ac:dyDescent="0.3">
      <c r="Y10314" s="3"/>
    </row>
    <row r="10315" spans="25:25" x14ac:dyDescent="0.3">
      <c r="Y10315" s="3"/>
    </row>
    <row r="10316" spans="25:25" x14ac:dyDescent="0.3">
      <c r="Y10316" s="3"/>
    </row>
    <row r="10317" spans="25:25" x14ac:dyDescent="0.3">
      <c r="Y10317" s="3"/>
    </row>
    <row r="10318" spans="25:25" x14ac:dyDescent="0.3">
      <c r="Y10318" s="3"/>
    </row>
    <row r="10319" spans="25:25" x14ac:dyDescent="0.3">
      <c r="Y10319" s="3"/>
    </row>
    <row r="10320" spans="25:25" x14ac:dyDescent="0.3">
      <c r="Y10320" s="3"/>
    </row>
    <row r="10321" spans="25:25" x14ac:dyDescent="0.3">
      <c r="Y10321" s="3"/>
    </row>
    <row r="10322" spans="25:25" x14ac:dyDescent="0.3">
      <c r="Y10322" s="3"/>
    </row>
    <row r="10323" spans="25:25" x14ac:dyDescent="0.3">
      <c r="Y10323" s="3"/>
    </row>
    <row r="10324" spans="25:25" x14ac:dyDescent="0.3">
      <c r="Y10324" s="3"/>
    </row>
    <row r="10325" spans="25:25" x14ac:dyDescent="0.3">
      <c r="Y10325" s="3"/>
    </row>
    <row r="10326" spans="25:25" x14ac:dyDescent="0.3">
      <c r="Y10326" s="3"/>
    </row>
    <row r="10327" spans="25:25" x14ac:dyDescent="0.3">
      <c r="Y10327" s="3"/>
    </row>
    <row r="10328" spans="25:25" x14ac:dyDescent="0.3">
      <c r="Y10328" s="3"/>
    </row>
    <row r="10329" spans="25:25" x14ac:dyDescent="0.3">
      <c r="Y10329" s="3"/>
    </row>
    <row r="10330" spans="25:25" x14ac:dyDescent="0.3">
      <c r="Y10330" s="3"/>
    </row>
    <row r="10331" spans="25:25" x14ac:dyDescent="0.3">
      <c r="Y10331" s="3"/>
    </row>
    <row r="10332" spans="25:25" x14ac:dyDescent="0.3">
      <c r="Y10332" s="3"/>
    </row>
    <row r="10333" spans="25:25" x14ac:dyDescent="0.3">
      <c r="Y10333" s="3"/>
    </row>
    <row r="10334" spans="25:25" x14ac:dyDescent="0.3">
      <c r="Y10334" s="3"/>
    </row>
    <row r="10335" spans="25:25" x14ac:dyDescent="0.3">
      <c r="Y10335" s="3"/>
    </row>
    <row r="10336" spans="25:25" x14ac:dyDescent="0.3">
      <c r="Y10336" s="3"/>
    </row>
    <row r="10337" spans="25:25" x14ac:dyDescent="0.3">
      <c r="Y10337" s="3"/>
    </row>
    <row r="10338" spans="25:25" x14ac:dyDescent="0.3">
      <c r="Y10338" s="3"/>
    </row>
    <row r="10339" spans="25:25" x14ac:dyDescent="0.3">
      <c r="Y10339" s="3"/>
    </row>
    <row r="10340" spans="25:25" x14ac:dyDescent="0.3">
      <c r="Y10340" s="3"/>
    </row>
    <row r="10341" spans="25:25" x14ac:dyDescent="0.3">
      <c r="Y10341" s="3"/>
    </row>
    <row r="10342" spans="25:25" x14ac:dyDescent="0.3">
      <c r="Y10342" s="3"/>
    </row>
    <row r="10343" spans="25:25" x14ac:dyDescent="0.3">
      <c r="Y10343" s="3"/>
    </row>
    <row r="10344" spans="25:25" x14ac:dyDescent="0.3">
      <c r="Y10344" s="3"/>
    </row>
    <row r="10345" spans="25:25" x14ac:dyDescent="0.3">
      <c r="Y10345" s="3"/>
    </row>
    <row r="10346" spans="25:25" x14ac:dyDescent="0.3">
      <c r="Y10346" s="3"/>
    </row>
    <row r="10347" spans="25:25" x14ac:dyDescent="0.3">
      <c r="Y10347" s="3"/>
    </row>
    <row r="10348" spans="25:25" x14ac:dyDescent="0.3">
      <c r="Y10348" s="3"/>
    </row>
    <row r="10349" spans="25:25" x14ac:dyDescent="0.3">
      <c r="Y10349" s="3"/>
    </row>
    <row r="10350" spans="25:25" x14ac:dyDescent="0.3">
      <c r="Y10350" s="3"/>
    </row>
    <row r="10351" spans="25:25" x14ac:dyDescent="0.3">
      <c r="Y10351" s="3"/>
    </row>
    <row r="10352" spans="25:25" x14ac:dyDescent="0.3">
      <c r="Y10352" s="3"/>
    </row>
    <row r="10353" spans="25:25" x14ac:dyDescent="0.3">
      <c r="Y10353" s="3"/>
    </row>
    <row r="10354" spans="25:25" x14ac:dyDescent="0.3">
      <c r="Y10354" s="3"/>
    </row>
    <row r="10355" spans="25:25" x14ac:dyDescent="0.3">
      <c r="Y10355" s="3"/>
    </row>
    <row r="10356" spans="25:25" x14ac:dyDescent="0.3">
      <c r="Y10356" s="3"/>
    </row>
    <row r="10357" spans="25:25" x14ac:dyDescent="0.3">
      <c r="Y10357" s="3"/>
    </row>
    <row r="10358" spans="25:25" x14ac:dyDescent="0.3">
      <c r="Y10358" s="3"/>
    </row>
    <row r="10359" spans="25:25" x14ac:dyDescent="0.3">
      <c r="Y10359" s="3"/>
    </row>
    <row r="10360" spans="25:25" x14ac:dyDescent="0.3">
      <c r="Y10360" s="3"/>
    </row>
    <row r="10361" spans="25:25" x14ac:dyDescent="0.3">
      <c r="Y10361" s="3"/>
    </row>
    <row r="10362" spans="25:25" x14ac:dyDescent="0.3">
      <c r="Y10362" s="3"/>
    </row>
    <row r="10363" spans="25:25" x14ac:dyDescent="0.3">
      <c r="Y10363" s="3"/>
    </row>
    <row r="10364" spans="25:25" x14ac:dyDescent="0.3">
      <c r="Y10364" s="3"/>
    </row>
    <row r="10365" spans="25:25" x14ac:dyDescent="0.3">
      <c r="Y10365" s="3"/>
    </row>
    <row r="10366" spans="25:25" x14ac:dyDescent="0.3">
      <c r="Y10366" s="3"/>
    </row>
    <row r="10367" spans="25:25" x14ac:dyDescent="0.3">
      <c r="Y10367" s="3"/>
    </row>
    <row r="10368" spans="25:25" x14ac:dyDescent="0.3">
      <c r="Y10368" s="3"/>
    </row>
    <row r="10369" spans="25:25" x14ac:dyDescent="0.3">
      <c r="Y10369" s="3"/>
    </row>
    <row r="10370" spans="25:25" x14ac:dyDescent="0.3">
      <c r="Y10370" s="3"/>
    </row>
    <row r="10371" spans="25:25" x14ac:dyDescent="0.3">
      <c r="Y10371" s="3"/>
    </row>
    <row r="10372" spans="25:25" x14ac:dyDescent="0.3">
      <c r="Y10372" s="3"/>
    </row>
    <row r="10373" spans="25:25" x14ac:dyDescent="0.3">
      <c r="Y10373" s="3"/>
    </row>
    <row r="10374" spans="25:25" x14ac:dyDescent="0.3">
      <c r="Y10374" s="3"/>
    </row>
    <row r="10375" spans="25:25" x14ac:dyDescent="0.3">
      <c r="Y10375" s="3"/>
    </row>
    <row r="10376" spans="25:25" x14ac:dyDescent="0.3">
      <c r="Y10376" s="3"/>
    </row>
    <row r="10377" spans="25:25" x14ac:dyDescent="0.3">
      <c r="Y10377" s="3"/>
    </row>
    <row r="10378" spans="25:25" x14ac:dyDescent="0.3">
      <c r="Y10378" s="3"/>
    </row>
    <row r="10379" spans="25:25" x14ac:dyDescent="0.3">
      <c r="Y10379" s="3"/>
    </row>
    <row r="10380" spans="25:25" x14ac:dyDescent="0.3">
      <c r="Y10380" s="3"/>
    </row>
    <row r="10381" spans="25:25" x14ac:dyDescent="0.3">
      <c r="Y10381" s="3"/>
    </row>
    <row r="10382" spans="25:25" x14ac:dyDescent="0.3">
      <c r="Y10382" s="3"/>
    </row>
    <row r="10383" spans="25:25" x14ac:dyDescent="0.3">
      <c r="Y10383" s="3"/>
    </row>
    <row r="10384" spans="25:25" x14ac:dyDescent="0.3">
      <c r="Y10384" s="3"/>
    </row>
    <row r="10385" spans="25:25" x14ac:dyDescent="0.3">
      <c r="Y10385" s="3"/>
    </row>
    <row r="10386" spans="25:25" x14ac:dyDescent="0.3">
      <c r="Y10386" s="3"/>
    </row>
    <row r="10387" spans="25:25" x14ac:dyDescent="0.3">
      <c r="Y10387" s="3"/>
    </row>
    <row r="10388" spans="25:25" x14ac:dyDescent="0.3">
      <c r="Y10388" s="3"/>
    </row>
    <row r="10389" spans="25:25" x14ac:dyDescent="0.3">
      <c r="Y10389" s="3"/>
    </row>
    <row r="10390" spans="25:25" x14ac:dyDescent="0.3">
      <c r="Y10390" s="3"/>
    </row>
    <row r="10391" spans="25:25" x14ac:dyDescent="0.3">
      <c r="Y10391" s="3"/>
    </row>
    <row r="10392" spans="25:25" x14ac:dyDescent="0.3">
      <c r="Y10392" s="3"/>
    </row>
    <row r="10393" spans="25:25" x14ac:dyDescent="0.3">
      <c r="Y10393" s="3"/>
    </row>
    <row r="10394" spans="25:25" x14ac:dyDescent="0.3">
      <c r="Y10394" s="3"/>
    </row>
    <row r="10395" spans="25:25" x14ac:dyDescent="0.3">
      <c r="Y10395" s="3"/>
    </row>
    <row r="10396" spans="25:25" x14ac:dyDescent="0.3">
      <c r="Y10396" s="3"/>
    </row>
    <row r="10397" spans="25:25" x14ac:dyDescent="0.3">
      <c r="Y10397" s="3"/>
    </row>
    <row r="10398" spans="25:25" x14ac:dyDescent="0.3">
      <c r="Y10398" s="3"/>
    </row>
    <row r="10399" spans="25:25" x14ac:dyDescent="0.3">
      <c r="Y10399" s="3"/>
    </row>
    <row r="10400" spans="25:25" x14ac:dyDescent="0.3">
      <c r="Y10400" s="3"/>
    </row>
    <row r="10401" spans="25:25" x14ac:dyDescent="0.3">
      <c r="Y10401" s="3"/>
    </row>
    <row r="10402" spans="25:25" x14ac:dyDescent="0.3">
      <c r="Y10402" s="3"/>
    </row>
    <row r="10403" spans="25:25" x14ac:dyDescent="0.3">
      <c r="Y10403" s="3"/>
    </row>
    <row r="10404" spans="25:25" x14ac:dyDescent="0.3">
      <c r="Y10404" s="3"/>
    </row>
    <row r="10405" spans="25:25" x14ac:dyDescent="0.3">
      <c r="Y10405" s="3"/>
    </row>
    <row r="10406" spans="25:25" x14ac:dyDescent="0.3">
      <c r="Y10406" s="3"/>
    </row>
    <row r="10407" spans="25:25" x14ac:dyDescent="0.3">
      <c r="Y10407" s="3"/>
    </row>
    <row r="10408" spans="25:25" x14ac:dyDescent="0.3">
      <c r="Y10408" s="3"/>
    </row>
    <row r="10409" spans="25:25" x14ac:dyDescent="0.3">
      <c r="Y10409" s="3"/>
    </row>
    <row r="10410" spans="25:25" x14ac:dyDescent="0.3">
      <c r="Y10410" s="3"/>
    </row>
    <row r="10411" spans="25:25" x14ac:dyDescent="0.3">
      <c r="Y10411" s="3"/>
    </row>
    <row r="10412" spans="25:25" x14ac:dyDescent="0.3">
      <c r="Y10412" s="3"/>
    </row>
    <row r="10413" spans="25:25" x14ac:dyDescent="0.3">
      <c r="Y10413" s="3"/>
    </row>
    <row r="10414" spans="25:25" x14ac:dyDescent="0.3">
      <c r="Y10414" s="3"/>
    </row>
    <row r="10415" spans="25:25" x14ac:dyDescent="0.3">
      <c r="Y10415" s="3"/>
    </row>
    <row r="10416" spans="25:25" x14ac:dyDescent="0.3">
      <c r="Y10416" s="3"/>
    </row>
    <row r="10417" spans="25:25" x14ac:dyDescent="0.3">
      <c r="Y10417" s="3"/>
    </row>
    <row r="10418" spans="25:25" x14ac:dyDescent="0.3">
      <c r="Y10418" s="3"/>
    </row>
    <row r="10419" spans="25:25" x14ac:dyDescent="0.3">
      <c r="Y10419" s="3"/>
    </row>
    <row r="10420" spans="25:25" x14ac:dyDescent="0.3">
      <c r="Y10420" s="3"/>
    </row>
    <row r="10421" spans="25:25" x14ac:dyDescent="0.3">
      <c r="Y10421" s="3"/>
    </row>
    <row r="10422" spans="25:25" x14ac:dyDescent="0.3">
      <c r="Y10422" s="3"/>
    </row>
    <row r="10423" spans="25:25" x14ac:dyDescent="0.3">
      <c r="Y10423" s="3"/>
    </row>
    <row r="10424" spans="25:25" x14ac:dyDescent="0.3">
      <c r="Y10424" s="3"/>
    </row>
    <row r="10425" spans="25:25" x14ac:dyDescent="0.3">
      <c r="Y10425" s="3"/>
    </row>
    <row r="10426" spans="25:25" x14ac:dyDescent="0.3">
      <c r="Y10426" s="3"/>
    </row>
    <row r="10427" spans="25:25" x14ac:dyDescent="0.3">
      <c r="Y10427" s="3"/>
    </row>
    <row r="10428" spans="25:25" x14ac:dyDescent="0.3">
      <c r="Y10428" s="3"/>
    </row>
    <row r="10429" spans="25:25" x14ac:dyDescent="0.3">
      <c r="Y10429" s="3"/>
    </row>
    <row r="10430" spans="25:25" x14ac:dyDescent="0.3">
      <c r="Y10430" s="3"/>
    </row>
    <row r="10431" spans="25:25" x14ac:dyDescent="0.3">
      <c r="Y10431" s="3"/>
    </row>
    <row r="10432" spans="25:25" x14ac:dyDescent="0.3">
      <c r="Y10432" s="3"/>
    </row>
    <row r="10433" spans="25:25" x14ac:dyDescent="0.3">
      <c r="Y10433" s="3"/>
    </row>
    <row r="10434" spans="25:25" x14ac:dyDescent="0.3">
      <c r="Y10434" s="3"/>
    </row>
    <row r="10435" spans="25:25" x14ac:dyDescent="0.3">
      <c r="Y10435" s="3"/>
    </row>
    <row r="10436" spans="25:25" x14ac:dyDescent="0.3">
      <c r="Y10436" s="3"/>
    </row>
    <row r="10437" spans="25:25" x14ac:dyDescent="0.3">
      <c r="Y10437" s="3"/>
    </row>
    <row r="10438" spans="25:25" x14ac:dyDescent="0.3">
      <c r="Y10438" s="3"/>
    </row>
    <row r="10439" spans="25:25" x14ac:dyDescent="0.3">
      <c r="Y10439" s="3"/>
    </row>
    <row r="10440" spans="25:25" x14ac:dyDescent="0.3">
      <c r="Y10440" s="3"/>
    </row>
    <row r="10441" spans="25:25" x14ac:dyDescent="0.3">
      <c r="Y10441" s="3"/>
    </row>
    <row r="10442" spans="25:25" x14ac:dyDescent="0.3">
      <c r="Y10442" s="3"/>
    </row>
    <row r="10443" spans="25:25" x14ac:dyDescent="0.3">
      <c r="Y10443" s="3"/>
    </row>
    <row r="10444" spans="25:25" x14ac:dyDescent="0.3">
      <c r="Y10444" s="3"/>
    </row>
    <row r="10445" spans="25:25" x14ac:dyDescent="0.3">
      <c r="Y10445" s="3"/>
    </row>
    <row r="10446" spans="25:25" x14ac:dyDescent="0.3">
      <c r="Y10446" s="3"/>
    </row>
    <row r="10447" spans="25:25" x14ac:dyDescent="0.3">
      <c r="Y10447" s="3"/>
    </row>
    <row r="10448" spans="25:25" x14ac:dyDescent="0.3">
      <c r="Y10448" s="3"/>
    </row>
    <row r="10449" spans="25:25" x14ac:dyDescent="0.3">
      <c r="Y10449" s="3"/>
    </row>
    <row r="10450" spans="25:25" x14ac:dyDescent="0.3">
      <c r="Y10450" s="3"/>
    </row>
    <row r="10451" spans="25:25" x14ac:dyDescent="0.3">
      <c r="Y10451" s="3"/>
    </row>
    <row r="10452" spans="25:25" x14ac:dyDescent="0.3">
      <c r="Y10452" s="3"/>
    </row>
    <row r="10453" spans="25:25" x14ac:dyDescent="0.3">
      <c r="Y10453" s="3"/>
    </row>
    <row r="10454" spans="25:25" x14ac:dyDescent="0.3">
      <c r="Y10454" s="3"/>
    </row>
    <row r="10455" spans="25:25" x14ac:dyDescent="0.3">
      <c r="Y10455" s="3"/>
    </row>
    <row r="10456" spans="25:25" x14ac:dyDescent="0.3">
      <c r="Y10456" s="3"/>
    </row>
    <row r="10457" spans="25:25" x14ac:dyDescent="0.3">
      <c r="Y10457" s="3"/>
    </row>
    <row r="10458" spans="25:25" x14ac:dyDescent="0.3">
      <c r="Y10458" s="3"/>
    </row>
    <row r="10459" spans="25:25" x14ac:dyDescent="0.3">
      <c r="Y10459" s="3"/>
    </row>
    <row r="10460" spans="25:25" x14ac:dyDescent="0.3">
      <c r="Y10460" s="3"/>
    </row>
    <row r="10461" spans="25:25" x14ac:dyDescent="0.3">
      <c r="Y10461" s="3"/>
    </row>
    <row r="10462" spans="25:25" x14ac:dyDescent="0.3">
      <c r="Y10462" s="3"/>
    </row>
    <row r="10463" spans="25:25" x14ac:dyDescent="0.3">
      <c r="Y10463" s="3"/>
    </row>
    <row r="10464" spans="25:25" x14ac:dyDescent="0.3">
      <c r="Y10464" s="3"/>
    </row>
    <row r="10465" spans="25:25" x14ac:dyDescent="0.3">
      <c r="Y10465" s="3"/>
    </row>
    <row r="10466" spans="25:25" x14ac:dyDescent="0.3">
      <c r="Y10466" s="3"/>
    </row>
    <row r="10467" spans="25:25" x14ac:dyDescent="0.3">
      <c r="Y10467" s="3"/>
    </row>
    <row r="10468" spans="25:25" x14ac:dyDescent="0.3">
      <c r="Y10468" s="3"/>
    </row>
    <row r="10469" spans="25:25" x14ac:dyDescent="0.3">
      <c r="Y10469" s="3"/>
    </row>
    <row r="10470" spans="25:25" x14ac:dyDescent="0.3">
      <c r="Y10470" s="3"/>
    </row>
    <row r="10471" spans="25:25" x14ac:dyDescent="0.3">
      <c r="Y10471" s="3"/>
    </row>
    <row r="10472" spans="25:25" x14ac:dyDescent="0.3">
      <c r="Y10472" s="3"/>
    </row>
    <row r="10473" spans="25:25" x14ac:dyDescent="0.3">
      <c r="Y10473" s="3"/>
    </row>
    <row r="10474" spans="25:25" x14ac:dyDescent="0.3">
      <c r="Y10474" s="3"/>
    </row>
    <row r="10475" spans="25:25" x14ac:dyDescent="0.3">
      <c r="Y10475" s="3"/>
    </row>
    <row r="10476" spans="25:25" x14ac:dyDescent="0.3">
      <c r="Y10476" s="3"/>
    </row>
    <row r="10477" spans="25:25" x14ac:dyDescent="0.3">
      <c r="Y10477" s="3"/>
    </row>
    <row r="10478" spans="25:25" x14ac:dyDescent="0.3">
      <c r="Y10478" s="3"/>
    </row>
    <row r="10479" spans="25:25" x14ac:dyDescent="0.3">
      <c r="Y10479" s="3"/>
    </row>
    <row r="10480" spans="25:25" x14ac:dyDescent="0.3">
      <c r="Y10480" s="3"/>
    </row>
    <row r="10481" spans="25:25" x14ac:dyDescent="0.3">
      <c r="Y10481" s="3"/>
    </row>
    <row r="10482" spans="25:25" x14ac:dyDescent="0.3">
      <c r="Y10482" s="3"/>
    </row>
    <row r="10483" spans="25:25" x14ac:dyDescent="0.3">
      <c r="Y10483" s="3"/>
    </row>
    <row r="10484" spans="25:25" x14ac:dyDescent="0.3">
      <c r="Y10484" s="3"/>
    </row>
    <row r="10485" spans="25:25" x14ac:dyDescent="0.3">
      <c r="Y10485" s="3"/>
    </row>
    <row r="10486" spans="25:25" x14ac:dyDescent="0.3">
      <c r="Y10486" s="3"/>
    </row>
    <row r="10487" spans="25:25" x14ac:dyDescent="0.3">
      <c r="Y10487" s="3"/>
    </row>
    <row r="10488" spans="25:25" x14ac:dyDescent="0.3">
      <c r="Y10488" s="3"/>
    </row>
    <row r="10489" spans="25:25" x14ac:dyDescent="0.3">
      <c r="Y10489" s="3"/>
    </row>
    <row r="10490" spans="25:25" x14ac:dyDescent="0.3">
      <c r="Y10490" s="3"/>
    </row>
    <row r="10491" spans="25:25" x14ac:dyDescent="0.3">
      <c r="Y10491" s="3"/>
    </row>
    <row r="10492" spans="25:25" x14ac:dyDescent="0.3">
      <c r="Y10492" s="3"/>
    </row>
    <row r="10493" spans="25:25" x14ac:dyDescent="0.3">
      <c r="Y10493" s="3"/>
    </row>
    <row r="10494" spans="25:25" x14ac:dyDescent="0.3">
      <c r="Y10494" s="3"/>
    </row>
    <row r="10495" spans="25:25" x14ac:dyDescent="0.3">
      <c r="Y10495" s="3"/>
    </row>
    <row r="10496" spans="25:25" x14ac:dyDescent="0.3">
      <c r="Y10496" s="3"/>
    </row>
    <row r="10497" spans="25:25" x14ac:dyDescent="0.3">
      <c r="Y10497" s="3"/>
    </row>
    <row r="10498" spans="25:25" x14ac:dyDescent="0.3">
      <c r="Y10498" s="3"/>
    </row>
    <row r="10499" spans="25:25" x14ac:dyDescent="0.3">
      <c r="Y10499" s="3"/>
    </row>
    <row r="10500" spans="25:25" x14ac:dyDescent="0.3">
      <c r="Y10500" s="3"/>
    </row>
    <row r="10501" spans="25:25" x14ac:dyDescent="0.3">
      <c r="Y10501" s="3"/>
    </row>
    <row r="10502" spans="25:25" x14ac:dyDescent="0.3">
      <c r="Y10502" s="3"/>
    </row>
    <row r="10503" spans="25:25" x14ac:dyDescent="0.3">
      <c r="Y10503" s="3"/>
    </row>
    <row r="10504" spans="25:25" x14ac:dyDescent="0.3">
      <c r="Y10504" s="3"/>
    </row>
    <row r="10505" spans="25:25" x14ac:dyDescent="0.3">
      <c r="Y10505" s="3"/>
    </row>
    <row r="10506" spans="25:25" x14ac:dyDescent="0.3">
      <c r="Y10506" s="3"/>
    </row>
    <row r="10507" spans="25:25" x14ac:dyDescent="0.3">
      <c r="Y10507" s="3"/>
    </row>
    <row r="10508" spans="25:25" x14ac:dyDescent="0.3">
      <c r="Y10508" s="3"/>
    </row>
    <row r="10509" spans="25:25" x14ac:dyDescent="0.3">
      <c r="Y10509" s="3"/>
    </row>
    <row r="10510" spans="25:25" x14ac:dyDescent="0.3">
      <c r="Y10510" s="3"/>
    </row>
    <row r="10511" spans="25:25" x14ac:dyDescent="0.3">
      <c r="Y10511" s="3"/>
    </row>
    <row r="10512" spans="25:25" x14ac:dyDescent="0.3">
      <c r="Y10512" s="3"/>
    </row>
    <row r="10513" spans="25:25" x14ac:dyDescent="0.3">
      <c r="Y10513" s="3"/>
    </row>
    <row r="10514" spans="25:25" x14ac:dyDescent="0.3">
      <c r="Y10514" s="3"/>
    </row>
    <row r="10515" spans="25:25" x14ac:dyDescent="0.3">
      <c r="Y10515" s="3"/>
    </row>
    <row r="10516" spans="25:25" x14ac:dyDescent="0.3">
      <c r="Y10516" s="3"/>
    </row>
    <row r="10517" spans="25:25" x14ac:dyDescent="0.3">
      <c r="Y10517" s="3"/>
    </row>
    <row r="10518" spans="25:25" x14ac:dyDescent="0.3">
      <c r="Y10518" s="3"/>
    </row>
    <row r="10519" spans="25:25" x14ac:dyDescent="0.3">
      <c r="Y10519" s="3"/>
    </row>
    <row r="10520" spans="25:25" x14ac:dyDescent="0.3">
      <c r="Y10520" s="3"/>
    </row>
    <row r="10521" spans="25:25" x14ac:dyDescent="0.3">
      <c r="Y10521" s="3"/>
    </row>
    <row r="10522" spans="25:25" x14ac:dyDescent="0.3">
      <c r="Y10522" s="3"/>
    </row>
    <row r="10523" spans="25:25" x14ac:dyDescent="0.3">
      <c r="Y10523" s="3"/>
    </row>
    <row r="10524" spans="25:25" x14ac:dyDescent="0.3">
      <c r="Y10524" s="3"/>
    </row>
    <row r="10525" spans="25:25" x14ac:dyDescent="0.3">
      <c r="Y10525" s="3"/>
    </row>
    <row r="10526" spans="25:25" x14ac:dyDescent="0.3">
      <c r="Y10526" s="3"/>
    </row>
    <row r="10527" spans="25:25" x14ac:dyDescent="0.3">
      <c r="Y10527" s="3"/>
    </row>
    <row r="10528" spans="25:25" x14ac:dyDescent="0.3">
      <c r="Y10528" s="3"/>
    </row>
    <row r="10529" spans="25:25" x14ac:dyDescent="0.3">
      <c r="Y10529" s="3"/>
    </row>
    <row r="10530" spans="25:25" x14ac:dyDescent="0.3">
      <c r="Y10530" s="3"/>
    </row>
    <row r="10531" spans="25:25" x14ac:dyDescent="0.3">
      <c r="Y10531" s="3"/>
    </row>
    <row r="10532" spans="25:25" x14ac:dyDescent="0.3">
      <c r="Y10532" s="3"/>
    </row>
    <row r="10533" spans="25:25" x14ac:dyDescent="0.3">
      <c r="Y10533" s="3"/>
    </row>
    <row r="10534" spans="25:25" x14ac:dyDescent="0.3">
      <c r="Y10534" s="3"/>
    </row>
    <row r="10535" spans="25:25" x14ac:dyDescent="0.3">
      <c r="Y10535" s="3"/>
    </row>
    <row r="10536" spans="25:25" x14ac:dyDescent="0.3">
      <c r="Y10536" s="3"/>
    </row>
    <row r="10537" spans="25:25" x14ac:dyDescent="0.3">
      <c r="Y10537" s="3"/>
    </row>
    <row r="10538" spans="25:25" x14ac:dyDescent="0.3">
      <c r="Y10538" s="3"/>
    </row>
    <row r="10539" spans="25:25" x14ac:dyDescent="0.3">
      <c r="Y10539" s="3"/>
    </row>
    <row r="10540" spans="25:25" x14ac:dyDescent="0.3">
      <c r="Y10540" s="3"/>
    </row>
    <row r="10541" spans="25:25" x14ac:dyDescent="0.3">
      <c r="Y10541" s="3"/>
    </row>
    <row r="10542" spans="25:25" x14ac:dyDescent="0.3">
      <c r="Y10542" s="3"/>
    </row>
    <row r="10543" spans="25:25" x14ac:dyDescent="0.3">
      <c r="Y10543" s="3"/>
    </row>
    <row r="10544" spans="25:25" x14ac:dyDescent="0.3">
      <c r="Y10544" s="3"/>
    </row>
    <row r="10545" spans="25:25" x14ac:dyDescent="0.3">
      <c r="Y10545" s="3"/>
    </row>
    <row r="10546" spans="25:25" x14ac:dyDescent="0.3">
      <c r="Y10546" s="3"/>
    </row>
    <row r="10547" spans="25:25" x14ac:dyDescent="0.3">
      <c r="Y10547" s="3"/>
    </row>
    <row r="10548" spans="25:25" x14ac:dyDescent="0.3">
      <c r="Y10548" s="3"/>
    </row>
    <row r="10549" spans="25:25" x14ac:dyDescent="0.3">
      <c r="Y10549" s="3"/>
    </row>
    <row r="10550" spans="25:25" x14ac:dyDescent="0.3">
      <c r="Y10550" s="3"/>
    </row>
    <row r="10551" spans="25:25" x14ac:dyDescent="0.3">
      <c r="Y10551" s="3"/>
    </row>
    <row r="10552" spans="25:25" x14ac:dyDescent="0.3">
      <c r="Y10552" s="3"/>
    </row>
    <row r="10553" spans="25:25" x14ac:dyDescent="0.3">
      <c r="Y10553" s="3"/>
    </row>
    <row r="10554" spans="25:25" x14ac:dyDescent="0.3">
      <c r="Y10554" s="3"/>
    </row>
    <row r="10555" spans="25:25" x14ac:dyDescent="0.3">
      <c r="Y10555" s="3"/>
    </row>
    <row r="10556" spans="25:25" x14ac:dyDescent="0.3">
      <c r="Y10556" s="3"/>
    </row>
    <row r="10557" spans="25:25" x14ac:dyDescent="0.3">
      <c r="Y10557" s="3"/>
    </row>
    <row r="10558" spans="25:25" x14ac:dyDescent="0.3">
      <c r="Y10558" s="3"/>
    </row>
    <row r="10559" spans="25:25" x14ac:dyDescent="0.3">
      <c r="Y10559" s="3"/>
    </row>
    <row r="10560" spans="25:25" x14ac:dyDescent="0.3">
      <c r="Y10560" s="3"/>
    </row>
    <row r="10561" spans="25:25" x14ac:dyDescent="0.3">
      <c r="Y10561" s="3"/>
    </row>
    <row r="10562" spans="25:25" x14ac:dyDescent="0.3">
      <c r="Y10562" s="3"/>
    </row>
    <row r="10563" spans="25:25" x14ac:dyDescent="0.3">
      <c r="Y10563" s="3"/>
    </row>
    <row r="10564" spans="25:25" x14ac:dyDescent="0.3">
      <c r="Y10564" s="3"/>
    </row>
    <row r="10565" spans="25:25" x14ac:dyDescent="0.3">
      <c r="Y10565" s="3"/>
    </row>
    <row r="10566" spans="25:25" x14ac:dyDescent="0.3">
      <c r="Y10566" s="3"/>
    </row>
    <row r="10567" spans="25:25" x14ac:dyDescent="0.3">
      <c r="Y10567" s="3"/>
    </row>
    <row r="10568" spans="25:25" x14ac:dyDescent="0.3">
      <c r="Y10568" s="3"/>
    </row>
    <row r="10569" spans="25:25" x14ac:dyDescent="0.3">
      <c r="Y10569" s="3"/>
    </row>
    <row r="10570" spans="25:25" x14ac:dyDescent="0.3">
      <c r="Y10570" s="3"/>
    </row>
    <row r="10571" spans="25:25" x14ac:dyDescent="0.3">
      <c r="Y10571" s="3"/>
    </row>
    <row r="10572" spans="25:25" x14ac:dyDescent="0.3">
      <c r="Y10572" s="3"/>
    </row>
    <row r="10573" spans="25:25" x14ac:dyDescent="0.3">
      <c r="Y10573" s="3"/>
    </row>
    <row r="10574" spans="25:25" x14ac:dyDescent="0.3">
      <c r="Y10574" s="3"/>
    </row>
    <row r="10575" spans="25:25" x14ac:dyDescent="0.3">
      <c r="Y10575" s="3"/>
    </row>
    <row r="10576" spans="25:25" x14ac:dyDescent="0.3">
      <c r="Y10576" s="3"/>
    </row>
    <row r="10577" spans="25:25" x14ac:dyDescent="0.3">
      <c r="Y10577" s="3"/>
    </row>
    <row r="10578" spans="25:25" x14ac:dyDescent="0.3">
      <c r="Y10578" s="3"/>
    </row>
    <row r="10579" spans="25:25" x14ac:dyDescent="0.3">
      <c r="Y10579" s="3"/>
    </row>
    <row r="10580" spans="25:25" x14ac:dyDescent="0.3">
      <c r="Y10580" s="3"/>
    </row>
    <row r="10581" spans="25:25" x14ac:dyDescent="0.3">
      <c r="Y10581" s="3"/>
    </row>
    <row r="10582" spans="25:25" x14ac:dyDescent="0.3">
      <c r="Y10582" s="3"/>
    </row>
    <row r="10583" spans="25:25" x14ac:dyDescent="0.3">
      <c r="Y10583" s="3"/>
    </row>
    <row r="10584" spans="25:25" x14ac:dyDescent="0.3">
      <c r="Y10584" s="3"/>
    </row>
    <row r="10585" spans="25:25" x14ac:dyDescent="0.3">
      <c r="Y10585" s="3"/>
    </row>
    <row r="10586" spans="25:25" x14ac:dyDescent="0.3">
      <c r="Y10586" s="3"/>
    </row>
    <row r="10587" spans="25:25" x14ac:dyDescent="0.3">
      <c r="Y10587" s="3"/>
    </row>
    <row r="10588" spans="25:25" x14ac:dyDescent="0.3">
      <c r="Y10588" s="3"/>
    </row>
    <row r="10589" spans="25:25" x14ac:dyDescent="0.3">
      <c r="Y10589" s="3"/>
    </row>
    <row r="10590" spans="25:25" x14ac:dyDescent="0.3">
      <c r="Y10590" s="3"/>
    </row>
    <row r="10591" spans="25:25" x14ac:dyDescent="0.3">
      <c r="Y10591" s="3"/>
    </row>
    <row r="10592" spans="25:25" x14ac:dyDescent="0.3">
      <c r="Y10592" s="3"/>
    </row>
    <row r="10593" spans="25:25" x14ac:dyDescent="0.3">
      <c r="Y10593" s="3"/>
    </row>
    <row r="10594" spans="25:25" x14ac:dyDescent="0.3">
      <c r="Y10594" s="3"/>
    </row>
    <row r="10595" spans="25:25" x14ac:dyDescent="0.3">
      <c r="Y10595" s="3"/>
    </row>
    <row r="10596" spans="25:25" x14ac:dyDescent="0.3">
      <c r="Y10596" s="3"/>
    </row>
    <row r="10597" spans="25:25" x14ac:dyDescent="0.3">
      <c r="Y10597" s="3"/>
    </row>
    <row r="10598" spans="25:25" x14ac:dyDescent="0.3">
      <c r="Y10598" s="3"/>
    </row>
    <row r="10599" spans="25:25" x14ac:dyDescent="0.3">
      <c r="Y10599" s="3"/>
    </row>
    <row r="10600" spans="25:25" x14ac:dyDescent="0.3">
      <c r="Y10600" s="3"/>
    </row>
    <row r="10601" spans="25:25" x14ac:dyDescent="0.3">
      <c r="Y10601" s="3"/>
    </row>
    <row r="10602" spans="25:25" x14ac:dyDescent="0.3">
      <c r="Y10602" s="3"/>
    </row>
    <row r="10603" spans="25:25" x14ac:dyDescent="0.3">
      <c r="Y10603" s="3"/>
    </row>
    <row r="10604" spans="25:25" x14ac:dyDescent="0.3">
      <c r="Y10604" s="3"/>
    </row>
    <row r="10605" spans="25:25" x14ac:dyDescent="0.3">
      <c r="Y10605" s="3"/>
    </row>
    <row r="10606" spans="25:25" x14ac:dyDescent="0.3">
      <c r="Y10606" s="3"/>
    </row>
    <row r="10607" spans="25:25" x14ac:dyDescent="0.3">
      <c r="Y10607" s="3"/>
    </row>
    <row r="10608" spans="25:25" x14ac:dyDescent="0.3">
      <c r="Y10608" s="3"/>
    </row>
    <row r="10609" spans="25:25" x14ac:dyDescent="0.3">
      <c r="Y10609" s="3"/>
    </row>
    <row r="10610" spans="25:25" x14ac:dyDescent="0.3">
      <c r="Y10610" s="3"/>
    </row>
    <row r="10611" spans="25:25" x14ac:dyDescent="0.3">
      <c r="Y10611" s="3"/>
    </row>
    <row r="10612" spans="25:25" x14ac:dyDescent="0.3">
      <c r="Y10612" s="3"/>
    </row>
    <row r="10613" spans="25:25" x14ac:dyDescent="0.3">
      <c r="Y10613" s="3"/>
    </row>
    <row r="10614" spans="25:25" x14ac:dyDescent="0.3">
      <c r="Y10614" s="3"/>
    </row>
    <row r="10615" spans="25:25" x14ac:dyDescent="0.3">
      <c r="Y10615" s="3"/>
    </row>
    <row r="10616" spans="25:25" x14ac:dyDescent="0.3">
      <c r="Y10616" s="3"/>
    </row>
    <row r="10617" spans="25:25" x14ac:dyDescent="0.3">
      <c r="Y10617" s="3"/>
    </row>
    <row r="10618" spans="25:25" x14ac:dyDescent="0.3">
      <c r="Y10618" s="3"/>
    </row>
    <row r="10619" spans="25:25" x14ac:dyDescent="0.3">
      <c r="Y10619" s="3"/>
    </row>
    <row r="10620" spans="25:25" x14ac:dyDescent="0.3">
      <c r="Y10620" s="3"/>
    </row>
    <row r="10621" spans="25:25" x14ac:dyDescent="0.3">
      <c r="Y10621" s="3"/>
    </row>
    <row r="10622" spans="25:25" x14ac:dyDescent="0.3">
      <c r="Y10622" s="3"/>
    </row>
    <row r="10623" spans="25:25" x14ac:dyDescent="0.3">
      <c r="Y10623" s="3"/>
    </row>
    <row r="10624" spans="25:25" x14ac:dyDescent="0.3">
      <c r="Y10624" s="3"/>
    </row>
    <row r="10625" spans="25:25" x14ac:dyDescent="0.3">
      <c r="Y10625" s="3"/>
    </row>
    <row r="10626" spans="25:25" x14ac:dyDescent="0.3">
      <c r="Y10626" s="3"/>
    </row>
    <row r="10627" spans="25:25" x14ac:dyDescent="0.3">
      <c r="Y10627" s="3"/>
    </row>
    <row r="10628" spans="25:25" x14ac:dyDescent="0.3">
      <c r="Y10628" s="3"/>
    </row>
    <row r="10629" spans="25:25" x14ac:dyDescent="0.3">
      <c r="Y10629" s="3"/>
    </row>
    <row r="10630" spans="25:25" x14ac:dyDescent="0.3">
      <c r="Y10630" s="3"/>
    </row>
    <row r="10631" spans="25:25" x14ac:dyDescent="0.3">
      <c r="Y10631" s="3"/>
    </row>
    <row r="10632" spans="25:25" x14ac:dyDescent="0.3">
      <c r="Y10632" s="3"/>
    </row>
    <row r="10633" spans="25:25" x14ac:dyDescent="0.3">
      <c r="Y10633" s="3"/>
    </row>
    <row r="10634" spans="25:25" x14ac:dyDescent="0.3">
      <c r="Y10634" s="3"/>
    </row>
    <row r="10635" spans="25:25" x14ac:dyDescent="0.3">
      <c r="Y10635" s="3"/>
    </row>
    <row r="10636" spans="25:25" x14ac:dyDescent="0.3">
      <c r="Y10636" s="3"/>
    </row>
    <row r="10637" spans="25:25" x14ac:dyDescent="0.3">
      <c r="Y10637" s="3"/>
    </row>
    <row r="10638" spans="25:25" x14ac:dyDescent="0.3">
      <c r="Y10638" s="3"/>
    </row>
    <row r="10639" spans="25:25" x14ac:dyDescent="0.3">
      <c r="Y10639" s="3"/>
    </row>
    <row r="10640" spans="25:25" x14ac:dyDescent="0.3">
      <c r="Y10640" s="3"/>
    </row>
    <row r="10641" spans="25:25" x14ac:dyDescent="0.3">
      <c r="Y10641" s="3"/>
    </row>
    <row r="10642" spans="25:25" x14ac:dyDescent="0.3">
      <c r="Y10642" s="3"/>
    </row>
    <row r="10643" spans="25:25" x14ac:dyDescent="0.3">
      <c r="Y10643" s="3"/>
    </row>
    <row r="10644" spans="25:25" x14ac:dyDescent="0.3">
      <c r="Y10644" s="3"/>
    </row>
    <row r="10645" spans="25:25" x14ac:dyDescent="0.3">
      <c r="Y10645" s="3"/>
    </row>
    <row r="10646" spans="25:25" x14ac:dyDescent="0.3">
      <c r="Y10646" s="3"/>
    </row>
    <row r="10647" spans="25:25" x14ac:dyDescent="0.3">
      <c r="Y10647" s="3"/>
    </row>
    <row r="10648" spans="25:25" x14ac:dyDescent="0.3">
      <c r="Y10648" s="3"/>
    </row>
    <row r="10649" spans="25:25" x14ac:dyDescent="0.3">
      <c r="Y10649" s="3"/>
    </row>
    <row r="10650" spans="25:25" x14ac:dyDescent="0.3">
      <c r="Y10650" s="3"/>
    </row>
    <row r="10651" spans="25:25" x14ac:dyDescent="0.3">
      <c r="Y10651" s="3"/>
    </row>
    <row r="10652" spans="25:25" x14ac:dyDescent="0.3">
      <c r="Y10652" s="3"/>
    </row>
    <row r="10653" spans="25:25" x14ac:dyDescent="0.3">
      <c r="Y10653" s="3"/>
    </row>
    <row r="10654" spans="25:25" x14ac:dyDescent="0.3">
      <c r="Y10654" s="3"/>
    </row>
    <row r="10655" spans="25:25" x14ac:dyDescent="0.3">
      <c r="Y10655" s="3"/>
    </row>
    <row r="10656" spans="25:25" x14ac:dyDescent="0.3">
      <c r="Y10656" s="3"/>
    </row>
    <row r="10657" spans="25:25" x14ac:dyDescent="0.3">
      <c r="Y10657" s="3"/>
    </row>
    <row r="10658" spans="25:25" x14ac:dyDescent="0.3">
      <c r="Y10658" s="3"/>
    </row>
    <row r="10659" spans="25:25" x14ac:dyDescent="0.3">
      <c r="Y10659" s="3"/>
    </row>
    <row r="10660" spans="25:25" x14ac:dyDescent="0.3">
      <c r="Y10660" s="3"/>
    </row>
    <row r="10661" spans="25:25" x14ac:dyDescent="0.3">
      <c r="Y10661" s="3"/>
    </row>
    <row r="10662" spans="25:25" x14ac:dyDescent="0.3">
      <c r="Y10662" s="3"/>
    </row>
    <row r="10663" spans="25:25" x14ac:dyDescent="0.3">
      <c r="Y10663" s="3"/>
    </row>
    <row r="10664" spans="25:25" x14ac:dyDescent="0.3">
      <c r="Y10664" s="3"/>
    </row>
    <row r="10665" spans="25:25" x14ac:dyDescent="0.3">
      <c r="Y10665" s="3"/>
    </row>
    <row r="10666" spans="25:25" x14ac:dyDescent="0.3">
      <c r="Y10666" s="3"/>
    </row>
    <row r="10667" spans="25:25" x14ac:dyDescent="0.3">
      <c r="Y10667" s="3"/>
    </row>
    <row r="10668" spans="25:25" x14ac:dyDescent="0.3">
      <c r="Y10668" s="3"/>
    </row>
    <row r="10669" spans="25:25" x14ac:dyDescent="0.3">
      <c r="Y10669" s="3"/>
    </row>
    <row r="10670" spans="25:25" x14ac:dyDescent="0.3">
      <c r="Y10670" s="3"/>
    </row>
    <row r="10671" spans="25:25" x14ac:dyDescent="0.3">
      <c r="Y10671" s="3"/>
    </row>
    <row r="10672" spans="25:25" x14ac:dyDescent="0.3">
      <c r="Y10672" s="3"/>
    </row>
    <row r="10673" spans="25:25" x14ac:dyDescent="0.3">
      <c r="Y10673" s="3"/>
    </row>
    <row r="10674" spans="25:25" x14ac:dyDescent="0.3">
      <c r="Y10674" s="3"/>
    </row>
    <row r="10675" spans="25:25" x14ac:dyDescent="0.3">
      <c r="Y10675" s="3"/>
    </row>
    <row r="10676" spans="25:25" x14ac:dyDescent="0.3">
      <c r="Y10676" s="3"/>
    </row>
    <row r="10677" spans="25:25" x14ac:dyDescent="0.3">
      <c r="Y10677" s="3"/>
    </row>
    <row r="10678" spans="25:25" x14ac:dyDescent="0.3">
      <c r="Y10678" s="3"/>
    </row>
    <row r="10679" spans="25:25" x14ac:dyDescent="0.3">
      <c r="Y10679" s="3"/>
    </row>
    <row r="10680" spans="25:25" x14ac:dyDescent="0.3">
      <c r="Y10680" s="3"/>
    </row>
    <row r="10681" spans="25:25" x14ac:dyDescent="0.3">
      <c r="Y10681" s="3"/>
    </row>
    <row r="10682" spans="25:25" x14ac:dyDescent="0.3">
      <c r="Y10682" s="3"/>
    </row>
    <row r="10683" spans="25:25" x14ac:dyDescent="0.3">
      <c r="Y10683" s="3"/>
    </row>
    <row r="10684" spans="25:25" x14ac:dyDescent="0.3">
      <c r="Y10684" s="3"/>
    </row>
    <row r="10685" spans="25:25" x14ac:dyDescent="0.3">
      <c r="Y10685" s="3"/>
    </row>
    <row r="10686" spans="25:25" x14ac:dyDescent="0.3">
      <c r="Y10686" s="3"/>
    </row>
    <row r="10687" spans="25:25" x14ac:dyDescent="0.3">
      <c r="Y10687" s="3"/>
    </row>
    <row r="10688" spans="25:25" x14ac:dyDescent="0.3">
      <c r="Y10688" s="3"/>
    </row>
    <row r="10689" spans="25:25" x14ac:dyDescent="0.3">
      <c r="Y10689" s="3"/>
    </row>
    <row r="10690" spans="25:25" x14ac:dyDescent="0.3">
      <c r="Y10690" s="3"/>
    </row>
    <row r="10691" spans="25:25" x14ac:dyDescent="0.3">
      <c r="Y10691" s="3"/>
    </row>
    <row r="10692" spans="25:25" x14ac:dyDescent="0.3">
      <c r="Y10692" s="3"/>
    </row>
    <row r="10693" spans="25:25" x14ac:dyDescent="0.3">
      <c r="Y10693" s="3"/>
    </row>
    <row r="10694" spans="25:25" x14ac:dyDescent="0.3">
      <c r="Y10694" s="3"/>
    </row>
    <row r="10695" spans="25:25" x14ac:dyDescent="0.3">
      <c r="Y10695" s="3"/>
    </row>
    <row r="10696" spans="25:25" x14ac:dyDescent="0.3">
      <c r="Y10696" s="3"/>
    </row>
    <row r="10697" spans="25:25" x14ac:dyDescent="0.3">
      <c r="Y10697" s="3"/>
    </row>
    <row r="10698" spans="25:25" x14ac:dyDescent="0.3">
      <c r="Y10698" s="3"/>
    </row>
    <row r="10699" spans="25:25" x14ac:dyDescent="0.3">
      <c r="Y10699" s="3"/>
    </row>
    <row r="10700" spans="25:25" x14ac:dyDescent="0.3">
      <c r="Y10700" s="3"/>
    </row>
    <row r="10701" spans="25:25" x14ac:dyDescent="0.3">
      <c r="Y10701" s="3"/>
    </row>
    <row r="10702" spans="25:25" x14ac:dyDescent="0.3">
      <c r="Y10702" s="3"/>
    </row>
    <row r="10703" spans="25:25" x14ac:dyDescent="0.3">
      <c r="Y10703" s="3"/>
    </row>
    <row r="10704" spans="25:25" x14ac:dyDescent="0.3">
      <c r="Y10704" s="3"/>
    </row>
    <row r="10705" spans="25:25" x14ac:dyDescent="0.3">
      <c r="Y10705" s="3"/>
    </row>
    <row r="10706" spans="25:25" x14ac:dyDescent="0.3">
      <c r="Y10706" s="3"/>
    </row>
    <row r="10707" spans="25:25" x14ac:dyDescent="0.3">
      <c r="Y10707" s="3"/>
    </row>
    <row r="10708" spans="25:25" x14ac:dyDescent="0.3">
      <c r="Y10708" s="3"/>
    </row>
    <row r="10709" spans="25:25" x14ac:dyDescent="0.3">
      <c r="Y10709" s="3"/>
    </row>
    <row r="10710" spans="25:25" x14ac:dyDescent="0.3">
      <c r="Y10710" s="3"/>
    </row>
    <row r="10711" spans="25:25" x14ac:dyDescent="0.3">
      <c r="Y10711" s="3"/>
    </row>
    <row r="10712" spans="25:25" x14ac:dyDescent="0.3">
      <c r="Y10712" s="3"/>
    </row>
    <row r="10713" spans="25:25" x14ac:dyDescent="0.3">
      <c r="Y10713" s="3"/>
    </row>
    <row r="10714" spans="25:25" x14ac:dyDescent="0.3">
      <c r="Y10714" s="3"/>
    </row>
    <row r="10715" spans="25:25" x14ac:dyDescent="0.3">
      <c r="Y10715" s="3"/>
    </row>
    <row r="10716" spans="25:25" x14ac:dyDescent="0.3">
      <c r="Y10716" s="3"/>
    </row>
    <row r="10717" spans="25:25" x14ac:dyDescent="0.3">
      <c r="Y10717" s="3"/>
    </row>
    <row r="10718" spans="25:25" x14ac:dyDescent="0.3">
      <c r="Y10718" s="3"/>
    </row>
    <row r="10719" spans="25:25" x14ac:dyDescent="0.3">
      <c r="Y10719" s="3"/>
    </row>
    <row r="10720" spans="25:25" x14ac:dyDescent="0.3">
      <c r="Y10720" s="3"/>
    </row>
    <row r="10721" spans="25:25" x14ac:dyDescent="0.3">
      <c r="Y10721" s="3"/>
    </row>
    <row r="10722" spans="25:25" x14ac:dyDescent="0.3">
      <c r="Y10722" s="3"/>
    </row>
    <row r="10723" spans="25:25" x14ac:dyDescent="0.3">
      <c r="Y10723" s="3"/>
    </row>
    <row r="10724" spans="25:25" x14ac:dyDescent="0.3">
      <c r="Y10724" s="3"/>
    </row>
    <row r="10725" spans="25:25" x14ac:dyDescent="0.3">
      <c r="Y10725" s="3"/>
    </row>
    <row r="10726" spans="25:25" x14ac:dyDescent="0.3">
      <c r="Y10726" s="3"/>
    </row>
    <row r="10727" spans="25:25" x14ac:dyDescent="0.3">
      <c r="Y10727" s="3"/>
    </row>
    <row r="10728" spans="25:25" x14ac:dyDescent="0.3">
      <c r="Y10728" s="3"/>
    </row>
    <row r="10729" spans="25:25" x14ac:dyDescent="0.3">
      <c r="Y10729" s="3"/>
    </row>
    <row r="10730" spans="25:25" x14ac:dyDescent="0.3">
      <c r="Y10730" s="3"/>
    </row>
    <row r="10731" spans="25:25" x14ac:dyDescent="0.3">
      <c r="Y10731" s="3"/>
    </row>
    <row r="10732" spans="25:25" x14ac:dyDescent="0.3">
      <c r="Y10732" s="3"/>
    </row>
    <row r="10733" spans="25:25" x14ac:dyDescent="0.3">
      <c r="Y10733" s="3"/>
    </row>
    <row r="10734" spans="25:25" x14ac:dyDescent="0.3">
      <c r="Y10734" s="3"/>
    </row>
    <row r="10735" spans="25:25" x14ac:dyDescent="0.3">
      <c r="Y10735" s="3"/>
    </row>
    <row r="10736" spans="25:25" x14ac:dyDescent="0.3">
      <c r="Y10736" s="3"/>
    </row>
    <row r="10737" spans="25:25" x14ac:dyDescent="0.3">
      <c r="Y10737" s="3"/>
    </row>
    <row r="10738" spans="25:25" x14ac:dyDescent="0.3">
      <c r="Y10738" s="3"/>
    </row>
    <row r="10739" spans="25:25" x14ac:dyDescent="0.3">
      <c r="Y10739" s="3"/>
    </row>
    <row r="10740" spans="25:25" x14ac:dyDescent="0.3">
      <c r="Y10740" s="3"/>
    </row>
    <row r="10741" spans="25:25" x14ac:dyDescent="0.3">
      <c r="Y10741" s="3"/>
    </row>
    <row r="10742" spans="25:25" x14ac:dyDescent="0.3">
      <c r="Y10742" s="3"/>
    </row>
    <row r="10743" spans="25:25" x14ac:dyDescent="0.3">
      <c r="Y10743" s="3"/>
    </row>
    <row r="10744" spans="25:25" x14ac:dyDescent="0.3">
      <c r="Y10744" s="3"/>
    </row>
    <row r="10745" spans="25:25" x14ac:dyDescent="0.3">
      <c r="Y10745" s="3"/>
    </row>
    <row r="10746" spans="25:25" x14ac:dyDescent="0.3">
      <c r="Y10746" s="3"/>
    </row>
    <row r="10747" spans="25:25" x14ac:dyDescent="0.3">
      <c r="Y10747" s="3"/>
    </row>
    <row r="10748" spans="25:25" x14ac:dyDescent="0.3">
      <c r="Y10748" s="3"/>
    </row>
    <row r="10749" spans="25:25" x14ac:dyDescent="0.3">
      <c r="Y10749" s="3"/>
    </row>
    <row r="10750" spans="25:25" x14ac:dyDescent="0.3">
      <c r="Y10750" s="3"/>
    </row>
    <row r="10751" spans="25:25" x14ac:dyDescent="0.3">
      <c r="Y10751" s="3"/>
    </row>
    <row r="10752" spans="25:25" x14ac:dyDescent="0.3">
      <c r="Y10752" s="3"/>
    </row>
    <row r="10753" spans="25:25" x14ac:dyDescent="0.3">
      <c r="Y10753" s="3"/>
    </row>
    <row r="10754" spans="25:25" x14ac:dyDescent="0.3">
      <c r="Y10754" s="3"/>
    </row>
    <row r="10755" spans="25:25" x14ac:dyDescent="0.3">
      <c r="Y10755" s="3"/>
    </row>
    <row r="10756" spans="25:25" x14ac:dyDescent="0.3">
      <c r="Y10756" s="3"/>
    </row>
    <row r="10757" spans="25:25" x14ac:dyDescent="0.3">
      <c r="Y10757" s="3"/>
    </row>
    <row r="10758" spans="25:25" x14ac:dyDescent="0.3">
      <c r="Y10758" s="3"/>
    </row>
    <row r="10759" spans="25:25" x14ac:dyDescent="0.3">
      <c r="Y10759" s="3"/>
    </row>
    <row r="10760" spans="25:25" x14ac:dyDescent="0.3">
      <c r="Y10760" s="3"/>
    </row>
    <row r="10761" spans="25:25" x14ac:dyDescent="0.3">
      <c r="Y10761" s="3"/>
    </row>
    <row r="10762" spans="25:25" x14ac:dyDescent="0.3">
      <c r="Y10762" s="3"/>
    </row>
    <row r="10763" spans="25:25" x14ac:dyDescent="0.3">
      <c r="Y10763" s="3"/>
    </row>
    <row r="10764" spans="25:25" x14ac:dyDescent="0.3">
      <c r="Y10764" s="3"/>
    </row>
    <row r="10765" spans="25:25" x14ac:dyDescent="0.3">
      <c r="Y10765" s="3"/>
    </row>
    <row r="10766" spans="25:25" x14ac:dyDescent="0.3">
      <c r="Y10766" s="3"/>
    </row>
    <row r="10767" spans="25:25" x14ac:dyDescent="0.3">
      <c r="Y10767" s="3"/>
    </row>
    <row r="10768" spans="25:25" x14ac:dyDescent="0.3">
      <c r="Y10768" s="3"/>
    </row>
    <row r="10769" spans="25:25" x14ac:dyDescent="0.3">
      <c r="Y10769" s="3"/>
    </row>
    <row r="10770" spans="25:25" x14ac:dyDescent="0.3">
      <c r="Y10770" s="3"/>
    </row>
    <row r="10771" spans="25:25" x14ac:dyDescent="0.3">
      <c r="Y10771" s="3"/>
    </row>
    <row r="10772" spans="25:25" x14ac:dyDescent="0.3">
      <c r="Y10772" s="3"/>
    </row>
    <row r="10773" spans="25:25" x14ac:dyDescent="0.3">
      <c r="Y10773" s="3"/>
    </row>
    <row r="10774" spans="25:25" x14ac:dyDescent="0.3">
      <c r="Y10774" s="3"/>
    </row>
    <row r="10775" spans="25:25" x14ac:dyDescent="0.3">
      <c r="Y10775" s="3"/>
    </row>
    <row r="10776" spans="25:25" x14ac:dyDescent="0.3">
      <c r="Y10776" s="3"/>
    </row>
    <row r="10777" spans="25:25" x14ac:dyDescent="0.3">
      <c r="Y10777" s="3"/>
    </row>
    <row r="10778" spans="25:25" x14ac:dyDescent="0.3">
      <c r="Y10778" s="3"/>
    </row>
    <row r="10779" spans="25:25" x14ac:dyDescent="0.3">
      <c r="Y10779" s="3"/>
    </row>
    <row r="10780" spans="25:25" x14ac:dyDescent="0.3">
      <c r="Y10780" s="3"/>
    </row>
    <row r="10781" spans="25:25" x14ac:dyDescent="0.3">
      <c r="Y10781" s="3"/>
    </row>
    <row r="10782" spans="25:25" x14ac:dyDescent="0.3">
      <c r="Y10782" s="3"/>
    </row>
    <row r="10783" spans="25:25" x14ac:dyDescent="0.3">
      <c r="Y10783" s="3"/>
    </row>
    <row r="10784" spans="25:25" x14ac:dyDescent="0.3">
      <c r="Y10784" s="3"/>
    </row>
    <row r="10785" spans="25:25" x14ac:dyDescent="0.3">
      <c r="Y10785" s="3"/>
    </row>
    <row r="10786" spans="25:25" x14ac:dyDescent="0.3">
      <c r="Y10786" s="3"/>
    </row>
    <row r="10787" spans="25:25" x14ac:dyDescent="0.3">
      <c r="Y10787" s="3"/>
    </row>
    <row r="10788" spans="25:25" x14ac:dyDescent="0.3">
      <c r="Y10788" s="3"/>
    </row>
    <row r="10789" spans="25:25" x14ac:dyDescent="0.3">
      <c r="Y10789" s="3"/>
    </row>
    <row r="10790" spans="25:25" x14ac:dyDescent="0.3">
      <c r="Y10790" s="3"/>
    </row>
    <row r="10791" spans="25:25" x14ac:dyDescent="0.3">
      <c r="Y10791" s="3"/>
    </row>
    <row r="10792" spans="25:25" x14ac:dyDescent="0.3">
      <c r="Y10792" s="3"/>
    </row>
    <row r="10793" spans="25:25" x14ac:dyDescent="0.3">
      <c r="Y10793" s="3"/>
    </row>
    <row r="10794" spans="25:25" x14ac:dyDescent="0.3">
      <c r="Y10794" s="3"/>
    </row>
    <row r="10795" spans="25:25" x14ac:dyDescent="0.3">
      <c r="Y10795" s="3"/>
    </row>
    <row r="10796" spans="25:25" x14ac:dyDescent="0.3">
      <c r="Y10796" s="3"/>
    </row>
    <row r="10797" spans="25:25" x14ac:dyDescent="0.3">
      <c r="Y10797" s="3"/>
    </row>
    <row r="10798" spans="25:25" x14ac:dyDescent="0.3">
      <c r="Y10798" s="3"/>
    </row>
    <row r="10799" spans="25:25" x14ac:dyDescent="0.3">
      <c r="Y10799" s="3"/>
    </row>
    <row r="10800" spans="25:25" x14ac:dyDescent="0.3">
      <c r="Y10800" s="3"/>
    </row>
    <row r="10801" spans="25:25" x14ac:dyDescent="0.3">
      <c r="Y10801" s="3"/>
    </row>
    <row r="10802" spans="25:25" x14ac:dyDescent="0.3">
      <c r="Y10802" s="3"/>
    </row>
    <row r="10803" spans="25:25" x14ac:dyDescent="0.3">
      <c r="Y10803" s="3"/>
    </row>
    <row r="10804" spans="25:25" x14ac:dyDescent="0.3">
      <c r="Y10804" s="3"/>
    </row>
    <row r="10805" spans="25:25" x14ac:dyDescent="0.3">
      <c r="Y10805" s="3"/>
    </row>
    <row r="10806" spans="25:25" x14ac:dyDescent="0.3">
      <c r="Y10806" s="3"/>
    </row>
    <row r="10807" spans="25:25" x14ac:dyDescent="0.3">
      <c r="Y10807" s="3"/>
    </row>
    <row r="10808" spans="25:25" x14ac:dyDescent="0.3">
      <c r="Y10808" s="3"/>
    </row>
    <row r="10809" spans="25:25" x14ac:dyDescent="0.3">
      <c r="Y10809" s="3"/>
    </row>
    <row r="10810" spans="25:25" x14ac:dyDescent="0.3">
      <c r="Y10810" s="3"/>
    </row>
    <row r="10811" spans="25:25" x14ac:dyDescent="0.3">
      <c r="Y10811" s="3"/>
    </row>
    <row r="10812" spans="25:25" x14ac:dyDescent="0.3">
      <c r="Y10812" s="3"/>
    </row>
    <row r="10813" spans="25:25" x14ac:dyDescent="0.3">
      <c r="Y10813" s="3"/>
    </row>
    <row r="10814" spans="25:25" x14ac:dyDescent="0.3">
      <c r="Y10814" s="3"/>
    </row>
    <row r="10815" spans="25:25" x14ac:dyDescent="0.3">
      <c r="Y10815" s="3"/>
    </row>
    <row r="10816" spans="25:25" x14ac:dyDescent="0.3">
      <c r="Y10816" s="3"/>
    </row>
    <row r="10817" spans="25:25" x14ac:dyDescent="0.3">
      <c r="Y10817" s="3"/>
    </row>
    <row r="10818" spans="25:25" x14ac:dyDescent="0.3">
      <c r="Y10818" s="3"/>
    </row>
    <row r="10819" spans="25:25" x14ac:dyDescent="0.3">
      <c r="Y10819" s="3"/>
    </row>
    <row r="10820" spans="25:25" x14ac:dyDescent="0.3">
      <c r="Y10820" s="3"/>
    </row>
    <row r="10821" spans="25:25" x14ac:dyDescent="0.3">
      <c r="Y10821" s="3"/>
    </row>
    <row r="10822" spans="25:25" x14ac:dyDescent="0.3">
      <c r="Y10822" s="3"/>
    </row>
    <row r="10823" spans="25:25" x14ac:dyDescent="0.3">
      <c r="Y10823" s="3"/>
    </row>
    <row r="10824" spans="25:25" x14ac:dyDescent="0.3">
      <c r="Y10824" s="3"/>
    </row>
    <row r="10825" spans="25:25" x14ac:dyDescent="0.3">
      <c r="Y10825" s="3"/>
    </row>
    <row r="10826" spans="25:25" x14ac:dyDescent="0.3">
      <c r="Y10826" s="3"/>
    </row>
    <row r="10827" spans="25:25" x14ac:dyDescent="0.3">
      <c r="Y10827" s="3"/>
    </row>
    <row r="10828" spans="25:25" x14ac:dyDescent="0.3">
      <c r="Y10828" s="3"/>
    </row>
    <row r="10829" spans="25:25" x14ac:dyDescent="0.3">
      <c r="Y10829" s="3"/>
    </row>
    <row r="10830" spans="25:25" x14ac:dyDescent="0.3">
      <c r="Y10830" s="3"/>
    </row>
    <row r="10831" spans="25:25" x14ac:dyDescent="0.3">
      <c r="Y10831" s="3"/>
    </row>
    <row r="10832" spans="25:25" x14ac:dyDescent="0.3">
      <c r="Y10832" s="3"/>
    </row>
    <row r="10833" spans="25:25" x14ac:dyDescent="0.3">
      <c r="Y10833" s="3"/>
    </row>
    <row r="10834" spans="25:25" x14ac:dyDescent="0.3">
      <c r="Y10834" s="3"/>
    </row>
    <row r="10835" spans="25:25" x14ac:dyDescent="0.3">
      <c r="Y10835" s="3"/>
    </row>
    <row r="10836" spans="25:25" x14ac:dyDescent="0.3">
      <c r="Y10836" s="3"/>
    </row>
    <row r="10837" spans="25:25" x14ac:dyDescent="0.3">
      <c r="Y10837" s="3"/>
    </row>
    <row r="10838" spans="25:25" x14ac:dyDescent="0.3">
      <c r="Y10838" s="3"/>
    </row>
    <row r="10839" spans="25:25" x14ac:dyDescent="0.3">
      <c r="Y10839" s="3"/>
    </row>
    <row r="10840" spans="25:25" x14ac:dyDescent="0.3">
      <c r="Y10840" s="3"/>
    </row>
    <row r="10841" spans="25:25" x14ac:dyDescent="0.3">
      <c r="Y10841" s="3"/>
    </row>
    <row r="10842" spans="25:25" x14ac:dyDescent="0.3">
      <c r="Y10842" s="3"/>
    </row>
    <row r="10843" spans="25:25" x14ac:dyDescent="0.3">
      <c r="Y10843" s="3"/>
    </row>
    <row r="10844" spans="25:25" x14ac:dyDescent="0.3">
      <c r="Y10844" s="3"/>
    </row>
    <row r="10845" spans="25:25" x14ac:dyDescent="0.3">
      <c r="Y10845" s="3"/>
    </row>
    <row r="10846" spans="25:25" x14ac:dyDescent="0.3">
      <c r="Y10846" s="3"/>
    </row>
    <row r="10847" spans="25:25" x14ac:dyDescent="0.3">
      <c r="Y10847" s="3"/>
    </row>
    <row r="10848" spans="25:25" x14ac:dyDescent="0.3">
      <c r="Y10848" s="3"/>
    </row>
    <row r="10849" spans="25:25" x14ac:dyDescent="0.3">
      <c r="Y10849" s="3"/>
    </row>
    <row r="10850" spans="25:25" x14ac:dyDescent="0.3">
      <c r="Y10850" s="3"/>
    </row>
    <row r="10851" spans="25:25" x14ac:dyDescent="0.3">
      <c r="Y10851" s="3"/>
    </row>
    <row r="10852" spans="25:25" x14ac:dyDescent="0.3">
      <c r="Y10852" s="3"/>
    </row>
    <row r="10853" spans="25:25" x14ac:dyDescent="0.3">
      <c r="Y10853" s="3"/>
    </row>
    <row r="10854" spans="25:25" x14ac:dyDescent="0.3">
      <c r="Y10854" s="3"/>
    </row>
    <row r="10855" spans="25:25" x14ac:dyDescent="0.3">
      <c r="Y10855" s="3"/>
    </row>
    <row r="10856" spans="25:25" x14ac:dyDescent="0.3">
      <c r="Y10856" s="3"/>
    </row>
    <row r="10857" spans="25:25" x14ac:dyDescent="0.3">
      <c r="Y10857" s="3"/>
    </row>
    <row r="10858" spans="25:25" x14ac:dyDescent="0.3">
      <c r="Y10858" s="3"/>
    </row>
    <row r="10859" spans="25:25" x14ac:dyDescent="0.3">
      <c r="Y10859" s="3"/>
    </row>
    <row r="10860" spans="25:25" x14ac:dyDescent="0.3">
      <c r="Y10860" s="3"/>
    </row>
    <row r="10861" spans="25:25" x14ac:dyDescent="0.3">
      <c r="Y10861" s="3"/>
    </row>
    <row r="10862" spans="25:25" x14ac:dyDescent="0.3">
      <c r="Y10862" s="3"/>
    </row>
    <row r="10863" spans="25:25" x14ac:dyDescent="0.3">
      <c r="Y10863" s="3"/>
    </row>
    <row r="10864" spans="25:25" x14ac:dyDescent="0.3">
      <c r="Y10864" s="3"/>
    </row>
    <row r="10865" spans="25:25" x14ac:dyDescent="0.3">
      <c r="Y10865" s="3"/>
    </row>
    <row r="10866" spans="25:25" x14ac:dyDescent="0.3">
      <c r="Y10866" s="3"/>
    </row>
    <row r="10867" spans="25:25" x14ac:dyDescent="0.3">
      <c r="Y10867" s="3"/>
    </row>
    <row r="10868" spans="25:25" x14ac:dyDescent="0.3">
      <c r="Y10868" s="3"/>
    </row>
    <row r="10869" spans="25:25" x14ac:dyDescent="0.3">
      <c r="Y10869" s="3"/>
    </row>
    <row r="10870" spans="25:25" x14ac:dyDescent="0.3">
      <c r="Y10870" s="3"/>
    </row>
    <row r="10871" spans="25:25" x14ac:dyDescent="0.3">
      <c r="Y10871" s="3"/>
    </row>
    <row r="10872" spans="25:25" x14ac:dyDescent="0.3">
      <c r="Y10872" s="3"/>
    </row>
    <row r="10873" spans="25:25" x14ac:dyDescent="0.3">
      <c r="Y10873" s="3"/>
    </row>
    <row r="10874" spans="25:25" x14ac:dyDescent="0.3">
      <c r="Y10874" s="3"/>
    </row>
    <row r="10875" spans="25:25" x14ac:dyDescent="0.3">
      <c r="Y10875" s="3"/>
    </row>
    <row r="10876" spans="25:25" x14ac:dyDescent="0.3">
      <c r="Y10876" s="3"/>
    </row>
    <row r="10877" spans="25:25" x14ac:dyDescent="0.3">
      <c r="Y10877" s="3"/>
    </row>
    <row r="10878" spans="25:25" x14ac:dyDescent="0.3">
      <c r="Y10878" s="3"/>
    </row>
    <row r="10879" spans="25:25" x14ac:dyDescent="0.3">
      <c r="Y10879" s="3"/>
    </row>
    <row r="10880" spans="25:25" x14ac:dyDescent="0.3">
      <c r="Y10880" s="3"/>
    </row>
    <row r="10881" spans="25:25" x14ac:dyDescent="0.3">
      <c r="Y10881" s="3"/>
    </row>
    <row r="10882" spans="25:25" x14ac:dyDescent="0.3">
      <c r="Y10882" s="3"/>
    </row>
    <row r="10883" spans="25:25" x14ac:dyDescent="0.3">
      <c r="Y10883" s="3"/>
    </row>
    <row r="10884" spans="25:25" x14ac:dyDescent="0.3">
      <c r="Y10884" s="3"/>
    </row>
    <row r="10885" spans="25:25" x14ac:dyDescent="0.3">
      <c r="Y10885" s="3"/>
    </row>
    <row r="10886" spans="25:25" x14ac:dyDescent="0.3">
      <c r="Y10886" s="3"/>
    </row>
    <row r="10887" spans="25:25" x14ac:dyDescent="0.3">
      <c r="Y10887" s="3"/>
    </row>
    <row r="10888" spans="25:25" x14ac:dyDescent="0.3">
      <c r="Y10888" s="3"/>
    </row>
    <row r="10889" spans="25:25" x14ac:dyDescent="0.3">
      <c r="Y10889" s="3"/>
    </row>
    <row r="10890" spans="25:25" x14ac:dyDescent="0.3">
      <c r="Y10890" s="3"/>
    </row>
    <row r="10891" spans="25:25" x14ac:dyDescent="0.3">
      <c r="Y10891" s="3"/>
    </row>
    <row r="10892" spans="25:25" x14ac:dyDescent="0.3">
      <c r="Y10892" s="3"/>
    </row>
    <row r="10893" spans="25:25" x14ac:dyDescent="0.3">
      <c r="Y10893" s="3"/>
    </row>
    <row r="10894" spans="25:25" x14ac:dyDescent="0.3">
      <c r="Y10894" s="3"/>
    </row>
    <row r="10895" spans="25:25" x14ac:dyDescent="0.3">
      <c r="Y10895" s="3"/>
    </row>
    <row r="10896" spans="25:25" x14ac:dyDescent="0.3">
      <c r="Y10896" s="3"/>
    </row>
    <row r="10897" spans="25:25" x14ac:dyDescent="0.3">
      <c r="Y10897" s="3"/>
    </row>
    <row r="10898" spans="25:25" x14ac:dyDescent="0.3">
      <c r="Y10898" s="3"/>
    </row>
    <row r="10899" spans="25:25" x14ac:dyDescent="0.3">
      <c r="Y10899" s="3"/>
    </row>
    <row r="10900" spans="25:25" x14ac:dyDescent="0.3">
      <c r="Y10900" s="3"/>
    </row>
    <row r="10901" spans="25:25" x14ac:dyDescent="0.3">
      <c r="Y10901" s="3"/>
    </row>
    <row r="10902" spans="25:25" x14ac:dyDescent="0.3">
      <c r="Y10902" s="3"/>
    </row>
    <row r="10903" spans="25:25" x14ac:dyDescent="0.3">
      <c r="Y10903" s="3"/>
    </row>
    <row r="10904" spans="25:25" x14ac:dyDescent="0.3">
      <c r="Y10904" s="3"/>
    </row>
    <row r="10905" spans="25:25" x14ac:dyDescent="0.3">
      <c r="Y10905" s="3"/>
    </row>
    <row r="10906" spans="25:25" x14ac:dyDescent="0.3">
      <c r="Y10906" s="3"/>
    </row>
    <row r="10907" spans="25:25" x14ac:dyDescent="0.3">
      <c r="Y10907" s="3"/>
    </row>
    <row r="10908" spans="25:25" x14ac:dyDescent="0.3">
      <c r="Y10908" s="3"/>
    </row>
    <row r="10909" spans="25:25" x14ac:dyDescent="0.3">
      <c r="Y10909" s="3"/>
    </row>
    <row r="10910" spans="25:25" x14ac:dyDescent="0.3">
      <c r="Y10910" s="3"/>
    </row>
    <row r="10911" spans="25:25" x14ac:dyDescent="0.3">
      <c r="Y10911" s="3"/>
    </row>
    <row r="10912" spans="25:25" x14ac:dyDescent="0.3">
      <c r="Y10912" s="3"/>
    </row>
    <row r="10913" spans="25:25" x14ac:dyDescent="0.3">
      <c r="Y10913" s="3"/>
    </row>
    <row r="10914" spans="25:25" x14ac:dyDescent="0.3">
      <c r="Y10914" s="3"/>
    </row>
    <row r="10915" spans="25:25" x14ac:dyDescent="0.3">
      <c r="Y10915" s="3"/>
    </row>
    <row r="10916" spans="25:25" x14ac:dyDescent="0.3">
      <c r="Y10916" s="3"/>
    </row>
    <row r="10917" spans="25:25" x14ac:dyDescent="0.3">
      <c r="Y10917" s="3"/>
    </row>
    <row r="10918" spans="25:25" x14ac:dyDescent="0.3">
      <c r="Y10918" s="3"/>
    </row>
    <row r="10919" spans="25:25" x14ac:dyDescent="0.3">
      <c r="Y10919" s="3"/>
    </row>
    <row r="10920" spans="25:25" x14ac:dyDescent="0.3">
      <c r="Y10920" s="3"/>
    </row>
    <row r="10921" spans="25:25" x14ac:dyDescent="0.3">
      <c r="Y10921" s="3"/>
    </row>
    <row r="10922" spans="25:25" x14ac:dyDescent="0.3">
      <c r="Y10922" s="3"/>
    </row>
    <row r="10923" spans="25:25" x14ac:dyDescent="0.3">
      <c r="Y10923" s="3"/>
    </row>
    <row r="10924" spans="25:25" x14ac:dyDescent="0.3">
      <c r="Y10924" s="3"/>
    </row>
    <row r="10925" spans="25:25" x14ac:dyDescent="0.3">
      <c r="Y10925" s="3"/>
    </row>
    <row r="10926" spans="25:25" x14ac:dyDescent="0.3">
      <c r="Y10926" s="3"/>
    </row>
    <row r="10927" spans="25:25" x14ac:dyDescent="0.3">
      <c r="Y10927" s="3"/>
    </row>
    <row r="10928" spans="25:25" x14ac:dyDescent="0.3">
      <c r="Y10928" s="3"/>
    </row>
    <row r="10929" spans="25:25" x14ac:dyDescent="0.3">
      <c r="Y10929" s="3"/>
    </row>
    <row r="10930" spans="25:25" x14ac:dyDescent="0.3">
      <c r="Y10930" s="3"/>
    </row>
    <row r="10931" spans="25:25" x14ac:dyDescent="0.3">
      <c r="Y10931" s="3"/>
    </row>
    <row r="10932" spans="25:25" x14ac:dyDescent="0.3">
      <c r="Y10932" s="3"/>
    </row>
    <row r="10933" spans="25:25" x14ac:dyDescent="0.3">
      <c r="Y10933" s="3"/>
    </row>
    <row r="10934" spans="25:25" x14ac:dyDescent="0.3">
      <c r="Y10934" s="3"/>
    </row>
    <row r="10935" spans="25:25" x14ac:dyDescent="0.3">
      <c r="Y10935" s="3"/>
    </row>
    <row r="10936" spans="25:25" x14ac:dyDescent="0.3">
      <c r="Y10936" s="3"/>
    </row>
    <row r="10937" spans="25:25" x14ac:dyDescent="0.3">
      <c r="Y10937" s="3"/>
    </row>
    <row r="10938" spans="25:25" x14ac:dyDescent="0.3">
      <c r="Y10938" s="3"/>
    </row>
    <row r="10939" spans="25:25" x14ac:dyDescent="0.3">
      <c r="Y10939" s="3"/>
    </row>
    <row r="10940" spans="25:25" x14ac:dyDescent="0.3">
      <c r="Y10940" s="3"/>
    </row>
    <row r="10941" spans="25:25" x14ac:dyDescent="0.3">
      <c r="Y10941" s="3"/>
    </row>
    <row r="10942" spans="25:25" x14ac:dyDescent="0.3">
      <c r="Y10942" s="3"/>
    </row>
    <row r="10943" spans="25:25" x14ac:dyDescent="0.3">
      <c r="Y10943" s="3"/>
    </row>
    <row r="10944" spans="25:25" x14ac:dyDescent="0.3">
      <c r="Y10944" s="3"/>
    </row>
    <row r="10945" spans="25:25" x14ac:dyDescent="0.3">
      <c r="Y10945" s="3"/>
    </row>
    <row r="10946" spans="25:25" x14ac:dyDescent="0.3">
      <c r="Y10946" s="3"/>
    </row>
    <row r="10947" spans="25:25" x14ac:dyDescent="0.3">
      <c r="Y10947" s="3"/>
    </row>
    <row r="10948" spans="25:25" x14ac:dyDescent="0.3">
      <c r="Y10948" s="3"/>
    </row>
    <row r="10949" spans="25:25" x14ac:dyDescent="0.3">
      <c r="Y10949" s="3"/>
    </row>
    <row r="10950" spans="25:25" x14ac:dyDescent="0.3">
      <c r="Y10950" s="3"/>
    </row>
    <row r="10951" spans="25:25" x14ac:dyDescent="0.3">
      <c r="Y10951" s="3"/>
    </row>
    <row r="10952" spans="25:25" x14ac:dyDescent="0.3">
      <c r="Y10952" s="3"/>
    </row>
    <row r="10953" spans="25:25" x14ac:dyDescent="0.3">
      <c r="Y10953" s="3"/>
    </row>
    <row r="10954" spans="25:25" x14ac:dyDescent="0.3">
      <c r="Y10954" s="3"/>
    </row>
    <row r="10955" spans="25:25" x14ac:dyDescent="0.3">
      <c r="Y10955" s="3"/>
    </row>
    <row r="10956" spans="25:25" x14ac:dyDescent="0.3">
      <c r="Y10956" s="3"/>
    </row>
    <row r="10957" spans="25:25" x14ac:dyDescent="0.3">
      <c r="Y10957" s="3"/>
    </row>
    <row r="10958" spans="25:25" x14ac:dyDescent="0.3">
      <c r="Y10958" s="3"/>
    </row>
    <row r="10959" spans="25:25" x14ac:dyDescent="0.3">
      <c r="Y10959" s="3"/>
    </row>
    <row r="10960" spans="25:25" x14ac:dyDescent="0.3">
      <c r="Y10960" s="3"/>
    </row>
    <row r="10961" spans="25:25" x14ac:dyDescent="0.3">
      <c r="Y10961" s="3"/>
    </row>
    <row r="10962" spans="25:25" x14ac:dyDescent="0.3">
      <c r="Y10962" s="3"/>
    </row>
    <row r="10963" spans="25:25" x14ac:dyDescent="0.3">
      <c r="Y10963" s="3"/>
    </row>
    <row r="10964" spans="25:25" x14ac:dyDescent="0.3">
      <c r="Y10964" s="3"/>
    </row>
    <row r="10965" spans="25:25" x14ac:dyDescent="0.3">
      <c r="Y10965" s="3"/>
    </row>
    <row r="10966" spans="25:25" x14ac:dyDescent="0.3">
      <c r="Y10966" s="3"/>
    </row>
    <row r="10967" spans="25:25" x14ac:dyDescent="0.3">
      <c r="Y10967" s="3"/>
    </row>
    <row r="10968" spans="25:25" x14ac:dyDescent="0.3">
      <c r="Y10968" s="3"/>
    </row>
    <row r="10969" spans="25:25" x14ac:dyDescent="0.3">
      <c r="Y10969" s="3"/>
    </row>
    <row r="10970" spans="25:25" x14ac:dyDescent="0.3">
      <c r="Y10970" s="3"/>
    </row>
    <row r="10971" spans="25:25" x14ac:dyDescent="0.3">
      <c r="Y10971" s="3"/>
    </row>
    <row r="10972" spans="25:25" x14ac:dyDescent="0.3">
      <c r="Y10972" s="3"/>
    </row>
    <row r="10973" spans="25:25" x14ac:dyDescent="0.3">
      <c r="Y10973" s="3"/>
    </row>
    <row r="10974" spans="25:25" x14ac:dyDescent="0.3">
      <c r="Y10974" s="3"/>
    </row>
    <row r="10975" spans="25:25" x14ac:dyDescent="0.3">
      <c r="Y10975" s="3"/>
    </row>
    <row r="10976" spans="25:25" x14ac:dyDescent="0.3">
      <c r="Y10976" s="3"/>
    </row>
    <row r="10977" spans="25:25" x14ac:dyDescent="0.3">
      <c r="Y10977" s="3"/>
    </row>
    <row r="10978" spans="25:25" x14ac:dyDescent="0.3">
      <c r="Y10978" s="3"/>
    </row>
    <row r="10979" spans="25:25" x14ac:dyDescent="0.3">
      <c r="Y10979" s="3"/>
    </row>
    <row r="10980" spans="25:25" x14ac:dyDescent="0.3">
      <c r="Y10980" s="3"/>
    </row>
    <row r="10981" spans="25:25" x14ac:dyDescent="0.3">
      <c r="Y10981" s="3"/>
    </row>
    <row r="10982" spans="25:25" x14ac:dyDescent="0.3">
      <c r="Y10982" s="3"/>
    </row>
    <row r="10983" spans="25:25" x14ac:dyDescent="0.3">
      <c r="Y10983" s="3"/>
    </row>
    <row r="10984" spans="25:25" x14ac:dyDescent="0.3">
      <c r="Y10984" s="3"/>
    </row>
    <row r="10985" spans="25:25" x14ac:dyDescent="0.3">
      <c r="Y10985" s="3"/>
    </row>
    <row r="10986" spans="25:25" x14ac:dyDescent="0.3">
      <c r="Y10986" s="3"/>
    </row>
    <row r="10987" spans="25:25" x14ac:dyDescent="0.3">
      <c r="Y10987" s="3"/>
    </row>
    <row r="10988" spans="25:25" x14ac:dyDescent="0.3">
      <c r="Y10988" s="3"/>
    </row>
    <row r="10989" spans="25:25" x14ac:dyDescent="0.3">
      <c r="Y10989" s="3"/>
    </row>
    <row r="10990" spans="25:25" x14ac:dyDescent="0.3">
      <c r="Y10990" s="3"/>
    </row>
    <row r="10991" spans="25:25" x14ac:dyDescent="0.3">
      <c r="Y10991" s="3"/>
    </row>
    <row r="10992" spans="25:25" x14ac:dyDescent="0.3">
      <c r="Y10992" s="3"/>
    </row>
    <row r="10993" spans="25:25" x14ac:dyDescent="0.3">
      <c r="Y10993" s="3"/>
    </row>
    <row r="10994" spans="25:25" x14ac:dyDescent="0.3">
      <c r="Y10994" s="3"/>
    </row>
    <row r="10995" spans="25:25" x14ac:dyDescent="0.3">
      <c r="Y10995" s="3"/>
    </row>
    <row r="10996" spans="25:25" x14ac:dyDescent="0.3">
      <c r="Y10996" s="3"/>
    </row>
    <row r="10997" spans="25:25" x14ac:dyDescent="0.3">
      <c r="Y10997" s="3"/>
    </row>
    <row r="10998" spans="25:25" x14ac:dyDescent="0.3">
      <c r="Y10998" s="3"/>
    </row>
    <row r="10999" spans="25:25" x14ac:dyDescent="0.3">
      <c r="Y10999" s="3"/>
    </row>
    <row r="11000" spans="25:25" x14ac:dyDescent="0.3">
      <c r="Y11000" s="3"/>
    </row>
    <row r="11001" spans="25:25" x14ac:dyDescent="0.3">
      <c r="Y11001" s="3"/>
    </row>
    <row r="11002" spans="25:25" x14ac:dyDescent="0.3">
      <c r="Y11002" s="3"/>
    </row>
    <row r="11003" spans="25:25" x14ac:dyDescent="0.3">
      <c r="Y11003" s="3"/>
    </row>
    <row r="11004" spans="25:25" x14ac:dyDescent="0.3">
      <c r="Y11004" s="3"/>
    </row>
    <row r="11005" spans="25:25" x14ac:dyDescent="0.3">
      <c r="Y11005" s="3"/>
    </row>
    <row r="11006" spans="25:25" x14ac:dyDescent="0.3">
      <c r="Y11006" s="3"/>
    </row>
    <row r="11007" spans="25:25" x14ac:dyDescent="0.3">
      <c r="Y11007" s="3"/>
    </row>
    <row r="11008" spans="25:25" x14ac:dyDescent="0.3">
      <c r="Y11008" s="3"/>
    </row>
    <row r="11009" spans="25:25" x14ac:dyDescent="0.3">
      <c r="Y11009" s="3"/>
    </row>
    <row r="11010" spans="25:25" x14ac:dyDescent="0.3">
      <c r="Y11010" s="3"/>
    </row>
    <row r="11011" spans="25:25" x14ac:dyDescent="0.3">
      <c r="Y11011" s="3"/>
    </row>
    <row r="11012" spans="25:25" x14ac:dyDescent="0.3">
      <c r="Y11012" s="3"/>
    </row>
    <row r="11013" spans="25:25" x14ac:dyDescent="0.3">
      <c r="Y11013" s="3"/>
    </row>
    <row r="11014" spans="25:25" x14ac:dyDescent="0.3">
      <c r="Y11014" s="3"/>
    </row>
    <row r="11015" spans="25:25" x14ac:dyDescent="0.3">
      <c r="Y11015" s="3"/>
    </row>
    <row r="11016" spans="25:25" x14ac:dyDescent="0.3">
      <c r="Y11016" s="3"/>
    </row>
    <row r="11017" spans="25:25" x14ac:dyDescent="0.3">
      <c r="Y11017" s="3"/>
    </row>
    <row r="11018" spans="25:25" x14ac:dyDescent="0.3">
      <c r="Y11018" s="3"/>
    </row>
    <row r="11019" spans="25:25" x14ac:dyDescent="0.3">
      <c r="Y11019" s="3"/>
    </row>
    <row r="11020" spans="25:25" x14ac:dyDescent="0.3">
      <c r="Y11020" s="3"/>
    </row>
    <row r="11021" spans="25:25" x14ac:dyDescent="0.3">
      <c r="Y11021" s="3"/>
    </row>
    <row r="11022" spans="25:25" x14ac:dyDescent="0.3">
      <c r="Y11022" s="3"/>
    </row>
    <row r="11023" spans="25:25" x14ac:dyDescent="0.3">
      <c r="Y11023" s="3"/>
    </row>
    <row r="11024" spans="25:25" x14ac:dyDescent="0.3">
      <c r="Y11024" s="3"/>
    </row>
    <row r="11025" spans="25:25" x14ac:dyDescent="0.3">
      <c r="Y11025" s="3"/>
    </row>
    <row r="11026" spans="25:25" x14ac:dyDescent="0.3">
      <c r="Y11026" s="3"/>
    </row>
    <row r="11027" spans="25:25" x14ac:dyDescent="0.3">
      <c r="Y11027" s="3"/>
    </row>
    <row r="11028" spans="25:25" x14ac:dyDescent="0.3">
      <c r="Y11028" s="3"/>
    </row>
    <row r="11029" spans="25:25" x14ac:dyDescent="0.3">
      <c r="Y11029" s="3"/>
    </row>
    <row r="11030" spans="25:25" x14ac:dyDescent="0.3">
      <c r="Y11030" s="3"/>
    </row>
    <row r="11031" spans="25:25" x14ac:dyDescent="0.3">
      <c r="Y11031" s="3"/>
    </row>
    <row r="11032" spans="25:25" x14ac:dyDescent="0.3">
      <c r="Y11032" s="3"/>
    </row>
    <row r="11033" spans="25:25" x14ac:dyDescent="0.3">
      <c r="Y11033" s="3"/>
    </row>
    <row r="11034" spans="25:25" x14ac:dyDescent="0.3">
      <c r="Y11034" s="3"/>
    </row>
    <row r="11035" spans="25:25" x14ac:dyDescent="0.3">
      <c r="Y11035" s="3"/>
    </row>
    <row r="11036" spans="25:25" x14ac:dyDescent="0.3">
      <c r="Y11036" s="3"/>
    </row>
    <row r="11037" spans="25:25" x14ac:dyDescent="0.3">
      <c r="Y11037" s="3"/>
    </row>
    <row r="11038" spans="25:25" x14ac:dyDescent="0.3">
      <c r="Y11038" s="3"/>
    </row>
    <row r="11039" spans="25:25" x14ac:dyDescent="0.3">
      <c r="Y11039" s="3"/>
    </row>
    <row r="11040" spans="25:25" x14ac:dyDescent="0.3">
      <c r="Y11040" s="3"/>
    </row>
    <row r="11041" spans="25:25" x14ac:dyDescent="0.3">
      <c r="Y11041" s="3"/>
    </row>
    <row r="11042" spans="25:25" x14ac:dyDescent="0.3">
      <c r="Y11042" s="3"/>
    </row>
    <row r="11043" spans="25:25" x14ac:dyDescent="0.3">
      <c r="Y11043" s="3"/>
    </row>
    <row r="11044" spans="25:25" x14ac:dyDescent="0.3">
      <c r="Y11044" s="3"/>
    </row>
    <row r="11045" spans="25:25" x14ac:dyDescent="0.3">
      <c r="Y11045" s="3"/>
    </row>
    <row r="11046" spans="25:25" x14ac:dyDescent="0.3">
      <c r="Y11046" s="3"/>
    </row>
    <row r="11047" spans="25:25" x14ac:dyDescent="0.3">
      <c r="Y11047" s="3"/>
    </row>
    <row r="11048" spans="25:25" x14ac:dyDescent="0.3">
      <c r="Y11048" s="3"/>
    </row>
    <row r="11049" spans="25:25" x14ac:dyDescent="0.3">
      <c r="Y11049" s="3"/>
    </row>
    <row r="11050" spans="25:25" x14ac:dyDescent="0.3">
      <c r="Y11050" s="3"/>
    </row>
    <row r="11051" spans="25:25" x14ac:dyDescent="0.3">
      <c r="Y11051" s="3"/>
    </row>
    <row r="11052" spans="25:25" x14ac:dyDescent="0.3">
      <c r="Y11052" s="3"/>
    </row>
    <row r="11053" spans="25:25" x14ac:dyDescent="0.3">
      <c r="Y11053" s="3"/>
    </row>
    <row r="11054" spans="25:25" x14ac:dyDescent="0.3">
      <c r="Y11054" s="3"/>
    </row>
    <row r="11055" spans="25:25" x14ac:dyDescent="0.3">
      <c r="Y11055" s="3"/>
    </row>
    <row r="11056" spans="25:25" x14ac:dyDescent="0.3">
      <c r="Y11056" s="3"/>
    </row>
    <row r="11057" spans="25:25" x14ac:dyDescent="0.3">
      <c r="Y11057" s="3"/>
    </row>
    <row r="11058" spans="25:25" x14ac:dyDescent="0.3">
      <c r="Y11058" s="3"/>
    </row>
    <row r="11059" spans="25:25" x14ac:dyDescent="0.3">
      <c r="Y11059" s="3"/>
    </row>
    <row r="11060" spans="25:25" x14ac:dyDescent="0.3">
      <c r="Y11060" s="3"/>
    </row>
    <row r="11061" spans="25:25" x14ac:dyDescent="0.3">
      <c r="Y11061" s="3"/>
    </row>
    <row r="11062" spans="25:25" x14ac:dyDescent="0.3">
      <c r="Y11062" s="3"/>
    </row>
    <row r="11063" spans="25:25" x14ac:dyDescent="0.3">
      <c r="Y11063" s="3"/>
    </row>
    <row r="11064" spans="25:25" x14ac:dyDescent="0.3">
      <c r="Y11064" s="3"/>
    </row>
    <row r="11065" spans="25:25" x14ac:dyDescent="0.3">
      <c r="Y11065" s="3"/>
    </row>
    <row r="11066" spans="25:25" x14ac:dyDescent="0.3">
      <c r="Y11066" s="3"/>
    </row>
    <row r="11067" spans="25:25" x14ac:dyDescent="0.3">
      <c r="Y11067" s="3"/>
    </row>
    <row r="11068" spans="25:25" x14ac:dyDescent="0.3">
      <c r="Y11068" s="3"/>
    </row>
    <row r="11069" spans="25:25" x14ac:dyDescent="0.3">
      <c r="Y11069" s="3"/>
    </row>
    <row r="11070" spans="25:25" x14ac:dyDescent="0.3">
      <c r="Y11070" s="3"/>
    </row>
    <row r="11071" spans="25:25" x14ac:dyDescent="0.3">
      <c r="Y11071" s="3"/>
    </row>
    <row r="11072" spans="25:25" x14ac:dyDescent="0.3">
      <c r="Y11072" s="3"/>
    </row>
    <row r="11073" spans="25:25" x14ac:dyDescent="0.3">
      <c r="Y11073" s="3"/>
    </row>
    <row r="11074" spans="25:25" x14ac:dyDescent="0.3">
      <c r="Y11074" s="3"/>
    </row>
    <row r="11075" spans="25:25" x14ac:dyDescent="0.3">
      <c r="Y11075" s="3"/>
    </row>
    <row r="11076" spans="25:25" x14ac:dyDescent="0.3">
      <c r="Y11076" s="3"/>
    </row>
    <row r="11077" spans="25:25" x14ac:dyDescent="0.3">
      <c r="Y11077" s="3"/>
    </row>
    <row r="11078" spans="25:25" x14ac:dyDescent="0.3">
      <c r="Y11078" s="3"/>
    </row>
    <row r="11079" spans="25:25" x14ac:dyDescent="0.3">
      <c r="Y11079" s="3"/>
    </row>
    <row r="11080" spans="25:25" x14ac:dyDescent="0.3">
      <c r="Y11080" s="3"/>
    </row>
    <row r="11081" spans="25:25" x14ac:dyDescent="0.3">
      <c r="Y11081" s="3"/>
    </row>
    <row r="11082" spans="25:25" x14ac:dyDescent="0.3">
      <c r="Y11082" s="3"/>
    </row>
    <row r="11083" spans="25:25" x14ac:dyDescent="0.3">
      <c r="Y11083" s="3"/>
    </row>
    <row r="11084" spans="25:25" x14ac:dyDescent="0.3">
      <c r="Y11084" s="3"/>
    </row>
    <row r="11085" spans="25:25" x14ac:dyDescent="0.3">
      <c r="Y11085" s="3"/>
    </row>
    <row r="11086" spans="25:25" x14ac:dyDescent="0.3">
      <c r="Y11086" s="3"/>
    </row>
    <row r="11087" spans="25:25" x14ac:dyDescent="0.3">
      <c r="Y11087" s="3"/>
    </row>
    <row r="11088" spans="25:25" x14ac:dyDescent="0.3">
      <c r="Y11088" s="3"/>
    </row>
    <row r="11089" spans="25:25" x14ac:dyDescent="0.3">
      <c r="Y11089" s="3"/>
    </row>
    <row r="11090" spans="25:25" x14ac:dyDescent="0.3">
      <c r="Y11090" s="3"/>
    </row>
    <row r="11091" spans="25:25" x14ac:dyDescent="0.3">
      <c r="Y11091" s="3"/>
    </row>
    <row r="11092" spans="25:25" x14ac:dyDescent="0.3">
      <c r="Y11092" s="3"/>
    </row>
    <row r="11093" spans="25:25" x14ac:dyDescent="0.3">
      <c r="Y11093" s="3"/>
    </row>
    <row r="11094" spans="25:25" x14ac:dyDescent="0.3">
      <c r="Y11094" s="3"/>
    </row>
    <row r="11095" spans="25:25" x14ac:dyDescent="0.3">
      <c r="Y11095" s="3"/>
    </row>
    <row r="11096" spans="25:25" x14ac:dyDescent="0.3">
      <c r="Y11096" s="3"/>
    </row>
    <row r="11097" spans="25:25" x14ac:dyDescent="0.3">
      <c r="Y11097" s="3"/>
    </row>
    <row r="11098" spans="25:25" x14ac:dyDescent="0.3">
      <c r="Y11098" s="3"/>
    </row>
    <row r="11099" spans="25:25" x14ac:dyDescent="0.3">
      <c r="Y11099" s="3"/>
    </row>
    <row r="11100" spans="25:25" x14ac:dyDescent="0.3">
      <c r="Y11100" s="3"/>
    </row>
    <row r="11101" spans="25:25" x14ac:dyDescent="0.3">
      <c r="Y11101" s="3"/>
    </row>
    <row r="11102" spans="25:25" x14ac:dyDescent="0.3">
      <c r="Y11102" s="3"/>
    </row>
    <row r="11103" spans="25:25" x14ac:dyDescent="0.3">
      <c r="Y11103" s="3"/>
    </row>
    <row r="11104" spans="25:25" x14ac:dyDescent="0.3">
      <c r="Y11104" s="3"/>
    </row>
    <row r="11105" spans="25:25" x14ac:dyDescent="0.3">
      <c r="Y11105" s="3"/>
    </row>
    <row r="11106" spans="25:25" x14ac:dyDescent="0.3">
      <c r="Y11106" s="3"/>
    </row>
    <row r="11107" spans="25:25" x14ac:dyDescent="0.3">
      <c r="Y11107" s="3"/>
    </row>
    <row r="11108" spans="25:25" x14ac:dyDescent="0.3">
      <c r="Y11108" s="3"/>
    </row>
    <row r="11109" spans="25:25" x14ac:dyDescent="0.3">
      <c r="Y11109" s="3"/>
    </row>
    <row r="11110" spans="25:25" x14ac:dyDescent="0.3">
      <c r="Y11110" s="3"/>
    </row>
    <row r="11111" spans="25:25" x14ac:dyDescent="0.3">
      <c r="Y11111" s="3"/>
    </row>
    <row r="11112" spans="25:25" x14ac:dyDescent="0.3">
      <c r="Y11112" s="3"/>
    </row>
    <row r="11113" spans="25:25" x14ac:dyDescent="0.3">
      <c r="Y11113" s="3"/>
    </row>
    <row r="11114" spans="25:25" x14ac:dyDescent="0.3">
      <c r="Y11114" s="3"/>
    </row>
    <row r="11115" spans="25:25" x14ac:dyDescent="0.3">
      <c r="Y11115" s="3"/>
    </row>
    <row r="11116" spans="25:25" x14ac:dyDescent="0.3">
      <c r="Y11116" s="3"/>
    </row>
    <row r="11117" spans="25:25" x14ac:dyDescent="0.3">
      <c r="Y11117" s="3"/>
    </row>
    <row r="11118" spans="25:25" x14ac:dyDescent="0.3">
      <c r="Y11118" s="3"/>
    </row>
    <row r="11119" spans="25:25" x14ac:dyDescent="0.3">
      <c r="Y11119" s="3"/>
    </row>
    <row r="11120" spans="25:25" x14ac:dyDescent="0.3">
      <c r="Y11120" s="3"/>
    </row>
    <row r="11121" spans="25:25" x14ac:dyDescent="0.3">
      <c r="Y11121" s="3"/>
    </row>
    <row r="11122" spans="25:25" x14ac:dyDescent="0.3">
      <c r="Y11122" s="3"/>
    </row>
    <row r="11123" spans="25:25" x14ac:dyDescent="0.3">
      <c r="Y11123" s="3"/>
    </row>
    <row r="11124" spans="25:25" x14ac:dyDescent="0.3">
      <c r="Y11124" s="3"/>
    </row>
    <row r="11125" spans="25:25" x14ac:dyDescent="0.3">
      <c r="Y11125" s="3"/>
    </row>
    <row r="11126" spans="25:25" x14ac:dyDescent="0.3">
      <c r="Y11126" s="3"/>
    </row>
    <row r="11127" spans="25:25" x14ac:dyDescent="0.3">
      <c r="Y11127" s="3"/>
    </row>
    <row r="11128" spans="25:25" x14ac:dyDescent="0.3">
      <c r="Y11128" s="3"/>
    </row>
    <row r="11129" spans="25:25" x14ac:dyDescent="0.3">
      <c r="Y11129" s="3"/>
    </row>
    <row r="11130" spans="25:25" x14ac:dyDescent="0.3">
      <c r="Y11130" s="3"/>
    </row>
    <row r="11131" spans="25:25" x14ac:dyDescent="0.3">
      <c r="Y11131" s="3"/>
    </row>
    <row r="11132" spans="25:25" x14ac:dyDescent="0.3">
      <c r="Y11132" s="3"/>
    </row>
    <row r="11133" spans="25:25" x14ac:dyDescent="0.3">
      <c r="Y11133" s="3"/>
    </row>
    <row r="11134" spans="25:25" x14ac:dyDescent="0.3">
      <c r="Y11134" s="3"/>
    </row>
    <row r="11135" spans="25:25" x14ac:dyDescent="0.3">
      <c r="Y11135" s="3"/>
    </row>
    <row r="11136" spans="25:25" x14ac:dyDescent="0.3">
      <c r="Y11136" s="3"/>
    </row>
    <row r="11137" spans="25:25" x14ac:dyDescent="0.3">
      <c r="Y11137" s="3"/>
    </row>
    <row r="11138" spans="25:25" x14ac:dyDescent="0.3">
      <c r="Y11138" s="3"/>
    </row>
    <row r="11139" spans="25:25" x14ac:dyDescent="0.3">
      <c r="Y11139" s="3"/>
    </row>
    <row r="11140" spans="25:25" x14ac:dyDescent="0.3">
      <c r="Y11140" s="3"/>
    </row>
    <row r="11141" spans="25:25" x14ac:dyDescent="0.3">
      <c r="Y11141" s="3"/>
    </row>
    <row r="11142" spans="25:25" x14ac:dyDescent="0.3">
      <c r="Y11142" s="3"/>
    </row>
    <row r="11143" spans="25:25" x14ac:dyDescent="0.3">
      <c r="Y11143" s="3"/>
    </row>
    <row r="11144" spans="25:25" x14ac:dyDescent="0.3">
      <c r="Y11144" s="3"/>
    </row>
    <row r="11145" spans="25:25" x14ac:dyDescent="0.3">
      <c r="Y11145" s="3"/>
    </row>
    <row r="11146" spans="25:25" x14ac:dyDescent="0.3">
      <c r="Y11146" s="3"/>
    </row>
    <row r="11147" spans="25:25" x14ac:dyDescent="0.3">
      <c r="Y11147" s="3"/>
    </row>
    <row r="11148" spans="25:25" x14ac:dyDescent="0.3">
      <c r="Y11148" s="3"/>
    </row>
    <row r="11149" spans="25:25" x14ac:dyDescent="0.3">
      <c r="Y11149" s="3"/>
    </row>
    <row r="11150" spans="25:25" x14ac:dyDescent="0.3">
      <c r="Y11150" s="3"/>
    </row>
    <row r="11151" spans="25:25" x14ac:dyDescent="0.3">
      <c r="Y11151" s="3"/>
    </row>
    <row r="11152" spans="25:25" x14ac:dyDescent="0.3">
      <c r="Y11152" s="3"/>
    </row>
    <row r="11153" spans="25:25" x14ac:dyDescent="0.3">
      <c r="Y11153" s="3"/>
    </row>
    <row r="11154" spans="25:25" x14ac:dyDescent="0.3">
      <c r="Y11154" s="3"/>
    </row>
    <row r="11155" spans="25:25" x14ac:dyDescent="0.3">
      <c r="Y11155" s="3"/>
    </row>
    <row r="11156" spans="25:25" x14ac:dyDescent="0.3">
      <c r="Y11156" s="3"/>
    </row>
    <row r="11157" spans="25:25" x14ac:dyDescent="0.3">
      <c r="Y11157" s="3"/>
    </row>
    <row r="11158" spans="25:25" x14ac:dyDescent="0.3">
      <c r="Y11158" s="3"/>
    </row>
    <row r="11159" spans="25:25" x14ac:dyDescent="0.3">
      <c r="Y11159" s="3"/>
    </row>
    <row r="11160" spans="25:25" x14ac:dyDescent="0.3">
      <c r="Y11160" s="3"/>
    </row>
    <row r="11161" spans="25:25" x14ac:dyDescent="0.3">
      <c r="Y11161" s="3"/>
    </row>
    <row r="11162" spans="25:25" x14ac:dyDescent="0.3">
      <c r="Y11162" s="3"/>
    </row>
    <row r="11163" spans="25:25" x14ac:dyDescent="0.3">
      <c r="Y11163" s="3"/>
    </row>
    <row r="11164" spans="25:25" x14ac:dyDescent="0.3">
      <c r="Y11164" s="3"/>
    </row>
    <row r="11165" spans="25:25" x14ac:dyDescent="0.3">
      <c r="Y11165" s="3"/>
    </row>
    <row r="11166" spans="25:25" x14ac:dyDescent="0.3">
      <c r="Y11166" s="3"/>
    </row>
    <row r="11167" spans="25:25" x14ac:dyDescent="0.3">
      <c r="Y11167" s="3"/>
    </row>
    <row r="11168" spans="25:25" x14ac:dyDescent="0.3">
      <c r="Y11168" s="3"/>
    </row>
    <row r="11169" spans="25:25" x14ac:dyDescent="0.3">
      <c r="Y11169" s="3"/>
    </row>
    <row r="11170" spans="25:25" x14ac:dyDescent="0.3">
      <c r="Y11170" s="3"/>
    </row>
    <row r="11171" spans="25:25" x14ac:dyDescent="0.3">
      <c r="Y11171" s="3"/>
    </row>
    <row r="11172" spans="25:25" x14ac:dyDescent="0.3">
      <c r="Y11172" s="3"/>
    </row>
    <row r="11173" spans="25:25" x14ac:dyDescent="0.3">
      <c r="Y11173" s="3"/>
    </row>
    <row r="11174" spans="25:25" x14ac:dyDescent="0.3">
      <c r="Y11174" s="3"/>
    </row>
    <row r="11175" spans="25:25" x14ac:dyDescent="0.3">
      <c r="Y11175" s="3"/>
    </row>
    <row r="11176" spans="25:25" x14ac:dyDescent="0.3">
      <c r="Y11176" s="3"/>
    </row>
    <row r="11177" spans="25:25" x14ac:dyDescent="0.3">
      <c r="Y11177" s="3"/>
    </row>
    <row r="11178" spans="25:25" x14ac:dyDescent="0.3">
      <c r="Y11178" s="3"/>
    </row>
    <row r="11179" spans="25:25" x14ac:dyDescent="0.3">
      <c r="Y11179" s="3"/>
    </row>
    <row r="11180" spans="25:25" x14ac:dyDescent="0.3">
      <c r="Y11180" s="3"/>
    </row>
    <row r="11181" spans="25:25" x14ac:dyDescent="0.3">
      <c r="Y11181" s="3"/>
    </row>
    <row r="11182" spans="25:25" x14ac:dyDescent="0.3">
      <c r="Y11182" s="3"/>
    </row>
    <row r="11183" spans="25:25" x14ac:dyDescent="0.3">
      <c r="Y11183" s="3"/>
    </row>
    <row r="11184" spans="25:25" x14ac:dyDescent="0.3">
      <c r="Y11184" s="3"/>
    </row>
    <row r="11185" spans="25:25" x14ac:dyDescent="0.3">
      <c r="Y11185" s="3"/>
    </row>
    <row r="11186" spans="25:25" x14ac:dyDescent="0.3">
      <c r="Y11186" s="3"/>
    </row>
    <row r="11187" spans="25:25" x14ac:dyDescent="0.3">
      <c r="Y11187" s="3"/>
    </row>
    <row r="11188" spans="25:25" x14ac:dyDescent="0.3">
      <c r="Y11188" s="3"/>
    </row>
    <row r="11189" spans="25:25" x14ac:dyDescent="0.3">
      <c r="Y11189" s="3"/>
    </row>
    <row r="11190" spans="25:25" x14ac:dyDescent="0.3">
      <c r="Y11190" s="3"/>
    </row>
    <row r="11191" spans="25:25" x14ac:dyDescent="0.3">
      <c r="Y11191" s="3"/>
    </row>
    <row r="11192" spans="25:25" x14ac:dyDescent="0.3">
      <c r="Y11192" s="3"/>
    </row>
    <row r="11193" spans="25:25" x14ac:dyDescent="0.3">
      <c r="Y11193" s="3"/>
    </row>
    <row r="11194" spans="25:25" x14ac:dyDescent="0.3">
      <c r="Y11194" s="3"/>
    </row>
    <row r="11195" spans="25:25" x14ac:dyDescent="0.3">
      <c r="Y11195" s="3"/>
    </row>
    <row r="11196" spans="25:25" x14ac:dyDescent="0.3">
      <c r="Y11196" s="3"/>
    </row>
    <row r="11197" spans="25:25" x14ac:dyDescent="0.3">
      <c r="Y11197" s="3"/>
    </row>
    <row r="11198" spans="25:25" x14ac:dyDescent="0.3">
      <c r="Y11198" s="3"/>
    </row>
    <row r="11199" spans="25:25" x14ac:dyDescent="0.3">
      <c r="Y11199" s="3"/>
    </row>
    <row r="11200" spans="25:25" x14ac:dyDescent="0.3">
      <c r="Y11200" s="3"/>
    </row>
    <row r="11201" spans="25:25" x14ac:dyDescent="0.3">
      <c r="Y11201" s="3"/>
    </row>
    <row r="11202" spans="25:25" x14ac:dyDescent="0.3">
      <c r="Y11202" s="3"/>
    </row>
    <row r="11203" spans="25:25" x14ac:dyDescent="0.3">
      <c r="Y11203" s="3"/>
    </row>
    <row r="11204" spans="25:25" x14ac:dyDescent="0.3">
      <c r="Y11204" s="3"/>
    </row>
    <row r="11205" spans="25:25" x14ac:dyDescent="0.3">
      <c r="Y11205" s="3"/>
    </row>
    <row r="11206" spans="25:25" x14ac:dyDescent="0.3">
      <c r="Y11206" s="3"/>
    </row>
    <row r="11207" spans="25:25" x14ac:dyDescent="0.3">
      <c r="Y11207" s="3"/>
    </row>
    <row r="11208" spans="25:25" x14ac:dyDescent="0.3">
      <c r="Y11208" s="3"/>
    </row>
    <row r="11209" spans="25:25" x14ac:dyDescent="0.3">
      <c r="Y11209" s="3"/>
    </row>
    <row r="11210" spans="25:25" x14ac:dyDescent="0.3">
      <c r="Y11210" s="3"/>
    </row>
    <row r="11211" spans="25:25" x14ac:dyDescent="0.3">
      <c r="Y11211" s="3"/>
    </row>
    <row r="11212" spans="25:25" x14ac:dyDescent="0.3">
      <c r="Y11212" s="3"/>
    </row>
    <row r="11213" spans="25:25" x14ac:dyDescent="0.3">
      <c r="Y11213" s="3"/>
    </row>
    <row r="11214" spans="25:25" x14ac:dyDescent="0.3">
      <c r="Y11214" s="3"/>
    </row>
    <row r="11215" spans="25:25" x14ac:dyDescent="0.3">
      <c r="Y11215" s="3"/>
    </row>
    <row r="11216" spans="25:25" x14ac:dyDescent="0.3">
      <c r="Y11216" s="3"/>
    </row>
    <row r="11217" spans="25:25" x14ac:dyDescent="0.3">
      <c r="Y11217" s="3"/>
    </row>
    <row r="11218" spans="25:25" x14ac:dyDescent="0.3">
      <c r="Y11218" s="3"/>
    </row>
    <row r="11219" spans="25:25" x14ac:dyDescent="0.3">
      <c r="Y11219" s="3"/>
    </row>
    <row r="11220" spans="25:25" x14ac:dyDescent="0.3">
      <c r="Y11220" s="3"/>
    </row>
    <row r="11221" spans="25:25" x14ac:dyDescent="0.3">
      <c r="Y11221" s="3"/>
    </row>
    <row r="11222" spans="25:25" x14ac:dyDescent="0.3">
      <c r="Y11222" s="3"/>
    </row>
    <row r="11223" spans="25:25" x14ac:dyDescent="0.3">
      <c r="Y11223" s="3"/>
    </row>
    <row r="11224" spans="25:25" x14ac:dyDescent="0.3">
      <c r="Y11224" s="3"/>
    </row>
    <row r="11225" spans="25:25" x14ac:dyDescent="0.3">
      <c r="Y11225" s="3"/>
    </row>
    <row r="11226" spans="25:25" x14ac:dyDescent="0.3">
      <c r="Y11226" s="3"/>
    </row>
    <row r="11227" spans="25:25" x14ac:dyDescent="0.3">
      <c r="Y11227" s="3"/>
    </row>
    <row r="11228" spans="25:25" x14ac:dyDescent="0.3">
      <c r="Y11228" s="3"/>
    </row>
    <row r="11229" spans="25:25" x14ac:dyDescent="0.3">
      <c r="Y11229" s="3"/>
    </row>
    <row r="11230" spans="25:25" x14ac:dyDescent="0.3">
      <c r="Y11230" s="3"/>
    </row>
    <row r="11231" spans="25:25" x14ac:dyDescent="0.3">
      <c r="Y11231" s="3"/>
    </row>
    <row r="11232" spans="25:25" x14ac:dyDescent="0.3">
      <c r="Y11232" s="3"/>
    </row>
    <row r="11233" spans="25:25" x14ac:dyDescent="0.3">
      <c r="Y11233" s="3"/>
    </row>
    <row r="11234" spans="25:25" x14ac:dyDescent="0.3">
      <c r="Y11234" s="3"/>
    </row>
    <row r="11235" spans="25:25" x14ac:dyDescent="0.3">
      <c r="Y11235" s="3"/>
    </row>
    <row r="11236" spans="25:25" x14ac:dyDescent="0.3">
      <c r="Y11236" s="3"/>
    </row>
    <row r="11237" spans="25:25" x14ac:dyDescent="0.3">
      <c r="Y11237" s="3"/>
    </row>
    <row r="11238" spans="25:25" x14ac:dyDescent="0.3">
      <c r="Y11238" s="3"/>
    </row>
    <row r="11239" spans="25:25" x14ac:dyDescent="0.3">
      <c r="Y11239" s="3"/>
    </row>
    <row r="11240" spans="25:25" x14ac:dyDescent="0.3">
      <c r="Y11240" s="3"/>
    </row>
    <row r="11241" spans="25:25" x14ac:dyDescent="0.3">
      <c r="Y11241" s="3"/>
    </row>
    <row r="11242" spans="25:25" x14ac:dyDescent="0.3">
      <c r="Y11242" s="3"/>
    </row>
    <row r="11243" spans="25:25" x14ac:dyDescent="0.3">
      <c r="Y11243" s="3"/>
    </row>
    <row r="11244" spans="25:25" x14ac:dyDescent="0.3">
      <c r="Y11244" s="3"/>
    </row>
    <row r="11245" spans="25:25" x14ac:dyDescent="0.3">
      <c r="Y11245" s="3"/>
    </row>
    <row r="11246" spans="25:25" x14ac:dyDescent="0.3">
      <c r="Y11246" s="3"/>
    </row>
    <row r="11247" spans="25:25" x14ac:dyDescent="0.3">
      <c r="Y11247" s="3"/>
    </row>
    <row r="11248" spans="25:25" x14ac:dyDescent="0.3">
      <c r="Y11248" s="3"/>
    </row>
    <row r="11249" spans="25:25" x14ac:dyDescent="0.3">
      <c r="Y11249" s="3"/>
    </row>
    <row r="11250" spans="25:25" x14ac:dyDescent="0.3">
      <c r="Y11250" s="3"/>
    </row>
    <row r="11251" spans="25:25" x14ac:dyDescent="0.3">
      <c r="Y11251" s="3"/>
    </row>
    <row r="11252" spans="25:25" x14ac:dyDescent="0.3">
      <c r="Y11252" s="3"/>
    </row>
    <row r="11253" spans="25:25" x14ac:dyDescent="0.3">
      <c r="Y11253" s="3"/>
    </row>
    <row r="11254" spans="25:25" x14ac:dyDescent="0.3">
      <c r="Y11254" s="3"/>
    </row>
    <row r="11255" spans="25:25" x14ac:dyDescent="0.3">
      <c r="Y11255" s="3"/>
    </row>
    <row r="11256" spans="25:25" x14ac:dyDescent="0.3">
      <c r="Y11256" s="3"/>
    </row>
    <row r="11257" spans="25:25" x14ac:dyDescent="0.3">
      <c r="Y11257" s="3"/>
    </row>
    <row r="11258" spans="25:25" x14ac:dyDescent="0.3">
      <c r="Y11258" s="3"/>
    </row>
    <row r="11259" spans="25:25" x14ac:dyDescent="0.3">
      <c r="Y11259" s="3"/>
    </row>
    <row r="11260" spans="25:25" x14ac:dyDescent="0.3">
      <c r="Y11260" s="3"/>
    </row>
    <row r="11261" spans="25:25" x14ac:dyDescent="0.3">
      <c r="Y11261" s="3"/>
    </row>
    <row r="11262" spans="25:25" x14ac:dyDescent="0.3">
      <c r="Y11262" s="3"/>
    </row>
    <row r="11263" spans="25:25" x14ac:dyDescent="0.3">
      <c r="Y11263" s="3"/>
    </row>
    <row r="11264" spans="25:25" x14ac:dyDescent="0.3">
      <c r="Y11264" s="3"/>
    </row>
    <row r="11265" spans="25:25" x14ac:dyDescent="0.3">
      <c r="Y11265" s="3"/>
    </row>
    <row r="11266" spans="25:25" x14ac:dyDescent="0.3">
      <c r="Y11266" s="3"/>
    </row>
    <row r="11267" spans="25:25" x14ac:dyDescent="0.3">
      <c r="Y11267" s="3"/>
    </row>
    <row r="11268" spans="25:25" x14ac:dyDescent="0.3">
      <c r="Y11268" s="3"/>
    </row>
    <row r="11269" spans="25:25" x14ac:dyDescent="0.3">
      <c r="Y11269" s="3"/>
    </row>
    <row r="11270" spans="25:25" x14ac:dyDescent="0.3">
      <c r="Y11270" s="3"/>
    </row>
    <row r="11271" spans="25:25" x14ac:dyDescent="0.3">
      <c r="Y11271" s="3"/>
    </row>
    <row r="11272" spans="25:25" x14ac:dyDescent="0.3">
      <c r="Y11272" s="3"/>
    </row>
    <row r="11273" spans="25:25" x14ac:dyDescent="0.3">
      <c r="Y11273" s="3"/>
    </row>
    <row r="11274" spans="25:25" x14ac:dyDescent="0.3">
      <c r="Y11274" s="3"/>
    </row>
    <row r="11275" spans="25:25" x14ac:dyDescent="0.3">
      <c r="Y11275" s="3"/>
    </row>
    <row r="11276" spans="25:25" x14ac:dyDescent="0.3">
      <c r="Y11276" s="3"/>
    </row>
    <row r="11277" spans="25:25" x14ac:dyDescent="0.3">
      <c r="Y11277" s="3"/>
    </row>
    <row r="11278" spans="25:25" x14ac:dyDescent="0.3">
      <c r="Y11278" s="3"/>
    </row>
    <row r="11279" spans="25:25" x14ac:dyDescent="0.3">
      <c r="Y11279" s="3"/>
    </row>
    <row r="11280" spans="25:25" x14ac:dyDescent="0.3">
      <c r="Y11280" s="3"/>
    </row>
    <row r="11281" spans="25:25" x14ac:dyDescent="0.3">
      <c r="Y11281" s="3"/>
    </row>
    <row r="11282" spans="25:25" x14ac:dyDescent="0.3">
      <c r="Y11282" s="3"/>
    </row>
    <row r="11283" spans="25:25" x14ac:dyDescent="0.3">
      <c r="Y11283" s="3"/>
    </row>
    <row r="11284" spans="25:25" x14ac:dyDescent="0.3">
      <c r="Y11284" s="3"/>
    </row>
    <row r="11285" spans="25:25" x14ac:dyDescent="0.3">
      <c r="Y11285" s="3"/>
    </row>
    <row r="11286" spans="25:25" x14ac:dyDescent="0.3">
      <c r="Y11286" s="3"/>
    </row>
    <row r="11287" spans="25:25" x14ac:dyDescent="0.3">
      <c r="Y11287" s="3"/>
    </row>
    <row r="11288" spans="25:25" x14ac:dyDescent="0.3">
      <c r="Y11288" s="3"/>
    </row>
    <row r="11289" spans="25:25" x14ac:dyDescent="0.3">
      <c r="Y11289" s="3"/>
    </row>
    <row r="11290" spans="25:25" x14ac:dyDescent="0.3">
      <c r="Y11290" s="3"/>
    </row>
    <row r="11291" spans="25:25" x14ac:dyDescent="0.3">
      <c r="Y11291" s="3"/>
    </row>
    <row r="11292" spans="25:25" x14ac:dyDescent="0.3">
      <c r="Y11292" s="3"/>
    </row>
    <row r="11293" spans="25:25" x14ac:dyDescent="0.3">
      <c r="Y11293" s="3"/>
    </row>
    <row r="11294" spans="25:25" x14ac:dyDescent="0.3">
      <c r="Y11294" s="3"/>
    </row>
    <row r="11295" spans="25:25" x14ac:dyDescent="0.3">
      <c r="Y11295" s="3"/>
    </row>
    <row r="11296" spans="25:25" x14ac:dyDescent="0.3">
      <c r="Y11296" s="3"/>
    </row>
    <row r="11297" spans="25:25" x14ac:dyDescent="0.3">
      <c r="Y11297" s="3"/>
    </row>
    <row r="11298" spans="25:25" x14ac:dyDescent="0.3">
      <c r="Y11298" s="3"/>
    </row>
    <row r="11299" spans="25:25" x14ac:dyDescent="0.3">
      <c r="Y11299" s="3"/>
    </row>
    <row r="11300" spans="25:25" x14ac:dyDescent="0.3">
      <c r="Y11300" s="3"/>
    </row>
    <row r="11301" spans="25:25" x14ac:dyDescent="0.3">
      <c r="Y11301" s="3"/>
    </row>
    <row r="11302" spans="25:25" x14ac:dyDescent="0.3">
      <c r="Y11302" s="3"/>
    </row>
    <row r="11303" spans="25:25" x14ac:dyDescent="0.3">
      <c r="Y11303" s="3"/>
    </row>
    <row r="11304" spans="25:25" x14ac:dyDescent="0.3">
      <c r="Y11304" s="3"/>
    </row>
    <row r="11305" spans="25:25" x14ac:dyDescent="0.3">
      <c r="Y11305" s="3"/>
    </row>
    <row r="11306" spans="25:25" x14ac:dyDescent="0.3">
      <c r="Y11306" s="3"/>
    </row>
    <row r="11307" spans="25:25" x14ac:dyDescent="0.3">
      <c r="Y11307" s="3"/>
    </row>
    <row r="11308" spans="25:25" x14ac:dyDescent="0.3">
      <c r="Y11308" s="3"/>
    </row>
    <row r="11309" spans="25:25" x14ac:dyDescent="0.3">
      <c r="Y11309" s="3"/>
    </row>
    <row r="11310" spans="25:25" x14ac:dyDescent="0.3">
      <c r="Y11310" s="3"/>
    </row>
    <row r="11311" spans="25:25" x14ac:dyDescent="0.3">
      <c r="Y11311" s="3"/>
    </row>
    <row r="11312" spans="25:25" x14ac:dyDescent="0.3">
      <c r="Y11312" s="3"/>
    </row>
    <row r="11313" spans="25:25" x14ac:dyDescent="0.3">
      <c r="Y11313" s="3"/>
    </row>
    <row r="11314" spans="25:25" x14ac:dyDescent="0.3">
      <c r="Y11314" s="3"/>
    </row>
    <row r="11315" spans="25:25" x14ac:dyDescent="0.3">
      <c r="Y11315" s="3"/>
    </row>
    <row r="11316" spans="25:25" x14ac:dyDescent="0.3">
      <c r="Y11316" s="3"/>
    </row>
    <row r="11317" spans="25:25" x14ac:dyDescent="0.3">
      <c r="Y11317" s="3"/>
    </row>
    <row r="11318" spans="25:25" x14ac:dyDescent="0.3">
      <c r="Y11318" s="3"/>
    </row>
    <row r="11319" spans="25:25" x14ac:dyDescent="0.3">
      <c r="Y11319" s="3"/>
    </row>
    <row r="11320" spans="25:25" x14ac:dyDescent="0.3">
      <c r="Y11320" s="3"/>
    </row>
    <row r="11321" spans="25:25" x14ac:dyDescent="0.3">
      <c r="Y11321" s="3"/>
    </row>
    <row r="11322" spans="25:25" x14ac:dyDescent="0.3">
      <c r="Y11322" s="3"/>
    </row>
    <row r="11323" spans="25:25" x14ac:dyDescent="0.3">
      <c r="Y11323" s="3"/>
    </row>
    <row r="11324" spans="25:25" x14ac:dyDescent="0.3">
      <c r="Y11324" s="3"/>
    </row>
    <row r="11325" spans="25:25" x14ac:dyDescent="0.3">
      <c r="Y11325" s="3"/>
    </row>
    <row r="11326" spans="25:25" x14ac:dyDescent="0.3">
      <c r="Y11326" s="3"/>
    </row>
    <row r="11327" spans="25:25" x14ac:dyDescent="0.3">
      <c r="Y11327" s="3"/>
    </row>
    <row r="11328" spans="25:25" x14ac:dyDescent="0.3">
      <c r="Y11328" s="3"/>
    </row>
    <row r="11329" spans="25:25" x14ac:dyDescent="0.3">
      <c r="Y11329" s="3"/>
    </row>
    <row r="11330" spans="25:25" x14ac:dyDescent="0.3">
      <c r="Y11330" s="3"/>
    </row>
    <row r="11331" spans="25:25" x14ac:dyDescent="0.3">
      <c r="Y11331" s="3"/>
    </row>
    <row r="11332" spans="25:25" x14ac:dyDescent="0.3">
      <c r="Y11332" s="3"/>
    </row>
    <row r="11333" spans="25:25" x14ac:dyDescent="0.3">
      <c r="Y11333" s="3"/>
    </row>
    <row r="11334" spans="25:25" x14ac:dyDescent="0.3">
      <c r="Y11334" s="3"/>
    </row>
    <row r="11335" spans="25:25" x14ac:dyDescent="0.3">
      <c r="Y11335" s="3"/>
    </row>
    <row r="11336" spans="25:25" x14ac:dyDescent="0.3">
      <c r="Y11336" s="3"/>
    </row>
    <row r="11337" spans="25:25" x14ac:dyDescent="0.3">
      <c r="Y11337" s="3"/>
    </row>
    <row r="11338" spans="25:25" x14ac:dyDescent="0.3">
      <c r="Y11338" s="3"/>
    </row>
    <row r="11339" spans="25:25" x14ac:dyDescent="0.3">
      <c r="Y11339" s="3"/>
    </row>
    <row r="11340" spans="25:25" x14ac:dyDescent="0.3">
      <c r="Y11340" s="3"/>
    </row>
    <row r="11341" spans="25:25" x14ac:dyDescent="0.3">
      <c r="Y11341" s="3"/>
    </row>
    <row r="11342" spans="25:25" x14ac:dyDescent="0.3">
      <c r="Y11342" s="3"/>
    </row>
    <row r="11343" spans="25:25" x14ac:dyDescent="0.3">
      <c r="Y11343" s="3"/>
    </row>
    <row r="11344" spans="25:25" x14ac:dyDescent="0.3">
      <c r="Y11344" s="3"/>
    </row>
    <row r="11345" spans="25:25" x14ac:dyDescent="0.3">
      <c r="Y11345" s="3"/>
    </row>
    <row r="11346" spans="25:25" x14ac:dyDescent="0.3">
      <c r="Y11346" s="3"/>
    </row>
    <row r="11347" spans="25:25" x14ac:dyDescent="0.3">
      <c r="Y11347" s="3"/>
    </row>
    <row r="11348" spans="25:25" x14ac:dyDescent="0.3">
      <c r="Y11348" s="3"/>
    </row>
    <row r="11349" spans="25:25" x14ac:dyDescent="0.3">
      <c r="Y11349" s="3"/>
    </row>
    <row r="11350" spans="25:25" x14ac:dyDescent="0.3">
      <c r="Y11350" s="3"/>
    </row>
    <row r="11351" spans="25:25" x14ac:dyDescent="0.3">
      <c r="Y11351" s="3"/>
    </row>
    <row r="11352" spans="25:25" x14ac:dyDescent="0.3">
      <c r="Y11352" s="3"/>
    </row>
    <row r="11353" spans="25:25" x14ac:dyDescent="0.3">
      <c r="Y11353" s="3"/>
    </row>
    <row r="11354" spans="25:25" x14ac:dyDescent="0.3">
      <c r="Y11354" s="3"/>
    </row>
    <row r="11355" spans="25:25" x14ac:dyDescent="0.3">
      <c r="Y11355" s="3"/>
    </row>
    <row r="11356" spans="25:25" x14ac:dyDescent="0.3">
      <c r="Y11356" s="3"/>
    </row>
    <row r="11357" spans="25:25" x14ac:dyDescent="0.3">
      <c r="Y11357" s="3"/>
    </row>
    <row r="11358" spans="25:25" x14ac:dyDescent="0.3">
      <c r="Y11358" s="3"/>
    </row>
    <row r="11359" spans="25:25" x14ac:dyDescent="0.3">
      <c r="Y11359" s="3"/>
    </row>
    <row r="11360" spans="25:25" x14ac:dyDescent="0.3">
      <c r="Y11360" s="3"/>
    </row>
    <row r="11361" spans="25:25" x14ac:dyDescent="0.3">
      <c r="Y11361" s="3"/>
    </row>
    <row r="11362" spans="25:25" x14ac:dyDescent="0.3">
      <c r="Y11362" s="3"/>
    </row>
    <row r="11363" spans="25:25" x14ac:dyDescent="0.3">
      <c r="Y11363" s="3"/>
    </row>
    <row r="11364" spans="25:25" x14ac:dyDescent="0.3">
      <c r="Y11364" s="3"/>
    </row>
    <row r="11365" spans="25:25" x14ac:dyDescent="0.3">
      <c r="Y11365" s="3"/>
    </row>
    <row r="11366" spans="25:25" x14ac:dyDescent="0.3">
      <c r="Y11366" s="3"/>
    </row>
    <row r="11367" spans="25:25" x14ac:dyDescent="0.3">
      <c r="Y11367" s="3"/>
    </row>
    <row r="11368" spans="25:25" x14ac:dyDescent="0.3">
      <c r="Y11368" s="3"/>
    </row>
    <row r="11369" spans="25:25" x14ac:dyDescent="0.3">
      <c r="Y11369" s="3"/>
    </row>
    <row r="11370" spans="25:25" x14ac:dyDescent="0.3">
      <c r="Y11370" s="3"/>
    </row>
    <row r="11371" spans="25:25" x14ac:dyDescent="0.3">
      <c r="Y11371" s="3"/>
    </row>
    <row r="11372" spans="25:25" x14ac:dyDescent="0.3">
      <c r="Y11372" s="3"/>
    </row>
    <row r="11373" spans="25:25" x14ac:dyDescent="0.3">
      <c r="Y11373" s="3"/>
    </row>
    <row r="11374" spans="25:25" x14ac:dyDescent="0.3">
      <c r="Y11374" s="3"/>
    </row>
    <row r="11375" spans="25:25" x14ac:dyDescent="0.3">
      <c r="Y11375" s="3"/>
    </row>
    <row r="11376" spans="25:25" x14ac:dyDescent="0.3">
      <c r="Y11376" s="3"/>
    </row>
    <row r="11377" spans="25:25" x14ac:dyDescent="0.3">
      <c r="Y11377" s="3"/>
    </row>
    <row r="11378" spans="25:25" x14ac:dyDescent="0.3">
      <c r="Y11378" s="3"/>
    </row>
    <row r="11379" spans="25:25" x14ac:dyDescent="0.3">
      <c r="Y11379" s="3"/>
    </row>
    <row r="11380" spans="25:25" x14ac:dyDescent="0.3">
      <c r="Y11380" s="3"/>
    </row>
    <row r="11381" spans="25:25" x14ac:dyDescent="0.3">
      <c r="Y11381" s="3"/>
    </row>
    <row r="11382" spans="25:25" x14ac:dyDescent="0.3">
      <c r="Y11382" s="3"/>
    </row>
    <row r="11383" spans="25:25" x14ac:dyDescent="0.3">
      <c r="Y11383" s="3"/>
    </row>
    <row r="11384" spans="25:25" x14ac:dyDescent="0.3">
      <c r="Y11384" s="3"/>
    </row>
    <row r="11385" spans="25:25" x14ac:dyDescent="0.3">
      <c r="Y11385" s="3"/>
    </row>
    <row r="11386" spans="25:25" x14ac:dyDescent="0.3">
      <c r="Y11386" s="3"/>
    </row>
    <row r="11387" spans="25:25" x14ac:dyDescent="0.3">
      <c r="Y11387" s="3"/>
    </row>
    <row r="11388" spans="25:25" x14ac:dyDescent="0.3">
      <c r="Y11388" s="3"/>
    </row>
    <row r="11389" spans="25:25" x14ac:dyDescent="0.3">
      <c r="Y11389" s="3"/>
    </row>
    <row r="11390" spans="25:25" x14ac:dyDescent="0.3">
      <c r="Y11390" s="3"/>
    </row>
    <row r="11391" spans="25:25" x14ac:dyDescent="0.3">
      <c r="Y11391" s="3"/>
    </row>
    <row r="11392" spans="25:25" x14ac:dyDescent="0.3">
      <c r="Y11392" s="3"/>
    </row>
    <row r="11393" spans="25:25" x14ac:dyDescent="0.3">
      <c r="Y11393" s="3"/>
    </row>
    <row r="11394" spans="25:25" x14ac:dyDescent="0.3">
      <c r="Y11394" s="3"/>
    </row>
    <row r="11395" spans="25:25" x14ac:dyDescent="0.3">
      <c r="Y11395" s="3"/>
    </row>
    <row r="11396" spans="25:25" x14ac:dyDescent="0.3">
      <c r="Y11396" s="3"/>
    </row>
    <row r="11397" spans="25:25" x14ac:dyDescent="0.3">
      <c r="Y11397" s="3"/>
    </row>
    <row r="11398" spans="25:25" x14ac:dyDescent="0.3">
      <c r="Y11398" s="3"/>
    </row>
    <row r="11399" spans="25:25" x14ac:dyDescent="0.3">
      <c r="Y11399" s="3"/>
    </row>
    <row r="11400" spans="25:25" x14ac:dyDescent="0.3">
      <c r="Y11400" s="3"/>
    </row>
    <row r="11401" spans="25:25" x14ac:dyDescent="0.3">
      <c r="Y11401" s="3"/>
    </row>
    <row r="11402" spans="25:25" x14ac:dyDescent="0.3">
      <c r="Y11402" s="3"/>
    </row>
    <row r="11403" spans="25:25" x14ac:dyDescent="0.3">
      <c r="Y11403" s="3"/>
    </row>
    <row r="11404" spans="25:25" x14ac:dyDescent="0.3">
      <c r="Y11404" s="3"/>
    </row>
    <row r="11405" spans="25:25" x14ac:dyDescent="0.3">
      <c r="Y11405" s="3"/>
    </row>
    <row r="11406" spans="25:25" x14ac:dyDescent="0.3">
      <c r="Y11406" s="3"/>
    </row>
    <row r="11407" spans="25:25" x14ac:dyDescent="0.3">
      <c r="Y11407" s="3"/>
    </row>
    <row r="11408" spans="25:25" x14ac:dyDescent="0.3">
      <c r="Y11408" s="3"/>
    </row>
    <row r="11409" spans="25:25" x14ac:dyDescent="0.3">
      <c r="Y11409" s="3"/>
    </row>
    <row r="11410" spans="25:25" x14ac:dyDescent="0.3">
      <c r="Y11410" s="3"/>
    </row>
    <row r="11411" spans="25:25" x14ac:dyDescent="0.3">
      <c r="Y11411" s="3"/>
    </row>
    <row r="11412" spans="25:25" x14ac:dyDescent="0.3">
      <c r="Y11412" s="3"/>
    </row>
    <row r="11413" spans="25:25" x14ac:dyDescent="0.3">
      <c r="Y11413" s="3"/>
    </row>
    <row r="11414" spans="25:25" x14ac:dyDescent="0.3">
      <c r="Y11414" s="3"/>
    </row>
    <row r="11415" spans="25:25" x14ac:dyDescent="0.3">
      <c r="Y11415" s="3"/>
    </row>
    <row r="11416" spans="25:25" x14ac:dyDescent="0.3">
      <c r="Y11416" s="3"/>
    </row>
    <row r="11417" spans="25:25" x14ac:dyDescent="0.3">
      <c r="Y11417" s="3"/>
    </row>
    <row r="11418" spans="25:25" x14ac:dyDescent="0.3">
      <c r="Y11418" s="3"/>
    </row>
    <row r="11419" spans="25:25" x14ac:dyDescent="0.3">
      <c r="Y11419" s="3"/>
    </row>
    <row r="11420" spans="25:25" x14ac:dyDescent="0.3">
      <c r="Y11420" s="3"/>
    </row>
    <row r="11421" spans="25:25" x14ac:dyDescent="0.3">
      <c r="Y11421" s="3"/>
    </row>
    <row r="11422" spans="25:25" x14ac:dyDescent="0.3">
      <c r="Y11422" s="3"/>
    </row>
    <row r="11423" spans="25:25" x14ac:dyDescent="0.3">
      <c r="Y11423" s="3"/>
    </row>
    <row r="11424" spans="25:25" x14ac:dyDescent="0.3">
      <c r="Y11424" s="3"/>
    </row>
    <row r="11425" spans="25:25" x14ac:dyDescent="0.3">
      <c r="Y11425" s="3"/>
    </row>
    <row r="11426" spans="25:25" x14ac:dyDescent="0.3">
      <c r="Y11426" s="3"/>
    </row>
    <row r="11427" spans="25:25" x14ac:dyDescent="0.3">
      <c r="Y11427" s="3"/>
    </row>
    <row r="11428" spans="25:25" x14ac:dyDescent="0.3">
      <c r="Y11428" s="3"/>
    </row>
    <row r="11429" spans="25:25" x14ac:dyDescent="0.3">
      <c r="Y11429" s="3"/>
    </row>
    <row r="11430" spans="25:25" x14ac:dyDescent="0.3">
      <c r="Y11430" s="3"/>
    </row>
    <row r="11431" spans="25:25" x14ac:dyDescent="0.3">
      <c r="Y11431" s="3"/>
    </row>
    <row r="11432" spans="25:25" x14ac:dyDescent="0.3">
      <c r="Y11432" s="3"/>
    </row>
    <row r="11433" spans="25:25" x14ac:dyDescent="0.3">
      <c r="Y11433" s="3"/>
    </row>
    <row r="11434" spans="25:25" x14ac:dyDescent="0.3">
      <c r="Y11434" s="3"/>
    </row>
    <row r="11435" spans="25:25" x14ac:dyDescent="0.3">
      <c r="Y11435" s="3"/>
    </row>
    <row r="11436" spans="25:25" x14ac:dyDescent="0.3">
      <c r="Y11436" s="3"/>
    </row>
    <row r="11437" spans="25:25" x14ac:dyDescent="0.3">
      <c r="Y11437" s="3"/>
    </row>
    <row r="11438" spans="25:25" x14ac:dyDescent="0.3">
      <c r="Y11438" s="3"/>
    </row>
    <row r="11439" spans="25:25" x14ac:dyDescent="0.3">
      <c r="Y11439" s="3"/>
    </row>
    <row r="11440" spans="25:25" x14ac:dyDescent="0.3">
      <c r="Y11440" s="3"/>
    </row>
    <row r="11441" spans="25:25" x14ac:dyDescent="0.3">
      <c r="Y11441" s="3"/>
    </row>
    <row r="11442" spans="25:25" x14ac:dyDescent="0.3">
      <c r="Y11442" s="3"/>
    </row>
    <row r="11443" spans="25:25" x14ac:dyDescent="0.3">
      <c r="Y11443" s="3"/>
    </row>
    <row r="11444" spans="25:25" x14ac:dyDescent="0.3">
      <c r="Y11444" s="3"/>
    </row>
    <row r="11445" spans="25:25" x14ac:dyDescent="0.3">
      <c r="Y11445" s="3"/>
    </row>
    <row r="11446" spans="25:25" x14ac:dyDescent="0.3">
      <c r="Y11446" s="3"/>
    </row>
    <row r="11447" spans="25:25" x14ac:dyDescent="0.3">
      <c r="Y11447" s="3"/>
    </row>
    <row r="11448" spans="25:25" x14ac:dyDescent="0.3">
      <c r="Y11448" s="3"/>
    </row>
    <row r="11449" spans="25:25" x14ac:dyDescent="0.3">
      <c r="Y11449" s="3"/>
    </row>
    <row r="11450" spans="25:25" x14ac:dyDescent="0.3">
      <c r="Y11450" s="3"/>
    </row>
    <row r="11451" spans="25:25" x14ac:dyDescent="0.3">
      <c r="Y11451" s="3"/>
    </row>
    <row r="11452" spans="25:25" x14ac:dyDescent="0.3">
      <c r="Y11452" s="3"/>
    </row>
    <row r="11453" spans="25:25" x14ac:dyDescent="0.3">
      <c r="Y11453" s="3"/>
    </row>
    <row r="11454" spans="25:25" x14ac:dyDescent="0.3">
      <c r="Y11454" s="3"/>
    </row>
    <row r="11455" spans="25:25" x14ac:dyDescent="0.3">
      <c r="Y11455" s="3"/>
    </row>
    <row r="11456" spans="25:25" x14ac:dyDescent="0.3">
      <c r="Y11456" s="3"/>
    </row>
    <row r="11457" spans="25:25" x14ac:dyDescent="0.3">
      <c r="Y11457" s="3"/>
    </row>
    <row r="11458" spans="25:25" x14ac:dyDescent="0.3">
      <c r="Y11458" s="3"/>
    </row>
    <row r="11459" spans="25:25" x14ac:dyDescent="0.3">
      <c r="Y11459" s="3"/>
    </row>
    <row r="11460" spans="25:25" x14ac:dyDescent="0.3">
      <c r="Y11460" s="3"/>
    </row>
    <row r="11461" spans="25:25" x14ac:dyDescent="0.3">
      <c r="Y11461" s="3"/>
    </row>
    <row r="11462" spans="25:25" x14ac:dyDescent="0.3">
      <c r="Y11462" s="3"/>
    </row>
    <row r="11463" spans="25:25" x14ac:dyDescent="0.3">
      <c r="Y11463" s="3"/>
    </row>
    <row r="11464" spans="25:25" x14ac:dyDescent="0.3">
      <c r="Y11464" s="3"/>
    </row>
    <row r="11465" spans="25:25" x14ac:dyDescent="0.3">
      <c r="Y11465" s="3"/>
    </row>
    <row r="11466" spans="25:25" x14ac:dyDescent="0.3">
      <c r="Y11466" s="3"/>
    </row>
    <row r="11467" spans="25:25" x14ac:dyDescent="0.3">
      <c r="Y11467" s="3"/>
    </row>
    <row r="11468" spans="25:25" x14ac:dyDescent="0.3">
      <c r="Y11468" s="3"/>
    </row>
    <row r="11469" spans="25:25" x14ac:dyDescent="0.3">
      <c r="Y11469" s="3"/>
    </row>
    <row r="11470" spans="25:25" x14ac:dyDescent="0.3">
      <c r="Y11470" s="3"/>
    </row>
    <row r="11471" spans="25:25" x14ac:dyDescent="0.3">
      <c r="Y11471" s="3"/>
    </row>
    <row r="11472" spans="25:25" x14ac:dyDescent="0.3">
      <c r="Y11472" s="3"/>
    </row>
    <row r="11473" spans="25:25" x14ac:dyDescent="0.3">
      <c r="Y11473" s="3"/>
    </row>
    <row r="11474" spans="25:25" x14ac:dyDescent="0.3">
      <c r="Y11474" s="3"/>
    </row>
    <row r="11475" spans="25:25" x14ac:dyDescent="0.3">
      <c r="Y11475" s="3"/>
    </row>
    <row r="11476" spans="25:25" x14ac:dyDescent="0.3">
      <c r="Y11476" s="3"/>
    </row>
    <row r="11477" spans="25:25" x14ac:dyDescent="0.3">
      <c r="Y11477" s="3"/>
    </row>
    <row r="11478" spans="25:25" x14ac:dyDescent="0.3">
      <c r="Y11478" s="3"/>
    </row>
    <row r="11479" spans="25:25" x14ac:dyDescent="0.3">
      <c r="Y11479" s="3"/>
    </row>
    <row r="11480" spans="25:25" x14ac:dyDescent="0.3">
      <c r="Y11480" s="3"/>
    </row>
    <row r="11481" spans="25:25" x14ac:dyDescent="0.3">
      <c r="Y11481" s="3"/>
    </row>
    <row r="11482" spans="25:25" x14ac:dyDescent="0.3">
      <c r="Y11482" s="3"/>
    </row>
    <row r="11483" spans="25:25" x14ac:dyDescent="0.3">
      <c r="Y11483" s="3"/>
    </row>
    <row r="11484" spans="25:25" x14ac:dyDescent="0.3">
      <c r="Y11484" s="3"/>
    </row>
    <row r="11485" spans="25:25" x14ac:dyDescent="0.3">
      <c r="Y11485" s="3"/>
    </row>
    <row r="11486" spans="25:25" x14ac:dyDescent="0.3">
      <c r="Y11486" s="3"/>
    </row>
    <row r="11487" spans="25:25" x14ac:dyDescent="0.3">
      <c r="Y11487" s="3"/>
    </row>
    <row r="11488" spans="25:25" x14ac:dyDescent="0.3">
      <c r="Y11488" s="3"/>
    </row>
    <row r="11489" spans="25:25" x14ac:dyDescent="0.3">
      <c r="Y11489" s="3"/>
    </row>
    <row r="11490" spans="25:25" x14ac:dyDescent="0.3">
      <c r="Y11490" s="3"/>
    </row>
    <row r="11491" spans="25:25" x14ac:dyDescent="0.3">
      <c r="Y11491" s="3"/>
    </row>
    <row r="11492" spans="25:25" x14ac:dyDescent="0.3">
      <c r="Y11492" s="3"/>
    </row>
    <row r="11493" spans="25:25" x14ac:dyDescent="0.3">
      <c r="Y11493" s="3"/>
    </row>
    <row r="11494" spans="25:25" x14ac:dyDescent="0.3">
      <c r="Y11494" s="3"/>
    </row>
    <row r="11495" spans="25:25" x14ac:dyDescent="0.3">
      <c r="Y11495" s="3"/>
    </row>
    <row r="11496" spans="25:25" x14ac:dyDescent="0.3">
      <c r="Y11496" s="3"/>
    </row>
    <row r="11497" spans="25:25" x14ac:dyDescent="0.3">
      <c r="Y11497" s="3"/>
    </row>
    <row r="11498" spans="25:25" x14ac:dyDescent="0.3">
      <c r="Y11498" s="3"/>
    </row>
    <row r="11499" spans="25:25" x14ac:dyDescent="0.3">
      <c r="Y11499" s="3"/>
    </row>
    <row r="11500" spans="25:25" x14ac:dyDescent="0.3">
      <c r="Y11500" s="3"/>
    </row>
    <row r="11501" spans="25:25" x14ac:dyDescent="0.3">
      <c r="Y11501" s="3"/>
    </row>
    <row r="11502" spans="25:25" x14ac:dyDescent="0.3">
      <c r="Y11502" s="3"/>
    </row>
    <row r="11503" spans="25:25" x14ac:dyDescent="0.3">
      <c r="Y11503" s="3"/>
    </row>
    <row r="11504" spans="25:25" x14ac:dyDescent="0.3">
      <c r="Y11504" s="3"/>
    </row>
    <row r="11505" spans="25:25" x14ac:dyDescent="0.3">
      <c r="Y11505" s="3"/>
    </row>
    <row r="11506" spans="25:25" x14ac:dyDescent="0.3">
      <c r="Y11506" s="3"/>
    </row>
    <row r="11507" spans="25:25" x14ac:dyDescent="0.3">
      <c r="Y11507" s="3"/>
    </row>
    <row r="11508" spans="25:25" x14ac:dyDescent="0.3">
      <c r="Y11508" s="3"/>
    </row>
    <row r="11509" spans="25:25" x14ac:dyDescent="0.3">
      <c r="Y11509" s="3"/>
    </row>
    <row r="11510" spans="25:25" x14ac:dyDescent="0.3">
      <c r="Y11510" s="3"/>
    </row>
    <row r="11511" spans="25:25" x14ac:dyDescent="0.3">
      <c r="Y11511" s="3"/>
    </row>
    <row r="11512" spans="25:25" x14ac:dyDescent="0.3">
      <c r="Y11512" s="3"/>
    </row>
    <row r="11513" spans="25:25" x14ac:dyDescent="0.3">
      <c r="Y11513" s="3"/>
    </row>
    <row r="11514" spans="25:25" x14ac:dyDescent="0.3">
      <c r="Y11514" s="3"/>
    </row>
    <row r="11515" spans="25:25" x14ac:dyDescent="0.3">
      <c r="Y11515" s="3"/>
    </row>
    <row r="11516" spans="25:25" x14ac:dyDescent="0.3">
      <c r="Y11516" s="3"/>
    </row>
    <row r="11517" spans="25:25" x14ac:dyDescent="0.3">
      <c r="Y11517" s="3"/>
    </row>
    <row r="11518" spans="25:25" x14ac:dyDescent="0.3">
      <c r="Y11518" s="3"/>
    </row>
    <row r="11519" spans="25:25" x14ac:dyDescent="0.3">
      <c r="Y11519" s="3"/>
    </row>
    <row r="11520" spans="25:25" x14ac:dyDescent="0.3">
      <c r="Y11520" s="3"/>
    </row>
    <row r="11521" spans="25:25" x14ac:dyDescent="0.3">
      <c r="Y11521" s="3"/>
    </row>
    <row r="11522" spans="25:25" x14ac:dyDescent="0.3">
      <c r="Y11522" s="3"/>
    </row>
    <row r="11523" spans="25:25" x14ac:dyDescent="0.3">
      <c r="Y11523" s="3"/>
    </row>
    <row r="11524" spans="25:25" x14ac:dyDescent="0.3">
      <c r="Y11524" s="3"/>
    </row>
    <row r="11525" spans="25:25" x14ac:dyDescent="0.3">
      <c r="Y11525" s="3"/>
    </row>
    <row r="11526" spans="25:25" x14ac:dyDescent="0.3">
      <c r="Y11526" s="3"/>
    </row>
    <row r="11527" spans="25:25" x14ac:dyDescent="0.3">
      <c r="Y11527" s="3"/>
    </row>
    <row r="11528" spans="25:25" x14ac:dyDescent="0.3">
      <c r="Y11528" s="3"/>
    </row>
    <row r="11529" spans="25:25" x14ac:dyDescent="0.3">
      <c r="Y11529" s="3"/>
    </row>
    <row r="11530" spans="25:25" x14ac:dyDescent="0.3">
      <c r="Y11530" s="3"/>
    </row>
    <row r="11531" spans="25:25" x14ac:dyDescent="0.3">
      <c r="Y11531" s="3"/>
    </row>
    <row r="11532" spans="25:25" x14ac:dyDescent="0.3">
      <c r="Y11532" s="3"/>
    </row>
    <row r="11533" spans="25:25" x14ac:dyDescent="0.3">
      <c r="Y11533" s="3"/>
    </row>
    <row r="11534" spans="25:25" x14ac:dyDescent="0.3">
      <c r="Y11534" s="3"/>
    </row>
    <row r="11535" spans="25:25" x14ac:dyDescent="0.3">
      <c r="Y11535" s="3"/>
    </row>
    <row r="11536" spans="25:25" x14ac:dyDescent="0.3">
      <c r="Y11536" s="3"/>
    </row>
    <row r="11537" spans="25:25" x14ac:dyDescent="0.3">
      <c r="Y11537" s="3"/>
    </row>
    <row r="11538" spans="25:25" x14ac:dyDescent="0.3">
      <c r="Y11538" s="3"/>
    </row>
    <row r="11539" spans="25:25" x14ac:dyDescent="0.3">
      <c r="Y11539" s="3"/>
    </row>
    <row r="11540" spans="25:25" x14ac:dyDescent="0.3">
      <c r="Y11540" s="3"/>
    </row>
    <row r="11541" spans="25:25" x14ac:dyDescent="0.3">
      <c r="Y11541" s="3"/>
    </row>
    <row r="11542" spans="25:25" x14ac:dyDescent="0.3">
      <c r="Y11542" s="3"/>
    </row>
    <row r="11543" spans="25:25" x14ac:dyDescent="0.3">
      <c r="Y11543" s="3"/>
    </row>
    <row r="11544" spans="25:25" x14ac:dyDescent="0.3">
      <c r="Y11544" s="3"/>
    </row>
    <row r="11545" spans="25:25" x14ac:dyDescent="0.3">
      <c r="Y11545" s="3"/>
    </row>
    <row r="11546" spans="25:25" x14ac:dyDescent="0.3">
      <c r="Y11546" s="3"/>
    </row>
    <row r="11547" spans="25:25" x14ac:dyDescent="0.3">
      <c r="Y11547" s="3"/>
    </row>
    <row r="11548" spans="25:25" x14ac:dyDescent="0.3">
      <c r="Y11548" s="3"/>
    </row>
    <row r="11549" spans="25:25" x14ac:dyDescent="0.3">
      <c r="Y11549" s="3"/>
    </row>
    <row r="11550" spans="25:25" x14ac:dyDescent="0.3">
      <c r="Y11550" s="3"/>
    </row>
    <row r="11551" spans="25:25" x14ac:dyDescent="0.3">
      <c r="Y11551" s="3"/>
    </row>
    <row r="11552" spans="25:25" x14ac:dyDescent="0.3">
      <c r="Y11552" s="3"/>
    </row>
    <row r="11553" spans="25:25" x14ac:dyDescent="0.3">
      <c r="Y11553" s="3"/>
    </row>
    <row r="11554" spans="25:25" x14ac:dyDescent="0.3">
      <c r="Y11554" s="3"/>
    </row>
    <row r="11555" spans="25:25" x14ac:dyDescent="0.3">
      <c r="Y11555" s="3"/>
    </row>
    <row r="11556" spans="25:25" x14ac:dyDescent="0.3">
      <c r="Y11556" s="3"/>
    </row>
    <row r="11557" spans="25:25" x14ac:dyDescent="0.3">
      <c r="Y11557" s="3"/>
    </row>
    <row r="11558" spans="25:25" x14ac:dyDescent="0.3">
      <c r="Y11558" s="3"/>
    </row>
    <row r="11559" spans="25:25" x14ac:dyDescent="0.3">
      <c r="Y11559" s="3"/>
    </row>
    <row r="11560" spans="25:25" x14ac:dyDescent="0.3">
      <c r="Y11560" s="3"/>
    </row>
    <row r="11561" spans="25:25" x14ac:dyDescent="0.3">
      <c r="Y11561" s="3"/>
    </row>
    <row r="11562" spans="25:25" x14ac:dyDescent="0.3">
      <c r="Y11562" s="3"/>
    </row>
    <row r="11563" spans="25:25" x14ac:dyDescent="0.3">
      <c r="Y11563" s="3"/>
    </row>
    <row r="11564" spans="25:25" x14ac:dyDescent="0.3">
      <c r="Y11564" s="3"/>
    </row>
    <row r="11565" spans="25:25" x14ac:dyDescent="0.3">
      <c r="Y11565" s="3"/>
    </row>
    <row r="11566" spans="25:25" x14ac:dyDescent="0.3">
      <c r="Y11566" s="3"/>
    </row>
    <row r="11567" spans="25:25" x14ac:dyDescent="0.3">
      <c r="Y11567" s="3"/>
    </row>
    <row r="11568" spans="25:25" x14ac:dyDescent="0.3">
      <c r="Y11568" s="3"/>
    </row>
    <row r="11569" spans="25:25" x14ac:dyDescent="0.3">
      <c r="Y11569" s="3"/>
    </row>
    <row r="11570" spans="25:25" x14ac:dyDescent="0.3">
      <c r="Y11570" s="3"/>
    </row>
    <row r="11571" spans="25:25" x14ac:dyDescent="0.3">
      <c r="Y11571" s="3"/>
    </row>
    <row r="11572" spans="25:25" x14ac:dyDescent="0.3">
      <c r="Y11572" s="3"/>
    </row>
    <row r="11573" spans="25:25" x14ac:dyDescent="0.3">
      <c r="Y11573" s="3"/>
    </row>
    <row r="11574" spans="25:25" x14ac:dyDescent="0.3">
      <c r="Y11574" s="3"/>
    </row>
    <row r="11575" spans="25:25" x14ac:dyDescent="0.3">
      <c r="Y11575" s="3"/>
    </row>
    <row r="11576" spans="25:25" x14ac:dyDescent="0.3">
      <c r="Y11576" s="3"/>
    </row>
    <row r="11577" spans="25:25" x14ac:dyDescent="0.3">
      <c r="Y11577" s="3"/>
    </row>
    <row r="11578" spans="25:25" x14ac:dyDescent="0.3">
      <c r="Y11578" s="3"/>
    </row>
    <row r="11579" spans="25:25" x14ac:dyDescent="0.3">
      <c r="Y11579" s="3"/>
    </row>
    <row r="11580" spans="25:25" x14ac:dyDescent="0.3">
      <c r="Y11580" s="3"/>
    </row>
    <row r="11581" spans="25:25" x14ac:dyDescent="0.3">
      <c r="Y11581" s="3"/>
    </row>
    <row r="11582" spans="25:25" x14ac:dyDescent="0.3">
      <c r="Y11582" s="3"/>
    </row>
    <row r="11583" spans="25:25" x14ac:dyDescent="0.3">
      <c r="Y11583" s="3"/>
    </row>
    <row r="11584" spans="25:25" x14ac:dyDescent="0.3">
      <c r="Y11584" s="3"/>
    </row>
    <row r="11585" spans="25:25" x14ac:dyDescent="0.3">
      <c r="Y11585" s="3"/>
    </row>
    <row r="11586" spans="25:25" x14ac:dyDescent="0.3">
      <c r="Y11586" s="3"/>
    </row>
    <row r="11587" spans="25:25" x14ac:dyDescent="0.3">
      <c r="Y11587" s="3"/>
    </row>
    <row r="11588" spans="25:25" x14ac:dyDescent="0.3">
      <c r="Y11588" s="3"/>
    </row>
    <row r="11589" spans="25:25" x14ac:dyDescent="0.3">
      <c r="Y11589" s="3"/>
    </row>
    <row r="11590" spans="25:25" x14ac:dyDescent="0.3">
      <c r="Y11590" s="3"/>
    </row>
    <row r="11591" spans="25:25" x14ac:dyDescent="0.3">
      <c r="Y11591" s="3"/>
    </row>
    <row r="11592" spans="25:25" x14ac:dyDescent="0.3">
      <c r="Y11592" s="3"/>
    </row>
    <row r="11593" spans="25:25" x14ac:dyDescent="0.3">
      <c r="Y11593" s="3"/>
    </row>
    <row r="11594" spans="25:25" x14ac:dyDescent="0.3">
      <c r="Y11594" s="3"/>
    </row>
    <row r="11595" spans="25:25" x14ac:dyDescent="0.3">
      <c r="Y11595" s="3"/>
    </row>
    <row r="11596" spans="25:25" x14ac:dyDescent="0.3">
      <c r="Y11596" s="3"/>
    </row>
    <row r="11597" spans="25:25" x14ac:dyDescent="0.3">
      <c r="Y11597" s="3"/>
    </row>
    <row r="11598" spans="25:25" x14ac:dyDescent="0.3">
      <c r="Y11598" s="3"/>
    </row>
    <row r="11599" spans="25:25" x14ac:dyDescent="0.3">
      <c r="Y11599" s="3"/>
    </row>
    <row r="11600" spans="25:25" x14ac:dyDescent="0.3">
      <c r="Y11600" s="3"/>
    </row>
    <row r="11601" spans="25:25" x14ac:dyDescent="0.3">
      <c r="Y11601" s="3"/>
    </row>
    <row r="11602" spans="25:25" x14ac:dyDescent="0.3">
      <c r="Y11602" s="3"/>
    </row>
    <row r="11603" spans="25:25" x14ac:dyDescent="0.3">
      <c r="Y11603" s="3"/>
    </row>
    <row r="11604" spans="25:25" x14ac:dyDescent="0.3">
      <c r="Y11604" s="3"/>
    </row>
    <row r="11605" spans="25:25" x14ac:dyDescent="0.3">
      <c r="Y11605" s="3"/>
    </row>
    <row r="11606" spans="25:25" x14ac:dyDescent="0.3">
      <c r="Y11606" s="3"/>
    </row>
    <row r="11607" spans="25:25" x14ac:dyDescent="0.3">
      <c r="Y11607" s="3"/>
    </row>
    <row r="11608" spans="25:25" x14ac:dyDescent="0.3">
      <c r="Y11608" s="3"/>
    </row>
    <row r="11609" spans="25:25" x14ac:dyDescent="0.3">
      <c r="Y11609" s="3"/>
    </row>
    <row r="11610" spans="25:25" x14ac:dyDescent="0.3">
      <c r="Y11610" s="3"/>
    </row>
    <row r="11611" spans="25:25" x14ac:dyDescent="0.3">
      <c r="Y11611" s="3"/>
    </row>
    <row r="11612" spans="25:25" x14ac:dyDescent="0.3">
      <c r="Y11612" s="3"/>
    </row>
    <row r="11613" spans="25:25" x14ac:dyDescent="0.3">
      <c r="Y11613" s="3"/>
    </row>
    <row r="11614" spans="25:25" x14ac:dyDescent="0.3">
      <c r="Y11614" s="3"/>
    </row>
    <row r="11615" spans="25:25" x14ac:dyDescent="0.3">
      <c r="Y11615" s="3"/>
    </row>
    <row r="11616" spans="25:25" x14ac:dyDescent="0.3">
      <c r="Y11616" s="3"/>
    </row>
    <row r="11617" spans="25:25" x14ac:dyDescent="0.3">
      <c r="Y11617" s="3"/>
    </row>
    <row r="11618" spans="25:25" x14ac:dyDescent="0.3">
      <c r="Y11618" s="3"/>
    </row>
    <row r="11619" spans="25:25" x14ac:dyDescent="0.3">
      <c r="Y11619" s="3"/>
    </row>
    <row r="11620" spans="25:25" x14ac:dyDescent="0.3">
      <c r="Y11620" s="3"/>
    </row>
    <row r="11621" spans="25:25" x14ac:dyDescent="0.3">
      <c r="Y11621" s="3"/>
    </row>
    <row r="11622" spans="25:25" x14ac:dyDescent="0.3">
      <c r="Y11622" s="3"/>
    </row>
    <row r="11623" spans="25:25" x14ac:dyDescent="0.3">
      <c r="Y11623" s="3"/>
    </row>
    <row r="11624" spans="25:25" x14ac:dyDescent="0.3">
      <c r="Y11624" s="3"/>
    </row>
    <row r="11625" spans="25:25" x14ac:dyDescent="0.3">
      <c r="Y11625" s="3"/>
    </row>
    <row r="11626" spans="25:25" x14ac:dyDescent="0.3">
      <c r="Y11626" s="3"/>
    </row>
    <row r="11627" spans="25:25" x14ac:dyDescent="0.3">
      <c r="Y11627" s="3"/>
    </row>
    <row r="11628" spans="25:25" x14ac:dyDescent="0.3">
      <c r="Y11628" s="3"/>
    </row>
    <row r="11629" spans="25:25" x14ac:dyDescent="0.3">
      <c r="Y11629" s="3"/>
    </row>
    <row r="11630" spans="25:25" x14ac:dyDescent="0.3">
      <c r="Y11630" s="3"/>
    </row>
    <row r="11631" spans="25:25" x14ac:dyDescent="0.3">
      <c r="Y11631" s="3"/>
    </row>
    <row r="11632" spans="25:25" x14ac:dyDescent="0.3">
      <c r="Y11632" s="3"/>
    </row>
    <row r="11633" spans="25:25" x14ac:dyDescent="0.3">
      <c r="Y11633" s="3"/>
    </row>
    <row r="11634" spans="25:25" x14ac:dyDescent="0.3">
      <c r="Y11634" s="3"/>
    </row>
    <row r="11635" spans="25:25" x14ac:dyDescent="0.3">
      <c r="Y11635" s="3"/>
    </row>
    <row r="11636" spans="25:25" x14ac:dyDescent="0.3">
      <c r="Y11636" s="3"/>
    </row>
    <row r="11637" spans="25:25" x14ac:dyDescent="0.3">
      <c r="Y11637" s="3"/>
    </row>
    <row r="11638" spans="25:25" x14ac:dyDescent="0.3">
      <c r="Y11638" s="3"/>
    </row>
    <row r="11639" spans="25:25" x14ac:dyDescent="0.3">
      <c r="Y11639" s="3"/>
    </row>
    <row r="11640" spans="25:25" x14ac:dyDescent="0.3">
      <c r="Y11640" s="3"/>
    </row>
    <row r="11641" spans="25:25" x14ac:dyDescent="0.3">
      <c r="Y11641" s="3"/>
    </row>
    <row r="11642" spans="25:25" x14ac:dyDescent="0.3">
      <c r="Y11642" s="3"/>
    </row>
    <row r="11643" spans="25:25" x14ac:dyDescent="0.3">
      <c r="Y11643" s="3"/>
    </row>
    <row r="11644" spans="25:25" x14ac:dyDescent="0.3">
      <c r="Y11644" s="3"/>
    </row>
    <row r="11645" spans="25:25" x14ac:dyDescent="0.3">
      <c r="Y11645" s="3"/>
    </row>
    <row r="11646" spans="25:25" x14ac:dyDescent="0.3">
      <c r="Y11646" s="3"/>
    </row>
    <row r="11647" spans="25:25" x14ac:dyDescent="0.3">
      <c r="Y11647" s="3"/>
    </row>
    <row r="11648" spans="25:25" x14ac:dyDescent="0.3">
      <c r="Y11648" s="3"/>
    </row>
    <row r="11649" spans="25:25" x14ac:dyDescent="0.3">
      <c r="Y11649" s="3"/>
    </row>
    <row r="11650" spans="25:25" x14ac:dyDescent="0.3">
      <c r="Y11650" s="3"/>
    </row>
    <row r="11651" spans="25:25" x14ac:dyDescent="0.3">
      <c r="Y11651" s="3"/>
    </row>
    <row r="11652" spans="25:25" x14ac:dyDescent="0.3">
      <c r="Y11652" s="3"/>
    </row>
    <row r="11653" spans="25:25" x14ac:dyDescent="0.3">
      <c r="Y11653" s="3"/>
    </row>
    <row r="11654" spans="25:25" x14ac:dyDescent="0.3">
      <c r="Y11654" s="3"/>
    </row>
    <row r="11655" spans="25:25" x14ac:dyDescent="0.3">
      <c r="Y11655" s="3"/>
    </row>
    <row r="11656" spans="25:25" x14ac:dyDescent="0.3">
      <c r="Y11656" s="3"/>
    </row>
    <row r="11657" spans="25:25" x14ac:dyDescent="0.3">
      <c r="Y11657" s="3"/>
    </row>
    <row r="11658" spans="25:25" x14ac:dyDescent="0.3">
      <c r="Y11658" s="3"/>
    </row>
    <row r="11659" spans="25:25" x14ac:dyDescent="0.3">
      <c r="Y11659" s="3"/>
    </row>
    <row r="11660" spans="25:25" x14ac:dyDescent="0.3">
      <c r="Y11660" s="3"/>
    </row>
    <row r="11661" spans="25:25" x14ac:dyDescent="0.3">
      <c r="Y11661" s="3"/>
    </row>
    <row r="11662" spans="25:25" x14ac:dyDescent="0.3">
      <c r="Y11662" s="3"/>
    </row>
    <row r="11663" spans="25:25" x14ac:dyDescent="0.3">
      <c r="Y11663" s="3"/>
    </row>
    <row r="11664" spans="25:25" x14ac:dyDescent="0.3">
      <c r="Y11664" s="3"/>
    </row>
    <row r="11665" spans="25:25" x14ac:dyDescent="0.3">
      <c r="Y11665" s="3"/>
    </row>
    <row r="11666" spans="25:25" x14ac:dyDescent="0.3">
      <c r="Y11666" s="3"/>
    </row>
    <row r="11667" spans="25:25" x14ac:dyDescent="0.3">
      <c r="Y11667" s="3"/>
    </row>
    <row r="11668" spans="25:25" x14ac:dyDescent="0.3">
      <c r="Y11668" s="3"/>
    </row>
    <row r="11669" spans="25:25" x14ac:dyDescent="0.3">
      <c r="Y11669" s="3"/>
    </row>
    <row r="11670" spans="25:25" x14ac:dyDescent="0.3">
      <c r="Y11670" s="3"/>
    </row>
    <row r="11671" spans="25:25" x14ac:dyDescent="0.3">
      <c r="Y11671" s="3"/>
    </row>
    <row r="11672" spans="25:25" x14ac:dyDescent="0.3">
      <c r="Y11672" s="3"/>
    </row>
    <row r="11673" spans="25:25" x14ac:dyDescent="0.3">
      <c r="Y11673" s="3"/>
    </row>
    <row r="11674" spans="25:25" x14ac:dyDescent="0.3">
      <c r="Y11674" s="3"/>
    </row>
    <row r="11675" spans="25:25" x14ac:dyDescent="0.3">
      <c r="Y11675" s="3"/>
    </row>
    <row r="11676" spans="25:25" x14ac:dyDescent="0.3">
      <c r="Y11676" s="3"/>
    </row>
    <row r="11677" spans="25:25" x14ac:dyDescent="0.3">
      <c r="Y11677" s="3"/>
    </row>
    <row r="11678" spans="25:25" x14ac:dyDescent="0.3">
      <c r="Y11678" s="3"/>
    </row>
    <row r="11679" spans="25:25" x14ac:dyDescent="0.3">
      <c r="Y11679" s="3"/>
    </row>
    <row r="11680" spans="25:25" x14ac:dyDescent="0.3">
      <c r="Y11680" s="3"/>
    </row>
    <row r="11681" spans="25:25" x14ac:dyDescent="0.3">
      <c r="Y11681" s="3"/>
    </row>
    <row r="11682" spans="25:25" x14ac:dyDescent="0.3">
      <c r="Y11682" s="3"/>
    </row>
    <row r="11683" spans="25:25" x14ac:dyDescent="0.3">
      <c r="Y11683" s="3"/>
    </row>
    <row r="11684" spans="25:25" x14ac:dyDescent="0.3">
      <c r="Y11684" s="3"/>
    </row>
    <row r="11685" spans="25:25" x14ac:dyDescent="0.3">
      <c r="Y11685" s="3"/>
    </row>
    <row r="11686" spans="25:25" x14ac:dyDescent="0.3">
      <c r="Y11686" s="3"/>
    </row>
    <row r="11687" spans="25:25" x14ac:dyDescent="0.3">
      <c r="Y11687" s="3"/>
    </row>
    <row r="11688" spans="25:25" x14ac:dyDescent="0.3">
      <c r="Y11688" s="3"/>
    </row>
    <row r="11689" spans="25:25" x14ac:dyDescent="0.3">
      <c r="Y11689" s="3"/>
    </row>
    <row r="11690" spans="25:25" x14ac:dyDescent="0.3">
      <c r="Y11690" s="3"/>
    </row>
    <row r="11691" spans="25:25" x14ac:dyDescent="0.3">
      <c r="Y11691" s="3"/>
    </row>
    <row r="11692" spans="25:25" x14ac:dyDescent="0.3">
      <c r="Y11692" s="3"/>
    </row>
    <row r="11693" spans="25:25" x14ac:dyDescent="0.3">
      <c r="Y11693" s="3"/>
    </row>
    <row r="11694" spans="25:25" x14ac:dyDescent="0.3">
      <c r="Y11694" s="3"/>
    </row>
    <row r="11695" spans="25:25" x14ac:dyDescent="0.3">
      <c r="Y11695" s="3"/>
    </row>
    <row r="11696" spans="25:25" x14ac:dyDescent="0.3">
      <c r="Y11696" s="3"/>
    </row>
    <row r="11697" spans="25:25" x14ac:dyDescent="0.3">
      <c r="Y11697" s="3"/>
    </row>
    <row r="11698" spans="25:25" x14ac:dyDescent="0.3">
      <c r="Y11698" s="3"/>
    </row>
    <row r="11699" spans="25:25" x14ac:dyDescent="0.3">
      <c r="Y11699" s="3"/>
    </row>
    <row r="11700" spans="25:25" x14ac:dyDescent="0.3">
      <c r="Y11700" s="3"/>
    </row>
    <row r="11701" spans="25:25" x14ac:dyDescent="0.3">
      <c r="Y11701" s="3"/>
    </row>
    <row r="11702" spans="25:25" x14ac:dyDescent="0.3">
      <c r="Y11702" s="3"/>
    </row>
    <row r="11703" spans="25:25" x14ac:dyDescent="0.3">
      <c r="Y11703" s="3"/>
    </row>
    <row r="11704" spans="25:25" x14ac:dyDescent="0.3">
      <c r="Y11704" s="3"/>
    </row>
    <row r="11705" spans="25:25" x14ac:dyDescent="0.3">
      <c r="Y11705" s="3"/>
    </row>
    <row r="11706" spans="25:25" x14ac:dyDescent="0.3">
      <c r="Y11706" s="3"/>
    </row>
    <row r="11707" spans="25:25" x14ac:dyDescent="0.3">
      <c r="Y11707" s="3"/>
    </row>
    <row r="11708" spans="25:25" x14ac:dyDescent="0.3">
      <c r="Y11708" s="3"/>
    </row>
    <row r="11709" spans="25:25" x14ac:dyDescent="0.3">
      <c r="Y11709" s="3"/>
    </row>
    <row r="11710" spans="25:25" x14ac:dyDescent="0.3">
      <c r="Y11710" s="3"/>
    </row>
    <row r="11711" spans="25:25" x14ac:dyDescent="0.3">
      <c r="Y11711" s="3"/>
    </row>
    <row r="11712" spans="25:25" x14ac:dyDescent="0.3">
      <c r="Y11712" s="3"/>
    </row>
    <row r="11713" spans="25:25" x14ac:dyDescent="0.3">
      <c r="Y11713" s="3"/>
    </row>
    <row r="11714" spans="25:25" x14ac:dyDescent="0.3">
      <c r="Y11714" s="3"/>
    </row>
    <row r="11715" spans="25:25" x14ac:dyDescent="0.3">
      <c r="Y11715" s="3"/>
    </row>
    <row r="11716" spans="25:25" x14ac:dyDescent="0.3">
      <c r="Y11716" s="3"/>
    </row>
    <row r="11717" spans="25:25" x14ac:dyDescent="0.3">
      <c r="Y11717" s="3"/>
    </row>
    <row r="11718" spans="25:25" x14ac:dyDescent="0.3">
      <c r="Y11718" s="3"/>
    </row>
    <row r="11719" spans="25:25" x14ac:dyDescent="0.3">
      <c r="Y11719" s="3"/>
    </row>
    <row r="11720" spans="25:25" x14ac:dyDescent="0.3">
      <c r="Y11720" s="3"/>
    </row>
    <row r="11721" spans="25:25" x14ac:dyDescent="0.3">
      <c r="Y11721" s="3"/>
    </row>
    <row r="11722" spans="25:25" x14ac:dyDescent="0.3">
      <c r="Y11722" s="3"/>
    </row>
    <row r="11723" spans="25:25" x14ac:dyDescent="0.3">
      <c r="Y11723" s="3"/>
    </row>
    <row r="11724" spans="25:25" x14ac:dyDescent="0.3">
      <c r="Y11724" s="3"/>
    </row>
    <row r="11725" spans="25:25" x14ac:dyDescent="0.3">
      <c r="Y11725" s="3"/>
    </row>
    <row r="11726" spans="25:25" x14ac:dyDescent="0.3">
      <c r="Y11726" s="3"/>
    </row>
    <row r="11727" spans="25:25" x14ac:dyDescent="0.3">
      <c r="Y11727" s="3"/>
    </row>
    <row r="11728" spans="25:25" x14ac:dyDescent="0.3">
      <c r="Y11728" s="3"/>
    </row>
    <row r="11729" spans="25:25" x14ac:dyDescent="0.3">
      <c r="Y11729" s="3"/>
    </row>
    <row r="11730" spans="25:25" x14ac:dyDescent="0.3">
      <c r="Y11730" s="3"/>
    </row>
    <row r="11731" spans="25:25" x14ac:dyDescent="0.3">
      <c r="Y11731" s="3"/>
    </row>
    <row r="11732" spans="25:25" x14ac:dyDescent="0.3">
      <c r="Y11732" s="3"/>
    </row>
    <row r="11733" spans="25:25" x14ac:dyDescent="0.3">
      <c r="Y11733" s="3"/>
    </row>
    <row r="11734" spans="25:25" x14ac:dyDescent="0.3">
      <c r="Y11734" s="3"/>
    </row>
    <row r="11735" spans="25:25" x14ac:dyDescent="0.3">
      <c r="Y11735" s="3"/>
    </row>
    <row r="11736" spans="25:25" x14ac:dyDescent="0.3">
      <c r="Y11736" s="3"/>
    </row>
    <row r="11737" spans="25:25" x14ac:dyDescent="0.3">
      <c r="Y11737" s="3"/>
    </row>
    <row r="11738" spans="25:25" x14ac:dyDescent="0.3">
      <c r="Y11738" s="3"/>
    </row>
    <row r="11739" spans="25:25" x14ac:dyDescent="0.3">
      <c r="Y11739" s="3"/>
    </row>
    <row r="11740" spans="25:25" x14ac:dyDescent="0.3">
      <c r="Y11740" s="3"/>
    </row>
    <row r="11741" spans="25:25" x14ac:dyDescent="0.3">
      <c r="Y11741" s="3"/>
    </row>
    <row r="11742" spans="25:25" x14ac:dyDescent="0.3">
      <c r="Y11742" s="3"/>
    </row>
    <row r="11743" spans="25:25" x14ac:dyDescent="0.3">
      <c r="Y11743" s="3"/>
    </row>
    <row r="11744" spans="25:25" x14ac:dyDescent="0.3">
      <c r="Y11744" s="3"/>
    </row>
    <row r="11745" spans="25:25" x14ac:dyDescent="0.3">
      <c r="Y11745" s="3"/>
    </row>
    <row r="11746" spans="25:25" x14ac:dyDescent="0.3">
      <c r="Y11746" s="3"/>
    </row>
    <row r="11747" spans="25:25" x14ac:dyDescent="0.3">
      <c r="Y11747" s="3"/>
    </row>
    <row r="11748" spans="25:25" x14ac:dyDescent="0.3">
      <c r="Y11748" s="3"/>
    </row>
    <row r="11749" spans="25:25" x14ac:dyDescent="0.3">
      <c r="Y11749" s="3"/>
    </row>
    <row r="11750" spans="25:25" x14ac:dyDescent="0.3">
      <c r="Y11750" s="3"/>
    </row>
    <row r="11751" spans="25:25" x14ac:dyDescent="0.3">
      <c r="Y11751" s="3"/>
    </row>
    <row r="11752" spans="25:25" x14ac:dyDescent="0.3">
      <c r="Y11752" s="3"/>
    </row>
    <row r="11753" spans="25:25" x14ac:dyDescent="0.3">
      <c r="Y11753" s="3"/>
    </row>
    <row r="11754" spans="25:25" x14ac:dyDescent="0.3">
      <c r="Y11754" s="3"/>
    </row>
    <row r="11755" spans="25:25" x14ac:dyDescent="0.3">
      <c r="Y11755" s="3"/>
    </row>
    <row r="11756" spans="25:25" x14ac:dyDescent="0.3">
      <c r="Y11756" s="3"/>
    </row>
    <row r="11757" spans="25:25" x14ac:dyDescent="0.3">
      <c r="Y11757" s="3"/>
    </row>
    <row r="11758" spans="25:25" x14ac:dyDescent="0.3">
      <c r="Y11758" s="3"/>
    </row>
    <row r="11759" spans="25:25" x14ac:dyDescent="0.3">
      <c r="Y11759" s="3"/>
    </row>
    <row r="11760" spans="25:25" x14ac:dyDescent="0.3">
      <c r="Y11760" s="3"/>
    </row>
    <row r="11761" spans="25:25" x14ac:dyDescent="0.3">
      <c r="Y11761" s="3"/>
    </row>
    <row r="11762" spans="25:25" x14ac:dyDescent="0.3">
      <c r="Y11762" s="3"/>
    </row>
    <row r="11763" spans="25:25" x14ac:dyDescent="0.3">
      <c r="Y11763" s="3"/>
    </row>
    <row r="11764" spans="25:25" x14ac:dyDescent="0.3">
      <c r="Y11764" s="3"/>
    </row>
    <row r="11765" spans="25:25" x14ac:dyDescent="0.3">
      <c r="Y11765" s="3"/>
    </row>
    <row r="11766" spans="25:25" x14ac:dyDescent="0.3">
      <c r="Y11766" s="3"/>
    </row>
    <row r="11767" spans="25:25" x14ac:dyDescent="0.3">
      <c r="Y11767" s="3"/>
    </row>
    <row r="11768" spans="25:25" x14ac:dyDescent="0.3">
      <c r="Y11768" s="3"/>
    </row>
    <row r="11769" spans="25:25" x14ac:dyDescent="0.3">
      <c r="Y11769" s="3"/>
    </row>
    <row r="11770" spans="25:25" x14ac:dyDescent="0.3">
      <c r="Y11770" s="3"/>
    </row>
    <row r="11771" spans="25:25" x14ac:dyDescent="0.3">
      <c r="Y11771" s="3"/>
    </row>
    <row r="11772" spans="25:25" x14ac:dyDescent="0.3">
      <c r="Y11772" s="3"/>
    </row>
    <row r="11773" spans="25:25" x14ac:dyDescent="0.3">
      <c r="Y11773" s="3"/>
    </row>
    <row r="11774" spans="25:25" x14ac:dyDescent="0.3">
      <c r="Y11774" s="3"/>
    </row>
    <row r="11775" spans="25:25" x14ac:dyDescent="0.3">
      <c r="Y11775" s="3"/>
    </row>
    <row r="11776" spans="25:25" x14ac:dyDescent="0.3">
      <c r="Y11776" s="3"/>
    </row>
    <row r="11777" spans="25:25" x14ac:dyDescent="0.3">
      <c r="Y11777" s="3"/>
    </row>
    <row r="11778" spans="25:25" x14ac:dyDescent="0.3">
      <c r="Y11778" s="3"/>
    </row>
    <row r="11779" spans="25:25" x14ac:dyDescent="0.3">
      <c r="Y11779" s="3"/>
    </row>
    <row r="11780" spans="25:25" x14ac:dyDescent="0.3">
      <c r="Y11780" s="3"/>
    </row>
    <row r="11781" spans="25:25" x14ac:dyDescent="0.3">
      <c r="Y11781" s="3"/>
    </row>
    <row r="11782" spans="25:25" x14ac:dyDescent="0.3">
      <c r="Y11782" s="3"/>
    </row>
    <row r="11783" spans="25:25" x14ac:dyDescent="0.3">
      <c r="Y11783" s="3"/>
    </row>
    <row r="11784" spans="25:25" x14ac:dyDescent="0.3">
      <c r="Y11784" s="3"/>
    </row>
    <row r="11785" spans="25:25" x14ac:dyDescent="0.3">
      <c r="Y11785" s="3"/>
    </row>
    <row r="11786" spans="25:25" x14ac:dyDescent="0.3">
      <c r="Y11786" s="3"/>
    </row>
    <row r="11787" spans="25:25" x14ac:dyDescent="0.3">
      <c r="Y11787" s="3"/>
    </row>
    <row r="11788" spans="25:25" x14ac:dyDescent="0.3">
      <c r="Y11788" s="3"/>
    </row>
    <row r="11789" spans="25:25" x14ac:dyDescent="0.3">
      <c r="Y11789" s="3"/>
    </row>
    <row r="11790" spans="25:25" x14ac:dyDescent="0.3">
      <c r="Y11790" s="3"/>
    </row>
    <row r="11791" spans="25:25" x14ac:dyDescent="0.3">
      <c r="Y11791" s="3"/>
    </row>
    <row r="11792" spans="25:25" x14ac:dyDescent="0.3">
      <c r="Y11792" s="3"/>
    </row>
    <row r="11793" spans="25:25" x14ac:dyDescent="0.3">
      <c r="Y11793" s="3"/>
    </row>
    <row r="11794" spans="25:25" x14ac:dyDescent="0.3">
      <c r="Y11794" s="3"/>
    </row>
    <row r="11795" spans="25:25" x14ac:dyDescent="0.3">
      <c r="Y11795" s="3"/>
    </row>
    <row r="11796" spans="25:25" x14ac:dyDescent="0.3">
      <c r="Y11796" s="3"/>
    </row>
    <row r="11797" spans="25:25" x14ac:dyDescent="0.3">
      <c r="Y11797" s="3"/>
    </row>
    <row r="11798" spans="25:25" x14ac:dyDescent="0.3">
      <c r="Y11798" s="3"/>
    </row>
    <row r="11799" spans="25:25" x14ac:dyDescent="0.3">
      <c r="Y11799" s="3"/>
    </row>
    <row r="11800" spans="25:25" x14ac:dyDescent="0.3">
      <c r="Y11800" s="3"/>
    </row>
    <row r="11801" spans="25:25" x14ac:dyDescent="0.3">
      <c r="Y11801" s="3"/>
    </row>
    <row r="11802" spans="25:25" x14ac:dyDescent="0.3">
      <c r="Y11802" s="3"/>
    </row>
    <row r="11803" spans="25:25" x14ac:dyDescent="0.3">
      <c r="Y11803" s="3"/>
    </row>
    <row r="11804" spans="25:25" x14ac:dyDescent="0.3">
      <c r="Y11804" s="3"/>
    </row>
    <row r="11805" spans="25:25" x14ac:dyDescent="0.3">
      <c r="Y11805" s="3"/>
    </row>
    <row r="11806" spans="25:25" x14ac:dyDescent="0.3">
      <c r="Y11806" s="3"/>
    </row>
    <row r="11807" spans="25:25" x14ac:dyDescent="0.3">
      <c r="Y11807" s="3"/>
    </row>
    <row r="11808" spans="25:25" x14ac:dyDescent="0.3">
      <c r="Y11808" s="3"/>
    </row>
    <row r="11809" spans="25:25" x14ac:dyDescent="0.3">
      <c r="Y11809" s="3"/>
    </row>
    <row r="11810" spans="25:25" x14ac:dyDescent="0.3">
      <c r="Y11810" s="3"/>
    </row>
    <row r="11811" spans="25:25" x14ac:dyDescent="0.3">
      <c r="Y11811" s="3"/>
    </row>
    <row r="11812" spans="25:25" x14ac:dyDescent="0.3">
      <c r="Y11812" s="3"/>
    </row>
    <row r="11813" spans="25:25" x14ac:dyDescent="0.3">
      <c r="Y11813" s="3"/>
    </row>
    <row r="11814" spans="25:25" x14ac:dyDescent="0.3">
      <c r="Y11814" s="3"/>
    </row>
    <row r="11815" spans="25:25" x14ac:dyDescent="0.3">
      <c r="Y11815" s="3"/>
    </row>
    <row r="11816" spans="25:25" x14ac:dyDescent="0.3">
      <c r="Y11816" s="3"/>
    </row>
    <row r="11817" spans="25:25" x14ac:dyDescent="0.3">
      <c r="Y11817" s="3"/>
    </row>
    <row r="11818" spans="25:25" x14ac:dyDescent="0.3">
      <c r="Y11818" s="3"/>
    </row>
    <row r="11819" spans="25:25" x14ac:dyDescent="0.3">
      <c r="Y11819" s="3"/>
    </row>
    <row r="11820" spans="25:25" x14ac:dyDescent="0.3">
      <c r="Y11820" s="3"/>
    </row>
    <row r="11821" spans="25:25" x14ac:dyDescent="0.3">
      <c r="Y11821" s="3"/>
    </row>
    <row r="11822" spans="25:25" x14ac:dyDescent="0.3">
      <c r="Y11822" s="3"/>
    </row>
    <row r="11823" spans="25:25" x14ac:dyDescent="0.3">
      <c r="Y11823" s="3"/>
    </row>
    <row r="11824" spans="25:25" x14ac:dyDescent="0.3">
      <c r="Y11824" s="3"/>
    </row>
    <row r="11825" spans="25:25" x14ac:dyDescent="0.3">
      <c r="Y11825" s="3"/>
    </row>
    <row r="11826" spans="25:25" x14ac:dyDescent="0.3">
      <c r="Y11826" s="3"/>
    </row>
    <row r="11827" spans="25:25" x14ac:dyDescent="0.3">
      <c r="Y11827" s="3"/>
    </row>
    <row r="11828" spans="25:25" x14ac:dyDescent="0.3">
      <c r="Y11828" s="3"/>
    </row>
    <row r="11829" spans="25:25" x14ac:dyDescent="0.3">
      <c r="Y11829" s="3"/>
    </row>
    <row r="11830" spans="25:25" x14ac:dyDescent="0.3">
      <c r="Y11830" s="3"/>
    </row>
    <row r="11831" spans="25:25" x14ac:dyDescent="0.3">
      <c r="Y11831" s="3"/>
    </row>
    <row r="11832" spans="25:25" x14ac:dyDescent="0.3">
      <c r="Y11832" s="3"/>
    </row>
    <row r="11833" spans="25:25" x14ac:dyDescent="0.3">
      <c r="Y11833" s="3"/>
    </row>
    <row r="11834" spans="25:25" x14ac:dyDescent="0.3">
      <c r="Y11834" s="3"/>
    </row>
    <row r="11835" spans="25:25" x14ac:dyDescent="0.3">
      <c r="Y11835" s="3"/>
    </row>
    <row r="11836" spans="25:25" x14ac:dyDescent="0.3">
      <c r="Y11836" s="3"/>
    </row>
    <row r="11837" spans="25:25" x14ac:dyDescent="0.3">
      <c r="Y11837" s="3"/>
    </row>
    <row r="11838" spans="25:25" x14ac:dyDescent="0.3">
      <c r="Y11838" s="3"/>
    </row>
    <row r="11839" spans="25:25" x14ac:dyDescent="0.3">
      <c r="Y11839" s="3"/>
    </row>
    <row r="11840" spans="25:25" x14ac:dyDescent="0.3">
      <c r="Y11840" s="3"/>
    </row>
    <row r="11841" spans="25:25" x14ac:dyDescent="0.3">
      <c r="Y11841" s="3"/>
    </row>
    <row r="11842" spans="25:25" x14ac:dyDescent="0.3">
      <c r="Y11842" s="3"/>
    </row>
    <row r="11843" spans="25:25" x14ac:dyDescent="0.3">
      <c r="Y11843" s="3"/>
    </row>
    <row r="11844" spans="25:25" x14ac:dyDescent="0.3">
      <c r="Y11844" s="3"/>
    </row>
    <row r="11845" spans="25:25" x14ac:dyDescent="0.3">
      <c r="Y11845" s="3"/>
    </row>
    <row r="11846" spans="25:25" x14ac:dyDescent="0.3">
      <c r="Y11846" s="3"/>
    </row>
    <row r="11847" spans="25:25" x14ac:dyDescent="0.3">
      <c r="Y11847" s="3"/>
    </row>
    <row r="11848" spans="25:25" x14ac:dyDescent="0.3">
      <c r="Y11848" s="3"/>
    </row>
    <row r="11849" spans="25:25" x14ac:dyDescent="0.3">
      <c r="Y11849" s="3"/>
    </row>
    <row r="11850" spans="25:25" x14ac:dyDescent="0.3">
      <c r="Y11850" s="3"/>
    </row>
    <row r="11851" spans="25:25" x14ac:dyDescent="0.3">
      <c r="Y11851" s="3"/>
    </row>
    <row r="11852" spans="25:25" x14ac:dyDescent="0.3">
      <c r="Y11852" s="3"/>
    </row>
    <row r="11853" spans="25:25" x14ac:dyDescent="0.3">
      <c r="Y11853" s="3"/>
    </row>
    <row r="11854" spans="25:25" x14ac:dyDescent="0.3">
      <c r="Y11854" s="3"/>
    </row>
    <row r="11855" spans="25:25" x14ac:dyDescent="0.3">
      <c r="Y11855" s="3"/>
    </row>
    <row r="11856" spans="25:25" x14ac:dyDescent="0.3">
      <c r="Y11856" s="3"/>
    </row>
    <row r="11857" spans="25:25" x14ac:dyDescent="0.3">
      <c r="Y11857" s="3"/>
    </row>
    <row r="11858" spans="25:25" x14ac:dyDescent="0.3">
      <c r="Y11858" s="3"/>
    </row>
    <row r="11859" spans="25:25" x14ac:dyDescent="0.3">
      <c r="Y11859" s="3"/>
    </row>
    <row r="11860" spans="25:25" x14ac:dyDescent="0.3">
      <c r="Y11860" s="3"/>
    </row>
    <row r="11861" spans="25:25" x14ac:dyDescent="0.3">
      <c r="Y11861" s="3"/>
    </row>
    <row r="11862" spans="25:25" x14ac:dyDescent="0.3">
      <c r="Y11862" s="3"/>
    </row>
    <row r="11863" spans="25:25" x14ac:dyDescent="0.3">
      <c r="Y11863" s="3"/>
    </row>
    <row r="11864" spans="25:25" x14ac:dyDescent="0.3">
      <c r="Y11864" s="3"/>
    </row>
    <row r="11865" spans="25:25" x14ac:dyDescent="0.3">
      <c r="Y11865" s="3"/>
    </row>
    <row r="11866" spans="25:25" x14ac:dyDescent="0.3">
      <c r="Y11866" s="3"/>
    </row>
    <row r="11867" spans="25:25" x14ac:dyDescent="0.3">
      <c r="Y11867" s="3"/>
    </row>
    <row r="11868" spans="25:25" x14ac:dyDescent="0.3">
      <c r="Y11868" s="3"/>
    </row>
    <row r="11869" spans="25:25" x14ac:dyDescent="0.3">
      <c r="Y11869" s="3"/>
    </row>
    <row r="11870" spans="25:25" x14ac:dyDescent="0.3">
      <c r="Y11870" s="3"/>
    </row>
    <row r="11871" spans="25:25" x14ac:dyDescent="0.3">
      <c r="Y11871" s="3"/>
    </row>
    <row r="11872" spans="25:25" x14ac:dyDescent="0.3">
      <c r="Y11872" s="3"/>
    </row>
    <row r="11873" spans="25:25" x14ac:dyDescent="0.3">
      <c r="Y11873" s="3"/>
    </row>
    <row r="11874" spans="25:25" x14ac:dyDescent="0.3">
      <c r="Y11874" s="3"/>
    </row>
    <row r="11875" spans="25:25" x14ac:dyDescent="0.3">
      <c r="Y11875" s="3"/>
    </row>
    <row r="11876" spans="25:25" x14ac:dyDescent="0.3">
      <c r="Y11876" s="3"/>
    </row>
    <row r="11877" spans="25:25" x14ac:dyDescent="0.3">
      <c r="Y11877" s="3"/>
    </row>
    <row r="11878" spans="25:25" x14ac:dyDescent="0.3">
      <c r="Y11878" s="3"/>
    </row>
    <row r="11879" spans="25:25" x14ac:dyDescent="0.3">
      <c r="Y11879" s="3"/>
    </row>
    <row r="11880" spans="25:25" x14ac:dyDescent="0.3">
      <c r="Y11880" s="3"/>
    </row>
    <row r="11881" spans="25:25" x14ac:dyDescent="0.3">
      <c r="Y11881" s="3"/>
    </row>
    <row r="11882" spans="25:25" x14ac:dyDescent="0.3">
      <c r="Y11882" s="3"/>
    </row>
    <row r="11883" spans="25:25" x14ac:dyDescent="0.3">
      <c r="Y11883" s="3"/>
    </row>
    <row r="11884" spans="25:25" x14ac:dyDescent="0.3">
      <c r="Y11884" s="3"/>
    </row>
    <row r="11885" spans="25:25" x14ac:dyDescent="0.3">
      <c r="Y11885" s="3"/>
    </row>
    <row r="11886" spans="25:25" x14ac:dyDescent="0.3">
      <c r="Y11886" s="3"/>
    </row>
    <row r="11887" spans="25:25" x14ac:dyDescent="0.3">
      <c r="Y11887" s="3"/>
    </row>
    <row r="11888" spans="25:25" x14ac:dyDescent="0.3">
      <c r="Y11888" s="3"/>
    </row>
    <row r="11889" spans="25:25" x14ac:dyDescent="0.3">
      <c r="Y11889" s="3"/>
    </row>
    <row r="11890" spans="25:25" x14ac:dyDescent="0.3">
      <c r="Y11890" s="3"/>
    </row>
    <row r="11891" spans="25:25" x14ac:dyDescent="0.3">
      <c r="Y11891" s="3"/>
    </row>
    <row r="11892" spans="25:25" x14ac:dyDescent="0.3">
      <c r="Y11892" s="3"/>
    </row>
    <row r="11893" spans="25:25" x14ac:dyDescent="0.3">
      <c r="Y11893" s="3"/>
    </row>
    <row r="11894" spans="25:25" x14ac:dyDescent="0.3">
      <c r="Y11894" s="3"/>
    </row>
    <row r="11895" spans="25:25" x14ac:dyDescent="0.3">
      <c r="Y11895" s="3"/>
    </row>
    <row r="11896" spans="25:25" x14ac:dyDescent="0.3">
      <c r="Y11896" s="3"/>
    </row>
    <row r="11897" spans="25:25" x14ac:dyDescent="0.3">
      <c r="Y11897" s="3"/>
    </row>
    <row r="11898" spans="25:25" x14ac:dyDescent="0.3">
      <c r="Y11898" s="3"/>
    </row>
    <row r="11899" spans="25:25" x14ac:dyDescent="0.3">
      <c r="Y11899" s="3"/>
    </row>
    <row r="11900" spans="25:25" x14ac:dyDescent="0.3">
      <c r="Y11900" s="3"/>
    </row>
    <row r="11901" spans="25:25" x14ac:dyDescent="0.3">
      <c r="Y11901" s="3"/>
    </row>
    <row r="11902" spans="25:25" x14ac:dyDescent="0.3">
      <c r="Y11902" s="3"/>
    </row>
    <row r="11903" spans="25:25" x14ac:dyDescent="0.3">
      <c r="Y11903" s="3"/>
    </row>
    <row r="11904" spans="25:25" x14ac:dyDescent="0.3">
      <c r="Y11904" s="3"/>
    </row>
    <row r="11905" spans="25:25" x14ac:dyDescent="0.3">
      <c r="Y11905" s="3"/>
    </row>
    <row r="11906" spans="25:25" x14ac:dyDescent="0.3">
      <c r="Y11906" s="3"/>
    </row>
    <row r="11907" spans="25:25" x14ac:dyDescent="0.3">
      <c r="Y11907" s="3"/>
    </row>
    <row r="11908" spans="25:25" x14ac:dyDescent="0.3">
      <c r="Y11908" s="3"/>
    </row>
    <row r="11909" spans="25:25" x14ac:dyDescent="0.3">
      <c r="Y11909" s="3"/>
    </row>
    <row r="11910" spans="25:25" x14ac:dyDescent="0.3">
      <c r="Y11910" s="3"/>
    </row>
    <row r="11911" spans="25:25" x14ac:dyDescent="0.3">
      <c r="Y11911" s="3"/>
    </row>
    <row r="11912" spans="25:25" x14ac:dyDescent="0.3">
      <c r="Y11912" s="3"/>
    </row>
    <row r="11913" spans="25:25" x14ac:dyDescent="0.3">
      <c r="Y11913" s="3"/>
    </row>
    <row r="11914" spans="25:25" x14ac:dyDescent="0.3">
      <c r="Y11914" s="3"/>
    </row>
    <row r="11915" spans="25:25" x14ac:dyDescent="0.3">
      <c r="Y11915" s="3"/>
    </row>
    <row r="11916" spans="25:25" x14ac:dyDescent="0.3">
      <c r="Y11916" s="3"/>
    </row>
    <row r="11917" spans="25:25" x14ac:dyDescent="0.3">
      <c r="Y11917" s="3"/>
    </row>
    <row r="11918" spans="25:25" x14ac:dyDescent="0.3">
      <c r="Y11918" s="3"/>
    </row>
    <row r="11919" spans="25:25" x14ac:dyDescent="0.3">
      <c r="Y11919" s="3"/>
    </row>
    <row r="11920" spans="25:25" x14ac:dyDescent="0.3">
      <c r="Y11920" s="3"/>
    </row>
    <row r="11921" spans="25:25" x14ac:dyDescent="0.3">
      <c r="Y11921" s="3"/>
    </row>
    <row r="11922" spans="25:25" x14ac:dyDescent="0.3">
      <c r="Y11922" s="3"/>
    </row>
    <row r="11923" spans="25:25" x14ac:dyDescent="0.3">
      <c r="Y11923" s="3"/>
    </row>
    <row r="11924" spans="25:25" x14ac:dyDescent="0.3">
      <c r="Y11924" s="3"/>
    </row>
    <row r="11925" spans="25:25" x14ac:dyDescent="0.3">
      <c r="Y11925" s="3"/>
    </row>
    <row r="11926" spans="25:25" x14ac:dyDescent="0.3">
      <c r="Y11926" s="3"/>
    </row>
    <row r="11927" spans="25:25" x14ac:dyDescent="0.3">
      <c r="Y11927" s="3"/>
    </row>
    <row r="11928" spans="25:25" x14ac:dyDescent="0.3">
      <c r="Y11928" s="3"/>
    </row>
    <row r="11929" spans="25:25" x14ac:dyDescent="0.3">
      <c r="Y11929" s="3"/>
    </row>
    <row r="11930" spans="25:25" x14ac:dyDescent="0.3">
      <c r="Y11930" s="3"/>
    </row>
    <row r="11931" spans="25:25" x14ac:dyDescent="0.3">
      <c r="Y11931" s="3"/>
    </row>
    <row r="11932" spans="25:25" x14ac:dyDescent="0.3">
      <c r="Y11932" s="3"/>
    </row>
    <row r="11933" spans="25:25" x14ac:dyDescent="0.3">
      <c r="Y11933" s="3"/>
    </row>
    <row r="11934" spans="25:25" x14ac:dyDescent="0.3">
      <c r="Y11934" s="3"/>
    </row>
    <row r="11935" spans="25:25" x14ac:dyDescent="0.3">
      <c r="Y11935" s="3"/>
    </row>
    <row r="11936" spans="25:25" x14ac:dyDescent="0.3">
      <c r="Y11936" s="3"/>
    </row>
    <row r="11937" spans="25:25" x14ac:dyDescent="0.3">
      <c r="Y11937" s="3"/>
    </row>
    <row r="11938" spans="25:25" x14ac:dyDescent="0.3">
      <c r="Y11938" s="3"/>
    </row>
    <row r="11939" spans="25:25" x14ac:dyDescent="0.3">
      <c r="Y11939" s="3"/>
    </row>
    <row r="11940" spans="25:25" x14ac:dyDescent="0.3">
      <c r="Y11940" s="3"/>
    </row>
    <row r="11941" spans="25:25" x14ac:dyDescent="0.3">
      <c r="Y11941" s="3"/>
    </row>
    <row r="11942" spans="25:25" x14ac:dyDescent="0.3">
      <c r="Y11942" s="3"/>
    </row>
    <row r="11943" spans="25:25" x14ac:dyDescent="0.3">
      <c r="Y11943" s="3"/>
    </row>
    <row r="11944" spans="25:25" x14ac:dyDescent="0.3">
      <c r="Y11944" s="3"/>
    </row>
    <row r="11945" spans="25:25" x14ac:dyDescent="0.3">
      <c r="Y11945" s="3"/>
    </row>
    <row r="11946" spans="25:25" x14ac:dyDescent="0.3">
      <c r="Y11946" s="3"/>
    </row>
    <row r="11947" spans="25:25" x14ac:dyDescent="0.3">
      <c r="Y11947" s="3"/>
    </row>
    <row r="11948" spans="25:25" x14ac:dyDescent="0.3">
      <c r="Y11948" s="3"/>
    </row>
    <row r="11949" spans="25:25" x14ac:dyDescent="0.3">
      <c r="Y11949" s="3"/>
    </row>
    <row r="11950" spans="25:25" x14ac:dyDescent="0.3">
      <c r="Y11950" s="3"/>
    </row>
    <row r="11951" spans="25:25" x14ac:dyDescent="0.3">
      <c r="Y11951" s="3"/>
    </row>
    <row r="11952" spans="25:25" x14ac:dyDescent="0.3">
      <c r="Y11952" s="3"/>
    </row>
    <row r="11953" spans="25:25" x14ac:dyDescent="0.3">
      <c r="Y11953" s="3"/>
    </row>
    <row r="11954" spans="25:25" x14ac:dyDescent="0.3">
      <c r="Y11954" s="3"/>
    </row>
    <row r="11955" spans="25:25" x14ac:dyDescent="0.3">
      <c r="Y11955" s="3"/>
    </row>
    <row r="11956" spans="25:25" x14ac:dyDescent="0.3">
      <c r="Y11956" s="3"/>
    </row>
    <row r="11957" spans="25:25" x14ac:dyDescent="0.3">
      <c r="Y11957" s="3"/>
    </row>
    <row r="11958" spans="25:25" x14ac:dyDescent="0.3">
      <c r="Y11958" s="3"/>
    </row>
    <row r="11959" spans="25:25" x14ac:dyDescent="0.3">
      <c r="Y11959" s="3"/>
    </row>
    <row r="11960" spans="25:25" x14ac:dyDescent="0.3">
      <c r="Y11960" s="3"/>
    </row>
    <row r="11961" spans="25:25" x14ac:dyDescent="0.3">
      <c r="Y11961" s="3"/>
    </row>
    <row r="11962" spans="25:25" x14ac:dyDescent="0.3">
      <c r="Y11962" s="3"/>
    </row>
    <row r="11963" spans="25:25" x14ac:dyDescent="0.3">
      <c r="Y11963" s="3"/>
    </row>
    <row r="11964" spans="25:25" x14ac:dyDescent="0.3">
      <c r="Y11964" s="3"/>
    </row>
    <row r="11965" spans="25:25" x14ac:dyDescent="0.3">
      <c r="Y11965" s="3"/>
    </row>
    <row r="11966" spans="25:25" x14ac:dyDescent="0.3">
      <c r="Y11966" s="3"/>
    </row>
    <row r="11967" spans="25:25" x14ac:dyDescent="0.3">
      <c r="Y11967" s="3"/>
    </row>
    <row r="11968" spans="25:25" x14ac:dyDescent="0.3">
      <c r="Y11968" s="3"/>
    </row>
    <row r="11969" spans="25:25" x14ac:dyDescent="0.3">
      <c r="Y11969" s="3"/>
    </row>
    <row r="11970" spans="25:25" x14ac:dyDescent="0.3">
      <c r="Y11970" s="3"/>
    </row>
    <row r="11971" spans="25:25" x14ac:dyDescent="0.3">
      <c r="Y11971" s="3"/>
    </row>
    <row r="11972" spans="25:25" x14ac:dyDescent="0.3">
      <c r="Y11972" s="3"/>
    </row>
    <row r="11973" spans="25:25" x14ac:dyDescent="0.3">
      <c r="Y11973" s="3"/>
    </row>
    <row r="11974" spans="25:25" x14ac:dyDescent="0.3">
      <c r="Y11974" s="3"/>
    </row>
    <row r="11975" spans="25:25" x14ac:dyDescent="0.3">
      <c r="Y11975" s="3"/>
    </row>
    <row r="11976" spans="25:25" x14ac:dyDescent="0.3">
      <c r="Y11976" s="3"/>
    </row>
    <row r="11977" spans="25:25" x14ac:dyDescent="0.3">
      <c r="Y11977" s="3"/>
    </row>
    <row r="11978" spans="25:25" x14ac:dyDescent="0.3">
      <c r="Y11978" s="3"/>
    </row>
    <row r="11979" spans="25:25" x14ac:dyDescent="0.3">
      <c r="Y11979" s="3"/>
    </row>
    <row r="11980" spans="25:25" x14ac:dyDescent="0.3">
      <c r="Y11980" s="3"/>
    </row>
    <row r="11981" spans="25:25" x14ac:dyDescent="0.3">
      <c r="Y11981" s="3"/>
    </row>
    <row r="11982" spans="25:25" x14ac:dyDescent="0.3">
      <c r="Y11982" s="3"/>
    </row>
    <row r="11983" spans="25:25" x14ac:dyDescent="0.3">
      <c r="Y11983" s="3"/>
    </row>
    <row r="11984" spans="25:25" x14ac:dyDescent="0.3">
      <c r="Y11984" s="3"/>
    </row>
    <row r="11985" spans="25:25" x14ac:dyDescent="0.3">
      <c r="Y11985" s="3"/>
    </row>
    <row r="11986" spans="25:25" x14ac:dyDescent="0.3">
      <c r="Y11986" s="3"/>
    </row>
    <row r="11987" spans="25:25" x14ac:dyDescent="0.3">
      <c r="Y11987" s="3"/>
    </row>
    <row r="11988" spans="25:25" x14ac:dyDescent="0.3">
      <c r="Y11988" s="3"/>
    </row>
    <row r="11989" spans="25:25" x14ac:dyDescent="0.3">
      <c r="Y11989" s="3"/>
    </row>
    <row r="11990" spans="25:25" x14ac:dyDescent="0.3">
      <c r="Y11990" s="3"/>
    </row>
    <row r="11991" spans="25:25" x14ac:dyDescent="0.3">
      <c r="Y11991" s="3"/>
    </row>
    <row r="11992" spans="25:25" x14ac:dyDescent="0.3">
      <c r="Y11992" s="3"/>
    </row>
    <row r="11993" spans="25:25" x14ac:dyDescent="0.3">
      <c r="Y11993" s="3"/>
    </row>
    <row r="11994" spans="25:25" x14ac:dyDescent="0.3">
      <c r="Y11994" s="3"/>
    </row>
    <row r="11995" spans="25:25" x14ac:dyDescent="0.3">
      <c r="Y11995" s="3"/>
    </row>
    <row r="11996" spans="25:25" x14ac:dyDescent="0.3">
      <c r="Y11996" s="3"/>
    </row>
    <row r="11997" spans="25:25" x14ac:dyDescent="0.3">
      <c r="Y11997" s="3"/>
    </row>
    <row r="11998" spans="25:25" x14ac:dyDescent="0.3">
      <c r="Y11998" s="3"/>
    </row>
    <row r="11999" spans="25:25" x14ac:dyDescent="0.3">
      <c r="Y11999" s="3"/>
    </row>
    <row r="12000" spans="25:25" x14ac:dyDescent="0.3">
      <c r="Y12000" s="3"/>
    </row>
    <row r="12001" spans="25:25" x14ac:dyDescent="0.3">
      <c r="Y12001" s="3"/>
    </row>
    <row r="12002" spans="25:25" x14ac:dyDescent="0.3">
      <c r="Y12002" s="3"/>
    </row>
    <row r="12003" spans="25:25" x14ac:dyDescent="0.3">
      <c r="Y12003" s="3"/>
    </row>
    <row r="12004" spans="25:25" x14ac:dyDescent="0.3">
      <c r="Y12004" s="3"/>
    </row>
    <row r="12005" spans="25:25" x14ac:dyDescent="0.3">
      <c r="Y12005" s="3"/>
    </row>
    <row r="12006" spans="25:25" x14ac:dyDescent="0.3">
      <c r="Y12006" s="3"/>
    </row>
    <row r="12007" spans="25:25" x14ac:dyDescent="0.3">
      <c r="Y12007" s="3"/>
    </row>
    <row r="12008" spans="25:25" x14ac:dyDescent="0.3">
      <c r="Y12008" s="3"/>
    </row>
    <row r="12009" spans="25:25" x14ac:dyDescent="0.3">
      <c r="Y12009" s="3"/>
    </row>
    <row r="12010" spans="25:25" x14ac:dyDescent="0.3">
      <c r="Y12010" s="3"/>
    </row>
    <row r="12011" spans="25:25" x14ac:dyDescent="0.3">
      <c r="Y12011" s="3"/>
    </row>
    <row r="12012" spans="25:25" x14ac:dyDescent="0.3">
      <c r="Y12012" s="3"/>
    </row>
    <row r="12013" spans="25:25" x14ac:dyDescent="0.3">
      <c r="Y12013" s="3"/>
    </row>
    <row r="12014" spans="25:25" x14ac:dyDescent="0.3">
      <c r="Y12014" s="3"/>
    </row>
    <row r="12015" spans="25:25" x14ac:dyDescent="0.3">
      <c r="Y12015" s="3"/>
    </row>
    <row r="12016" spans="25:25" x14ac:dyDescent="0.3">
      <c r="Y12016" s="3"/>
    </row>
    <row r="12017" spans="25:25" x14ac:dyDescent="0.3">
      <c r="Y12017" s="3"/>
    </row>
    <row r="12018" spans="25:25" x14ac:dyDescent="0.3">
      <c r="Y12018" s="3"/>
    </row>
    <row r="12019" spans="25:25" x14ac:dyDescent="0.3">
      <c r="Y12019" s="3"/>
    </row>
    <row r="12020" spans="25:25" x14ac:dyDescent="0.3">
      <c r="Y12020" s="3"/>
    </row>
    <row r="12021" spans="25:25" x14ac:dyDescent="0.3">
      <c r="Y12021" s="3"/>
    </row>
    <row r="12022" spans="25:25" x14ac:dyDescent="0.3">
      <c r="Y12022" s="3"/>
    </row>
    <row r="12023" spans="25:25" x14ac:dyDescent="0.3">
      <c r="Y12023" s="3"/>
    </row>
    <row r="12024" spans="25:25" x14ac:dyDescent="0.3">
      <c r="Y12024" s="3"/>
    </row>
    <row r="12025" spans="25:25" x14ac:dyDescent="0.3">
      <c r="Y12025" s="3"/>
    </row>
    <row r="12026" spans="25:25" x14ac:dyDescent="0.3">
      <c r="Y12026" s="3"/>
    </row>
    <row r="12027" spans="25:25" x14ac:dyDescent="0.3">
      <c r="Y12027" s="3"/>
    </row>
    <row r="12028" spans="25:25" x14ac:dyDescent="0.3">
      <c r="Y12028" s="3"/>
    </row>
    <row r="12029" spans="25:25" x14ac:dyDescent="0.3">
      <c r="Y12029" s="3"/>
    </row>
    <row r="12030" spans="25:25" x14ac:dyDescent="0.3">
      <c r="Y12030" s="3"/>
    </row>
    <row r="12031" spans="25:25" x14ac:dyDescent="0.3">
      <c r="Y12031" s="3"/>
    </row>
    <row r="12032" spans="25:25" x14ac:dyDescent="0.3">
      <c r="Y12032" s="3"/>
    </row>
    <row r="12033" spans="25:25" x14ac:dyDescent="0.3">
      <c r="Y12033" s="3"/>
    </row>
    <row r="12034" spans="25:25" x14ac:dyDescent="0.3">
      <c r="Y12034" s="3"/>
    </row>
    <row r="12035" spans="25:25" x14ac:dyDescent="0.3">
      <c r="Y12035" s="3"/>
    </row>
    <row r="12036" spans="25:25" x14ac:dyDescent="0.3">
      <c r="Y12036" s="3"/>
    </row>
    <row r="12037" spans="25:25" x14ac:dyDescent="0.3">
      <c r="Y12037" s="3"/>
    </row>
    <row r="12038" spans="25:25" x14ac:dyDescent="0.3">
      <c r="Y12038" s="3"/>
    </row>
    <row r="12039" spans="25:25" x14ac:dyDescent="0.3">
      <c r="Y12039" s="3"/>
    </row>
    <row r="12040" spans="25:25" x14ac:dyDescent="0.3">
      <c r="Y12040" s="3"/>
    </row>
    <row r="12041" spans="25:25" x14ac:dyDescent="0.3">
      <c r="Y12041" s="3"/>
    </row>
    <row r="12042" spans="25:25" x14ac:dyDescent="0.3">
      <c r="Y12042" s="3"/>
    </row>
    <row r="12043" spans="25:25" x14ac:dyDescent="0.3">
      <c r="Y12043" s="3"/>
    </row>
    <row r="12044" spans="25:25" x14ac:dyDescent="0.3">
      <c r="Y12044" s="3"/>
    </row>
    <row r="12045" spans="25:25" x14ac:dyDescent="0.3">
      <c r="Y12045" s="3"/>
    </row>
    <row r="12046" spans="25:25" x14ac:dyDescent="0.3">
      <c r="Y12046" s="3"/>
    </row>
    <row r="12047" spans="25:25" x14ac:dyDescent="0.3">
      <c r="Y12047" s="3"/>
    </row>
    <row r="12048" spans="25:25" x14ac:dyDescent="0.3">
      <c r="Y12048" s="3"/>
    </row>
    <row r="12049" spans="25:25" x14ac:dyDescent="0.3">
      <c r="Y12049" s="3"/>
    </row>
    <row r="12050" spans="25:25" x14ac:dyDescent="0.3">
      <c r="Y12050" s="3"/>
    </row>
    <row r="12051" spans="25:25" x14ac:dyDescent="0.3">
      <c r="Y12051" s="3"/>
    </row>
    <row r="12052" spans="25:25" x14ac:dyDescent="0.3">
      <c r="Y12052" s="3"/>
    </row>
    <row r="12053" spans="25:25" x14ac:dyDescent="0.3">
      <c r="Y12053" s="3"/>
    </row>
    <row r="12054" spans="25:25" x14ac:dyDescent="0.3">
      <c r="Y12054" s="3"/>
    </row>
    <row r="12055" spans="25:25" x14ac:dyDescent="0.3">
      <c r="Y12055" s="3"/>
    </row>
    <row r="12056" spans="25:25" x14ac:dyDescent="0.3">
      <c r="Y12056" s="3"/>
    </row>
    <row r="12057" spans="25:25" x14ac:dyDescent="0.3">
      <c r="Y12057" s="3"/>
    </row>
    <row r="12058" spans="25:25" x14ac:dyDescent="0.3">
      <c r="Y12058" s="3"/>
    </row>
    <row r="12059" spans="25:25" x14ac:dyDescent="0.3">
      <c r="Y12059" s="3"/>
    </row>
    <row r="12060" spans="25:25" x14ac:dyDescent="0.3">
      <c r="Y12060" s="3"/>
    </row>
    <row r="12061" spans="25:25" x14ac:dyDescent="0.3">
      <c r="Y12061" s="3"/>
    </row>
    <row r="12062" spans="25:25" x14ac:dyDescent="0.3">
      <c r="Y12062" s="3"/>
    </row>
    <row r="12063" spans="25:25" x14ac:dyDescent="0.3">
      <c r="Y12063" s="3"/>
    </row>
    <row r="12064" spans="25:25" x14ac:dyDescent="0.3">
      <c r="Y12064" s="3"/>
    </row>
    <row r="12065" spans="25:25" x14ac:dyDescent="0.3">
      <c r="Y12065" s="3"/>
    </row>
    <row r="12066" spans="25:25" x14ac:dyDescent="0.3">
      <c r="Y12066" s="3"/>
    </row>
    <row r="12067" spans="25:25" x14ac:dyDescent="0.3">
      <c r="Y12067" s="3"/>
    </row>
    <row r="12068" spans="25:25" x14ac:dyDescent="0.3">
      <c r="Y12068" s="3"/>
    </row>
    <row r="12069" spans="25:25" x14ac:dyDescent="0.3">
      <c r="Y12069" s="3"/>
    </row>
    <row r="12070" spans="25:25" x14ac:dyDescent="0.3">
      <c r="Y12070" s="3"/>
    </row>
    <row r="12071" spans="25:25" x14ac:dyDescent="0.3">
      <c r="Y12071" s="3"/>
    </row>
    <row r="12072" spans="25:25" x14ac:dyDescent="0.3">
      <c r="Y12072" s="3"/>
    </row>
    <row r="12073" spans="25:25" x14ac:dyDescent="0.3">
      <c r="Y12073" s="3"/>
    </row>
    <row r="12074" spans="25:25" x14ac:dyDescent="0.3">
      <c r="Y12074" s="3"/>
    </row>
    <row r="12075" spans="25:25" x14ac:dyDescent="0.3">
      <c r="Y12075" s="3"/>
    </row>
    <row r="12076" spans="25:25" x14ac:dyDescent="0.3">
      <c r="Y12076" s="3"/>
    </row>
    <row r="12077" spans="25:25" x14ac:dyDescent="0.3">
      <c r="Y12077" s="3"/>
    </row>
    <row r="12078" spans="25:25" x14ac:dyDescent="0.3">
      <c r="Y12078" s="3"/>
    </row>
    <row r="12079" spans="25:25" x14ac:dyDescent="0.3">
      <c r="Y12079" s="3"/>
    </row>
    <row r="12080" spans="25:25" x14ac:dyDescent="0.3">
      <c r="Y12080" s="3"/>
    </row>
    <row r="12081" spans="25:25" x14ac:dyDescent="0.3">
      <c r="Y12081" s="3"/>
    </row>
    <row r="12082" spans="25:25" x14ac:dyDescent="0.3">
      <c r="Y12082" s="3"/>
    </row>
    <row r="12083" spans="25:25" x14ac:dyDescent="0.3">
      <c r="Y12083" s="3"/>
    </row>
    <row r="12084" spans="25:25" x14ac:dyDescent="0.3">
      <c r="Y12084" s="3"/>
    </row>
    <row r="12085" spans="25:25" x14ac:dyDescent="0.3">
      <c r="Y12085" s="3"/>
    </row>
    <row r="12086" spans="25:25" x14ac:dyDescent="0.3">
      <c r="Y12086" s="3"/>
    </row>
    <row r="12087" spans="25:25" x14ac:dyDescent="0.3">
      <c r="Y12087" s="3"/>
    </row>
    <row r="12088" spans="25:25" x14ac:dyDescent="0.3">
      <c r="Y12088" s="3"/>
    </row>
    <row r="12089" spans="25:25" x14ac:dyDescent="0.3">
      <c r="Y12089" s="3"/>
    </row>
    <row r="12090" spans="25:25" x14ac:dyDescent="0.3">
      <c r="Y12090" s="3"/>
    </row>
    <row r="12091" spans="25:25" x14ac:dyDescent="0.3">
      <c r="Y12091" s="3"/>
    </row>
    <row r="12092" spans="25:25" x14ac:dyDescent="0.3">
      <c r="Y12092" s="3"/>
    </row>
    <row r="12093" spans="25:25" x14ac:dyDescent="0.3">
      <c r="Y12093" s="3"/>
    </row>
    <row r="12094" spans="25:25" x14ac:dyDescent="0.3">
      <c r="Y12094" s="3"/>
    </row>
    <row r="12095" spans="25:25" x14ac:dyDescent="0.3">
      <c r="Y12095" s="3"/>
    </row>
    <row r="12096" spans="25:25" x14ac:dyDescent="0.3">
      <c r="Y12096" s="3"/>
    </row>
    <row r="12097" spans="25:25" x14ac:dyDescent="0.3">
      <c r="Y12097" s="3"/>
    </row>
    <row r="12098" spans="25:25" x14ac:dyDescent="0.3">
      <c r="Y12098" s="3"/>
    </row>
    <row r="12099" spans="25:25" x14ac:dyDescent="0.3">
      <c r="Y12099" s="3"/>
    </row>
    <row r="12100" spans="25:25" x14ac:dyDescent="0.3">
      <c r="Y12100" s="3"/>
    </row>
    <row r="12101" spans="25:25" x14ac:dyDescent="0.3">
      <c r="Y12101" s="3"/>
    </row>
    <row r="12102" spans="25:25" x14ac:dyDescent="0.3">
      <c r="Y12102" s="3"/>
    </row>
    <row r="12103" spans="25:25" x14ac:dyDescent="0.3">
      <c r="Y12103" s="3"/>
    </row>
    <row r="12104" spans="25:25" x14ac:dyDescent="0.3">
      <c r="Y12104" s="3"/>
    </row>
    <row r="12105" spans="25:25" x14ac:dyDescent="0.3">
      <c r="Y12105" s="3"/>
    </row>
    <row r="12106" spans="25:25" x14ac:dyDescent="0.3">
      <c r="Y12106" s="3"/>
    </row>
    <row r="12107" spans="25:25" x14ac:dyDescent="0.3">
      <c r="Y12107" s="3"/>
    </row>
    <row r="12108" spans="25:25" x14ac:dyDescent="0.3">
      <c r="Y12108" s="3"/>
    </row>
    <row r="12109" spans="25:25" x14ac:dyDescent="0.3">
      <c r="Y12109" s="3"/>
    </row>
    <row r="12110" spans="25:25" x14ac:dyDescent="0.3">
      <c r="Y12110" s="3"/>
    </row>
    <row r="12111" spans="25:25" x14ac:dyDescent="0.3">
      <c r="Y12111" s="3"/>
    </row>
    <row r="12112" spans="25:25" x14ac:dyDescent="0.3">
      <c r="Y12112" s="3"/>
    </row>
    <row r="12113" spans="25:25" x14ac:dyDescent="0.3">
      <c r="Y12113" s="3"/>
    </row>
    <row r="12114" spans="25:25" x14ac:dyDescent="0.3">
      <c r="Y12114" s="3"/>
    </row>
    <row r="12115" spans="25:25" x14ac:dyDescent="0.3">
      <c r="Y12115" s="3"/>
    </row>
    <row r="12116" spans="25:25" x14ac:dyDescent="0.3">
      <c r="Y12116" s="3"/>
    </row>
    <row r="12117" spans="25:25" x14ac:dyDescent="0.3">
      <c r="Y12117" s="3"/>
    </row>
    <row r="12118" spans="25:25" x14ac:dyDescent="0.3">
      <c r="Y12118" s="3"/>
    </row>
    <row r="12119" spans="25:25" x14ac:dyDescent="0.3">
      <c r="Y12119" s="3"/>
    </row>
    <row r="12120" spans="25:25" x14ac:dyDescent="0.3">
      <c r="Y12120" s="3"/>
    </row>
    <row r="12121" spans="25:25" x14ac:dyDescent="0.3">
      <c r="Y12121" s="3"/>
    </row>
    <row r="12122" spans="25:25" x14ac:dyDescent="0.3">
      <c r="Y12122" s="3"/>
    </row>
    <row r="12123" spans="25:25" x14ac:dyDescent="0.3">
      <c r="Y12123" s="3"/>
    </row>
    <row r="12124" spans="25:25" x14ac:dyDescent="0.3">
      <c r="Y12124" s="3"/>
    </row>
    <row r="12125" spans="25:25" x14ac:dyDescent="0.3">
      <c r="Y12125" s="3"/>
    </row>
    <row r="12126" spans="25:25" x14ac:dyDescent="0.3">
      <c r="Y12126" s="3"/>
    </row>
    <row r="12127" spans="25:25" x14ac:dyDescent="0.3">
      <c r="Y12127" s="3"/>
    </row>
    <row r="12128" spans="25:25" x14ac:dyDescent="0.3">
      <c r="Y12128" s="3"/>
    </row>
    <row r="12129" spans="25:25" x14ac:dyDescent="0.3">
      <c r="Y12129" s="3"/>
    </row>
    <row r="12130" spans="25:25" x14ac:dyDescent="0.3">
      <c r="Y12130" s="3"/>
    </row>
    <row r="12131" spans="25:25" x14ac:dyDescent="0.3">
      <c r="Y12131" s="3"/>
    </row>
    <row r="12132" spans="25:25" x14ac:dyDescent="0.3">
      <c r="Y12132" s="3"/>
    </row>
    <row r="12133" spans="25:25" x14ac:dyDescent="0.3">
      <c r="Y12133" s="3"/>
    </row>
    <row r="12134" spans="25:25" x14ac:dyDescent="0.3">
      <c r="Y12134" s="3"/>
    </row>
    <row r="12135" spans="25:25" x14ac:dyDescent="0.3">
      <c r="Y12135" s="3"/>
    </row>
    <row r="12136" spans="25:25" x14ac:dyDescent="0.3">
      <c r="Y12136" s="3"/>
    </row>
    <row r="12137" spans="25:25" x14ac:dyDescent="0.3">
      <c r="Y12137" s="3"/>
    </row>
    <row r="12138" spans="25:25" x14ac:dyDescent="0.3">
      <c r="Y12138" s="3"/>
    </row>
    <row r="12139" spans="25:25" x14ac:dyDescent="0.3">
      <c r="Y12139" s="3"/>
    </row>
    <row r="12140" spans="25:25" x14ac:dyDescent="0.3">
      <c r="Y12140" s="3"/>
    </row>
    <row r="12141" spans="25:25" x14ac:dyDescent="0.3">
      <c r="Y12141" s="3"/>
    </row>
    <row r="12142" spans="25:25" x14ac:dyDescent="0.3">
      <c r="Y12142" s="3"/>
    </row>
    <row r="12143" spans="25:25" x14ac:dyDescent="0.3">
      <c r="Y12143" s="3"/>
    </row>
    <row r="12144" spans="25:25" x14ac:dyDescent="0.3">
      <c r="Y12144" s="3"/>
    </row>
    <row r="12145" spans="25:25" x14ac:dyDescent="0.3">
      <c r="Y12145" s="3"/>
    </row>
    <row r="12146" spans="25:25" x14ac:dyDescent="0.3">
      <c r="Y12146" s="3"/>
    </row>
    <row r="12147" spans="25:25" x14ac:dyDescent="0.3">
      <c r="Y12147" s="3"/>
    </row>
    <row r="12148" spans="25:25" x14ac:dyDescent="0.3">
      <c r="Y12148" s="3"/>
    </row>
    <row r="12149" spans="25:25" x14ac:dyDescent="0.3">
      <c r="Y12149" s="3"/>
    </row>
    <row r="12150" spans="25:25" x14ac:dyDescent="0.3">
      <c r="Y12150" s="3"/>
    </row>
    <row r="12151" spans="25:25" x14ac:dyDescent="0.3">
      <c r="Y12151" s="3"/>
    </row>
    <row r="12152" spans="25:25" x14ac:dyDescent="0.3">
      <c r="Y12152" s="3"/>
    </row>
    <row r="12153" spans="25:25" x14ac:dyDescent="0.3">
      <c r="Y12153" s="3"/>
    </row>
    <row r="12154" spans="25:25" x14ac:dyDescent="0.3">
      <c r="Y12154" s="3"/>
    </row>
    <row r="12155" spans="25:25" x14ac:dyDescent="0.3">
      <c r="Y12155" s="3"/>
    </row>
    <row r="12156" spans="25:25" x14ac:dyDescent="0.3">
      <c r="Y12156" s="3"/>
    </row>
    <row r="12157" spans="25:25" x14ac:dyDescent="0.3">
      <c r="Y12157" s="3"/>
    </row>
    <row r="12158" spans="25:25" x14ac:dyDescent="0.3">
      <c r="Y12158" s="3"/>
    </row>
    <row r="12159" spans="25:25" x14ac:dyDescent="0.3">
      <c r="Y12159" s="3"/>
    </row>
    <row r="12160" spans="25:25" x14ac:dyDescent="0.3">
      <c r="Y12160" s="3"/>
    </row>
    <row r="12161" spans="25:25" x14ac:dyDescent="0.3">
      <c r="Y12161" s="3"/>
    </row>
    <row r="12162" spans="25:25" x14ac:dyDescent="0.3">
      <c r="Y12162" s="3"/>
    </row>
    <row r="12163" spans="25:25" x14ac:dyDescent="0.3">
      <c r="Y12163" s="3"/>
    </row>
    <row r="12164" spans="25:25" x14ac:dyDescent="0.3">
      <c r="Y12164" s="3"/>
    </row>
    <row r="12165" spans="25:25" x14ac:dyDescent="0.3">
      <c r="Y12165" s="3"/>
    </row>
    <row r="12166" spans="25:25" x14ac:dyDescent="0.3">
      <c r="Y12166" s="3"/>
    </row>
    <row r="12167" spans="25:25" x14ac:dyDescent="0.3">
      <c r="Y12167" s="3"/>
    </row>
    <row r="12168" spans="25:25" x14ac:dyDescent="0.3">
      <c r="Y12168" s="3"/>
    </row>
    <row r="12169" spans="25:25" x14ac:dyDescent="0.3">
      <c r="Y12169" s="3"/>
    </row>
    <row r="12170" spans="25:25" x14ac:dyDescent="0.3">
      <c r="Y12170" s="3"/>
    </row>
    <row r="12171" spans="25:25" x14ac:dyDescent="0.3">
      <c r="Y12171" s="3"/>
    </row>
    <row r="12172" spans="25:25" x14ac:dyDescent="0.3">
      <c r="Y12172" s="3"/>
    </row>
    <row r="12173" spans="25:25" x14ac:dyDescent="0.3">
      <c r="Y12173" s="3"/>
    </row>
    <row r="12174" spans="25:25" x14ac:dyDescent="0.3">
      <c r="Y12174" s="3"/>
    </row>
    <row r="12175" spans="25:25" x14ac:dyDescent="0.3">
      <c r="Y12175" s="3"/>
    </row>
    <row r="12176" spans="25:25" x14ac:dyDescent="0.3">
      <c r="Y12176" s="3"/>
    </row>
    <row r="12177" spans="25:25" x14ac:dyDescent="0.3">
      <c r="Y12177" s="3"/>
    </row>
    <row r="12178" spans="25:25" x14ac:dyDescent="0.3">
      <c r="Y12178" s="3"/>
    </row>
    <row r="12179" spans="25:25" x14ac:dyDescent="0.3">
      <c r="Y12179" s="3"/>
    </row>
    <row r="12180" spans="25:25" x14ac:dyDescent="0.3">
      <c r="Y12180" s="3"/>
    </row>
    <row r="12181" spans="25:25" x14ac:dyDescent="0.3">
      <c r="Y12181" s="3"/>
    </row>
    <row r="12182" spans="25:25" x14ac:dyDescent="0.3">
      <c r="Y12182" s="3"/>
    </row>
    <row r="12183" spans="25:25" x14ac:dyDescent="0.3">
      <c r="Y12183" s="3"/>
    </row>
    <row r="12184" spans="25:25" x14ac:dyDescent="0.3">
      <c r="Y12184" s="3"/>
    </row>
    <row r="12185" spans="25:25" x14ac:dyDescent="0.3">
      <c r="Y12185" s="3"/>
    </row>
    <row r="12186" spans="25:25" x14ac:dyDescent="0.3">
      <c r="Y12186" s="3"/>
    </row>
    <row r="12187" spans="25:25" x14ac:dyDescent="0.3">
      <c r="Y12187" s="3"/>
    </row>
    <row r="12188" spans="25:25" x14ac:dyDescent="0.3">
      <c r="Y12188" s="3"/>
    </row>
    <row r="12189" spans="25:25" x14ac:dyDescent="0.3">
      <c r="Y12189" s="3"/>
    </row>
    <row r="12190" spans="25:25" x14ac:dyDescent="0.3">
      <c r="Y12190" s="3"/>
    </row>
    <row r="12191" spans="25:25" x14ac:dyDescent="0.3">
      <c r="Y12191" s="3"/>
    </row>
    <row r="12192" spans="25:25" x14ac:dyDescent="0.3">
      <c r="Y12192" s="3"/>
    </row>
    <row r="12193" spans="25:25" x14ac:dyDescent="0.3">
      <c r="Y12193" s="3"/>
    </row>
    <row r="12194" spans="25:25" x14ac:dyDescent="0.3">
      <c r="Y12194" s="3"/>
    </row>
    <row r="12195" spans="25:25" x14ac:dyDescent="0.3">
      <c r="Y12195" s="3"/>
    </row>
    <row r="12196" spans="25:25" x14ac:dyDescent="0.3">
      <c r="Y12196" s="3"/>
    </row>
    <row r="12197" spans="25:25" x14ac:dyDescent="0.3">
      <c r="Y12197" s="3"/>
    </row>
    <row r="12198" spans="25:25" x14ac:dyDescent="0.3">
      <c r="Y12198" s="3"/>
    </row>
    <row r="12199" spans="25:25" x14ac:dyDescent="0.3">
      <c r="Y12199" s="3"/>
    </row>
    <row r="12200" spans="25:25" x14ac:dyDescent="0.3">
      <c r="Y12200" s="3"/>
    </row>
    <row r="12201" spans="25:25" x14ac:dyDescent="0.3">
      <c r="Y12201" s="3"/>
    </row>
    <row r="12202" spans="25:25" x14ac:dyDescent="0.3">
      <c r="Y12202" s="3"/>
    </row>
    <row r="12203" spans="25:25" x14ac:dyDescent="0.3">
      <c r="Y12203" s="3"/>
    </row>
    <row r="12204" spans="25:25" x14ac:dyDescent="0.3">
      <c r="Y12204" s="3"/>
    </row>
    <row r="12205" spans="25:25" x14ac:dyDescent="0.3">
      <c r="Y12205" s="3"/>
    </row>
    <row r="12206" spans="25:25" x14ac:dyDescent="0.3">
      <c r="Y12206" s="3"/>
    </row>
    <row r="12207" spans="25:25" x14ac:dyDescent="0.3">
      <c r="Y12207" s="3"/>
    </row>
    <row r="12208" spans="25:25" x14ac:dyDescent="0.3">
      <c r="Y12208" s="3"/>
    </row>
    <row r="12209" spans="25:25" x14ac:dyDescent="0.3">
      <c r="Y12209" s="3"/>
    </row>
    <row r="12210" spans="25:25" x14ac:dyDescent="0.3">
      <c r="Y12210" s="3"/>
    </row>
    <row r="12211" spans="25:25" x14ac:dyDescent="0.3">
      <c r="Y12211" s="3"/>
    </row>
    <row r="12212" spans="25:25" x14ac:dyDescent="0.3">
      <c r="Y12212" s="3"/>
    </row>
    <row r="12213" spans="25:25" x14ac:dyDescent="0.3">
      <c r="Y12213" s="3"/>
    </row>
    <row r="12214" spans="25:25" x14ac:dyDescent="0.3">
      <c r="Y12214" s="3"/>
    </row>
    <row r="12215" spans="25:25" x14ac:dyDescent="0.3">
      <c r="Y12215" s="3"/>
    </row>
    <row r="12216" spans="25:25" x14ac:dyDescent="0.3">
      <c r="Y12216" s="3"/>
    </row>
    <row r="12217" spans="25:25" x14ac:dyDescent="0.3">
      <c r="Y12217" s="3"/>
    </row>
    <row r="12218" spans="25:25" x14ac:dyDescent="0.3">
      <c r="Y12218" s="3"/>
    </row>
    <row r="12219" spans="25:25" x14ac:dyDescent="0.3">
      <c r="Y12219" s="3"/>
    </row>
    <row r="12220" spans="25:25" x14ac:dyDescent="0.3">
      <c r="Y12220" s="3"/>
    </row>
    <row r="12221" spans="25:25" x14ac:dyDescent="0.3">
      <c r="Y12221" s="3"/>
    </row>
    <row r="12222" spans="25:25" x14ac:dyDescent="0.3">
      <c r="Y12222" s="3"/>
    </row>
    <row r="12223" spans="25:25" x14ac:dyDescent="0.3">
      <c r="Y12223" s="3"/>
    </row>
    <row r="12224" spans="25:25" x14ac:dyDescent="0.3">
      <c r="Y12224" s="3"/>
    </row>
    <row r="12225" spans="25:25" x14ac:dyDescent="0.3">
      <c r="Y12225" s="3"/>
    </row>
    <row r="12226" spans="25:25" x14ac:dyDescent="0.3">
      <c r="Y12226" s="3"/>
    </row>
    <row r="12227" spans="25:25" x14ac:dyDescent="0.3">
      <c r="Y12227" s="3"/>
    </row>
    <row r="12228" spans="25:25" x14ac:dyDescent="0.3">
      <c r="Y12228" s="3"/>
    </row>
    <row r="12229" spans="25:25" x14ac:dyDescent="0.3">
      <c r="Y12229" s="3"/>
    </row>
    <row r="12230" spans="25:25" x14ac:dyDescent="0.3">
      <c r="Y12230" s="3"/>
    </row>
    <row r="12231" spans="25:25" x14ac:dyDescent="0.3">
      <c r="Y12231" s="3"/>
    </row>
    <row r="12232" spans="25:25" x14ac:dyDescent="0.3">
      <c r="Y12232" s="3"/>
    </row>
    <row r="12233" spans="25:25" x14ac:dyDescent="0.3">
      <c r="Y12233" s="3"/>
    </row>
    <row r="12234" spans="25:25" x14ac:dyDescent="0.3">
      <c r="Y12234" s="3"/>
    </row>
    <row r="12235" spans="25:25" x14ac:dyDescent="0.3">
      <c r="Y12235" s="3"/>
    </row>
    <row r="12236" spans="25:25" x14ac:dyDescent="0.3">
      <c r="Y12236" s="3"/>
    </row>
    <row r="12237" spans="25:25" x14ac:dyDescent="0.3">
      <c r="Y12237" s="3"/>
    </row>
    <row r="12238" spans="25:25" x14ac:dyDescent="0.3">
      <c r="Y12238" s="3"/>
    </row>
    <row r="12239" spans="25:25" x14ac:dyDescent="0.3">
      <c r="Y12239" s="3"/>
    </row>
    <row r="12240" spans="25:25" x14ac:dyDescent="0.3">
      <c r="Y12240" s="3"/>
    </row>
    <row r="12241" spans="25:25" x14ac:dyDescent="0.3">
      <c r="Y12241" s="3"/>
    </row>
    <row r="12242" spans="25:25" x14ac:dyDescent="0.3">
      <c r="Y12242" s="3"/>
    </row>
    <row r="12243" spans="25:25" x14ac:dyDescent="0.3">
      <c r="Y12243" s="3"/>
    </row>
    <row r="12244" spans="25:25" x14ac:dyDescent="0.3">
      <c r="Y12244" s="3"/>
    </row>
    <row r="12245" spans="25:25" x14ac:dyDescent="0.3">
      <c r="Y12245" s="3"/>
    </row>
    <row r="12246" spans="25:25" x14ac:dyDescent="0.3">
      <c r="Y12246" s="3"/>
    </row>
    <row r="12247" spans="25:25" x14ac:dyDescent="0.3">
      <c r="Y12247" s="3"/>
    </row>
    <row r="12248" spans="25:25" x14ac:dyDescent="0.3">
      <c r="Y12248" s="3"/>
    </row>
    <row r="12249" spans="25:25" x14ac:dyDescent="0.3">
      <c r="Y12249" s="3"/>
    </row>
    <row r="12250" spans="25:25" x14ac:dyDescent="0.3">
      <c r="Y12250" s="3"/>
    </row>
    <row r="12251" spans="25:25" x14ac:dyDescent="0.3">
      <c r="Y12251" s="3"/>
    </row>
    <row r="12252" spans="25:25" x14ac:dyDescent="0.3">
      <c r="Y12252" s="3"/>
    </row>
    <row r="12253" spans="25:25" x14ac:dyDescent="0.3">
      <c r="Y12253" s="3"/>
    </row>
    <row r="12254" spans="25:25" x14ac:dyDescent="0.3">
      <c r="Y12254" s="3"/>
    </row>
    <row r="12255" spans="25:25" x14ac:dyDescent="0.3">
      <c r="Y12255" s="3"/>
    </row>
    <row r="12256" spans="25:25" x14ac:dyDescent="0.3">
      <c r="Y12256" s="3"/>
    </row>
    <row r="12257" spans="25:25" x14ac:dyDescent="0.3">
      <c r="Y12257" s="3"/>
    </row>
    <row r="12258" spans="25:25" x14ac:dyDescent="0.3">
      <c r="Y12258" s="3"/>
    </row>
    <row r="12259" spans="25:25" x14ac:dyDescent="0.3">
      <c r="Y12259" s="3"/>
    </row>
    <row r="12260" spans="25:25" x14ac:dyDescent="0.3">
      <c r="Y12260" s="3"/>
    </row>
    <row r="12261" spans="25:25" x14ac:dyDescent="0.3">
      <c r="Y12261" s="3"/>
    </row>
    <row r="12262" spans="25:25" x14ac:dyDescent="0.3">
      <c r="Y12262" s="3"/>
    </row>
    <row r="12263" spans="25:25" x14ac:dyDescent="0.3">
      <c r="Y12263" s="3"/>
    </row>
    <row r="12264" spans="25:25" x14ac:dyDescent="0.3">
      <c r="Y12264" s="3"/>
    </row>
    <row r="12265" spans="25:25" x14ac:dyDescent="0.3">
      <c r="Y12265" s="3"/>
    </row>
    <row r="12266" spans="25:25" x14ac:dyDescent="0.3">
      <c r="Y12266" s="3"/>
    </row>
    <row r="12267" spans="25:25" x14ac:dyDescent="0.3">
      <c r="Y12267" s="3"/>
    </row>
    <row r="12268" spans="25:25" x14ac:dyDescent="0.3">
      <c r="Y12268" s="3"/>
    </row>
    <row r="12269" spans="25:25" x14ac:dyDescent="0.3">
      <c r="Y12269" s="3"/>
    </row>
    <row r="12270" spans="25:25" x14ac:dyDescent="0.3">
      <c r="Y12270" s="3"/>
    </row>
    <row r="12271" spans="25:25" x14ac:dyDescent="0.3">
      <c r="Y12271" s="3"/>
    </row>
    <row r="12272" spans="25:25" x14ac:dyDescent="0.3">
      <c r="Y12272" s="3"/>
    </row>
    <row r="12273" spans="25:25" x14ac:dyDescent="0.3">
      <c r="Y12273" s="3"/>
    </row>
    <row r="12274" spans="25:25" x14ac:dyDescent="0.3">
      <c r="Y12274" s="3"/>
    </row>
    <row r="12275" spans="25:25" x14ac:dyDescent="0.3">
      <c r="Y12275" s="3"/>
    </row>
    <row r="12276" spans="25:25" x14ac:dyDescent="0.3">
      <c r="Y12276" s="3"/>
    </row>
    <row r="12277" spans="25:25" x14ac:dyDescent="0.3">
      <c r="Y12277" s="3"/>
    </row>
    <row r="12278" spans="25:25" x14ac:dyDescent="0.3">
      <c r="Y12278" s="3"/>
    </row>
    <row r="12279" spans="25:25" x14ac:dyDescent="0.3">
      <c r="Y12279" s="3"/>
    </row>
    <row r="12280" spans="25:25" x14ac:dyDescent="0.3">
      <c r="Y12280" s="3"/>
    </row>
    <row r="12281" spans="25:25" x14ac:dyDescent="0.3">
      <c r="Y12281" s="3"/>
    </row>
    <row r="12282" spans="25:25" x14ac:dyDescent="0.3">
      <c r="Y12282" s="3"/>
    </row>
    <row r="12283" spans="25:25" x14ac:dyDescent="0.3">
      <c r="Y12283" s="3"/>
    </row>
    <row r="12284" spans="25:25" x14ac:dyDescent="0.3">
      <c r="Y12284" s="3"/>
    </row>
    <row r="12285" spans="25:25" x14ac:dyDescent="0.3">
      <c r="Y12285" s="3"/>
    </row>
    <row r="12286" spans="25:25" x14ac:dyDescent="0.3">
      <c r="Y12286" s="3"/>
    </row>
    <row r="12287" spans="25:25" x14ac:dyDescent="0.3">
      <c r="Y12287" s="3"/>
    </row>
    <row r="12288" spans="25:25" x14ac:dyDescent="0.3">
      <c r="Y12288" s="3"/>
    </row>
    <row r="12289" spans="25:25" x14ac:dyDescent="0.3">
      <c r="Y12289" s="3"/>
    </row>
    <row r="12290" spans="25:25" x14ac:dyDescent="0.3">
      <c r="Y12290" s="3"/>
    </row>
    <row r="12291" spans="25:25" x14ac:dyDescent="0.3">
      <c r="Y12291" s="3"/>
    </row>
    <row r="12292" spans="25:25" x14ac:dyDescent="0.3">
      <c r="Y12292" s="3"/>
    </row>
    <row r="12293" spans="25:25" x14ac:dyDescent="0.3">
      <c r="Y12293" s="3"/>
    </row>
    <row r="12294" spans="25:25" x14ac:dyDescent="0.3">
      <c r="Y12294" s="3"/>
    </row>
    <row r="12295" spans="25:25" x14ac:dyDescent="0.3">
      <c r="Y12295" s="3"/>
    </row>
    <row r="12296" spans="25:25" x14ac:dyDescent="0.3">
      <c r="Y12296" s="3"/>
    </row>
    <row r="12297" spans="25:25" x14ac:dyDescent="0.3">
      <c r="Y12297" s="3"/>
    </row>
    <row r="12298" spans="25:25" x14ac:dyDescent="0.3">
      <c r="Y12298" s="3"/>
    </row>
    <row r="12299" spans="25:25" x14ac:dyDescent="0.3">
      <c r="Y12299" s="3"/>
    </row>
    <row r="12300" spans="25:25" x14ac:dyDescent="0.3">
      <c r="Y12300" s="3"/>
    </row>
    <row r="12301" spans="25:25" x14ac:dyDescent="0.3">
      <c r="Y12301" s="3"/>
    </row>
    <row r="12302" spans="25:25" x14ac:dyDescent="0.3">
      <c r="Y12302" s="3"/>
    </row>
    <row r="12303" spans="25:25" x14ac:dyDescent="0.3">
      <c r="Y12303" s="3"/>
    </row>
    <row r="12304" spans="25:25" x14ac:dyDescent="0.3">
      <c r="Y12304" s="3"/>
    </row>
    <row r="12305" spans="25:25" x14ac:dyDescent="0.3">
      <c r="Y12305" s="3"/>
    </row>
    <row r="12306" spans="25:25" x14ac:dyDescent="0.3">
      <c r="Y12306" s="3"/>
    </row>
    <row r="12307" spans="25:25" x14ac:dyDescent="0.3">
      <c r="Y12307" s="3"/>
    </row>
    <row r="12308" spans="25:25" x14ac:dyDescent="0.3">
      <c r="Y12308" s="3"/>
    </row>
    <row r="12309" spans="25:25" x14ac:dyDescent="0.3">
      <c r="Y12309" s="3"/>
    </row>
    <row r="12310" spans="25:25" x14ac:dyDescent="0.3">
      <c r="Y12310" s="3"/>
    </row>
    <row r="12311" spans="25:25" x14ac:dyDescent="0.3">
      <c r="Y12311" s="3"/>
    </row>
    <row r="12312" spans="25:25" x14ac:dyDescent="0.3">
      <c r="Y12312" s="3"/>
    </row>
    <row r="12313" spans="25:25" x14ac:dyDescent="0.3">
      <c r="Y12313" s="3"/>
    </row>
    <row r="12314" spans="25:25" x14ac:dyDescent="0.3">
      <c r="Y12314" s="3"/>
    </row>
    <row r="12315" spans="25:25" x14ac:dyDescent="0.3">
      <c r="Y12315" s="3"/>
    </row>
    <row r="12316" spans="25:25" x14ac:dyDescent="0.3">
      <c r="Y12316" s="3"/>
    </row>
    <row r="12317" spans="25:25" x14ac:dyDescent="0.3">
      <c r="Y12317" s="3"/>
    </row>
    <row r="12318" spans="25:25" x14ac:dyDescent="0.3">
      <c r="Y12318" s="3"/>
    </row>
    <row r="12319" spans="25:25" x14ac:dyDescent="0.3">
      <c r="Y12319" s="3"/>
    </row>
    <row r="12320" spans="25:25" x14ac:dyDescent="0.3">
      <c r="Y12320" s="3"/>
    </row>
    <row r="12321" spans="25:25" x14ac:dyDescent="0.3">
      <c r="Y12321" s="3"/>
    </row>
    <row r="12322" spans="25:25" x14ac:dyDescent="0.3">
      <c r="Y12322" s="3"/>
    </row>
    <row r="12323" spans="25:25" x14ac:dyDescent="0.3">
      <c r="Y12323" s="3"/>
    </row>
    <row r="12324" spans="25:25" x14ac:dyDescent="0.3">
      <c r="Y12324" s="3"/>
    </row>
    <row r="12325" spans="25:25" x14ac:dyDescent="0.3">
      <c r="Y12325" s="3"/>
    </row>
    <row r="12326" spans="25:25" x14ac:dyDescent="0.3">
      <c r="Y12326" s="3"/>
    </row>
    <row r="12327" spans="25:25" x14ac:dyDescent="0.3">
      <c r="Y12327" s="3"/>
    </row>
    <row r="12328" spans="25:25" x14ac:dyDescent="0.3">
      <c r="Y12328" s="3"/>
    </row>
    <row r="12329" spans="25:25" x14ac:dyDescent="0.3">
      <c r="Y12329" s="3"/>
    </row>
    <row r="12330" spans="25:25" x14ac:dyDescent="0.3">
      <c r="Y12330" s="3"/>
    </row>
    <row r="12331" spans="25:25" x14ac:dyDescent="0.3">
      <c r="Y12331" s="3"/>
    </row>
    <row r="12332" spans="25:25" x14ac:dyDescent="0.3">
      <c r="Y12332" s="3"/>
    </row>
    <row r="12333" spans="25:25" x14ac:dyDescent="0.3">
      <c r="Y12333" s="3"/>
    </row>
    <row r="12334" spans="25:25" x14ac:dyDescent="0.3">
      <c r="Y12334" s="3"/>
    </row>
    <row r="12335" spans="25:25" x14ac:dyDescent="0.3">
      <c r="Y12335" s="3"/>
    </row>
    <row r="12336" spans="25:25" x14ac:dyDescent="0.3">
      <c r="Y12336" s="3"/>
    </row>
    <row r="12337" spans="25:25" x14ac:dyDescent="0.3">
      <c r="Y12337" s="3"/>
    </row>
    <row r="12338" spans="25:25" x14ac:dyDescent="0.3">
      <c r="Y12338" s="3"/>
    </row>
    <row r="12339" spans="25:25" x14ac:dyDescent="0.3">
      <c r="Y12339" s="3"/>
    </row>
    <row r="12340" spans="25:25" x14ac:dyDescent="0.3">
      <c r="Y12340" s="3"/>
    </row>
    <row r="12341" spans="25:25" x14ac:dyDescent="0.3">
      <c r="Y12341" s="3"/>
    </row>
    <row r="12342" spans="25:25" x14ac:dyDescent="0.3">
      <c r="Y12342" s="3"/>
    </row>
    <row r="12343" spans="25:25" x14ac:dyDescent="0.3">
      <c r="Y12343" s="3"/>
    </row>
    <row r="12344" spans="25:25" x14ac:dyDescent="0.3">
      <c r="Y12344" s="3"/>
    </row>
    <row r="12345" spans="25:25" x14ac:dyDescent="0.3">
      <c r="Y12345" s="3"/>
    </row>
    <row r="12346" spans="25:25" x14ac:dyDescent="0.3">
      <c r="Y12346" s="3"/>
    </row>
    <row r="12347" spans="25:25" x14ac:dyDescent="0.3">
      <c r="Y12347" s="3"/>
    </row>
    <row r="12348" spans="25:25" x14ac:dyDescent="0.3">
      <c r="Y12348" s="3"/>
    </row>
    <row r="12349" spans="25:25" x14ac:dyDescent="0.3">
      <c r="Y12349" s="3"/>
    </row>
    <row r="12350" spans="25:25" x14ac:dyDescent="0.3">
      <c r="Y12350" s="3"/>
    </row>
    <row r="12351" spans="25:25" x14ac:dyDescent="0.3">
      <c r="Y12351" s="3"/>
    </row>
    <row r="12352" spans="25:25" x14ac:dyDescent="0.3">
      <c r="Y12352" s="3"/>
    </row>
    <row r="12353" spans="25:25" x14ac:dyDescent="0.3">
      <c r="Y12353" s="3"/>
    </row>
    <row r="12354" spans="25:25" x14ac:dyDescent="0.3">
      <c r="Y12354" s="3"/>
    </row>
    <row r="12355" spans="25:25" x14ac:dyDescent="0.3">
      <c r="Y12355" s="3"/>
    </row>
    <row r="12356" spans="25:25" x14ac:dyDescent="0.3">
      <c r="Y12356" s="3"/>
    </row>
    <row r="12357" spans="25:25" x14ac:dyDescent="0.3">
      <c r="Y12357" s="3"/>
    </row>
    <row r="12358" spans="25:25" x14ac:dyDescent="0.3">
      <c r="Y12358" s="3"/>
    </row>
    <row r="12359" spans="25:25" x14ac:dyDescent="0.3">
      <c r="Y12359" s="3"/>
    </row>
    <row r="12360" spans="25:25" x14ac:dyDescent="0.3">
      <c r="Y12360" s="3"/>
    </row>
    <row r="12361" spans="25:25" x14ac:dyDescent="0.3">
      <c r="Y12361" s="3"/>
    </row>
    <row r="12362" spans="25:25" x14ac:dyDescent="0.3">
      <c r="Y12362" s="3"/>
    </row>
    <row r="12363" spans="25:25" x14ac:dyDescent="0.3">
      <c r="Y12363" s="3"/>
    </row>
    <row r="12364" spans="25:25" x14ac:dyDescent="0.3">
      <c r="Y12364" s="3"/>
    </row>
    <row r="12365" spans="25:25" x14ac:dyDescent="0.3">
      <c r="Y12365" s="3"/>
    </row>
    <row r="12366" spans="25:25" x14ac:dyDescent="0.3">
      <c r="Y12366" s="3"/>
    </row>
    <row r="12367" spans="25:25" x14ac:dyDescent="0.3">
      <c r="Y12367" s="3"/>
    </row>
    <row r="12368" spans="25:25" x14ac:dyDescent="0.3">
      <c r="Y12368" s="3"/>
    </row>
    <row r="12369" spans="25:25" x14ac:dyDescent="0.3">
      <c r="Y12369" s="3"/>
    </row>
    <row r="12370" spans="25:25" x14ac:dyDescent="0.3">
      <c r="Y12370" s="3"/>
    </row>
    <row r="12371" spans="25:25" x14ac:dyDescent="0.3">
      <c r="Y12371" s="3"/>
    </row>
    <row r="12372" spans="25:25" x14ac:dyDescent="0.3">
      <c r="Y12372" s="3"/>
    </row>
    <row r="12373" spans="25:25" x14ac:dyDescent="0.3">
      <c r="Y12373" s="3"/>
    </row>
    <row r="12374" spans="25:25" x14ac:dyDescent="0.3">
      <c r="Y12374" s="3"/>
    </row>
    <row r="12375" spans="25:25" x14ac:dyDescent="0.3">
      <c r="Y12375" s="3"/>
    </row>
    <row r="12376" spans="25:25" x14ac:dyDescent="0.3">
      <c r="Y12376" s="3"/>
    </row>
    <row r="12377" spans="25:25" x14ac:dyDescent="0.3">
      <c r="Y12377" s="3"/>
    </row>
    <row r="12378" spans="25:25" x14ac:dyDescent="0.3">
      <c r="Y12378" s="3"/>
    </row>
    <row r="12379" spans="25:25" x14ac:dyDescent="0.3">
      <c r="Y12379" s="3"/>
    </row>
    <row r="12380" spans="25:25" x14ac:dyDescent="0.3">
      <c r="Y12380" s="3"/>
    </row>
    <row r="12381" spans="25:25" x14ac:dyDescent="0.3">
      <c r="Y12381" s="3"/>
    </row>
    <row r="12382" spans="25:25" x14ac:dyDescent="0.3">
      <c r="Y12382" s="3"/>
    </row>
    <row r="12383" spans="25:25" x14ac:dyDescent="0.3">
      <c r="Y12383" s="3"/>
    </row>
    <row r="12384" spans="25:25" x14ac:dyDescent="0.3">
      <c r="Y12384" s="3"/>
    </row>
    <row r="12385" spans="25:25" x14ac:dyDescent="0.3">
      <c r="Y12385" s="3"/>
    </row>
    <row r="12386" spans="25:25" x14ac:dyDescent="0.3">
      <c r="Y12386" s="3"/>
    </row>
    <row r="12387" spans="25:25" x14ac:dyDescent="0.3">
      <c r="Y12387" s="3"/>
    </row>
    <row r="12388" spans="25:25" x14ac:dyDescent="0.3">
      <c r="Y12388" s="3"/>
    </row>
    <row r="12389" spans="25:25" x14ac:dyDescent="0.3">
      <c r="Y12389" s="3"/>
    </row>
    <row r="12390" spans="25:25" x14ac:dyDescent="0.3">
      <c r="Y12390" s="3"/>
    </row>
    <row r="12391" spans="25:25" x14ac:dyDescent="0.3">
      <c r="Y12391" s="3"/>
    </row>
    <row r="12392" spans="25:25" x14ac:dyDescent="0.3">
      <c r="Y12392" s="3"/>
    </row>
    <row r="12393" spans="25:25" x14ac:dyDescent="0.3">
      <c r="Y12393" s="3"/>
    </row>
    <row r="12394" spans="25:25" x14ac:dyDescent="0.3">
      <c r="Y12394" s="3"/>
    </row>
    <row r="12395" spans="25:25" x14ac:dyDescent="0.3">
      <c r="Y12395" s="3"/>
    </row>
    <row r="12396" spans="25:25" x14ac:dyDescent="0.3">
      <c r="Y12396" s="3"/>
    </row>
    <row r="12397" spans="25:25" x14ac:dyDescent="0.3">
      <c r="Y12397" s="3"/>
    </row>
    <row r="12398" spans="25:25" x14ac:dyDescent="0.3">
      <c r="Y12398" s="3"/>
    </row>
    <row r="12399" spans="25:25" x14ac:dyDescent="0.3">
      <c r="Y12399" s="3"/>
    </row>
    <row r="12400" spans="25:25" x14ac:dyDescent="0.3">
      <c r="Y12400" s="3"/>
    </row>
    <row r="12401" spans="25:25" x14ac:dyDescent="0.3">
      <c r="Y12401" s="3"/>
    </row>
    <row r="12402" spans="25:25" x14ac:dyDescent="0.3">
      <c r="Y12402" s="3"/>
    </row>
    <row r="12403" spans="25:25" x14ac:dyDescent="0.3">
      <c r="Y12403" s="3"/>
    </row>
    <row r="12404" spans="25:25" x14ac:dyDescent="0.3">
      <c r="Y12404" s="3"/>
    </row>
    <row r="12405" spans="25:25" x14ac:dyDescent="0.3">
      <c r="Y12405" s="3"/>
    </row>
    <row r="12406" spans="25:25" x14ac:dyDescent="0.3">
      <c r="Y12406" s="3"/>
    </row>
    <row r="12407" spans="25:25" x14ac:dyDescent="0.3">
      <c r="Y12407" s="3"/>
    </row>
    <row r="12408" spans="25:25" x14ac:dyDescent="0.3">
      <c r="Y12408" s="3"/>
    </row>
    <row r="12409" spans="25:25" x14ac:dyDescent="0.3">
      <c r="Y12409" s="3"/>
    </row>
    <row r="12410" spans="25:25" x14ac:dyDescent="0.3">
      <c r="Y12410" s="3"/>
    </row>
    <row r="12411" spans="25:25" x14ac:dyDescent="0.3">
      <c r="Y12411" s="3"/>
    </row>
    <row r="12412" spans="25:25" x14ac:dyDescent="0.3">
      <c r="Y12412" s="3"/>
    </row>
    <row r="12413" spans="25:25" x14ac:dyDescent="0.3">
      <c r="Y12413" s="3"/>
    </row>
    <row r="12414" spans="25:25" x14ac:dyDescent="0.3">
      <c r="Y12414" s="3"/>
    </row>
    <row r="12415" spans="25:25" x14ac:dyDescent="0.3">
      <c r="Y12415" s="3"/>
    </row>
    <row r="12416" spans="25:25" x14ac:dyDescent="0.3">
      <c r="Y12416" s="3"/>
    </row>
    <row r="12417" spans="25:25" x14ac:dyDescent="0.3">
      <c r="Y12417" s="3"/>
    </row>
    <row r="12418" spans="25:25" x14ac:dyDescent="0.3">
      <c r="Y12418" s="3"/>
    </row>
    <row r="12419" spans="25:25" x14ac:dyDescent="0.3">
      <c r="Y12419" s="3"/>
    </row>
    <row r="12420" spans="25:25" x14ac:dyDescent="0.3">
      <c r="Y12420" s="3"/>
    </row>
    <row r="12421" spans="25:25" x14ac:dyDescent="0.3">
      <c r="Y12421" s="3"/>
    </row>
    <row r="12422" spans="25:25" x14ac:dyDescent="0.3">
      <c r="Y12422" s="3"/>
    </row>
    <row r="12423" spans="25:25" x14ac:dyDescent="0.3">
      <c r="Y12423" s="3"/>
    </row>
    <row r="12424" spans="25:25" x14ac:dyDescent="0.3">
      <c r="Y12424" s="3"/>
    </row>
    <row r="12425" spans="25:25" x14ac:dyDescent="0.3">
      <c r="Y12425" s="3"/>
    </row>
    <row r="12426" spans="25:25" x14ac:dyDescent="0.3">
      <c r="Y12426" s="3"/>
    </row>
    <row r="12427" spans="25:25" x14ac:dyDescent="0.3">
      <c r="Y12427" s="3"/>
    </row>
    <row r="12428" spans="25:25" x14ac:dyDescent="0.3">
      <c r="Y12428" s="3"/>
    </row>
    <row r="12429" spans="25:25" x14ac:dyDescent="0.3">
      <c r="Y12429" s="3"/>
    </row>
    <row r="12430" spans="25:25" x14ac:dyDescent="0.3">
      <c r="Y12430" s="3"/>
    </row>
    <row r="12431" spans="25:25" x14ac:dyDescent="0.3">
      <c r="Y12431" s="3"/>
    </row>
    <row r="12432" spans="25:25" x14ac:dyDescent="0.3">
      <c r="Y12432" s="3"/>
    </row>
    <row r="12433" spans="25:25" x14ac:dyDescent="0.3">
      <c r="Y12433" s="3"/>
    </row>
    <row r="12434" spans="25:25" x14ac:dyDescent="0.3">
      <c r="Y12434" s="3"/>
    </row>
    <row r="12435" spans="25:25" x14ac:dyDescent="0.3">
      <c r="Y12435" s="3"/>
    </row>
    <row r="12436" spans="25:25" x14ac:dyDescent="0.3">
      <c r="Y12436" s="3"/>
    </row>
    <row r="12437" spans="25:25" x14ac:dyDescent="0.3">
      <c r="Y12437" s="3"/>
    </row>
    <row r="12438" spans="25:25" x14ac:dyDescent="0.3">
      <c r="Y12438" s="3"/>
    </row>
    <row r="12439" spans="25:25" x14ac:dyDescent="0.3">
      <c r="Y12439" s="3"/>
    </row>
    <row r="12440" spans="25:25" x14ac:dyDescent="0.3">
      <c r="Y12440" s="3"/>
    </row>
    <row r="12441" spans="25:25" x14ac:dyDescent="0.3">
      <c r="Y12441" s="3"/>
    </row>
    <row r="12442" spans="25:25" x14ac:dyDescent="0.3">
      <c r="Y12442" s="3"/>
    </row>
    <row r="12443" spans="25:25" x14ac:dyDescent="0.3">
      <c r="Y12443" s="3"/>
    </row>
    <row r="12444" spans="25:25" x14ac:dyDescent="0.3">
      <c r="Y12444" s="3"/>
    </row>
    <row r="12445" spans="25:25" x14ac:dyDescent="0.3">
      <c r="Y12445" s="3"/>
    </row>
    <row r="12446" spans="25:25" x14ac:dyDescent="0.3">
      <c r="Y12446" s="3"/>
    </row>
    <row r="12447" spans="25:25" x14ac:dyDescent="0.3">
      <c r="Y12447" s="3"/>
    </row>
    <row r="12448" spans="25:25" x14ac:dyDescent="0.3">
      <c r="Y12448" s="3"/>
    </row>
    <row r="12449" spans="25:25" x14ac:dyDescent="0.3">
      <c r="Y12449" s="3"/>
    </row>
    <row r="12450" spans="25:25" x14ac:dyDescent="0.3">
      <c r="Y12450" s="3"/>
    </row>
    <row r="12451" spans="25:25" x14ac:dyDescent="0.3">
      <c r="Y12451" s="3"/>
    </row>
    <row r="12452" spans="25:25" x14ac:dyDescent="0.3">
      <c r="Y12452" s="3"/>
    </row>
    <row r="12453" spans="25:25" x14ac:dyDescent="0.3">
      <c r="Y12453" s="3"/>
    </row>
    <row r="12454" spans="25:25" x14ac:dyDescent="0.3">
      <c r="Y12454" s="3"/>
    </row>
    <row r="12455" spans="25:25" x14ac:dyDescent="0.3">
      <c r="Y12455" s="3"/>
    </row>
    <row r="12456" spans="25:25" x14ac:dyDescent="0.3">
      <c r="Y12456" s="3"/>
    </row>
    <row r="12457" spans="25:25" x14ac:dyDescent="0.3">
      <c r="Y12457" s="3"/>
    </row>
    <row r="12458" spans="25:25" x14ac:dyDescent="0.3">
      <c r="Y12458" s="3"/>
    </row>
    <row r="12459" spans="25:25" x14ac:dyDescent="0.3">
      <c r="Y12459" s="3"/>
    </row>
    <row r="12460" spans="25:25" x14ac:dyDescent="0.3">
      <c r="Y12460" s="3"/>
    </row>
    <row r="12461" spans="25:25" x14ac:dyDescent="0.3">
      <c r="Y12461" s="3"/>
    </row>
    <row r="12462" spans="25:25" x14ac:dyDescent="0.3">
      <c r="Y12462" s="3"/>
    </row>
    <row r="12463" spans="25:25" x14ac:dyDescent="0.3">
      <c r="Y12463" s="3"/>
    </row>
    <row r="12464" spans="25:25" x14ac:dyDescent="0.3">
      <c r="Y12464" s="3"/>
    </row>
    <row r="12465" spans="25:25" x14ac:dyDescent="0.3">
      <c r="Y12465" s="3"/>
    </row>
    <row r="12466" spans="25:25" x14ac:dyDescent="0.3">
      <c r="Y12466" s="3"/>
    </row>
    <row r="12467" spans="25:25" x14ac:dyDescent="0.3">
      <c r="Y12467" s="3"/>
    </row>
    <row r="12468" spans="25:25" x14ac:dyDescent="0.3">
      <c r="Y12468" s="3"/>
    </row>
    <row r="12469" spans="25:25" x14ac:dyDescent="0.3">
      <c r="Y12469" s="3"/>
    </row>
    <row r="12470" spans="25:25" x14ac:dyDescent="0.3">
      <c r="Y12470" s="3"/>
    </row>
    <row r="12471" spans="25:25" x14ac:dyDescent="0.3">
      <c r="Y12471" s="3"/>
    </row>
    <row r="12472" spans="25:25" x14ac:dyDescent="0.3">
      <c r="Y12472" s="3"/>
    </row>
    <row r="12473" spans="25:25" x14ac:dyDescent="0.3">
      <c r="Y12473" s="3"/>
    </row>
    <row r="12474" spans="25:25" x14ac:dyDescent="0.3">
      <c r="Y12474" s="3"/>
    </row>
    <row r="12475" spans="25:25" x14ac:dyDescent="0.3">
      <c r="Y12475" s="3"/>
    </row>
    <row r="12476" spans="25:25" x14ac:dyDescent="0.3">
      <c r="Y12476" s="3"/>
    </row>
    <row r="12477" spans="25:25" x14ac:dyDescent="0.3">
      <c r="Y12477" s="3"/>
    </row>
    <row r="12478" spans="25:25" x14ac:dyDescent="0.3">
      <c r="Y12478" s="3"/>
    </row>
    <row r="12479" spans="25:25" x14ac:dyDescent="0.3">
      <c r="Y12479" s="3"/>
    </row>
    <row r="12480" spans="25:25" x14ac:dyDescent="0.3">
      <c r="Y12480" s="3"/>
    </row>
    <row r="12481" spans="25:25" x14ac:dyDescent="0.3">
      <c r="Y12481" s="3"/>
    </row>
    <row r="12482" spans="25:25" x14ac:dyDescent="0.3">
      <c r="Y12482" s="3"/>
    </row>
    <row r="12483" spans="25:25" x14ac:dyDescent="0.3">
      <c r="Y12483" s="3"/>
    </row>
    <row r="12484" spans="25:25" x14ac:dyDescent="0.3">
      <c r="Y12484" s="3"/>
    </row>
    <row r="12485" spans="25:25" x14ac:dyDescent="0.3">
      <c r="Y12485" s="3"/>
    </row>
    <row r="12486" spans="25:25" x14ac:dyDescent="0.3">
      <c r="Y12486" s="3"/>
    </row>
    <row r="12487" spans="25:25" x14ac:dyDescent="0.3">
      <c r="Y12487" s="3"/>
    </row>
    <row r="12488" spans="25:25" x14ac:dyDescent="0.3">
      <c r="Y12488" s="3"/>
    </row>
    <row r="12489" spans="25:25" x14ac:dyDescent="0.3">
      <c r="Y12489" s="3"/>
    </row>
    <row r="12490" spans="25:25" x14ac:dyDescent="0.3">
      <c r="Y12490" s="3"/>
    </row>
    <row r="12491" spans="25:25" x14ac:dyDescent="0.3">
      <c r="Y12491" s="3"/>
    </row>
    <row r="12492" spans="25:25" x14ac:dyDescent="0.3">
      <c r="Y12492" s="3"/>
    </row>
    <row r="12493" spans="25:25" x14ac:dyDescent="0.3">
      <c r="Y12493" s="3"/>
    </row>
    <row r="12494" spans="25:25" x14ac:dyDescent="0.3">
      <c r="Y12494" s="3"/>
    </row>
    <row r="12495" spans="25:25" x14ac:dyDescent="0.3">
      <c r="Y12495" s="3"/>
    </row>
    <row r="12496" spans="25:25" x14ac:dyDescent="0.3">
      <c r="Y12496" s="3"/>
    </row>
    <row r="12497" spans="25:25" x14ac:dyDescent="0.3">
      <c r="Y12497" s="3"/>
    </row>
    <row r="12498" spans="25:25" x14ac:dyDescent="0.3">
      <c r="Y12498" s="3"/>
    </row>
    <row r="12499" spans="25:25" x14ac:dyDescent="0.3">
      <c r="Y12499" s="3"/>
    </row>
    <row r="12500" spans="25:25" x14ac:dyDescent="0.3">
      <c r="Y12500" s="3"/>
    </row>
    <row r="12501" spans="25:25" x14ac:dyDescent="0.3">
      <c r="Y12501" s="3"/>
    </row>
    <row r="12502" spans="25:25" x14ac:dyDescent="0.3">
      <c r="Y12502" s="3"/>
    </row>
    <row r="12503" spans="25:25" x14ac:dyDescent="0.3">
      <c r="Y12503" s="3"/>
    </row>
    <row r="12504" spans="25:25" x14ac:dyDescent="0.3">
      <c r="Y12504" s="3"/>
    </row>
    <row r="12505" spans="25:25" x14ac:dyDescent="0.3">
      <c r="Y12505" s="3"/>
    </row>
    <row r="12506" spans="25:25" x14ac:dyDescent="0.3">
      <c r="Y12506" s="3"/>
    </row>
    <row r="12507" spans="25:25" x14ac:dyDescent="0.3">
      <c r="Y12507" s="3"/>
    </row>
    <row r="12508" spans="25:25" x14ac:dyDescent="0.3">
      <c r="Y12508" s="3"/>
    </row>
    <row r="12509" spans="25:25" x14ac:dyDescent="0.3">
      <c r="Y12509" s="3"/>
    </row>
    <row r="12510" spans="25:25" x14ac:dyDescent="0.3">
      <c r="Y12510" s="3"/>
    </row>
    <row r="12511" spans="25:25" x14ac:dyDescent="0.3">
      <c r="Y12511" s="3"/>
    </row>
    <row r="12512" spans="25:25" x14ac:dyDescent="0.3">
      <c r="Y12512" s="3"/>
    </row>
    <row r="12513" spans="25:25" x14ac:dyDescent="0.3">
      <c r="Y12513" s="3"/>
    </row>
    <row r="12514" spans="25:25" x14ac:dyDescent="0.3">
      <c r="Y12514" s="3"/>
    </row>
    <row r="12515" spans="25:25" x14ac:dyDescent="0.3">
      <c r="Y12515" s="3"/>
    </row>
    <row r="12516" spans="25:25" x14ac:dyDescent="0.3">
      <c r="Y12516" s="3"/>
    </row>
    <row r="12517" spans="25:25" x14ac:dyDescent="0.3">
      <c r="Y12517" s="3"/>
    </row>
    <row r="12518" spans="25:25" x14ac:dyDescent="0.3">
      <c r="Y12518" s="3"/>
    </row>
    <row r="12519" spans="25:25" x14ac:dyDescent="0.3">
      <c r="Y12519" s="3"/>
    </row>
    <row r="12520" spans="25:25" x14ac:dyDescent="0.3">
      <c r="Y12520" s="3"/>
    </row>
    <row r="12521" spans="25:25" x14ac:dyDescent="0.3">
      <c r="Y12521" s="3"/>
    </row>
    <row r="12522" spans="25:25" x14ac:dyDescent="0.3">
      <c r="Y12522" s="3"/>
    </row>
    <row r="12523" spans="25:25" x14ac:dyDescent="0.3">
      <c r="Y12523" s="3"/>
    </row>
    <row r="12524" spans="25:25" x14ac:dyDescent="0.3">
      <c r="Y12524" s="3"/>
    </row>
    <row r="12525" spans="25:25" x14ac:dyDescent="0.3">
      <c r="Y12525" s="3"/>
    </row>
    <row r="12526" spans="25:25" x14ac:dyDescent="0.3">
      <c r="Y12526" s="3"/>
    </row>
    <row r="12527" spans="25:25" x14ac:dyDescent="0.3">
      <c r="Y12527" s="3"/>
    </row>
    <row r="12528" spans="25:25" x14ac:dyDescent="0.3">
      <c r="Y12528" s="3"/>
    </row>
    <row r="12529" spans="25:25" x14ac:dyDescent="0.3">
      <c r="Y12529" s="3"/>
    </row>
    <row r="12530" spans="25:25" x14ac:dyDescent="0.3">
      <c r="Y12530" s="3"/>
    </row>
    <row r="12531" spans="25:25" x14ac:dyDescent="0.3">
      <c r="Y12531" s="3"/>
    </row>
    <row r="12532" spans="25:25" x14ac:dyDescent="0.3">
      <c r="Y12532" s="3"/>
    </row>
    <row r="12533" spans="25:25" x14ac:dyDescent="0.3">
      <c r="Y12533" s="3"/>
    </row>
    <row r="12534" spans="25:25" x14ac:dyDescent="0.3">
      <c r="Y12534" s="3"/>
    </row>
    <row r="12535" spans="25:25" x14ac:dyDescent="0.3">
      <c r="Y12535" s="3"/>
    </row>
    <row r="12536" spans="25:25" x14ac:dyDescent="0.3">
      <c r="Y12536" s="3"/>
    </row>
    <row r="12537" spans="25:25" x14ac:dyDescent="0.3">
      <c r="Y12537" s="3"/>
    </row>
    <row r="12538" spans="25:25" x14ac:dyDescent="0.3">
      <c r="Y12538" s="3"/>
    </row>
    <row r="12539" spans="25:25" x14ac:dyDescent="0.3">
      <c r="Y12539" s="3"/>
    </row>
    <row r="12540" spans="25:25" x14ac:dyDescent="0.3">
      <c r="Y12540" s="3"/>
    </row>
    <row r="12541" spans="25:25" x14ac:dyDescent="0.3">
      <c r="Y12541" s="3"/>
    </row>
    <row r="12542" spans="25:25" x14ac:dyDescent="0.3">
      <c r="Y12542" s="3"/>
    </row>
    <row r="12543" spans="25:25" x14ac:dyDescent="0.3">
      <c r="Y12543" s="3"/>
    </row>
    <row r="12544" spans="25:25" x14ac:dyDescent="0.3">
      <c r="Y12544" s="3"/>
    </row>
    <row r="12545" spans="25:25" x14ac:dyDescent="0.3">
      <c r="Y12545" s="3"/>
    </row>
    <row r="12546" spans="25:25" x14ac:dyDescent="0.3">
      <c r="Y12546" s="3"/>
    </row>
    <row r="12547" spans="25:25" x14ac:dyDescent="0.3">
      <c r="Y12547" s="3"/>
    </row>
    <row r="12548" spans="25:25" x14ac:dyDescent="0.3">
      <c r="Y12548" s="3"/>
    </row>
    <row r="12549" spans="25:25" x14ac:dyDescent="0.3">
      <c r="Y12549" s="3"/>
    </row>
    <row r="12550" spans="25:25" x14ac:dyDescent="0.3">
      <c r="Y12550" s="3"/>
    </row>
    <row r="12551" spans="25:25" x14ac:dyDescent="0.3">
      <c r="Y12551" s="3"/>
    </row>
    <row r="12552" spans="25:25" x14ac:dyDescent="0.3">
      <c r="Y12552" s="3"/>
    </row>
    <row r="12553" spans="25:25" x14ac:dyDescent="0.3">
      <c r="Y12553" s="3"/>
    </row>
    <row r="12554" spans="25:25" x14ac:dyDescent="0.3">
      <c r="Y12554" s="3"/>
    </row>
    <row r="12555" spans="25:25" x14ac:dyDescent="0.3">
      <c r="Y12555" s="3"/>
    </row>
    <row r="12556" spans="25:25" x14ac:dyDescent="0.3">
      <c r="Y12556" s="3"/>
    </row>
    <row r="12557" spans="25:25" x14ac:dyDescent="0.3">
      <c r="Y12557" s="3"/>
    </row>
    <row r="12558" spans="25:25" x14ac:dyDescent="0.3">
      <c r="Y12558" s="3"/>
    </row>
    <row r="12559" spans="25:25" x14ac:dyDescent="0.3">
      <c r="Y12559" s="3"/>
    </row>
    <row r="12560" spans="25:25" x14ac:dyDescent="0.3">
      <c r="Y12560" s="3"/>
    </row>
    <row r="12561" spans="25:25" x14ac:dyDescent="0.3">
      <c r="Y12561" s="3"/>
    </row>
    <row r="12562" spans="25:25" x14ac:dyDescent="0.3">
      <c r="Y12562" s="3"/>
    </row>
    <row r="12563" spans="25:25" x14ac:dyDescent="0.3">
      <c r="Y12563" s="3"/>
    </row>
    <row r="12564" spans="25:25" x14ac:dyDescent="0.3">
      <c r="Y12564" s="3"/>
    </row>
    <row r="12565" spans="25:25" x14ac:dyDescent="0.3">
      <c r="Y12565" s="3"/>
    </row>
    <row r="12566" spans="25:25" x14ac:dyDescent="0.3">
      <c r="Y12566" s="3"/>
    </row>
    <row r="12567" spans="25:25" x14ac:dyDescent="0.3">
      <c r="Y12567" s="3"/>
    </row>
    <row r="12568" spans="25:25" x14ac:dyDescent="0.3">
      <c r="Y12568" s="3"/>
    </row>
    <row r="12569" spans="25:25" x14ac:dyDescent="0.3">
      <c r="Y12569" s="3"/>
    </row>
    <row r="12570" spans="25:25" x14ac:dyDescent="0.3">
      <c r="Y12570" s="3"/>
    </row>
    <row r="12571" spans="25:25" x14ac:dyDescent="0.3">
      <c r="Y12571" s="3"/>
    </row>
    <row r="12572" spans="25:25" x14ac:dyDescent="0.3">
      <c r="Y12572" s="3"/>
    </row>
    <row r="12573" spans="25:25" x14ac:dyDescent="0.3">
      <c r="Y12573" s="3"/>
    </row>
    <row r="12574" spans="25:25" x14ac:dyDescent="0.3">
      <c r="Y12574" s="3"/>
    </row>
    <row r="12575" spans="25:25" x14ac:dyDescent="0.3">
      <c r="Y12575" s="3"/>
    </row>
    <row r="12576" spans="25:25" x14ac:dyDescent="0.3">
      <c r="Y12576" s="3"/>
    </row>
    <row r="12577" spans="25:25" x14ac:dyDescent="0.3">
      <c r="Y12577" s="3"/>
    </row>
    <row r="12578" spans="25:25" x14ac:dyDescent="0.3">
      <c r="Y12578" s="3"/>
    </row>
    <row r="12579" spans="25:25" x14ac:dyDescent="0.3">
      <c r="Y12579" s="3"/>
    </row>
    <row r="12580" spans="25:25" x14ac:dyDescent="0.3">
      <c r="Y12580" s="3"/>
    </row>
    <row r="12581" spans="25:25" x14ac:dyDescent="0.3">
      <c r="Y12581" s="3"/>
    </row>
    <row r="12582" spans="25:25" x14ac:dyDescent="0.3">
      <c r="Y12582" s="3"/>
    </row>
    <row r="12583" spans="25:25" x14ac:dyDescent="0.3">
      <c r="Y12583" s="3"/>
    </row>
    <row r="12584" spans="25:25" x14ac:dyDescent="0.3">
      <c r="Y12584" s="3"/>
    </row>
    <row r="12585" spans="25:25" x14ac:dyDescent="0.3">
      <c r="Y12585" s="3"/>
    </row>
    <row r="12586" spans="25:25" x14ac:dyDescent="0.3">
      <c r="Y12586" s="3"/>
    </row>
    <row r="12587" spans="25:25" x14ac:dyDescent="0.3">
      <c r="Y12587" s="3"/>
    </row>
    <row r="12588" spans="25:25" x14ac:dyDescent="0.3">
      <c r="Y12588" s="3"/>
    </row>
    <row r="12589" spans="25:25" x14ac:dyDescent="0.3">
      <c r="Y12589" s="3"/>
    </row>
    <row r="12590" spans="25:25" x14ac:dyDescent="0.3">
      <c r="Y12590" s="3"/>
    </row>
    <row r="12591" spans="25:25" x14ac:dyDescent="0.3">
      <c r="Y12591" s="3"/>
    </row>
    <row r="12592" spans="25:25" x14ac:dyDescent="0.3">
      <c r="Y12592" s="3"/>
    </row>
    <row r="12593" spans="25:25" x14ac:dyDescent="0.3">
      <c r="Y12593" s="3"/>
    </row>
    <row r="12594" spans="25:25" x14ac:dyDescent="0.3">
      <c r="Y12594" s="3"/>
    </row>
    <row r="12595" spans="25:25" x14ac:dyDescent="0.3">
      <c r="Y12595" s="3"/>
    </row>
    <row r="12596" spans="25:25" x14ac:dyDescent="0.3">
      <c r="Y12596" s="3"/>
    </row>
    <row r="12597" spans="25:25" x14ac:dyDescent="0.3">
      <c r="Y12597" s="3"/>
    </row>
    <row r="12598" spans="25:25" x14ac:dyDescent="0.3">
      <c r="Y12598" s="3"/>
    </row>
    <row r="12599" spans="25:25" x14ac:dyDescent="0.3">
      <c r="Y12599" s="3"/>
    </row>
    <row r="12600" spans="25:25" x14ac:dyDescent="0.3">
      <c r="Y12600" s="3"/>
    </row>
    <row r="12601" spans="25:25" x14ac:dyDescent="0.3">
      <c r="Y12601" s="3"/>
    </row>
    <row r="12602" spans="25:25" x14ac:dyDescent="0.3">
      <c r="Y12602" s="3"/>
    </row>
    <row r="12603" spans="25:25" x14ac:dyDescent="0.3">
      <c r="Y12603" s="3"/>
    </row>
    <row r="12604" spans="25:25" x14ac:dyDescent="0.3">
      <c r="Y12604" s="3"/>
    </row>
    <row r="12605" spans="25:25" x14ac:dyDescent="0.3">
      <c r="Y12605" s="3"/>
    </row>
    <row r="12606" spans="25:25" x14ac:dyDescent="0.3">
      <c r="Y12606" s="3"/>
    </row>
    <row r="12607" spans="25:25" x14ac:dyDescent="0.3">
      <c r="Y12607" s="3"/>
    </row>
    <row r="12608" spans="25:25" x14ac:dyDescent="0.3">
      <c r="Y12608" s="3"/>
    </row>
    <row r="12609" spans="25:25" x14ac:dyDescent="0.3">
      <c r="Y12609" s="3"/>
    </row>
    <row r="12610" spans="25:25" x14ac:dyDescent="0.3">
      <c r="Y12610" s="3"/>
    </row>
    <row r="12611" spans="25:25" x14ac:dyDescent="0.3">
      <c r="Y12611" s="3"/>
    </row>
    <row r="12612" spans="25:25" x14ac:dyDescent="0.3">
      <c r="Y12612" s="3"/>
    </row>
    <row r="12613" spans="25:25" x14ac:dyDescent="0.3">
      <c r="Y12613" s="3"/>
    </row>
    <row r="12614" spans="25:25" x14ac:dyDescent="0.3">
      <c r="Y12614" s="3"/>
    </row>
    <row r="12615" spans="25:25" x14ac:dyDescent="0.3">
      <c r="Y12615" s="3"/>
    </row>
    <row r="12616" spans="25:25" x14ac:dyDescent="0.3">
      <c r="Y12616" s="3"/>
    </row>
    <row r="12617" spans="25:25" x14ac:dyDescent="0.3">
      <c r="Y12617" s="3"/>
    </row>
    <row r="12618" spans="25:25" x14ac:dyDescent="0.3">
      <c r="Y12618" s="3"/>
    </row>
    <row r="12619" spans="25:25" x14ac:dyDescent="0.3">
      <c r="Y12619" s="3"/>
    </row>
    <row r="12620" spans="25:25" x14ac:dyDescent="0.3">
      <c r="Y12620" s="3"/>
    </row>
    <row r="12621" spans="25:25" x14ac:dyDescent="0.3">
      <c r="Y12621" s="3"/>
    </row>
    <row r="12622" spans="25:25" x14ac:dyDescent="0.3">
      <c r="Y12622" s="3"/>
    </row>
    <row r="12623" spans="25:25" x14ac:dyDescent="0.3">
      <c r="Y12623" s="3"/>
    </row>
    <row r="12624" spans="25:25" x14ac:dyDescent="0.3">
      <c r="Y12624" s="3"/>
    </row>
    <row r="12625" spans="25:25" x14ac:dyDescent="0.3">
      <c r="Y12625" s="3"/>
    </row>
    <row r="12626" spans="25:25" x14ac:dyDescent="0.3">
      <c r="Y12626" s="3"/>
    </row>
    <row r="12627" spans="25:25" x14ac:dyDescent="0.3">
      <c r="Y12627" s="3"/>
    </row>
    <row r="12628" spans="25:25" x14ac:dyDescent="0.3">
      <c r="Y12628" s="3"/>
    </row>
    <row r="12629" spans="25:25" x14ac:dyDescent="0.3">
      <c r="Y12629" s="3"/>
    </row>
    <row r="12630" spans="25:25" x14ac:dyDescent="0.3">
      <c r="Y12630" s="3"/>
    </row>
    <row r="12631" spans="25:25" x14ac:dyDescent="0.3">
      <c r="Y12631" s="3"/>
    </row>
    <row r="12632" spans="25:25" x14ac:dyDescent="0.3">
      <c r="Y12632" s="3"/>
    </row>
    <row r="12633" spans="25:25" x14ac:dyDescent="0.3">
      <c r="Y12633" s="3"/>
    </row>
    <row r="12634" spans="25:25" x14ac:dyDescent="0.3">
      <c r="Y12634" s="3"/>
    </row>
    <row r="12635" spans="25:25" x14ac:dyDescent="0.3">
      <c r="Y12635" s="3"/>
    </row>
    <row r="12636" spans="25:25" x14ac:dyDescent="0.3">
      <c r="Y12636" s="3"/>
    </row>
    <row r="12637" spans="25:25" x14ac:dyDescent="0.3">
      <c r="Y12637" s="3"/>
    </row>
    <row r="12638" spans="25:25" x14ac:dyDescent="0.3">
      <c r="Y12638" s="3"/>
    </row>
    <row r="12639" spans="25:25" x14ac:dyDescent="0.3">
      <c r="Y12639" s="3"/>
    </row>
    <row r="12640" spans="25:25" x14ac:dyDescent="0.3">
      <c r="Y12640" s="3"/>
    </row>
    <row r="12641" spans="25:25" x14ac:dyDescent="0.3">
      <c r="Y12641" s="3"/>
    </row>
    <row r="12642" spans="25:25" x14ac:dyDescent="0.3">
      <c r="Y12642" s="3"/>
    </row>
    <row r="12643" spans="25:25" x14ac:dyDescent="0.3">
      <c r="Y12643" s="3"/>
    </row>
    <row r="12644" spans="25:25" x14ac:dyDescent="0.3">
      <c r="Y12644" s="3"/>
    </row>
    <row r="12645" spans="25:25" x14ac:dyDescent="0.3">
      <c r="Y12645" s="3"/>
    </row>
    <row r="12646" spans="25:25" x14ac:dyDescent="0.3">
      <c r="Y12646" s="3"/>
    </row>
    <row r="12647" spans="25:25" x14ac:dyDescent="0.3">
      <c r="Y12647" s="3"/>
    </row>
    <row r="12648" spans="25:25" x14ac:dyDescent="0.3">
      <c r="Y12648" s="3"/>
    </row>
    <row r="12649" spans="25:25" x14ac:dyDescent="0.3">
      <c r="Y12649" s="3"/>
    </row>
    <row r="12650" spans="25:25" x14ac:dyDescent="0.3">
      <c r="Y12650" s="3"/>
    </row>
    <row r="12651" spans="25:25" x14ac:dyDescent="0.3">
      <c r="Y12651" s="3"/>
    </row>
    <row r="12652" spans="25:25" x14ac:dyDescent="0.3">
      <c r="Y12652" s="3"/>
    </row>
    <row r="12653" spans="25:25" x14ac:dyDescent="0.3">
      <c r="Y12653" s="3"/>
    </row>
    <row r="12654" spans="25:25" x14ac:dyDescent="0.3">
      <c r="Y12654" s="3"/>
    </row>
    <row r="12655" spans="25:25" x14ac:dyDescent="0.3">
      <c r="Y12655" s="3"/>
    </row>
    <row r="12656" spans="25:25" x14ac:dyDescent="0.3">
      <c r="Y12656" s="3"/>
    </row>
    <row r="12657" spans="25:25" x14ac:dyDescent="0.3">
      <c r="Y12657" s="3"/>
    </row>
    <row r="12658" spans="25:25" x14ac:dyDescent="0.3">
      <c r="Y12658" s="3"/>
    </row>
    <row r="12659" spans="25:25" x14ac:dyDescent="0.3">
      <c r="Y12659" s="3"/>
    </row>
    <row r="12660" spans="25:25" x14ac:dyDescent="0.3">
      <c r="Y12660" s="3"/>
    </row>
    <row r="12661" spans="25:25" x14ac:dyDescent="0.3">
      <c r="Y12661" s="3"/>
    </row>
    <row r="12662" spans="25:25" x14ac:dyDescent="0.3">
      <c r="Y12662" s="3"/>
    </row>
    <row r="12663" spans="25:25" x14ac:dyDescent="0.3">
      <c r="Y12663" s="3"/>
    </row>
    <row r="12664" spans="25:25" x14ac:dyDescent="0.3">
      <c r="Y12664" s="3"/>
    </row>
    <row r="12665" spans="25:25" x14ac:dyDescent="0.3">
      <c r="Y12665" s="3"/>
    </row>
    <row r="12666" spans="25:25" x14ac:dyDescent="0.3">
      <c r="Y12666" s="3"/>
    </row>
    <row r="12667" spans="25:25" x14ac:dyDescent="0.3">
      <c r="Y12667" s="3"/>
    </row>
    <row r="12668" spans="25:25" x14ac:dyDescent="0.3">
      <c r="Y12668" s="3"/>
    </row>
    <row r="12669" spans="25:25" x14ac:dyDescent="0.3">
      <c r="Y12669" s="3"/>
    </row>
    <row r="12670" spans="25:25" x14ac:dyDescent="0.3">
      <c r="Y12670" s="3"/>
    </row>
    <row r="12671" spans="25:25" x14ac:dyDescent="0.3">
      <c r="Y12671" s="3"/>
    </row>
    <row r="12672" spans="25:25" x14ac:dyDescent="0.3">
      <c r="Y12672" s="3"/>
    </row>
    <row r="12673" spans="25:25" x14ac:dyDescent="0.3">
      <c r="Y12673" s="3"/>
    </row>
    <row r="12674" spans="25:25" x14ac:dyDescent="0.3">
      <c r="Y12674" s="3"/>
    </row>
    <row r="12675" spans="25:25" x14ac:dyDescent="0.3">
      <c r="Y12675" s="3"/>
    </row>
    <row r="12676" spans="25:25" x14ac:dyDescent="0.3">
      <c r="Y12676" s="3"/>
    </row>
    <row r="12677" spans="25:25" x14ac:dyDescent="0.3">
      <c r="Y12677" s="3"/>
    </row>
    <row r="12678" spans="25:25" x14ac:dyDescent="0.3">
      <c r="Y12678" s="3"/>
    </row>
    <row r="12679" spans="25:25" x14ac:dyDescent="0.3">
      <c r="Y12679" s="3"/>
    </row>
    <row r="12680" spans="25:25" x14ac:dyDescent="0.3">
      <c r="Y12680" s="3"/>
    </row>
    <row r="12681" spans="25:25" x14ac:dyDescent="0.3">
      <c r="Y12681" s="3"/>
    </row>
    <row r="12682" spans="25:25" x14ac:dyDescent="0.3">
      <c r="Y12682" s="3"/>
    </row>
    <row r="12683" spans="25:25" x14ac:dyDescent="0.3">
      <c r="Y12683" s="3"/>
    </row>
    <row r="12684" spans="25:25" x14ac:dyDescent="0.3">
      <c r="Y12684" s="3"/>
    </row>
    <row r="12685" spans="25:25" x14ac:dyDescent="0.3">
      <c r="Y12685" s="3"/>
    </row>
    <row r="12686" spans="25:25" x14ac:dyDescent="0.3">
      <c r="Y12686" s="3"/>
    </row>
    <row r="12687" spans="25:25" x14ac:dyDescent="0.3">
      <c r="Y12687" s="3"/>
    </row>
    <row r="12688" spans="25:25" x14ac:dyDescent="0.3">
      <c r="Y12688" s="3"/>
    </row>
    <row r="12689" spans="25:25" x14ac:dyDescent="0.3">
      <c r="Y12689" s="3"/>
    </row>
    <row r="12690" spans="25:25" x14ac:dyDescent="0.3">
      <c r="Y12690" s="3"/>
    </row>
    <row r="12691" spans="25:25" x14ac:dyDescent="0.3">
      <c r="Y12691" s="3"/>
    </row>
    <row r="12692" spans="25:25" x14ac:dyDescent="0.3">
      <c r="Y12692" s="3"/>
    </row>
    <row r="12693" spans="25:25" x14ac:dyDescent="0.3">
      <c r="Y12693" s="3"/>
    </row>
    <row r="12694" spans="25:25" x14ac:dyDescent="0.3">
      <c r="Y12694" s="3"/>
    </row>
    <row r="12695" spans="25:25" x14ac:dyDescent="0.3">
      <c r="Y12695" s="3"/>
    </row>
    <row r="12696" spans="25:25" x14ac:dyDescent="0.3">
      <c r="Y12696" s="3"/>
    </row>
    <row r="12697" spans="25:25" x14ac:dyDescent="0.3">
      <c r="Y12697" s="3"/>
    </row>
    <row r="12698" spans="25:25" x14ac:dyDescent="0.3">
      <c r="Y12698" s="3"/>
    </row>
    <row r="12699" spans="25:25" x14ac:dyDescent="0.3">
      <c r="Y12699" s="3"/>
    </row>
    <row r="12700" spans="25:25" x14ac:dyDescent="0.3">
      <c r="Y12700" s="3"/>
    </row>
    <row r="12701" spans="25:25" x14ac:dyDescent="0.3">
      <c r="Y12701" s="3"/>
    </row>
    <row r="12702" spans="25:25" x14ac:dyDescent="0.3">
      <c r="Y12702" s="3"/>
    </row>
    <row r="12703" spans="25:25" x14ac:dyDescent="0.3">
      <c r="Y12703" s="3"/>
    </row>
    <row r="12704" spans="25:25" x14ac:dyDescent="0.3">
      <c r="Y12704" s="3"/>
    </row>
    <row r="12705" spans="25:25" x14ac:dyDescent="0.3">
      <c r="Y12705" s="3"/>
    </row>
    <row r="12706" spans="25:25" x14ac:dyDescent="0.3">
      <c r="Y12706" s="3"/>
    </row>
    <row r="12707" spans="25:25" x14ac:dyDescent="0.3">
      <c r="Y12707" s="3"/>
    </row>
    <row r="12708" spans="25:25" x14ac:dyDescent="0.3">
      <c r="Y12708" s="3"/>
    </row>
    <row r="12709" spans="25:25" x14ac:dyDescent="0.3">
      <c r="Y12709" s="3"/>
    </row>
    <row r="12710" spans="25:25" x14ac:dyDescent="0.3">
      <c r="Y12710" s="3"/>
    </row>
    <row r="12711" spans="25:25" x14ac:dyDescent="0.3">
      <c r="Y12711" s="3"/>
    </row>
    <row r="12712" spans="25:25" x14ac:dyDescent="0.3">
      <c r="Y12712" s="3"/>
    </row>
    <row r="12713" spans="25:25" x14ac:dyDescent="0.3">
      <c r="Y12713" s="3"/>
    </row>
    <row r="12714" spans="25:25" x14ac:dyDescent="0.3">
      <c r="Y12714" s="3"/>
    </row>
    <row r="12715" spans="25:25" x14ac:dyDescent="0.3">
      <c r="Y12715" s="3"/>
    </row>
    <row r="12716" spans="25:25" x14ac:dyDescent="0.3">
      <c r="Y12716" s="3"/>
    </row>
    <row r="12717" spans="25:25" x14ac:dyDescent="0.3">
      <c r="Y12717" s="3"/>
    </row>
    <row r="12718" spans="25:25" x14ac:dyDescent="0.3">
      <c r="Y12718" s="3"/>
    </row>
    <row r="12719" spans="25:25" x14ac:dyDescent="0.3">
      <c r="Y12719" s="3"/>
    </row>
    <row r="12720" spans="25:25" x14ac:dyDescent="0.3">
      <c r="Y12720" s="3"/>
    </row>
    <row r="12721" spans="25:25" x14ac:dyDescent="0.3">
      <c r="Y12721" s="3"/>
    </row>
    <row r="12722" spans="25:25" x14ac:dyDescent="0.3">
      <c r="Y12722" s="3"/>
    </row>
    <row r="12723" spans="25:25" x14ac:dyDescent="0.3">
      <c r="Y12723" s="3"/>
    </row>
    <row r="12724" spans="25:25" x14ac:dyDescent="0.3">
      <c r="Y12724" s="3"/>
    </row>
    <row r="12725" spans="25:25" x14ac:dyDescent="0.3">
      <c r="Y12725" s="3"/>
    </row>
    <row r="12726" spans="25:25" x14ac:dyDescent="0.3">
      <c r="Y12726" s="3"/>
    </row>
    <row r="12727" spans="25:25" x14ac:dyDescent="0.3">
      <c r="Y12727" s="3"/>
    </row>
    <row r="12728" spans="25:25" x14ac:dyDescent="0.3">
      <c r="Y12728" s="3"/>
    </row>
    <row r="12729" spans="25:25" x14ac:dyDescent="0.3">
      <c r="Y12729" s="3"/>
    </row>
    <row r="12730" spans="25:25" x14ac:dyDescent="0.3">
      <c r="Y12730" s="3"/>
    </row>
    <row r="12731" spans="25:25" x14ac:dyDescent="0.3">
      <c r="Y12731" s="3"/>
    </row>
    <row r="12732" spans="25:25" x14ac:dyDescent="0.3">
      <c r="Y12732" s="3"/>
    </row>
    <row r="12733" spans="25:25" x14ac:dyDescent="0.3">
      <c r="Y12733" s="3"/>
    </row>
    <row r="12734" spans="25:25" x14ac:dyDescent="0.3">
      <c r="Y12734" s="3"/>
    </row>
    <row r="12735" spans="25:25" x14ac:dyDescent="0.3">
      <c r="Y12735" s="3"/>
    </row>
    <row r="12736" spans="25:25" x14ac:dyDescent="0.3">
      <c r="Y12736" s="3"/>
    </row>
    <row r="12737" spans="25:25" x14ac:dyDescent="0.3">
      <c r="Y12737" s="3"/>
    </row>
    <row r="12738" spans="25:25" x14ac:dyDescent="0.3">
      <c r="Y12738" s="3"/>
    </row>
    <row r="12739" spans="25:25" x14ac:dyDescent="0.3">
      <c r="Y12739" s="3"/>
    </row>
    <row r="12740" spans="25:25" x14ac:dyDescent="0.3">
      <c r="Y12740" s="3"/>
    </row>
    <row r="12741" spans="25:25" x14ac:dyDescent="0.3">
      <c r="Y12741" s="3"/>
    </row>
    <row r="12742" spans="25:25" x14ac:dyDescent="0.3">
      <c r="Y12742" s="3"/>
    </row>
    <row r="12743" spans="25:25" x14ac:dyDescent="0.3">
      <c r="Y12743" s="3"/>
    </row>
    <row r="12744" spans="25:25" x14ac:dyDescent="0.3">
      <c r="Y12744" s="3"/>
    </row>
    <row r="12745" spans="25:25" x14ac:dyDescent="0.3">
      <c r="Y12745" s="3"/>
    </row>
    <row r="12746" spans="25:25" x14ac:dyDescent="0.3">
      <c r="Y12746" s="3"/>
    </row>
    <row r="12747" spans="25:25" x14ac:dyDescent="0.3">
      <c r="Y12747" s="3"/>
    </row>
    <row r="12748" spans="25:25" x14ac:dyDescent="0.3">
      <c r="Y12748" s="3"/>
    </row>
    <row r="12749" spans="25:25" x14ac:dyDescent="0.3">
      <c r="Y12749" s="3"/>
    </row>
    <row r="12750" spans="25:25" x14ac:dyDescent="0.3">
      <c r="Y12750" s="3"/>
    </row>
    <row r="12751" spans="25:25" x14ac:dyDescent="0.3">
      <c r="Y12751" s="3"/>
    </row>
    <row r="12752" spans="25:25" x14ac:dyDescent="0.3">
      <c r="Y12752" s="3"/>
    </row>
    <row r="12753" spans="25:25" x14ac:dyDescent="0.3">
      <c r="Y12753" s="3"/>
    </row>
    <row r="12754" spans="25:25" x14ac:dyDescent="0.3">
      <c r="Y12754" s="3"/>
    </row>
    <row r="12755" spans="25:25" x14ac:dyDescent="0.3">
      <c r="Y12755" s="3"/>
    </row>
    <row r="12756" spans="25:25" x14ac:dyDescent="0.3">
      <c r="Y12756" s="3"/>
    </row>
    <row r="12757" spans="25:25" x14ac:dyDescent="0.3">
      <c r="Y12757" s="3"/>
    </row>
    <row r="12758" spans="25:25" x14ac:dyDescent="0.3">
      <c r="Y12758" s="3"/>
    </row>
    <row r="12759" spans="25:25" x14ac:dyDescent="0.3">
      <c r="Y12759" s="3"/>
    </row>
    <row r="12760" spans="25:25" x14ac:dyDescent="0.3">
      <c r="Y12760" s="3"/>
    </row>
    <row r="12761" spans="25:25" x14ac:dyDescent="0.3">
      <c r="Y12761" s="3"/>
    </row>
    <row r="12762" spans="25:25" x14ac:dyDescent="0.3">
      <c r="Y12762" s="3"/>
    </row>
    <row r="12763" spans="25:25" x14ac:dyDescent="0.3">
      <c r="Y12763" s="3"/>
    </row>
    <row r="12764" spans="25:25" x14ac:dyDescent="0.3">
      <c r="Y12764" s="3"/>
    </row>
    <row r="12765" spans="25:25" x14ac:dyDescent="0.3">
      <c r="Y12765" s="3"/>
    </row>
    <row r="12766" spans="25:25" x14ac:dyDescent="0.3">
      <c r="Y12766" s="3"/>
    </row>
    <row r="12767" spans="25:25" x14ac:dyDescent="0.3">
      <c r="Y12767" s="3"/>
    </row>
    <row r="12768" spans="25:25" x14ac:dyDescent="0.3">
      <c r="Y12768" s="3"/>
    </row>
    <row r="12769" spans="25:25" x14ac:dyDescent="0.3">
      <c r="Y12769" s="3"/>
    </row>
    <row r="12770" spans="25:25" x14ac:dyDescent="0.3">
      <c r="Y12770" s="3"/>
    </row>
    <row r="12771" spans="25:25" x14ac:dyDescent="0.3">
      <c r="Y12771" s="3"/>
    </row>
    <row r="12772" spans="25:25" x14ac:dyDescent="0.3">
      <c r="Y12772" s="3"/>
    </row>
    <row r="12773" spans="25:25" x14ac:dyDescent="0.3">
      <c r="Y12773" s="3"/>
    </row>
    <row r="12774" spans="25:25" x14ac:dyDescent="0.3">
      <c r="Y12774" s="3"/>
    </row>
    <row r="12775" spans="25:25" x14ac:dyDescent="0.3">
      <c r="Y12775" s="3"/>
    </row>
    <row r="12776" spans="25:25" x14ac:dyDescent="0.3">
      <c r="Y12776" s="3"/>
    </row>
    <row r="12777" spans="25:25" x14ac:dyDescent="0.3">
      <c r="Y12777" s="3"/>
    </row>
    <row r="12778" spans="25:25" x14ac:dyDescent="0.3">
      <c r="Y12778" s="3"/>
    </row>
    <row r="12779" spans="25:25" x14ac:dyDescent="0.3">
      <c r="Y12779" s="3"/>
    </row>
    <row r="12780" spans="25:25" x14ac:dyDescent="0.3">
      <c r="Y12780" s="3"/>
    </row>
    <row r="12781" spans="25:25" x14ac:dyDescent="0.3">
      <c r="Y12781" s="3"/>
    </row>
    <row r="12782" spans="25:25" x14ac:dyDescent="0.3">
      <c r="Y12782" s="3"/>
    </row>
    <row r="12783" spans="25:25" x14ac:dyDescent="0.3">
      <c r="Y12783" s="3"/>
    </row>
    <row r="12784" spans="25:25" x14ac:dyDescent="0.3">
      <c r="Y12784" s="3"/>
    </row>
    <row r="12785" spans="25:25" x14ac:dyDescent="0.3">
      <c r="Y12785" s="3"/>
    </row>
    <row r="12786" spans="25:25" x14ac:dyDescent="0.3">
      <c r="Y12786" s="3"/>
    </row>
    <row r="12787" spans="25:25" x14ac:dyDescent="0.3">
      <c r="Y12787" s="3"/>
    </row>
    <row r="12788" spans="25:25" x14ac:dyDescent="0.3">
      <c r="Y12788" s="3"/>
    </row>
    <row r="12789" spans="25:25" x14ac:dyDescent="0.3">
      <c r="Y12789" s="3"/>
    </row>
    <row r="12790" spans="25:25" x14ac:dyDescent="0.3">
      <c r="Y12790" s="3"/>
    </row>
    <row r="12791" spans="25:25" x14ac:dyDescent="0.3">
      <c r="Y12791" s="3"/>
    </row>
    <row r="12792" spans="25:25" x14ac:dyDescent="0.3">
      <c r="Y12792" s="3"/>
    </row>
    <row r="12793" spans="25:25" x14ac:dyDescent="0.3">
      <c r="Y12793" s="3"/>
    </row>
    <row r="12794" spans="25:25" x14ac:dyDescent="0.3">
      <c r="Y12794" s="3"/>
    </row>
    <row r="12795" spans="25:25" x14ac:dyDescent="0.3">
      <c r="Y12795" s="3"/>
    </row>
    <row r="12796" spans="25:25" x14ac:dyDescent="0.3">
      <c r="Y12796" s="3"/>
    </row>
    <row r="12797" spans="25:25" x14ac:dyDescent="0.3">
      <c r="Y12797" s="3"/>
    </row>
    <row r="12798" spans="25:25" x14ac:dyDescent="0.3">
      <c r="Y12798" s="3"/>
    </row>
    <row r="12799" spans="25:25" x14ac:dyDescent="0.3">
      <c r="Y12799" s="3"/>
    </row>
    <row r="12800" spans="25:25" x14ac:dyDescent="0.3">
      <c r="Y12800" s="3"/>
    </row>
    <row r="12801" spans="25:25" x14ac:dyDescent="0.3">
      <c r="Y12801" s="3"/>
    </row>
    <row r="12802" spans="25:25" x14ac:dyDescent="0.3">
      <c r="Y12802" s="3"/>
    </row>
    <row r="12803" spans="25:25" x14ac:dyDescent="0.3">
      <c r="Y12803" s="3"/>
    </row>
    <row r="12804" spans="25:25" x14ac:dyDescent="0.3">
      <c r="Y12804" s="3"/>
    </row>
    <row r="12805" spans="25:25" x14ac:dyDescent="0.3">
      <c r="Y12805" s="3"/>
    </row>
    <row r="12806" spans="25:25" x14ac:dyDescent="0.3">
      <c r="Y12806" s="3"/>
    </row>
    <row r="12807" spans="25:25" x14ac:dyDescent="0.3">
      <c r="Y12807" s="3"/>
    </row>
    <row r="12808" spans="25:25" x14ac:dyDescent="0.3">
      <c r="Y12808" s="3"/>
    </row>
    <row r="12809" spans="25:25" x14ac:dyDescent="0.3">
      <c r="Y12809" s="3"/>
    </row>
    <row r="12810" spans="25:25" x14ac:dyDescent="0.3">
      <c r="Y12810" s="3"/>
    </row>
    <row r="12811" spans="25:25" x14ac:dyDescent="0.3">
      <c r="Y12811" s="3"/>
    </row>
    <row r="12812" spans="25:25" x14ac:dyDescent="0.3">
      <c r="Y12812" s="3"/>
    </row>
    <row r="12813" spans="25:25" x14ac:dyDescent="0.3">
      <c r="Y12813" s="3"/>
    </row>
    <row r="12814" spans="25:25" x14ac:dyDescent="0.3">
      <c r="Y12814" s="3"/>
    </row>
    <row r="12815" spans="25:25" x14ac:dyDescent="0.3">
      <c r="Y12815" s="3"/>
    </row>
    <row r="12816" spans="25:25" x14ac:dyDescent="0.3">
      <c r="Y12816" s="3"/>
    </row>
    <row r="12817" spans="25:25" x14ac:dyDescent="0.3">
      <c r="Y12817" s="3"/>
    </row>
    <row r="12818" spans="25:25" x14ac:dyDescent="0.3">
      <c r="Y12818" s="3"/>
    </row>
    <row r="12819" spans="25:25" x14ac:dyDescent="0.3">
      <c r="Y12819" s="3"/>
    </row>
    <row r="12820" spans="25:25" x14ac:dyDescent="0.3">
      <c r="Y12820" s="3"/>
    </row>
    <row r="12821" spans="25:25" x14ac:dyDescent="0.3">
      <c r="Y12821" s="3"/>
    </row>
    <row r="12822" spans="25:25" x14ac:dyDescent="0.3">
      <c r="Y12822" s="3"/>
    </row>
    <row r="12823" spans="25:25" x14ac:dyDescent="0.3">
      <c r="Y12823" s="3"/>
    </row>
    <row r="12824" spans="25:25" x14ac:dyDescent="0.3">
      <c r="Y12824" s="3"/>
    </row>
    <row r="12825" spans="25:25" x14ac:dyDescent="0.3">
      <c r="Y12825" s="3"/>
    </row>
    <row r="12826" spans="25:25" x14ac:dyDescent="0.3">
      <c r="Y12826" s="3"/>
    </row>
    <row r="12827" spans="25:25" x14ac:dyDescent="0.3">
      <c r="Y12827" s="3"/>
    </row>
    <row r="12828" spans="25:25" x14ac:dyDescent="0.3">
      <c r="Y12828" s="3"/>
    </row>
    <row r="12829" spans="25:25" x14ac:dyDescent="0.3">
      <c r="Y12829" s="3"/>
    </row>
    <row r="12830" spans="25:25" x14ac:dyDescent="0.3">
      <c r="Y12830" s="3"/>
    </row>
    <row r="12831" spans="25:25" x14ac:dyDescent="0.3">
      <c r="Y12831" s="3"/>
    </row>
    <row r="12832" spans="25:25" x14ac:dyDescent="0.3">
      <c r="Y12832" s="3"/>
    </row>
    <row r="12833" spans="25:25" x14ac:dyDescent="0.3">
      <c r="Y12833" s="3"/>
    </row>
    <row r="12834" spans="25:25" x14ac:dyDescent="0.3">
      <c r="Y12834" s="3"/>
    </row>
    <row r="12835" spans="25:25" x14ac:dyDescent="0.3">
      <c r="Y12835" s="3"/>
    </row>
    <row r="12836" spans="25:25" x14ac:dyDescent="0.3">
      <c r="Y12836" s="3"/>
    </row>
    <row r="12837" spans="25:25" x14ac:dyDescent="0.3">
      <c r="Y12837" s="3"/>
    </row>
    <row r="12838" spans="25:25" x14ac:dyDescent="0.3">
      <c r="Y12838" s="3"/>
    </row>
    <row r="12839" spans="25:25" x14ac:dyDescent="0.3">
      <c r="Y12839" s="3"/>
    </row>
    <row r="12840" spans="25:25" x14ac:dyDescent="0.3">
      <c r="Y12840" s="3"/>
    </row>
    <row r="12841" spans="25:25" x14ac:dyDescent="0.3">
      <c r="Y12841" s="3"/>
    </row>
    <row r="12842" spans="25:25" x14ac:dyDescent="0.3">
      <c r="Y12842" s="3"/>
    </row>
    <row r="12843" spans="25:25" x14ac:dyDescent="0.3">
      <c r="Y12843" s="3"/>
    </row>
    <row r="12844" spans="25:25" x14ac:dyDescent="0.3">
      <c r="Y12844" s="3"/>
    </row>
    <row r="12845" spans="25:25" x14ac:dyDescent="0.3">
      <c r="Y12845" s="3"/>
    </row>
    <row r="12846" spans="25:25" x14ac:dyDescent="0.3">
      <c r="Y12846" s="3"/>
    </row>
    <row r="12847" spans="25:25" x14ac:dyDescent="0.3">
      <c r="Y12847" s="3"/>
    </row>
    <row r="12848" spans="25:25" x14ac:dyDescent="0.3">
      <c r="Y12848" s="3"/>
    </row>
    <row r="12849" spans="25:25" x14ac:dyDescent="0.3">
      <c r="Y12849" s="3"/>
    </row>
    <row r="12850" spans="25:25" x14ac:dyDescent="0.3">
      <c r="Y12850" s="3"/>
    </row>
    <row r="12851" spans="25:25" x14ac:dyDescent="0.3">
      <c r="Y12851" s="3"/>
    </row>
    <row r="12852" spans="25:25" x14ac:dyDescent="0.3">
      <c r="Y12852" s="3"/>
    </row>
    <row r="12853" spans="25:25" x14ac:dyDescent="0.3">
      <c r="Y12853" s="3"/>
    </row>
    <row r="12854" spans="25:25" x14ac:dyDescent="0.3">
      <c r="Y12854" s="3"/>
    </row>
    <row r="12855" spans="25:25" x14ac:dyDescent="0.3">
      <c r="Y12855" s="3"/>
    </row>
    <row r="12856" spans="25:25" x14ac:dyDescent="0.3">
      <c r="Y12856" s="3"/>
    </row>
    <row r="12857" spans="25:25" x14ac:dyDescent="0.3">
      <c r="Y12857" s="3"/>
    </row>
    <row r="12858" spans="25:25" x14ac:dyDescent="0.3">
      <c r="Y12858" s="3"/>
    </row>
    <row r="12859" spans="25:25" x14ac:dyDescent="0.3">
      <c r="Y12859" s="3"/>
    </row>
    <row r="12860" spans="25:25" x14ac:dyDescent="0.3">
      <c r="Y12860" s="3"/>
    </row>
    <row r="12861" spans="25:25" x14ac:dyDescent="0.3">
      <c r="Y12861" s="3"/>
    </row>
    <row r="12862" spans="25:25" x14ac:dyDescent="0.3">
      <c r="Y12862" s="3"/>
    </row>
    <row r="12863" spans="25:25" x14ac:dyDescent="0.3">
      <c r="Y12863" s="3"/>
    </row>
    <row r="12864" spans="25:25" x14ac:dyDescent="0.3">
      <c r="Y12864" s="3"/>
    </row>
    <row r="12865" spans="25:25" x14ac:dyDescent="0.3">
      <c r="Y12865" s="3"/>
    </row>
    <row r="12866" spans="25:25" x14ac:dyDescent="0.3">
      <c r="Y12866" s="3"/>
    </row>
    <row r="12867" spans="25:25" x14ac:dyDescent="0.3">
      <c r="Y12867" s="3"/>
    </row>
    <row r="12868" spans="25:25" x14ac:dyDescent="0.3">
      <c r="Y12868" s="3"/>
    </row>
    <row r="12869" spans="25:25" x14ac:dyDescent="0.3">
      <c r="Y12869" s="3"/>
    </row>
    <row r="12870" spans="25:25" x14ac:dyDescent="0.3">
      <c r="Y12870" s="3"/>
    </row>
    <row r="12871" spans="25:25" x14ac:dyDescent="0.3">
      <c r="Y12871" s="3"/>
    </row>
    <row r="12872" spans="25:25" x14ac:dyDescent="0.3">
      <c r="Y12872" s="3"/>
    </row>
    <row r="12873" spans="25:25" x14ac:dyDescent="0.3">
      <c r="Y12873" s="3"/>
    </row>
    <row r="12874" spans="25:25" x14ac:dyDescent="0.3">
      <c r="Y12874" s="3"/>
    </row>
    <row r="12875" spans="25:25" x14ac:dyDescent="0.3">
      <c r="Y12875" s="3"/>
    </row>
    <row r="12876" spans="25:25" x14ac:dyDescent="0.3">
      <c r="Y12876" s="3"/>
    </row>
    <row r="12877" spans="25:25" x14ac:dyDescent="0.3">
      <c r="Y12877" s="3"/>
    </row>
    <row r="12878" spans="25:25" x14ac:dyDescent="0.3">
      <c r="Y12878" s="3"/>
    </row>
    <row r="12879" spans="25:25" x14ac:dyDescent="0.3">
      <c r="Y12879" s="3"/>
    </row>
    <row r="12880" spans="25:25" x14ac:dyDescent="0.3">
      <c r="Y12880" s="3"/>
    </row>
    <row r="12881" spans="25:25" x14ac:dyDescent="0.3">
      <c r="Y12881" s="3"/>
    </row>
    <row r="12882" spans="25:25" x14ac:dyDescent="0.3">
      <c r="Y12882" s="3"/>
    </row>
    <row r="12883" spans="25:25" x14ac:dyDescent="0.3">
      <c r="Y12883" s="3"/>
    </row>
    <row r="12884" spans="25:25" x14ac:dyDescent="0.3">
      <c r="Y12884" s="3"/>
    </row>
    <row r="12885" spans="25:25" x14ac:dyDescent="0.3">
      <c r="Y12885" s="3"/>
    </row>
    <row r="12886" spans="25:25" x14ac:dyDescent="0.3">
      <c r="Y12886" s="3"/>
    </row>
    <row r="12887" spans="25:25" x14ac:dyDescent="0.3">
      <c r="Y12887" s="3"/>
    </row>
    <row r="12888" spans="25:25" x14ac:dyDescent="0.3">
      <c r="Y12888" s="3"/>
    </row>
    <row r="12889" spans="25:25" x14ac:dyDescent="0.3">
      <c r="Y12889" s="3"/>
    </row>
    <row r="12890" spans="25:25" x14ac:dyDescent="0.3">
      <c r="Y12890" s="3"/>
    </row>
    <row r="12891" spans="25:25" x14ac:dyDescent="0.3">
      <c r="Y12891" s="3"/>
    </row>
    <row r="12892" spans="25:25" x14ac:dyDescent="0.3">
      <c r="Y12892" s="3"/>
    </row>
    <row r="12893" spans="25:25" x14ac:dyDescent="0.3">
      <c r="Y12893" s="3"/>
    </row>
    <row r="12894" spans="25:25" x14ac:dyDescent="0.3">
      <c r="Y12894" s="3"/>
    </row>
    <row r="12895" spans="25:25" x14ac:dyDescent="0.3">
      <c r="Y12895" s="3"/>
    </row>
    <row r="12896" spans="25:25" x14ac:dyDescent="0.3">
      <c r="Y12896" s="3"/>
    </row>
    <row r="12897" spans="25:25" x14ac:dyDescent="0.3">
      <c r="Y12897" s="3"/>
    </row>
    <row r="12898" spans="25:25" x14ac:dyDescent="0.3">
      <c r="Y12898" s="3"/>
    </row>
    <row r="12899" spans="25:25" x14ac:dyDescent="0.3">
      <c r="Y12899" s="3"/>
    </row>
    <row r="12900" spans="25:25" x14ac:dyDescent="0.3">
      <c r="Y12900" s="3"/>
    </row>
    <row r="12901" spans="25:25" x14ac:dyDescent="0.3">
      <c r="Y12901" s="3"/>
    </row>
    <row r="12902" spans="25:25" x14ac:dyDescent="0.3">
      <c r="Y12902" s="3"/>
    </row>
    <row r="12903" spans="25:25" x14ac:dyDescent="0.3">
      <c r="Y12903" s="3"/>
    </row>
    <row r="12904" spans="25:25" x14ac:dyDescent="0.3">
      <c r="Y12904" s="3"/>
    </row>
    <row r="12905" spans="25:25" x14ac:dyDescent="0.3">
      <c r="Y12905" s="3"/>
    </row>
    <row r="12906" spans="25:25" x14ac:dyDescent="0.3">
      <c r="Y12906" s="3"/>
    </row>
    <row r="12907" spans="25:25" x14ac:dyDescent="0.3">
      <c r="Y12907" s="3"/>
    </row>
    <row r="12908" spans="25:25" x14ac:dyDescent="0.3">
      <c r="Y12908" s="3"/>
    </row>
    <row r="12909" spans="25:25" x14ac:dyDescent="0.3">
      <c r="Y12909" s="3"/>
    </row>
    <row r="12910" spans="25:25" x14ac:dyDescent="0.3">
      <c r="Y12910" s="3"/>
    </row>
    <row r="12911" spans="25:25" x14ac:dyDescent="0.3">
      <c r="Y12911" s="3"/>
    </row>
    <row r="12912" spans="25:25" x14ac:dyDescent="0.3">
      <c r="Y12912" s="3"/>
    </row>
    <row r="12913" spans="25:25" x14ac:dyDescent="0.3">
      <c r="Y12913" s="3"/>
    </row>
    <row r="12914" spans="25:25" x14ac:dyDescent="0.3">
      <c r="Y12914" s="3"/>
    </row>
    <row r="12915" spans="25:25" x14ac:dyDescent="0.3">
      <c r="Y12915" s="3"/>
    </row>
    <row r="12916" spans="25:25" x14ac:dyDescent="0.3">
      <c r="Y12916" s="3"/>
    </row>
    <row r="12917" spans="25:25" x14ac:dyDescent="0.3">
      <c r="Y12917" s="3"/>
    </row>
    <row r="12918" spans="25:25" x14ac:dyDescent="0.3">
      <c r="Y12918" s="3"/>
    </row>
    <row r="12919" spans="25:25" x14ac:dyDescent="0.3">
      <c r="Y12919" s="3"/>
    </row>
    <row r="12920" spans="25:25" x14ac:dyDescent="0.3">
      <c r="Y12920" s="3"/>
    </row>
    <row r="12921" spans="25:25" x14ac:dyDescent="0.3">
      <c r="Y12921" s="3"/>
    </row>
    <row r="12922" spans="25:25" x14ac:dyDescent="0.3">
      <c r="Y12922" s="3"/>
    </row>
    <row r="12923" spans="25:25" x14ac:dyDescent="0.3">
      <c r="Y12923" s="3"/>
    </row>
    <row r="12924" spans="25:25" x14ac:dyDescent="0.3">
      <c r="Y12924" s="3"/>
    </row>
    <row r="12925" spans="25:25" x14ac:dyDescent="0.3">
      <c r="Y12925" s="3"/>
    </row>
    <row r="12926" spans="25:25" x14ac:dyDescent="0.3">
      <c r="Y12926" s="3"/>
    </row>
    <row r="12927" spans="25:25" x14ac:dyDescent="0.3">
      <c r="Y12927" s="3"/>
    </row>
    <row r="12928" spans="25:25" x14ac:dyDescent="0.3">
      <c r="Y12928" s="3"/>
    </row>
    <row r="12929" spans="25:25" x14ac:dyDescent="0.3">
      <c r="Y12929" s="3"/>
    </row>
    <row r="12930" spans="25:25" x14ac:dyDescent="0.3">
      <c r="Y12930" s="3"/>
    </row>
    <row r="12931" spans="25:25" x14ac:dyDescent="0.3">
      <c r="Y12931" s="3"/>
    </row>
    <row r="12932" spans="25:25" x14ac:dyDescent="0.3">
      <c r="Y12932" s="3"/>
    </row>
    <row r="12933" spans="25:25" x14ac:dyDescent="0.3">
      <c r="Y12933" s="3"/>
    </row>
    <row r="12934" spans="25:25" x14ac:dyDescent="0.3">
      <c r="Y12934" s="3"/>
    </row>
    <row r="12935" spans="25:25" x14ac:dyDescent="0.3">
      <c r="Y12935" s="3"/>
    </row>
    <row r="12936" spans="25:25" x14ac:dyDescent="0.3">
      <c r="Y12936" s="3"/>
    </row>
    <row r="12937" spans="25:25" x14ac:dyDescent="0.3">
      <c r="Y12937" s="3"/>
    </row>
    <row r="12938" spans="25:25" x14ac:dyDescent="0.3">
      <c r="Y12938" s="3"/>
    </row>
    <row r="12939" spans="25:25" x14ac:dyDescent="0.3">
      <c r="Y12939" s="3"/>
    </row>
    <row r="12940" spans="25:25" x14ac:dyDescent="0.3">
      <c r="Y12940" s="3"/>
    </row>
    <row r="12941" spans="25:25" x14ac:dyDescent="0.3">
      <c r="Y12941" s="3"/>
    </row>
    <row r="12942" spans="25:25" x14ac:dyDescent="0.3">
      <c r="Y12942" s="3"/>
    </row>
    <row r="12943" spans="25:25" x14ac:dyDescent="0.3">
      <c r="Y12943" s="3"/>
    </row>
    <row r="12944" spans="25:25" x14ac:dyDescent="0.3">
      <c r="Y12944" s="3"/>
    </row>
    <row r="12945" spans="25:25" x14ac:dyDescent="0.3">
      <c r="Y12945" s="3"/>
    </row>
    <row r="12946" spans="25:25" x14ac:dyDescent="0.3">
      <c r="Y12946" s="3"/>
    </row>
    <row r="12947" spans="25:25" x14ac:dyDescent="0.3">
      <c r="Y12947" s="3"/>
    </row>
    <row r="12948" spans="25:25" x14ac:dyDescent="0.3">
      <c r="Y12948" s="3"/>
    </row>
    <row r="12949" spans="25:25" x14ac:dyDescent="0.3">
      <c r="Y12949" s="3"/>
    </row>
    <row r="12950" spans="25:25" x14ac:dyDescent="0.3">
      <c r="Y12950" s="3"/>
    </row>
    <row r="12951" spans="25:25" x14ac:dyDescent="0.3">
      <c r="Y12951" s="3"/>
    </row>
    <row r="12952" spans="25:25" x14ac:dyDescent="0.3">
      <c r="Y12952" s="3"/>
    </row>
    <row r="12953" spans="25:25" x14ac:dyDescent="0.3">
      <c r="Y12953" s="3"/>
    </row>
    <row r="12954" spans="25:25" x14ac:dyDescent="0.3">
      <c r="Y12954" s="3"/>
    </row>
    <row r="12955" spans="25:25" x14ac:dyDescent="0.3">
      <c r="Y12955" s="3"/>
    </row>
    <row r="12956" spans="25:25" x14ac:dyDescent="0.3">
      <c r="Y12956" s="3"/>
    </row>
    <row r="12957" spans="25:25" x14ac:dyDescent="0.3">
      <c r="Y12957" s="3"/>
    </row>
    <row r="12958" spans="25:25" x14ac:dyDescent="0.3">
      <c r="Y12958" s="3"/>
    </row>
    <row r="12959" spans="25:25" x14ac:dyDescent="0.3">
      <c r="Y12959" s="3"/>
    </row>
    <row r="12960" spans="25:25" x14ac:dyDescent="0.3">
      <c r="Y12960" s="3"/>
    </row>
    <row r="12961" spans="25:25" x14ac:dyDescent="0.3">
      <c r="Y12961" s="3"/>
    </row>
    <row r="12962" spans="25:25" x14ac:dyDescent="0.3">
      <c r="Y12962" s="3"/>
    </row>
    <row r="12963" spans="25:25" x14ac:dyDescent="0.3">
      <c r="Y12963" s="3"/>
    </row>
    <row r="12964" spans="25:25" x14ac:dyDescent="0.3">
      <c r="Y12964" s="3"/>
    </row>
    <row r="12965" spans="25:25" x14ac:dyDescent="0.3">
      <c r="Y12965" s="3"/>
    </row>
    <row r="12966" spans="25:25" x14ac:dyDescent="0.3">
      <c r="Y12966" s="3"/>
    </row>
    <row r="12967" spans="25:25" x14ac:dyDescent="0.3">
      <c r="Y12967" s="3"/>
    </row>
    <row r="12968" spans="25:25" x14ac:dyDescent="0.3">
      <c r="Y12968" s="3"/>
    </row>
    <row r="12969" spans="25:25" x14ac:dyDescent="0.3">
      <c r="Y12969" s="3"/>
    </row>
    <row r="12970" spans="25:25" x14ac:dyDescent="0.3">
      <c r="Y12970" s="3"/>
    </row>
    <row r="12971" spans="25:25" x14ac:dyDescent="0.3">
      <c r="Y12971" s="3"/>
    </row>
    <row r="12972" spans="25:25" x14ac:dyDescent="0.3">
      <c r="Y12972" s="3"/>
    </row>
    <row r="12973" spans="25:25" x14ac:dyDescent="0.3">
      <c r="Y12973" s="3"/>
    </row>
    <row r="12974" spans="25:25" x14ac:dyDescent="0.3">
      <c r="Y12974" s="3"/>
    </row>
    <row r="12975" spans="25:25" x14ac:dyDescent="0.3">
      <c r="Y12975" s="3"/>
    </row>
    <row r="12976" spans="25:25" x14ac:dyDescent="0.3">
      <c r="Y12976" s="3"/>
    </row>
    <row r="12977" spans="25:25" x14ac:dyDescent="0.3">
      <c r="Y12977" s="3"/>
    </row>
    <row r="12978" spans="25:25" x14ac:dyDescent="0.3">
      <c r="Y12978" s="3"/>
    </row>
    <row r="12979" spans="25:25" x14ac:dyDescent="0.3">
      <c r="Y12979" s="3"/>
    </row>
    <row r="12980" spans="25:25" x14ac:dyDescent="0.3">
      <c r="Y12980" s="3"/>
    </row>
    <row r="12981" spans="25:25" x14ac:dyDescent="0.3">
      <c r="Y12981" s="3"/>
    </row>
    <row r="12982" spans="25:25" x14ac:dyDescent="0.3">
      <c r="Y12982" s="3"/>
    </row>
    <row r="12983" spans="25:25" x14ac:dyDescent="0.3">
      <c r="Y12983" s="3"/>
    </row>
    <row r="12984" spans="25:25" x14ac:dyDescent="0.3">
      <c r="Y12984" s="3"/>
    </row>
    <row r="12985" spans="25:25" x14ac:dyDescent="0.3">
      <c r="Y12985" s="3"/>
    </row>
    <row r="12986" spans="25:25" x14ac:dyDescent="0.3">
      <c r="Y12986" s="3"/>
    </row>
    <row r="12987" spans="25:25" x14ac:dyDescent="0.3">
      <c r="Y12987" s="3"/>
    </row>
    <row r="12988" spans="25:25" x14ac:dyDescent="0.3">
      <c r="Y12988" s="3"/>
    </row>
    <row r="12989" spans="25:25" x14ac:dyDescent="0.3">
      <c r="Y12989" s="3"/>
    </row>
    <row r="12990" spans="25:25" x14ac:dyDescent="0.3">
      <c r="Y12990" s="3"/>
    </row>
    <row r="12991" spans="25:25" x14ac:dyDescent="0.3">
      <c r="Y12991" s="3"/>
    </row>
    <row r="12992" spans="25:25" x14ac:dyDescent="0.3">
      <c r="Y12992" s="3"/>
    </row>
    <row r="12993" spans="25:25" x14ac:dyDescent="0.3">
      <c r="Y12993" s="3"/>
    </row>
    <row r="12994" spans="25:25" x14ac:dyDescent="0.3">
      <c r="Y12994" s="3"/>
    </row>
    <row r="12995" spans="25:25" x14ac:dyDescent="0.3">
      <c r="Y12995" s="3"/>
    </row>
    <row r="12996" spans="25:25" x14ac:dyDescent="0.3">
      <c r="Y12996" s="3"/>
    </row>
    <row r="12997" spans="25:25" x14ac:dyDescent="0.3">
      <c r="Y12997" s="3"/>
    </row>
    <row r="12998" spans="25:25" x14ac:dyDescent="0.3">
      <c r="Y12998" s="3"/>
    </row>
    <row r="12999" spans="25:25" x14ac:dyDescent="0.3">
      <c r="Y12999" s="3"/>
    </row>
    <row r="13000" spans="25:25" x14ac:dyDescent="0.3">
      <c r="Y13000" s="3"/>
    </row>
    <row r="13001" spans="25:25" x14ac:dyDescent="0.3">
      <c r="Y13001" s="3"/>
    </row>
    <row r="13002" spans="25:25" x14ac:dyDescent="0.3">
      <c r="Y13002" s="3"/>
    </row>
    <row r="13003" spans="25:25" x14ac:dyDescent="0.3">
      <c r="Y13003" s="3"/>
    </row>
    <row r="13004" spans="25:25" x14ac:dyDescent="0.3">
      <c r="Y13004" s="3"/>
    </row>
    <row r="13005" spans="25:25" x14ac:dyDescent="0.3">
      <c r="Y13005" s="3"/>
    </row>
    <row r="13006" spans="25:25" x14ac:dyDescent="0.3">
      <c r="Y13006" s="3"/>
    </row>
    <row r="13007" spans="25:25" x14ac:dyDescent="0.3">
      <c r="Y13007" s="3"/>
    </row>
    <row r="13008" spans="25:25" x14ac:dyDescent="0.3">
      <c r="Y13008" s="3"/>
    </row>
    <row r="13009" spans="25:25" x14ac:dyDescent="0.3">
      <c r="Y13009" s="3"/>
    </row>
    <row r="13010" spans="25:25" x14ac:dyDescent="0.3">
      <c r="Y13010" s="3"/>
    </row>
    <row r="13011" spans="25:25" x14ac:dyDescent="0.3">
      <c r="Y13011" s="3"/>
    </row>
    <row r="13012" spans="25:25" x14ac:dyDescent="0.3">
      <c r="Y13012" s="3"/>
    </row>
    <row r="13013" spans="25:25" x14ac:dyDescent="0.3">
      <c r="Y13013" s="3"/>
    </row>
    <row r="13014" spans="25:25" x14ac:dyDescent="0.3">
      <c r="Y13014" s="3"/>
    </row>
    <row r="13015" spans="25:25" x14ac:dyDescent="0.3">
      <c r="Y13015" s="3"/>
    </row>
    <row r="13016" spans="25:25" x14ac:dyDescent="0.3">
      <c r="Y13016" s="3"/>
    </row>
    <row r="13017" spans="25:25" x14ac:dyDescent="0.3">
      <c r="Y13017" s="3"/>
    </row>
    <row r="13018" spans="25:25" x14ac:dyDescent="0.3">
      <c r="Y13018" s="3"/>
    </row>
    <row r="13019" spans="25:25" x14ac:dyDescent="0.3">
      <c r="Y13019" s="3"/>
    </row>
    <row r="13020" spans="25:25" x14ac:dyDescent="0.3">
      <c r="Y13020" s="3"/>
    </row>
    <row r="13021" spans="25:25" x14ac:dyDescent="0.3">
      <c r="Y13021" s="3"/>
    </row>
    <row r="13022" spans="25:25" x14ac:dyDescent="0.3">
      <c r="Y13022" s="3"/>
    </row>
    <row r="13023" spans="25:25" x14ac:dyDescent="0.3">
      <c r="Y13023" s="3"/>
    </row>
    <row r="13024" spans="25:25" x14ac:dyDescent="0.3">
      <c r="Y13024" s="3"/>
    </row>
    <row r="13025" spans="25:25" x14ac:dyDescent="0.3">
      <c r="Y13025" s="3"/>
    </row>
    <row r="13026" spans="25:25" x14ac:dyDescent="0.3">
      <c r="Y13026" s="3"/>
    </row>
    <row r="13027" spans="25:25" x14ac:dyDescent="0.3">
      <c r="Y13027" s="3"/>
    </row>
    <row r="13028" spans="25:25" x14ac:dyDescent="0.3">
      <c r="Y13028" s="3"/>
    </row>
    <row r="13029" spans="25:25" x14ac:dyDescent="0.3">
      <c r="Y13029" s="3"/>
    </row>
    <row r="13030" spans="25:25" x14ac:dyDescent="0.3">
      <c r="Y13030" s="3"/>
    </row>
    <row r="13031" spans="25:25" x14ac:dyDescent="0.3">
      <c r="Y13031" s="3"/>
    </row>
    <row r="13032" spans="25:25" x14ac:dyDescent="0.3">
      <c r="Y13032" s="3"/>
    </row>
    <row r="13033" spans="25:25" x14ac:dyDescent="0.3">
      <c r="Y13033" s="3"/>
    </row>
    <row r="13034" spans="25:25" x14ac:dyDescent="0.3">
      <c r="Y13034" s="3"/>
    </row>
    <row r="13035" spans="25:25" x14ac:dyDescent="0.3">
      <c r="Y13035" s="3"/>
    </row>
    <row r="13036" spans="25:25" x14ac:dyDescent="0.3">
      <c r="Y13036" s="3"/>
    </row>
    <row r="13037" spans="25:25" x14ac:dyDescent="0.3">
      <c r="Y13037" s="3"/>
    </row>
    <row r="13038" spans="25:25" x14ac:dyDescent="0.3">
      <c r="Y13038" s="3"/>
    </row>
    <row r="13039" spans="25:25" x14ac:dyDescent="0.3">
      <c r="Y13039" s="3"/>
    </row>
    <row r="13040" spans="25:25" x14ac:dyDescent="0.3">
      <c r="Y13040" s="3"/>
    </row>
    <row r="13041" spans="25:25" x14ac:dyDescent="0.3">
      <c r="Y13041" s="3"/>
    </row>
    <row r="13042" spans="25:25" x14ac:dyDescent="0.3">
      <c r="Y13042" s="3"/>
    </row>
    <row r="13043" spans="25:25" x14ac:dyDescent="0.3">
      <c r="Y13043" s="3"/>
    </row>
    <row r="13044" spans="25:25" x14ac:dyDescent="0.3">
      <c r="Y13044" s="3"/>
    </row>
    <row r="13045" spans="25:25" x14ac:dyDescent="0.3">
      <c r="Y13045" s="3"/>
    </row>
    <row r="13046" spans="25:25" x14ac:dyDescent="0.3">
      <c r="Y13046" s="3"/>
    </row>
    <row r="13047" spans="25:25" x14ac:dyDescent="0.3">
      <c r="Y13047" s="3"/>
    </row>
    <row r="13048" spans="25:25" x14ac:dyDescent="0.3">
      <c r="Y13048" s="3"/>
    </row>
    <row r="13049" spans="25:25" x14ac:dyDescent="0.3">
      <c r="Y13049" s="3"/>
    </row>
    <row r="13050" spans="25:25" x14ac:dyDescent="0.3">
      <c r="Y13050" s="3"/>
    </row>
    <row r="13051" spans="25:25" x14ac:dyDescent="0.3">
      <c r="Y13051" s="3"/>
    </row>
    <row r="13052" spans="25:25" x14ac:dyDescent="0.3">
      <c r="Y13052" s="3"/>
    </row>
    <row r="13053" spans="25:25" x14ac:dyDescent="0.3">
      <c r="Y13053" s="3"/>
    </row>
    <row r="13054" spans="25:25" x14ac:dyDescent="0.3">
      <c r="Y13054" s="3"/>
    </row>
    <row r="13055" spans="25:25" x14ac:dyDescent="0.3">
      <c r="Y13055" s="3"/>
    </row>
    <row r="13056" spans="25:25" x14ac:dyDescent="0.3">
      <c r="Y13056" s="3"/>
    </row>
    <row r="13057" spans="25:25" x14ac:dyDescent="0.3">
      <c r="Y13057" s="3"/>
    </row>
    <row r="13058" spans="25:25" x14ac:dyDescent="0.3">
      <c r="Y13058" s="3"/>
    </row>
    <row r="13059" spans="25:25" x14ac:dyDescent="0.3">
      <c r="Y13059" s="3"/>
    </row>
    <row r="13060" spans="25:25" x14ac:dyDescent="0.3">
      <c r="Y13060" s="3"/>
    </row>
    <row r="13061" spans="25:25" x14ac:dyDescent="0.3">
      <c r="Y13061" s="3"/>
    </row>
    <row r="13062" spans="25:25" x14ac:dyDescent="0.3">
      <c r="Y13062" s="3"/>
    </row>
    <row r="13063" spans="25:25" x14ac:dyDescent="0.3">
      <c r="Y13063" s="3"/>
    </row>
    <row r="13064" spans="25:25" x14ac:dyDescent="0.3">
      <c r="Y13064" s="3"/>
    </row>
    <row r="13065" spans="25:25" x14ac:dyDescent="0.3">
      <c r="Y13065" s="3"/>
    </row>
    <row r="13066" spans="25:25" x14ac:dyDescent="0.3">
      <c r="Y13066" s="3"/>
    </row>
    <row r="13067" spans="25:25" x14ac:dyDescent="0.3">
      <c r="Y13067" s="3"/>
    </row>
    <row r="13068" spans="25:25" x14ac:dyDescent="0.3">
      <c r="Y13068" s="3"/>
    </row>
    <row r="13069" spans="25:25" x14ac:dyDescent="0.3">
      <c r="Y13069" s="3"/>
    </row>
    <row r="13070" spans="25:25" x14ac:dyDescent="0.3">
      <c r="Y13070" s="3"/>
    </row>
    <row r="13071" spans="25:25" x14ac:dyDescent="0.3">
      <c r="Y13071" s="3"/>
    </row>
    <row r="13072" spans="25:25" x14ac:dyDescent="0.3">
      <c r="Y13072" s="3"/>
    </row>
    <row r="13073" spans="25:25" x14ac:dyDescent="0.3">
      <c r="Y13073" s="3"/>
    </row>
    <row r="13074" spans="25:25" x14ac:dyDescent="0.3">
      <c r="Y13074" s="3"/>
    </row>
    <row r="13075" spans="25:25" x14ac:dyDescent="0.3">
      <c r="Y13075" s="3"/>
    </row>
    <row r="13076" spans="25:25" x14ac:dyDescent="0.3">
      <c r="Y13076" s="3"/>
    </row>
    <row r="13077" spans="25:25" x14ac:dyDescent="0.3">
      <c r="Y13077" s="3"/>
    </row>
    <row r="13078" spans="25:25" x14ac:dyDescent="0.3">
      <c r="Y13078" s="3"/>
    </row>
    <row r="13079" spans="25:25" x14ac:dyDescent="0.3">
      <c r="Y13079" s="3"/>
    </row>
    <row r="13080" spans="25:25" x14ac:dyDescent="0.3">
      <c r="Y13080" s="3"/>
    </row>
    <row r="13081" spans="25:25" x14ac:dyDescent="0.3">
      <c r="Y13081" s="3"/>
    </row>
    <row r="13082" spans="25:25" x14ac:dyDescent="0.3">
      <c r="Y13082" s="3"/>
    </row>
    <row r="13083" spans="25:25" x14ac:dyDescent="0.3">
      <c r="Y13083" s="3"/>
    </row>
    <row r="13084" spans="25:25" x14ac:dyDescent="0.3">
      <c r="Y13084" s="3"/>
    </row>
    <row r="13085" spans="25:25" x14ac:dyDescent="0.3">
      <c r="Y13085" s="3"/>
    </row>
    <row r="13086" spans="25:25" x14ac:dyDescent="0.3">
      <c r="Y13086" s="3"/>
    </row>
    <row r="13087" spans="25:25" x14ac:dyDescent="0.3">
      <c r="Y13087" s="3"/>
    </row>
    <row r="13088" spans="25:25" x14ac:dyDescent="0.3">
      <c r="Y13088" s="3"/>
    </row>
    <row r="13089" spans="25:25" x14ac:dyDescent="0.3">
      <c r="Y13089" s="3"/>
    </row>
    <row r="13090" spans="25:25" x14ac:dyDescent="0.3">
      <c r="Y13090" s="3"/>
    </row>
    <row r="13091" spans="25:25" x14ac:dyDescent="0.3">
      <c r="Y13091" s="3"/>
    </row>
    <row r="13092" spans="25:25" x14ac:dyDescent="0.3">
      <c r="Y13092" s="3"/>
    </row>
    <row r="13093" spans="25:25" x14ac:dyDescent="0.3">
      <c r="Y13093" s="3"/>
    </row>
    <row r="13094" spans="25:25" x14ac:dyDescent="0.3">
      <c r="Y13094" s="3"/>
    </row>
    <row r="13095" spans="25:25" x14ac:dyDescent="0.3">
      <c r="Y13095" s="3"/>
    </row>
    <row r="13096" spans="25:25" x14ac:dyDescent="0.3">
      <c r="Y13096" s="3"/>
    </row>
    <row r="13097" spans="25:25" x14ac:dyDescent="0.3">
      <c r="Y13097" s="3"/>
    </row>
    <row r="13098" spans="25:25" x14ac:dyDescent="0.3">
      <c r="Y13098" s="3"/>
    </row>
    <row r="13099" spans="25:25" x14ac:dyDescent="0.3">
      <c r="Y13099" s="3"/>
    </row>
    <row r="13100" spans="25:25" x14ac:dyDescent="0.3">
      <c r="Y13100" s="3"/>
    </row>
    <row r="13101" spans="25:25" x14ac:dyDescent="0.3">
      <c r="Y13101" s="3"/>
    </row>
    <row r="13102" spans="25:25" x14ac:dyDescent="0.3">
      <c r="Y13102" s="3"/>
    </row>
    <row r="13103" spans="25:25" x14ac:dyDescent="0.3">
      <c r="Y13103" s="3"/>
    </row>
    <row r="13104" spans="25:25" x14ac:dyDescent="0.3">
      <c r="Y13104" s="3"/>
    </row>
    <row r="13105" spans="25:25" x14ac:dyDescent="0.3">
      <c r="Y13105" s="3"/>
    </row>
    <row r="13106" spans="25:25" x14ac:dyDescent="0.3">
      <c r="Y13106" s="3"/>
    </row>
    <row r="13107" spans="25:25" x14ac:dyDescent="0.3">
      <c r="Y13107" s="3"/>
    </row>
    <row r="13108" spans="25:25" x14ac:dyDescent="0.3">
      <c r="Y13108" s="3"/>
    </row>
    <row r="13109" spans="25:25" x14ac:dyDescent="0.3">
      <c r="Y13109" s="3"/>
    </row>
    <row r="13110" spans="25:25" x14ac:dyDescent="0.3">
      <c r="Y13110" s="3"/>
    </row>
    <row r="13111" spans="25:25" x14ac:dyDescent="0.3">
      <c r="Y13111" s="3"/>
    </row>
    <row r="13112" spans="25:25" x14ac:dyDescent="0.3">
      <c r="Y13112" s="3"/>
    </row>
    <row r="13113" spans="25:25" x14ac:dyDescent="0.3">
      <c r="Y13113" s="3"/>
    </row>
    <row r="13114" spans="25:25" x14ac:dyDescent="0.3">
      <c r="Y13114" s="3"/>
    </row>
    <row r="13115" spans="25:25" x14ac:dyDescent="0.3">
      <c r="Y13115" s="3"/>
    </row>
    <row r="13116" spans="25:25" x14ac:dyDescent="0.3">
      <c r="Y13116" s="3"/>
    </row>
    <row r="13117" spans="25:25" x14ac:dyDescent="0.3">
      <c r="Y13117" s="3"/>
    </row>
    <row r="13118" spans="25:25" x14ac:dyDescent="0.3">
      <c r="Y13118" s="3"/>
    </row>
    <row r="13119" spans="25:25" x14ac:dyDescent="0.3">
      <c r="Y13119" s="3"/>
    </row>
    <row r="13120" spans="25:25" x14ac:dyDescent="0.3">
      <c r="Y13120" s="3"/>
    </row>
    <row r="13121" spans="25:25" x14ac:dyDescent="0.3">
      <c r="Y13121" s="3"/>
    </row>
    <row r="13122" spans="25:25" x14ac:dyDescent="0.3">
      <c r="Y13122" s="3"/>
    </row>
    <row r="13123" spans="25:25" x14ac:dyDescent="0.3">
      <c r="Y13123" s="3"/>
    </row>
    <row r="13124" spans="25:25" x14ac:dyDescent="0.3">
      <c r="Y13124" s="3"/>
    </row>
    <row r="13125" spans="25:25" x14ac:dyDescent="0.3">
      <c r="Y13125" s="3"/>
    </row>
    <row r="13126" spans="25:25" x14ac:dyDescent="0.3">
      <c r="Y13126" s="3"/>
    </row>
    <row r="13127" spans="25:25" x14ac:dyDescent="0.3">
      <c r="Y13127" s="3"/>
    </row>
    <row r="13128" spans="25:25" x14ac:dyDescent="0.3">
      <c r="Y13128" s="3"/>
    </row>
    <row r="13129" spans="25:25" x14ac:dyDescent="0.3">
      <c r="Y13129" s="3"/>
    </row>
    <row r="13130" spans="25:25" x14ac:dyDescent="0.3">
      <c r="Y13130" s="3"/>
    </row>
    <row r="13131" spans="25:25" x14ac:dyDescent="0.3">
      <c r="Y13131" s="3"/>
    </row>
    <row r="13132" spans="25:25" x14ac:dyDescent="0.3">
      <c r="Y13132" s="3"/>
    </row>
    <row r="13133" spans="25:25" x14ac:dyDescent="0.3">
      <c r="Y13133" s="3"/>
    </row>
    <row r="13134" spans="25:25" x14ac:dyDescent="0.3">
      <c r="Y13134" s="3"/>
    </row>
    <row r="13135" spans="25:25" x14ac:dyDescent="0.3">
      <c r="Y13135" s="3"/>
    </row>
    <row r="13136" spans="25:25" x14ac:dyDescent="0.3">
      <c r="Y13136" s="3"/>
    </row>
    <row r="13137" spans="25:25" x14ac:dyDescent="0.3">
      <c r="Y13137" s="3"/>
    </row>
    <row r="13138" spans="25:25" x14ac:dyDescent="0.3">
      <c r="Y13138" s="3"/>
    </row>
    <row r="13139" spans="25:25" x14ac:dyDescent="0.3">
      <c r="Y13139" s="3"/>
    </row>
    <row r="13140" spans="25:25" x14ac:dyDescent="0.3">
      <c r="Y13140" s="3"/>
    </row>
    <row r="13141" spans="25:25" x14ac:dyDescent="0.3">
      <c r="Y13141" s="3"/>
    </row>
    <row r="13142" spans="25:25" x14ac:dyDescent="0.3">
      <c r="Y13142" s="3"/>
    </row>
    <row r="13143" spans="25:25" x14ac:dyDescent="0.3">
      <c r="Y13143" s="3"/>
    </row>
    <row r="13144" spans="25:25" x14ac:dyDescent="0.3">
      <c r="Y13144" s="3"/>
    </row>
    <row r="13145" spans="25:25" x14ac:dyDescent="0.3">
      <c r="Y13145" s="3"/>
    </row>
    <row r="13146" spans="25:25" x14ac:dyDescent="0.3">
      <c r="Y13146" s="3"/>
    </row>
    <row r="13147" spans="25:25" x14ac:dyDescent="0.3">
      <c r="Y13147" s="3"/>
    </row>
    <row r="13148" spans="25:25" x14ac:dyDescent="0.3">
      <c r="Y13148" s="3"/>
    </row>
    <row r="13149" spans="25:25" x14ac:dyDescent="0.3">
      <c r="Y13149" s="3"/>
    </row>
    <row r="13150" spans="25:25" x14ac:dyDescent="0.3">
      <c r="Y13150" s="3"/>
    </row>
    <row r="13151" spans="25:25" x14ac:dyDescent="0.3">
      <c r="Y13151" s="3"/>
    </row>
    <row r="13152" spans="25:25" x14ac:dyDescent="0.3">
      <c r="Y13152" s="3"/>
    </row>
    <row r="13153" spans="25:25" x14ac:dyDescent="0.3">
      <c r="Y13153" s="3"/>
    </row>
    <row r="13154" spans="25:25" x14ac:dyDescent="0.3">
      <c r="Y13154" s="3"/>
    </row>
    <row r="13155" spans="25:25" x14ac:dyDescent="0.3">
      <c r="Y13155" s="3"/>
    </row>
    <row r="13156" spans="25:25" x14ac:dyDescent="0.3">
      <c r="Y13156" s="3"/>
    </row>
    <row r="13157" spans="25:25" x14ac:dyDescent="0.3">
      <c r="Y13157" s="3"/>
    </row>
    <row r="13158" spans="25:25" x14ac:dyDescent="0.3">
      <c r="Y13158" s="3"/>
    </row>
    <row r="13159" spans="25:25" x14ac:dyDescent="0.3">
      <c r="Y13159" s="3"/>
    </row>
    <row r="13160" spans="25:25" x14ac:dyDescent="0.3">
      <c r="Y13160" s="3"/>
    </row>
    <row r="13161" spans="25:25" x14ac:dyDescent="0.3">
      <c r="Y13161" s="3"/>
    </row>
    <row r="13162" spans="25:25" x14ac:dyDescent="0.3">
      <c r="Y13162" s="3"/>
    </row>
    <row r="13163" spans="25:25" x14ac:dyDescent="0.3">
      <c r="Y13163" s="3"/>
    </row>
    <row r="13164" spans="25:25" x14ac:dyDescent="0.3">
      <c r="Y13164" s="3"/>
    </row>
    <row r="13165" spans="25:25" x14ac:dyDescent="0.3">
      <c r="Y13165" s="3"/>
    </row>
    <row r="13166" spans="25:25" x14ac:dyDescent="0.3">
      <c r="Y13166" s="3"/>
    </row>
    <row r="13167" spans="25:25" x14ac:dyDescent="0.3">
      <c r="Y13167" s="3"/>
    </row>
    <row r="13168" spans="25:25" x14ac:dyDescent="0.3">
      <c r="Y13168" s="3"/>
    </row>
    <row r="13169" spans="25:25" x14ac:dyDescent="0.3">
      <c r="Y13169" s="3"/>
    </row>
    <row r="13170" spans="25:25" x14ac:dyDescent="0.3">
      <c r="Y13170" s="3"/>
    </row>
    <row r="13171" spans="25:25" x14ac:dyDescent="0.3">
      <c r="Y13171" s="3"/>
    </row>
    <row r="13172" spans="25:25" x14ac:dyDescent="0.3">
      <c r="Y13172" s="3"/>
    </row>
    <row r="13173" spans="25:25" x14ac:dyDescent="0.3">
      <c r="Y13173" s="3"/>
    </row>
    <row r="13174" spans="25:25" x14ac:dyDescent="0.3">
      <c r="Y13174" s="3"/>
    </row>
    <row r="13175" spans="25:25" x14ac:dyDescent="0.3">
      <c r="Y13175" s="3"/>
    </row>
    <row r="13176" spans="25:25" x14ac:dyDescent="0.3">
      <c r="Y13176" s="3"/>
    </row>
    <row r="13177" spans="25:25" x14ac:dyDescent="0.3">
      <c r="Y13177" s="3"/>
    </row>
    <row r="13178" spans="25:25" x14ac:dyDescent="0.3">
      <c r="Y13178" s="3"/>
    </row>
    <row r="13179" spans="25:25" x14ac:dyDescent="0.3">
      <c r="Y13179" s="3"/>
    </row>
    <row r="13180" spans="25:25" x14ac:dyDescent="0.3">
      <c r="Y13180" s="3"/>
    </row>
    <row r="13181" spans="25:25" x14ac:dyDescent="0.3">
      <c r="Y13181" s="3"/>
    </row>
    <row r="13182" spans="25:25" x14ac:dyDescent="0.3">
      <c r="Y13182" s="3"/>
    </row>
    <row r="13183" spans="25:25" x14ac:dyDescent="0.3">
      <c r="Y13183" s="3"/>
    </row>
    <row r="13184" spans="25:25" x14ac:dyDescent="0.3">
      <c r="Y13184" s="3"/>
    </row>
    <row r="13185" spans="25:25" x14ac:dyDescent="0.3">
      <c r="Y13185" s="3"/>
    </row>
    <row r="13186" spans="25:25" x14ac:dyDescent="0.3">
      <c r="Y13186" s="3"/>
    </row>
    <row r="13187" spans="25:25" x14ac:dyDescent="0.3">
      <c r="Y13187" s="3"/>
    </row>
    <row r="13188" spans="25:25" x14ac:dyDescent="0.3">
      <c r="Y13188" s="3"/>
    </row>
    <row r="13189" spans="25:25" x14ac:dyDescent="0.3">
      <c r="Y13189" s="3"/>
    </row>
    <row r="13190" spans="25:25" x14ac:dyDescent="0.3">
      <c r="Y13190" s="3"/>
    </row>
    <row r="13191" spans="25:25" x14ac:dyDescent="0.3">
      <c r="Y13191" s="3"/>
    </row>
    <row r="13192" spans="25:25" x14ac:dyDescent="0.3">
      <c r="Y13192" s="3"/>
    </row>
    <row r="13193" spans="25:25" x14ac:dyDescent="0.3">
      <c r="Y13193" s="3"/>
    </row>
    <row r="13194" spans="25:25" x14ac:dyDescent="0.3">
      <c r="Y13194" s="3"/>
    </row>
    <row r="13195" spans="25:25" x14ac:dyDescent="0.3">
      <c r="Y13195" s="3"/>
    </row>
    <row r="13196" spans="25:25" x14ac:dyDescent="0.3">
      <c r="Y13196" s="3"/>
    </row>
    <row r="13197" spans="25:25" x14ac:dyDescent="0.3">
      <c r="Y13197" s="3"/>
    </row>
    <row r="13198" spans="25:25" x14ac:dyDescent="0.3">
      <c r="Y13198" s="3"/>
    </row>
    <row r="13199" spans="25:25" x14ac:dyDescent="0.3">
      <c r="Y13199" s="3"/>
    </row>
    <row r="13200" spans="25:25" x14ac:dyDescent="0.3">
      <c r="Y13200" s="3"/>
    </row>
    <row r="13201" spans="25:25" x14ac:dyDescent="0.3">
      <c r="Y13201" s="3"/>
    </row>
    <row r="13202" spans="25:25" x14ac:dyDescent="0.3">
      <c r="Y13202" s="3"/>
    </row>
    <row r="13203" spans="25:25" x14ac:dyDescent="0.3">
      <c r="Y13203" s="3"/>
    </row>
    <row r="13204" spans="25:25" x14ac:dyDescent="0.3">
      <c r="Y13204" s="3"/>
    </row>
    <row r="13205" spans="25:25" x14ac:dyDescent="0.3">
      <c r="Y13205" s="3"/>
    </row>
    <row r="13206" spans="25:25" x14ac:dyDescent="0.3">
      <c r="Y13206" s="3"/>
    </row>
    <row r="13207" spans="25:25" x14ac:dyDescent="0.3">
      <c r="Y13207" s="3"/>
    </row>
    <row r="13208" spans="25:25" x14ac:dyDescent="0.3">
      <c r="Y13208" s="3"/>
    </row>
    <row r="13209" spans="25:25" x14ac:dyDescent="0.3">
      <c r="Y13209" s="3"/>
    </row>
    <row r="13210" spans="25:25" x14ac:dyDescent="0.3">
      <c r="Y13210" s="3"/>
    </row>
    <row r="13211" spans="25:25" x14ac:dyDescent="0.3">
      <c r="Y13211" s="3"/>
    </row>
    <row r="13212" spans="25:25" x14ac:dyDescent="0.3">
      <c r="Y13212" s="3"/>
    </row>
    <row r="13213" spans="25:25" x14ac:dyDescent="0.3">
      <c r="Y13213" s="3"/>
    </row>
    <row r="13214" spans="25:25" x14ac:dyDescent="0.3">
      <c r="Y13214" s="3"/>
    </row>
    <row r="13215" spans="25:25" x14ac:dyDescent="0.3">
      <c r="Y13215" s="3"/>
    </row>
    <row r="13216" spans="25:25" x14ac:dyDescent="0.3">
      <c r="Y13216" s="3"/>
    </row>
    <row r="13217" spans="25:25" x14ac:dyDescent="0.3">
      <c r="Y13217" s="3"/>
    </row>
    <row r="13218" spans="25:25" x14ac:dyDescent="0.3">
      <c r="Y13218" s="3"/>
    </row>
    <row r="13219" spans="25:25" x14ac:dyDescent="0.3">
      <c r="Y13219" s="3"/>
    </row>
    <row r="13220" spans="25:25" x14ac:dyDescent="0.3">
      <c r="Y13220" s="3"/>
    </row>
    <row r="13221" spans="25:25" x14ac:dyDescent="0.3">
      <c r="Y13221" s="3"/>
    </row>
    <row r="13222" spans="25:25" x14ac:dyDescent="0.3">
      <c r="Y13222" s="3"/>
    </row>
    <row r="13223" spans="25:25" x14ac:dyDescent="0.3">
      <c r="Y13223" s="3"/>
    </row>
    <row r="13224" spans="25:25" x14ac:dyDescent="0.3">
      <c r="Y13224" s="3"/>
    </row>
    <row r="13225" spans="25:25" x14ac:dyDescent="0.3">
      <c r="Y13225" s="3"/>
    </row>
    <row r="13226" spans="25:25" x14ac:dyDescent="0.3">
      <c r="Y13226" s="3"/>
    </row>
    <row r="13227" spans="25:25" x14ac:dyDescent="0.3">
      <c r="Y13227" s="3"/>
    </row>
    <row r="13228" spans="25:25" x14ac:dyDescent="0.3">
      <c r="Y13228" s="3"/>
    </row>
    <row r="13229" spans="25:25" x14ac:dyDescent="0.3">
      <c r="Y13229" s="3"/>
    </row>
    <row r="13230" spans="25:25" x14ac:dyDescent="0.3">
      <c r="Y13230" s="3"/>
    </row>
    <row r="13231" spans="25:25" x14ac:dyDescent="0.3">
      <c r="Y13231" s="3"/>
    </row>
    <row r="13232" spans="25:25" x14ac:dyDescent="0.3">
      <c r="Y13232" s="3"/>
    </row>
    <row r="13233" spans="25:25" x14ac:dyDescent="0.3">
      <c r="Y13233" s="3"/>
    </row>
    <row r="13234" spans="25:25" x14ac:dyDescent="0.3">
      <c r="Y13234" s="3"/>
    </row>
    <row r="13235" spans="25:25" x14ac:dyDescent="0.3">
      <c r="Y13235" s="3"/>
    </row>
    <row r="13236" spans="25:25" x14ac:dyDescent="0.3">
      <c r="Y13236" s="3"/>
    </row>
    <row r="13237" spans="25:25" x14ac:dyDescent="0.3">
      <c r="Y13237" s="3"/>
    </row>
    <row r="13238" spans="25:25" x14ac:dyDescent="0.3">
      <c r="Y13238" s="3"/>
    </row>
    <row r="13239" spans="25:25" x14ac:dyDescent="0.3">
      <c r="Y13239" s="3"/>
    </row>
    <row r="13240" spans="25:25" x14ac:dyDescent="0.3">
      <c r="Y13240" s="3"/>
    </row>
    <row r="13241" spans="25:25" x14ac:dyDescent="0.3">
      <c r="Y13241" s="3"/>
    </row>
    <row r="13242" spans="25:25" x14ac:dyDescent="0.3">
      <c r="Y13242" s="3"/>
    </row>
    <row r="13243" spans="25:25" x14ac:dyDescent="0.3">
      <c r="Y13243" s="3"/>
    </row>
    <row r="13244" spans="25:25" x14ac:dyDescent="0.3">
      <c r="Y13244" s="3"/>
    </row>
    <row r="13245" spans="25:25" x14ac:dyDescent="0.3">
      <c r="Y13245" s="3"/>
    </row>
    <row r="13246" spans="25:25" x14ac:dyDescent="0.3">
      <c r="Y13246" s="3"/>
    </row>
    <row r="13247" spans="25:25" x14ac:dyDescent="0.3">
      <c r="Y13247" s="3"/>
    </row>
    <row r="13248" spans="25:25" x14ac:dyDescent="0.3">
      <c r="Y13248" s="3"/>
    </row>
    <row r="13249" spans="25:25" x14ac:dyDescent="0.3">
      <c r="Y13249" s="3"/>
    </row>
    <row r="13250" spans="25:25" x14ac:dyDescent="0.3">
      <c r="Y13250" s="3"/>
    </row>
    <row r="13251" spans="25:25" x14ac:dyDescent="0.3">
      <c r="Y13251" s="3"/>
    </row>
    <row r="13252" spans="25:25" x14ac:dyDescent="0.3">
      <c r="Y13252" s="3"/>
    </row>
    <row r="13253" spans="25:25" x14ac:dyDescent="0.3">
      <c r="Y13253" s="3"/>
    </row>
    <row r="13254" spans="25:25" x14ac:dyDescent="0.3">
      <c r="Y13254" s="3"/>
    </row>
    <row r="13255" spans="25:25" x14ac:dyDescent="0.3">
      <c r="Y13255" s="3"/>
    </row>
    <row r="13256" spans="25:25" x14ac:dyDescent="0.3">
      <c r="Y13256" s="3"/>
    </row>
    <row r="13257" spans="25:25" x14ac:dyDescent="0.3">
      <c r="Y13257" s="3"/>
    </row>
    <row r="13258" spans="25:25" x14ac:dyDescent="0.3">
      <c r="Y13258" s="3"/>
    </row>
    <row r="13259" spans="25:25" x14ac:dyDescent="0.3">
      <c r="Y13259" s="3"/>
    </row>
    <row r="13260" spans="25:25" x14ac:dyDescent="0.3">
      <c r="Y13260" s="3"/>
    </row>
    <row r="13261" spans="25:25" x14ac:dyDescent="0.3">
      <c r="Y13261" s="3"/>
    </row>
    <row r="13262" spans="25:25" x14ac:dyDescent="0.3">
      <c r="Y13262" s="3"/>
    </row>
    <row r="13263" spans="25:25" x14ac:dyDescent="0.3">
      <c r="Y13263" s="3"/>
    </row>
    <row r="13264" spans="25:25" x14ac:dyDescent="0.3">
      <c r="Y13264" s="3"/>
    </row>
    <row r="13265" spans="25:25" x14ac:dyDescent="0.3">
      <c r="Y13265" s="3"/>
    </row>
    <row r="13266" spans="25:25" x14ac:dyDescent="0.3">
      <c r="Y13266" s="3"/>
    </row>
    <row r="13267" spans="25:25" x14ac:dyDescent="0.3">
      <c r="Y13267" s="3"/>
    </row>
    <row r="13268" spans="25:25" x14ac:dyDescent="0.3">
      <c r="Y13268" s="3"/>
    </row>
    <row r="13269" spans="25:25" x14ac:dyDescent="0.3">
      <c r="Y13269" s="3"/>
    </row>
    <row r="13270" spans="25:25" x14ac:dyDescent="0.3">
      <c r="Y13270" s="3"/>
    </row>
    <row r="13271" spans="25:25" x14ac:dyDescent="0.3">
      <c r="Y13271" s="3"/>
    </row>
    <row r="13272" spans="25:25" x14ac:dyDescent="0.3">
      <c r="Y13272" s="3"/>
    </row>
    <row r="13273" spans="25:25" x14ac:dyDescent="0.3">
      <c r="Y13273" s="3"/>
    </row>
    <row r="13274" spans="25:25" x14ac:dyDescent="0.3">
      <c r="Y13274" s="3"/>
    </row>
    <row r="13275" spans="25:25" x14ac:dyDescent="0.3">
      <c r="Y13275" s="3"/>
    </row>
    <row r="13276" spans="25:25" x14ac:dyDescent="0.3">
      <c r="Y13276" s="3"/>
    </row>
    <row r="13277" spans="25:25" x14ac:dyDescent="0.3">
      <c r="Y13277" s="3"/>
    </row>
    <row r="13278" spans="25:25" x14ac:dyDescent="0.3">
      <c r="Y13278" s="3"/>
    </row>
    <row r="13279" spans="25:25" x14ac:dyDescent="0.3">
      <c r="Y13279" s="3"/>
    </row>
    <row r="13280" spans="25:25" x14ac:dyDescent="0.3">
      <c r="Y13280" s="3"/>
    </row>
    <row r="13281" spans="25:25" x14ac:dyDescent="0.3">
      <c r="Y13281" s="3"/>
    </row>
    <row r="13282" spans="25:25" x14ac:dyDescent="0.3">
      <c r="Y13282" s="3"/>
    </row>
    <row r="13283" spans="25:25" x14ac:dyDescent="0.3">
      <c r="Y13283" s="3"/>
    </row>
    <row r="13284" spans="25:25" x14ac:dyDescent="0.3">
      <c r="Y13284" s="3"/>
    </row>
    <row r="13285" spans="25:25" x14ac:dyDescent="0.3">
      <c r="Y13285" s="3"/>
    </row>
    <row r="13286" spans="25:25" x14ac:dyDescent="0.3">
      <c r="Y13286" s="3"/>
    </row>
    <row r="13287" spans="25:25" x14ac:dyDescent="0.3">
      <c r="Y13287" s="3"/>
    </row>
    <row r="13288" spans="25:25" x14ac:dyDescent="0.3">
      <c r="Y13288" s="3"/>
    </row>
    <row r="13289" spans="25:25" x14ac:dyDescent="0.3">
      <c r="Y13289" s="3"/>
    </row>
    <row r="13290" spans="25:25" x14ac:dyDescent="0.3">
      <c r="Y13290" s="3"/>
    </row>
    <row r="13291" spans="25:25" x14ac:dyDescent="0.3">
      <c r="Y13291" s="3"/>
    </row>
    <row r="13292" spans="25:25" x14ac:dyDescent="0.3">
      <c r="Y13292" s="3"/>
    </row>
    <row r="13293" spans="25:25" x14ac:dyDescent="0.3">
      <c r="Y13293" s="3"/>
    </row>
    <row r="13294" spans="25:25" x14ac:dyDescent="0.3">
      <c r="Y13294" s="3"/>
    </row>
    <row r="13295" spans="25:25" x14ac:dyDescent="0.3">
      <c r="Y13295" s="3"/>
    </row>
    <row r="13296" spans="25:25" x14ac:dyDescent="0.3">
      <c r="Y13296" s="3"/>
    </row>
    <row r="13297" spans="25:25" x14ac:dyDescent="0.3">
      <c r="Y13297" s="3"/>
    </row>
    <row r="13298" spans="25:25" x14ac:dyDescent="0.3">
      <c r="Y13298" s="3"/>
    </row>
    <row r="13299" spans="25:25" x14ac:dyDescent="0.3">
      <c r="Y13299" s="3"/>
    </row>
    <row r="13300" spans="25:25" x14ac:dyDescent="0.3">
      <c r="Y13300" s="3"/>
    </row>
    <row r="13301" spans="25:25" x14ac:dyDescent="0.3">
      <c r="Y13301" s="3"/>
    </row>
    <row r="13302" spans="25:25" x14ac:dyDescent="0.3">
      <c r="Y13302" s="3"/>
    </row>
    <row r="13303" spans="25:25" x14ac:dyDescent="0.3">
      <c r="Y13303" s="3"/>
    </row>
    <row r="13304" spans="25:25" x14ac:dyDescent="0.3">
      <c r="Y13304" s="3"/>
    </row>
    <row r="13305" spans="25:25" x14ac:dyDescent="0.3">
      <c r="Y13305" s="3"/>
    </row>
    <row r="13306" spans="25:25" x14ac:dyDescent="0.3">
      <c r="Y13306" s="3"/>
    </row>
    <row r="13307" spans="25:25" x14ac:dyDescent="0.3">
      <c r="Y13307" s="3"/>
    </row>
    <row r="13308" spans="25:25" x14ac:dyDescent="0.3">
      <c r="Y13308" s="3"/>
    </row>
    <row r="13309" spans="25:25" x14ac:dyDescent="0.3">
      <c r="Y13309" s="3"/>
    </row>
    <row r="13310" spans="25:25" x14ac:dyDescent="0.3">
      <c r="Y13310" s="3"/>
    </row>
    <row r="13311" spans="25:25" x14ac:dyDescent="0.3">
      <c r="Y13311" s="3"/>
    </row>
    <row r="13312" spans="25:25" x14ac:dyDescent="0.3">
      <c r="Y13312" s="3"/>
    </row>
    <row r="13313" spans="25:25" x14ac:dyDescent="0.3">
      <c r="Y13313" s="3"/>
    </row>
    <row r="13314" spans="25:25" x14ac:dyDescent="0.3">
      <c r="Y13314" s="3"/>
    </row>
    <row r="13315" spans="25:25" x14ac:dyDescent="0.3">
      <c r="Y13315" s="3"/>
    </row>
    <row r="13316" spans="25:25" x14ac:dyDescent="0.3">
      <c r="Y13316" s="3"/>
    </row>
    <row r="13317" spans="25:25" x14ac:dyDescent="0.3">
      <c r="Y13317" s="3"/>
    </row>
    <row r="13318" spans="25:25" x14ac:dyDescent="0.3">
      <c r="Y13318" s="3"/>
    </row>
    <row r="13319" spans="25:25" x14ac:dyDescent="0.3">
      <c r="Y13319" s="3"/>
    </row>
    <row r="13320" spans="25:25" x14ac:dyDescent="0.3">
      <c r="Y13320" s="3"/>
    </row>
    <row r="13321" spans="25:25" x14ac:dyDescent="0.3">
      <c r="Y13321" s="3"/>
    </row>
    <row r="13322" spans="25:25" x14ac:dyDescent="0.3">
      <c r="Y13322" s="3"/>
    </row>
    <row r="13323" spans="25:25" x14ac:dyDescent="0.3">
      <c r="Y13323" s="3"/>
    </row>
    <row r="13324" spans="25:25" x14ac:dyDescent="0.3">
      <c r="Y13324" s="3"/>
    </row>
    <row r="13325" spans="25:25" x14ac:dyDescent="0.3">
      <c r="Y13325" s="3"/>
    </row>
    <row r="13326" spans="25:25" x14ac:dyDescent="0.3">
      <c r="Y13326" s="3"/>
    </row>
    <row r="13327" spans="25:25" x14ac:dyDescent="0.3">
      <c r="Y13327" s="3"/>
    </row>
    <row r="13328" spans="25:25" x14ac:dyDescent="0.3">
      <c r="Y13328" s="3"/>
    </row>
    <row r="13329" spans="25:25" x14ac:dyDescent="0.3">
      <c r="Y13329" s="3"/>
    </row>
    <row r="13330" spans="25:25" x14ac:dyDescent="0.3">
      <c r="Y13330" s="3"/>
    </row>
    <row r="13331" spans="25:25" x14ac:dyDescent="0.3">
      <c r="Y13331" s="3"/>
    </row>
    <row r="13332" spans="25:25" x14ac:dyDescent="0.3">
      <c r="Y13332" s="3"/>
    </row>
    <row r="13333" spans="25:25" x14ac:dyDescent="0.3">
      <c r="Y13333" s="3"/>
    </row>
    <row r="13334" spans="25:25" x14ac:dyDescent="0.3">
      <c r="Y13334" s="3"/>
    </row>
    <row r="13335" spans="25:25" x14ac:dyDescent="0.3">
      <c r="Y13335" s="3"/>
    </row>
    <row r="13336" spans="25:25" x14ac:dyDescent="0.3">
      <c r="Y13336" s="3"/>
    </row>
    <row r="13337" spans="25:25" x14ac:dyDescent="0.3">
      <c r="Y13337" s="3"/>
    </row>
    <row r="13338" spans="25:25" x14ac:dyDescent="0.3">
      <c r="Y13338" s="3"/>
    </row>
    <row r="13339" spans="25:25" x14ac:dyDescent="0.3">
      <c r="Y13339" s="3"/>
    </row>
    <row r="13340" spans="25:25" x14ac:dyDescent="0.3">
      <c r="Y13340" s="3"/>
    </row>
    <row r="13341" spans="25:25" x14ac:dyDescent="0.3">
      <c r="Y13341" s="3"/>
    </row>
    <row r="13342" spans="25:25" x14ac:dyDescent="0.3">
      <c r="Y13342" s="3"/>
    </row>
    <row r="13343" spans="25:25" x14ac:dyDescent="0.3">
      <c r="Y13343" s="3"/>
    </row>
    <row r="13344" spans="25:25" x14ac:dyDescent="0.3">
      <c r="Y13344" s="3"/>
    </row>
    <row r="13345" spans="25:25" x14ac:dyDescent="0.3">
      <c r="Y13345" s="3"/>
    </row>
    <row r="13346" spans="25:25" x14ac:dyDescent="0.3">
      <c r="Y13346" s="3"/>
    </row>
    <row r="13347" spans="25:25" x14ac:dyDescent="0.3">
      <c r="Y13347" s="3"/>
    </row>
    <row r="13348" spans="25:25" x14ac:dyDescent="0.3">
      <c r="Y13348" s="3"/>
    </row>
    <row r="13349" spans="25:25" x14ac:dyDescent="0.3">
      <c r="Y13349" s="3"/>
    </row>
    <row r="13350" spans="25:25" x14ac:dyDescent="0.3">
      <c r="Y13350" s="3"/>
    </row>
    <row r="13351" spans="25:25" x14ac:dyDescent="0.3">
      <c r="Y13351" s="3"/>
    </row>
    <row r="13352" spans="25:25" x14ac:dyDescent="0.3">
      <c r="Y13352" s="3"/>
    </row>
    <row r="13353" spans="25:25" x14ac:dyDescent="0.3">
      <c r="Y13353" s="3"/>
    </row>
    <row r="13354" spans="25:25" x14ac:dyDescent="0.3">
      <c r="Y13354" s="3"/>
    </row>
    <row r="13355" spans="25:25" x14ac:dyDescent="0.3">
      <c r="Y13355" s="3"/>
    </row>
    <row r="13356" spans="25:25" x14ac:dyDescent="0.3">
      <c r="Y13356" s="3"/>
    </row>
    <row r="13357" spans="25:25" x14ac:dyDescent="0.3">
      <c r="Y13357" s="3"/>
    </row>
    <row r="13358" spans="25:25" x14ac:dyDescent="0.3">
      <c r="Y13358" s="3"/>
    </row>
    <row r="13359" spans="25:25" x14ac:dyDescent="0.3">
      <c r="Y13359" s="3"/>
    </row>
    <row r="13360" spans="25:25" x14ac:dyDescent="0.3">
      <c r="Y13360" s="3"/>
    </row>
    <row r="13361" spans="25:25" x14ac:dyDescent="0.3">
      <c r="Y13361" s="3"/>
    </row>
    <row r="13362" spans="25:25" x14ac:dyDescent="0.3">
      <c r="Y13362" s="3"/>
    </row>
    <row r="13363" spans="25:25" x14ac:dyDescent="0.3">
      <c r="Y13363" s="3"/>
    </row>
    <row r="13364" spans="25:25" x14ac:dyDescent="0.3">
      <c r="Y13364" s="3"/>
    </row>
    <row r="13365" spans="25:25" x14ac:dyDescent="0.3">
      <c r="Y13365" s="3"/>
    </row>
    <row r="13366" spans="25:25" x14ac:dyDescent="0.3">
      <c r="Y13366" s="3"/>
    </row>
    <row r="13367" spans="25:25" x14ac:dyDescent="0.3">
      <c r="Y13367" s="3"/>
    </row>
    <row r="13368" spans="25:25" x14ac:dyDescent="0.3">
      <c r="Y13368" s="3"/>
    </row>
    <row r="13369" spans="25:25" x14ac:dyDescent="0.3">
      <c r="Y13369" s="3"/>
    </row>
    <row r="13370" spans="25:25" x14ac:dyDescent="0.3">
      <c r="Y13370" s="3"/>
    </row>
    <row r="13371" spans="25:25" x14ac:dyDescent="0.3">
      <c r="Y13371" s="3"/>
    </row>
    <row r="13372" spans="25:25" x14ac:dyDescent="0.3">
      <c r="Y13372" s="3"/>
    </row>
    <row r="13373" spans="25:25" x14ac:dyDescent="0.3">
      <c r="Y13373" s="3"/>
    </row>
    <row r="13374" spans="25:25" x14ac:dyDescent="0.3">
      <c r="Y13374" s="3"/>
    </row>
    <row r="13375" spans="25:25" x14ac:dyDescent="0.3">
      <c r="Y13375" s="3"/>
    </row>
    <row r="13376" spans="25:25" x14ac:dyDescent="0.3">
      <c r="Y13376" s="3"/>
    </row>
    <row r="13377" spans="25:25" x14ac:dyDescent="0.3">
      <c r="Y13377" s="3"/>
    </row>
    <row r="13378" spans="25:25" x14ac:dyDescent="0.3">
      <c r="Y13378" s="3"/>
    </row>
    <row r="13379" spans="25:25" x14ac:dyDescent="0.3">
      <c r="Y13379" s="3"/>
    </row>
    <row r="13380" spans="25:25" x14ac:dyDescent="0.3">
      <c r="Y13380" s="3"/>
    </row>
    <row r="13381" spans="25:25" x14ac:dyDescent="0.3">
      <c r="Y13381" s="3"/>
    </row>
    <row r="13382" spans="25:25" x14ac:dyDescent="0.3">
      <c r="Y13382" s="3"/>
    </row>
    <row r="13383" spans="25:25" x14ac:dyDescent="0.3">
      <c r="Y13383" s="3"/>
    </row>
    <row r="13384" spans="25:25" x14ac:dyDescent="0.3">
      <c r="Y13384" s="3"/>
    </row>
    <row r="13385" spans="25:25" x14ac:dyDescent="0.3">
      <c r="Y13385" s="3"/>
    </row>
    <row r="13386" spans="25:25" x14ac:dyDescent="0.3">
      <c r="Y13386" s="3"/>
    </row>
    <row r="13387" spans="25:25" x14ac:dyDescent="0.3">
      <c r="Y13387" s="3"/>
    </row>
    <row r="13388" spans="25:25" x14ac:dyDescent="0.3">
      <c r="Y13388" s="3"/>
    </row>
    <row r="13389" spans="25:25" x14ac:dyDescent="0.3">
      <c r="Y13389" s="3"/>
    </row>
    <row r="13390" spans="25:25" x14ac:dyDescent="0.3">
      <c r="Y13390" s="3"/>
    </row>
    <row r="13391" spans="25:25" x14ac:dyDescent="0.3">
      <c r="Y13391" s="3"/>
    </row>
    <row r="13392" spans="25:25" x14ac:dyDescent="0.3">
      <c r="Y13392" s="3"/>
    </row>
    <row r="13393" spans="25:25" x14ac:dyDescent="0.3">
      <c r="Y13393" s="3"/>
    </row>
    <row r="13394" spans="25:25" x14ac:dyDescent="0.3">
      <c r="Y13394" s="3"/>
    </row>
    <row r="13395" spans="25:25" x14ac:dyDescent="0.3">
      <c r="Y13395" s="3"/>
    </row>
    <row r="13396" spans="25:25" x14ac:dyDescent="0.3">
      <c r="Y13396" s="3"/>
    </row>
    <row r="13397" spans="25:25" x14ac:dyDescent="0.3">
      <c r="Y13397" s="3"/>
    </row>
    <row r="13398" spans="25:25" x14ac:dyDescent="0.3">
      <c r="Y13398" s="3"/>
    </row>
    <row r="13399" spans="25:25" x14ac:dyDescent="0.3">
      <c r="Y13399" s="3"/>
    </row>
    <row r="13400" spans="25:25" x14ac:dyDescent="0.3">
      <c r="Y13400" s="3"/>
    </row>
    <row r="13401" spans="25:25" x14ac:dyDescent="0.3">
      <c r="Y13401" s="3"/>
    </row>
    <row r="13402" spans="25:25" x14ac:dyDescent="0.3">
      <c r="Y13402" s="3"/>
    </row>
    <row r="13403" spans="25:25" x14ac:dyDescent="0.3">
      <c r="Y13403" s="3"/>
    </row>
    <row r="13404" spans="25:25" x14ac:dyDescent="0.3">
      <c r="Y13404" s="3"/>
    </row>
    <row r="13405" spans="25:25" x14ac:dyDescent="0.3">
      <c r="Y13405" s="3"/>
    </row>
    <row r="13406" spans="25:25" x14ac:dyDescent="0.3">
      <c r="Y13406" s="3"/>
    </row>
    <row r="13407" spans="25:25" x14ac:dyDescent="0.3">
      <c r="Y13407" s="3"/>
    </row>
    <row r="13408" spans="25:25" x14ac:dyDescent="0.3">
      <c r="Y13408" s="3"/>
    </row>
    <row r="13409" spans="25:25" x14ac:dyDescent="0.3">
      <c r="Y13409" s="3"/>
    </row>
    <row r="13410" spans="25:25" x14ac:dyDescent="0.3">
      <c r="Y13410" s="3"/>
    </row>
    <row r="13411" spans="25:25" x14ac:dyDescent="0.3">
      <c r="Y13411" s="3"/>
    </row>
    <row r="13412" spans="25:25" x14ac:dyDescent="0.3">
      <c r="Y13412" s="3"/>
    </row>
    <row r="13413" spans="25:25" x14ac:dyDescent="0.3">
      <c r="Y13413" s="3"/>
    </row>
    <row r="13414" spans="25:25" x14ac:dyDescent="0.3">
      <c r="Y13414" s="3"/>
    </row>
    <row r="13415" spans="25:25" x14ac:dyDescent="0.3">
      <c r="Y13415" s="3"/>
    </row>
    <row r="13416" spans="25:25" x14ac:dyDescent="0.3">
      <c r="Y13416" s="3"/>
    </row>
    <row r="13417" spans="25:25" x14ac:dyDescent="0.3">
      <c r="Y13417" s="3"/>
    </row>
    <row r="13418" spans="25:25" x14ac:dyDescent="0.3">
      <c r="Y13418" s="3"/>
    </row>
    <row r="13419" spans="25:25" x14ac:dyDescent="0.3">
      <c r="Y13419" s="3"/>
    </row>
    <row r="13420" spans="25:25" x14ac:dyDescent="0.3">
      <c r="Y13420" s="3"/>
    </row>
    <row r="13421" spans="25:25" x14ac:dyDescent="0.3">
      <c r="Y13421" s="3"/>
    </row>
    <row r="13422" spans="25:25" x14ac:dyDescent="0.3">
      <c r="Y13422" s="3"/>
    </row>
    <row r="13423" spans="25:25" x14ac:dyDescent="0.3">
      <c r="Y13423" s="3"/>
    </row>
    <row r="13424" spans="25:25" x14ac:dyDescent="0.3">
      <c r="Y13424" s="3"/>
    </row>
    <row r="13425" spans="25:25" x14ac:dyDescent="0.3">
      <c r="Y13425" s="3"/>
    </row>
    <row r="13426" spans="25:25" x14ac:dyDescent="0.3">
      <c r="Y13426" s="3"/>
    </row>
    <row r="13427" spans="25:25" x14ac:dyDescent="0.3">
      <c r="Y13427" s="3"/>
    </row>
    <row r="13428" spans="25:25" x14ac:dyDescent="0.3">
      <c r="Y13428" s="3"/>
    </row>
    <row r="13429" spans="25:25" x14ac:dyDescent="0.3">
      <c r="Y13429" s="3"/>
    </row>
    <row r="13430" spans="25:25" x14ac:dyDescent="0.3">
      <c r="Y13430" s="3"/>
    </row>
    <row r="13431" spans="25:25" x14ac:dyDescent="0.3">
      <c r="Y13431" s="3"/>
    </row>
    <row r="13432" spans="25:25" x14ac:dyDescent="0.3">
      <c r="Y13432" s="3"/>
    </row>
    <row r="13433" spans="25:25" x14ac:dyDescent="0.3">
      <c r="Y13433" s="3"/>
    </row>
    <row r="13434" spans="25:25" x14ac:dyDescent="0.3">
      <c r="Y13434" s="3"/>
    </row>
    <row r="13435" spans="25:25" x14ac:dyDescent="0.3">
      <c r="Y13435" s="3"/>
    </row>
    <row r="13436" spans="25:25" x14ac:dyDescent="0.3">
      <c r="Y13436" s="3"/>
    </row>
    <row r="13437" spans="25:25" x14ac:dyDescent="0.3">
      <c r="Y13437" s="3"/>
    </row>
    <row r="13438" spans="25:25" x14ac:dyDescent="0.3">
      <c r="Y13438" s="3"/>
    </row>
    <row r="13439" spans="25:25" x14ac:dyDescent="0.3">
      <c r="Y13439" s="3"/>
    </row>
    <row r="13440" spans="25:25" x14ac:dyDescent="0.3">
      <c r="Y13440" s="3"/>
    </row>
    <row r="13441" spans="25:25" x14ac:dyDescent="0.3">
      <c r="Y13441" s="3"/>
    </row>
    <row r="13442" spans="25:25" x14ac:dyDescent="0.3">
      <c r="Y13442" s="3"/>
    </row>
    <row r="13443" spans="25:25" x14ac:dyDescent="0.3">
      <c r="Y13443" s="3"/>
    </row>
    <row r="13444" spans="25:25" x14ac:dyDescent="0.3">
      <c r="Y13444" s="3"/>
    </row>
    <row r="13445" spans="25:25" x14ac:dyDescent="0.3">
      <c r="Y13445" s="3"/>
    </row>
    <row r="13446" spans="25:25" x14ac:dyDescent="0.3">
      <c r="Y13446" s="3"/>
    </row>
    <row r="13447" spans="25:25" x14ac:dyDescent="0.3">
      <c r="Y13447" s="3"/>
    </row>
    <row r="13448" spans="25:25" x14ac:dyDescent="0.3">
      <c r="Y13448" s="3"/>
    </row>
    <row r="13449" spans="25:25" x14ac:dyDescent="0.3">
      <c r="Y13449" s="3"/>
    </row>
    <row r="13450" spans="25:25" x14ac:dyDescent="0.3">
      <c r="Y13450" s="3"/>
    </row>
    <row r="13451" spans="25:25" x14ac:dyDescent="0.3">
      <c r="Y13451" s="3"/>
    </row>
    <row r="13452" spans="25:25" x14ac:dyDescent="0.3">
      <c r="Y13452" s="3"/>
    </row>
    <row r="13453" spans="25:25" x14ac:dyDescent="0.3">
      <c r="Y13453" s="3"/>
    </row>
    <row r="13454" spans="25:25" x14ac:dyDescent="0.3">
      <c r="Y13454" s="3"/>
    </row>
    <row r="13455" spans="25:25" x14ac:dyDescent="0.3">
      <c r="Y13455" s="3"/>
    </row>
    <row r="13456" spans="25:25" x14ac:dyDescent="0.3">
      <c r="Y13456" s="3"/>
    </row>
    <row r="13457" spans="25:25" x14ac:dyDescent="0.3">
      <c r="Y13457" s="3"/>
    </row>
    <row r="13458" spans="25:25" x14ac:dyDescent="0.3">
      <c r="Y13458" s="3"/>
    </row>
    <row r="13459" spans="25:25" x14ac:dyDescent="0.3">
      <c r="Y13459" s="3"/>
    </row>
    <row r="13460" spans="25:25" x14ac:dyDescent="0.3">
      <c r="Y13460" s="3"/>
    </row>
    <row r="13461" spans="25:25" x14ac:dyDescent="0.3">
      <c r="Y13461" s="3"/>
    </row>
    <row r="13462" spans="25:25" x14ac:dyDescent="0.3">
      <c r="Y13462" s="3"/>
    </row>
    <row r="13463" spans="25:25" x14ac:dyDescent="0.3">
      <c r="Y13463" s="3"/>
    </row>
    <row r="13464" spans="25:25" x14ac:dyDescent="0.3">
      <c r="Y13464" s="3"/>
    </row>
    <row r="13465" spans="25:25" x14ac:dyDescent="0.3">
      <c r="Y13465" s="3"/>
    </row>
    <row r="13466" spans="25:25" x14ac:dyDescent="0.3">
      <c r="Y13466" s="3"/>
    </row>
    <row r="13467" spans="25:25" x14ac:dyDescent="0.3">
      <c r="Y13467" s="3"/>
    </row>
    <row r="13468" spans="25:25" x14ac:dyDescent="0.3">
      <c r="Y13468" s="3"/>
    </row>
    <row r="13469" spans="25:25" x14ac:dyDescent="0.3">
      <c r="Y13469" s="3"/>
    </row>
    <row r="13470" spans="25:25" x14ac:dyDescent="0.3">
      <c r="Y13470" s="3"/>
    </row>
    <row r="13471" spans="25:25" x14ac:dyDescent="0.3">
      <c r="Y13471" s="3"/>
    </row>
    <row r="13472" spans="25:25" x14ac:dyDescent="0.3">
      <c r="Y13472" s="3"/>
    </row>
    <row r="13473" spans="25:25" x14ac:dyDescent="0.3">
      <c r="Y13473" s="3"/>
    </row>
    <row r="13474" spans="25:25" x14ac:dyDescent="0.3">
      <c r="Y13474" s="3"/>
    </row>
    <row r="13475" spans="25:25" x14ac:dyDescent="0.3">
      <c r="Y13475" s="3"/>
    </row>
    <row r="13476" spans="25:25" x14ac:dyDescent="0.3">
      <c r="Y13476" s="3"/>
    </row>
    <row r="13477" spans="25:25" x14ac:dyDescent="0.3">
      <c r="Y13477" s="3"/>
    </row>
    <row r="13478" spans="25:25" x14ac:dyDescent="0.3">
      <c r="Y13478" s="3"/>
    </row>
    <row r="13479" spans="25:25" x14ac:dyDescent="0.3">
      <c r="Y13479" s="3"/>
    </row>
    <row r="13480" spans="25:25" x14ac:dyDescent="0.3">
      <c r="Y13480" s="3"/>
    </row>
    <row r="13481" spans="25:25" x14ac:dyDescent="0.3">
      <c r="Y13481" s="3"/>
    </row>
    <row r="13482" spans="25:25" x14ac:dyDescent="0.3">
      <c r="Y13482" s="3"/>
    </row>
    <row r="13483" spans="25:25" x14ac:dyDescent="0.3">
      <c r="Y13483" s="3"/>
    </row>
    <row r="13484" spans="25:25" x14ac:dyDescent="0.3">
      <c r="Y13484" s="3"/>
    </row>
    <row r="13485" spans="25:25" x14ac:dyDescent="0.3">
      <c r="Y13485" s="3"/>
    </row>
    <row r="13486" spans="25:25" x14ac:dyDescent="0.3">
      <c r="Y13486" s="3"/>
    </row>
    <row r="13487" spans="25:25" x14ac:dyDescent="0.3">
      <c r="Y13487" s="3"/>
    </row>
    <row r="13488" spans="25:25" x14ac:dyDescent="0.3">
      <c r="Y13488" s="3"/>
    </row>
    <row r="13489" spans="25:25" x14ac:dyDescent="0.3">
      <c r="Y13489" s="3"/>
    </row>
    <row r="13490" spans="25:25" x14ac:dyDescent="0.3">
      <c r="Y13490" s="3"/>
    </row>
    <row r="13491" spans="25:25" x14ac:dyDescent="0.3">
      <c r="Y13491" s="3"/>
    </row>
    <row r="13492" spans="25:25" x14ac:dyDescent="0.3">
      <c r="Y13492" s="3"/>
    </row>
    <row r="13493" spans="25:25" x14ac:dyDescent="0.3">
      <c r="Y13493" s="3"/>
    </row>
    <row r="13494" spans="25:25" x14ac:dyDescent="0.3">
      <c r="Y13494" s="3"/>
    </row>
    <row r="13495" spans="25:25" x14ac:dyDescent="0.3">
      <c r="Y13495" s="3"/>
    </row>
    <row r="13496" spans="25:25" x14ac:dyDescent="0.3">
      <c r="Y13496" s="3"/>
    </row>
    <row r="13497" spans="25:25" x14ac:dyDescent="0.3">
      <c r="Y13497" s="3"/>
    </row>
    <row r="13498" spans="25:25" x14ac:dyDescent="0.3">
      <c r="Y13498" s="3"/>
    </row>
    <row r="13499" spans="25:25" x14ac:dyDescent="0.3">
      <c r="Y13499" s="3"/>
    </row>
    <row r="13500" spans="25:25" x14ac:dyDescent="0.3">
      <c r="Y13500" s="3"/>
    </row>
    <row r="13501" spans="25:25" x14ac:dyDescent="0.3">
      <c r="Y13501" s="3"/>
    </row>
    <row r="13502" spans="25:25" x14ac:dyDescent="0.3">
      <c r="Y13502" s="3"/>
    </row>
    <row r="13503" spans="25:25" x14ac:dyDescent="0.3">
      <c r="Y13503" s="3"/>
    </row>
    <row r="13504" spans="25:25" x14ac:dyDescent="0.3">
      <c r="Y13504" s="3"/>
    </row>
    <row r="13505" spans="25:25" x14ac:dyDescent="0.3">
      <c r="Y13505" s="3"/>
    </row>
    <row r="13506" spans="25:25" x14ac:dyDescent="0.3">
      <c r="Y13506" s="3"/>
    </row>
    <row r="13507" spans="25:25" x14ac:dyDescent="0.3">
      <c r="Y13507" s="3"/>
    </row>
    <row r="13508" spans="25:25" x14ac:dyDescent="0.3">
      <c r="Y13508" s="3"/>
    </row>
    <row r="13509" spans="25:25" x14ac:dyDescent="0.3">
      <c r="Y13509" s="3"/>
    </row>
    <row r="13510" spans="25:25" x14ac:dyDescent="0.3">
      <c r="Y13510" s="3"/>
    </row>
    <row r="13511" spans="25:25" x14ac:dyDescent="0.3">
      <c r="Y13511" s="3"/>
    </row>
    <row r="13512" spans="25:25" x14ac:dyDescent="0.3">
      <c r="Y13512" s="3"/>
    </row>
    <row r="13513" spans="25:25" x14ac:dyDescent="0.3">
      <c r="Y13513" s="3"/>
    </row>
    <row r="13514" spans="25:25" x14ac:dyDescent="0.3">
      <c r="Y13514" s="3"/>
    </row>
    <row r="13515" spans="25:25" x14ac:dyDescent="0.3">
      <c r="Y13515" s="3"/>
    </row>
    <row r="13516" spans="25:25" x14ac:dyDescent="0.3">
      <c r="Y13516" s="3"/>
    </row>
    <row r="13517" spans="25:25" x14ac:dyDescent="0.3">
      <c r="Y13517" s="3"/>
    </row>
    <row r="13518" spans="25:25" x14ac:dyDescent="0.3">
      <c r="Y13518" s="3"/>
    </row>
    <row r="13519" spans="25:25" x14ac:dyDescent="0.3">
      <c r="Y13519" s="3"/>
    </row>
    <row r="13520" spans="25:25" x14ac:dyDescent="0.3">
      <c r="Y13520" s="3"/>
    </row>
    <row r="13521" spans="25:25" x14ac:dyDescent="0.3">
      <c r="Y13521" s="3"/>
    </row>
    <row r="13522" spans="25:25" x14ac:dyDescent="0.3">
      <c r="Y13522" s="3"/>
    </row>
    <row r="13523" spans="25:25" x14ac:dyDescent="0.3">
      <c r="Y13523" s="3"/>
    </row>
    <row r="13524" spans="25:25" x14ac:dyDescent="0.3">
      <c r="Y13524" s="3"/>
    </row>
    <row r="13525" spans="25:25" x14ac:dyDescent="0.3">
      <c r="Y13525" s="3"/>
    </row>
    <row r="13526" spans="25:25" x14ac:dyDescent="0.3">
      <c r="Y13526" s="3"/>
    </row>
    <row r="13527" spans="25:25" x14ac:dyDescent="0.3">
      <c r="Y13527" s="3"/>
    </row>
    <row r="13528" spans="25:25" x14ac:dyDescent="0.3">
      <c r="Y13528" s="3"/>
    </row>
    <row r="13529" spans="25:25" x14ac:dyDescent="0.3">
      <c r="Y13529" s="3"/>
    </row>
    <row r="13530" spans="25:25" x14ac:dyDescent="0.3">
      <c r="Y13530" s="3"/>
    </row>
    <row r="13531" spans="25:25" x14ac:dyDescent="0.3">
      <c r="Y13531" s="3"/>
    </row>
    <row r="13532" spans="25:25" x14ac:dyDescent="0.3">
      <c r="Y13532" s="3"/>
    </row>
    <row r="13533" spans="25:25" x14ac:dyDescent="0.3">
      <c r="Y13533" s="3"/>
    </row>
    <row r="13534" spans="25:25" x14ac:dyDescent="0.3">
      <c r="Y13534" s="3"/>
    </row>
    <row r="13535" spans="25:25" x14ac:dyDescent="0.3">
      <c r="Y13535" s="3"/>
    </row>
    <row r="13536" spans="25:25" x14ac:dyDescent="0.3">
      <c r="Y13536" s="3"/>
    </row>
    <row r="13537" spans="25:25" x14ac:dyDescent="0.3">
      <c r="Y13537" s="3"/>
    </row>
    <row r="13538" spans="25:25" x14ac:dyDescent="0.3">
      <c r="Y13538" s="3"/>
    </row>
    <row r="13539" spans="25:25" x14ac:dyDescent="0.3">
      <c r="Y13539" s="3"/>
    </row>
    <row r="13540" spans="25:25" x14ac:dyDescent="0.3">
      <c r="Y13540" s="3"/>
    </row>
    <row r="13541" spans="25:25" x14ac:dyDescent="0.3">
      <c r="Y13541" s="3"/>
    </row>
    <row r="13542" spans="25:25" x14ac:dyDescent="0.3">
      <c r="Y13542" s="3"/>
    </row>
    <row r="13543" spans="25:25" x14ac:dyDescent="0.3">
      <c r="Y13543" s="3"/>
    </row>
    <row r="13544" spans="25:25" x14ac:dyDescent="0.3">
      <c r="Y13544" s="3"/>
    </row>
    <row r="13545" spans="25:25" x14ac:dyDescent="0.3">
      <c r="Y13545" s="3"/>
    </row>
    <row r="13546" spans="25:25" x14ac:dyDescent="0.3">
      <c r="Y13546" s="3"/>
    </row>
    <row r="13547" spans="25:25" x14ac:dyDescent="0.3">
      <c r="Y13547" s="3"/>
    </row>
    <row r="13548" spans="25:25" x14ac:dyDescent="0.3">
      <c r="Y13548" s="3"/>
    </row>
    <row r="13549" spans="25:25" x14ac:dyDescent="0.3">
      <c r="Y13549" s="3"/>
    </row>
    <row r="13550" spans="25:25" x14ac:dyDescent="0.3">
      <c r="Y13550" s="3"/>
    </row>
    <row r="13551" spans="25:25" x14ac:dyDescent="0.3">
      <c r="Y13551" s="3"/>
    </row>
    <row r="13552" spans="25:25" x14ac:dyDescent="0.3">
      <c r="Y13552" s="3"/>
    </row>
    <row r="13553" spans="25:25" x14ac:dyDescent="0.3">
      <c r="Y13553" s="3"/>
    </row>
    <row r="13554" spans="25:25" x14ac:dyDescent="0.3">
      <c r="Y13554" s="3"/>
    </row>
    <row r="13555" spans="25:25" x14ac:dyDescent="0.3">
      <c r="Y13555" s="3"/>
    </row>
    <row r="13556" spans="25:25" x14ac:dyDescent="0.3">
      <c r="Y13556" s="3"/>
    </row>
    <row r="13557" spans="25:25" x14ac:dyDescent="0.3">
      <c r="Y13557" s="3"/>
    </row>
    <row r="13558" spans="25:25" x14ac:dyDescent="0.3">
      <c r="Y13558" s="3"/>
    </row>
    <row r="13559" spans="25:25" x14ac:dyDescent="0.3">
      <c r="Y13559" s="3"/>
    </row>
    <row r="13560" spans="25:25" x14ac:dyDescent="0.3">
      <c r="Y13560" s="3"/>
    </row>
    <row r="13561" spans="25:25" x14ac:dyDescent="0.3">
      <c r="Y13561" s="3"/>
    </row>
    <row r="13562" spans="25:25" x14ac:dyDescent="0.3">
      <c r="Y13562" s="3"/>
    </row>
    <row r="13563" spans="25:25" x14ac:dyDescent="0.3">
      <c r="Y13563" s="3"/>
    </row>
    <row r="13564" spans="25:25" x14ac:dyDescent="0.3">
      <c r="Y13564" s="3"/>
    </row>
    <row r="13565" spans="25:25" x14ac:dyDescent="0.3">
      <c r="Y13565" s="3"/>
    </row>
    <row r="13566" spans="25:25" x14ac:dyDescent="0.3">
      <c r="Y13566" s="3"/>
    </row>
    <row r="13567" spans="25:25" x14ac:dyDescent="0.3">
      <c r="Y13567" s="3"/>
    </row>
    <row r="13568" spans="25:25" x14ac:dyDescent="0.3">
      <c r="Y13568" s="3"/>
    </row>
    <row r="13569" spans="25:25" x14ac:dyDescent="0.3">
      <c r="Y13569" s="3"/>
    </row>
    <row r="13570" spans="25:25" x14ac:dyDescent="0.3">
      <c r="Y13570" s="3"/>
    </row>
    <row r="13571" spans="25:25" x14ac:dyDescent="0.3">
      <c r="Y13571" s="3"/>
    </row>
    <row r="13572" spans="25:25" x14ac:dyDescent="0.3">
      <c r="Y13572" s="3"/>
    </row>
    <row r="13573" spans="25:25" x14ac:dyDescent="0.3">
      <c r="Y13573" s="3"/>
    </row>
    <row r="13574" spans="25:25" x14ac:dyDescent="0.3">
      <c r="Y13574" s="3"/>
    </row>
    <row r="13575" spans="25:25" x14ac:dyDescent="0.3">
      <c r="Y13575" s="3"/>
    </row>
    <row r="13576" spans="25:25" x14ac:dyDescent="0.3">
      <c r="Y13576" s="3"/>
    </row>
    <row r="13577" spans="25:25" x14ac:dyDescent="0.3">
      <c r="Y13577" s="3"/>
    </row>
    <row r="13578" spans="25:25" x14ac:dyDescent="0.3">
      <c r="Y13578" s="3"/>
    </row>
    <row r="13579" spans="25:25" x14ac:dyDescent="0.3">
      <c r="Y13579" s="3"/>
    </row>
    <row r="13580" spans="25:25" x14ac:dyDescent="0.3">
      <c r="Y13580" s="3"/>
    </row>
    <row r="13581" spans="25:25" x14ac:dyDescent="0.3">
      <c r="Y13581" s="3"/>
    </row>
    <row r="13582" spans="25:25" x14ac:dyDescent="0.3">
      <c r="Y13582" s="3"/>
    </row>
    <row r="13583" spans="25:25" x14ac:dyDescent="0.3">
      <c r="Y13583" s="3"/>
    </row>
    <row r="13584" spans="25:25" x14ac:dyDescent="0.3">
      <c r="Y13584" s="3"/>
    </row>
    <row r="13585" spans="25:25" x14ac:dyDescent="0.3">
      <c r="Y13585" s="3"/>
    </row>
    <row r="13586" spans="25:25" x14ac:dyDescent="0.3">
      <c r="Y13586" s="3"/>
    </row>
    <row r="13587" spans="25:25" x14ac:dyDescent="0.3">
      <c r="Y13587" s="3"/>
    </row>
    <row r="13588" spans="25:25" x14ac:dyDescent="0.3">
      <c r="Y13588" s="3"/>
    </row>
    <row r="13589" spans="25:25" x14ac:dyDescent="0.3">
      <c r="Y13589" s="3"/>
    </row>
    <row r="13590" spans="25:25" x14ac:dyDescent="0.3">
      <c r="Y13590" s="3"/>
    </row>
    <row r="13591" spans="25:25" x14ac:dyDescent="0.3">
      <c r="Y13591" s="3"/>
    </row>
    <row r="13592" spans="25:25" x14ac:dyDescent="0.3">
      <c r="Y13592" s="3"/>
    </row>
    <row r="13593" spans="25:25" x14ac:dyDescent="0.3">
      <c r="Y13593" s="3"/>
    </row>
    <row r="13594" spans="25:25" x14ac:dyDescent="0.3">
      <c r="Y13594" s="3"/>
    </row>
    <row r="13595" spans="25:25" x14ac:dyDescent="0.3">
      <c r="Y13595" s="3"/>
    </row>
    <row r="13596" spans="25:25" x14ac:dyDescent="0.3">
      <c r="Y13596" s="3"/>
    </row>
    <row r="13597" spans="25:25" x14ac:dyDescent="0.3">
      <c r="Y13597" s="3"/>
    </row>
    <row r="13598" spans="25:25" x14ac:dyDescent="0.3">
      <c r="Y13598" s="3"/>
    </row>
    <row r="13599" spans="25:25" x14ac:dyDescent="0.3">
      <c r="Y13599" s="3"/>
    </row>
    <row r="13600" spans="25:25" x14ac:dyDescent="0.3">
      <c r="Y13600" s="3"/>
    </row>
    <row r="13601" spans="25:25" x14ac:dyDescent="0.3">
      <c r="Y13601" s="3"/>
    </row>
    <row r="13602" spans="25:25" x14ac:dyDescent="0.3">
      <c r="Y13602" s="3"/>
    </row>
    <row r="13603" spans="25:25" x14ac:dyDescent="0.3">
      <c r="Y13603" s="3"/>
    </row>
    <row r="13604" spans="25:25" x14ac:dyDescent="0.3">
      <c r="Y13604" s="3"/>
    </row>
    <row r="13605" spans="25:25" x14ac:dyDescent="0.3">
      <c r="Y13605" s="3"/>
    </row>
    <row r="13606" spans="25:25" x14ac:dyDescent="0.3">
      <c r="Y13606" s="3"/>
    </row>
    <row r="13607" spans="25:25" x14ac:dyDescent="0.3">
      <c r="Y13607" s="3"/>
    </row>
    <row r="13608" spans="25:25" x14ac:dyDescent="0.3">
      <c r="Y13608" s="3"/>
    </row>
    <row r="13609" spans="25:25" x14ac:dyDescent="0.3">
      <c r="Y13609" s="3"/>
    </row>
    <row r="13610" spans="25:25" x14ac:dyDescent="0.3">
      <c r="Y13610" s="3"/>
    </row>
    <row r="13611" spans="25:25" x14ac:dyDescent="0.3">
      <c r="Y13611" s="3"/>
    </row>
    <row r="13612" spans="25:25" x14ac:dyDescent="0.3">
      <c r="Y13612" s="3"/>
    </row>
    <row r="13613" spans="25:25" x14ac:dyDescent="0.3">
      <c r="Y13613" s="3"/>
    </row>
    <row r="13614" spans="25:25" x14ac:dyDescent="0.3">
      <c r="Y13614" s="3"/>
    </row>
    <row r="13615" spans="25:25" x14ac:dyDescent="0.3">
      <c r="Y13615" s="3"/>
    </row>
    <row r="13616" spans="25:25" x14ac:dyDescent="0.3">
      <c r="Y13616" s="3"/>
    </row>
    <row r="13617" spans="25:25" x14ac:dyDescent="0.3">
      <c r="Y13617" s="3"/>
    </row>
    <row r="13618" spans="25:25" x14ac:dyDescent="0.3">
      <c r="Y13618" s="3"/>
    </row>
    <row r="13619" spans="25:25" x14ac:dyDescent="0.3">
      <c r="Y13619" s="3"/>
    </row>
    <row r="13620" spans="25:25" x14ac:dyDescent="0.3">
      <c r="Y13620" s="3"/>
    </row>
    <row r="13621" spans="25:25" x14ac:dyDescent="0.3">
      <c r="Y13621" s="3"/>
    </row>
    <row r="13622" spans="25:25" x14ac:dyDescent="0.3">
      <c r="Y13622" s="3"/>
    </row>
    <row r="13623" spans="25:25" x14ac:dyDescent="0.3">
      <c r="Y13623" s="3"/>
    </row>
    <row r="13624" spans="25:25" x14ac:dyDescent="0.3">
      <c r="Y13624" s="3"/>
    </row>
    <row r="13625" spans="25:25" x14ac:dyDescent="0.3">
      <c r="Y13625" s="3"/>
    </row>
    <row r="13626" spans="25:25" x14ac:dyDescent="0.3">
      <c r="Y13626" s="3"/>
    </row>
    <row r="13627" spans="25:25" x14ac:dyDescent="0.3">
      <c r="Y13627" s="3"/>
    </row>
    <row r="13628" spans="25:25" x14ac:dyDescent="0.3">
      <c r="Y13628" s="3"/>
    </row>
    <row r="13629" spans="25:25" x14ac:dyDescent="0.3">
      <c r="Y13629" s="3"/>
    </row>
    <row r="13630" spans="25:25" x14ac:dyDescent="0.3">
      <c r="Y13630" s="3"/>
    </row>
    <row r="13631" spans="25:25" x14ac:dyDescent="0.3">
      <c r="Y13631" s="3"/>
    </row>
    <row r="13632" spans="25:25" x14ac:dyDescent="0.3">
      <c r="Y13632" s="3"/>
    </row>
    <row r="13633" spans="25:25" x14ac:dyDescent="0.3">
      <c r="Y13633" s="3"/>
    </row>
    <row r="13634" spans="25:25" x14ac:dyDescent="0.3">
      <c r="Y13634" s="3"/>
    </row>
    <row r="13635" spans="25:25" x14ac:dyDescent="0.3">
      <c r="Y13635" s="3"/>
    </row>
    <row r="13636" spans="25:25" x14ac:dyDescent="0.3">
      <c r="Y13636" s="3"/>
    </row>
    <row r="13637" spans="25:25" x14ac:dyDescent="0.3">
      <c r="Y13637" s="3"/>
    </row>
    <row r="13638" spans="25:25" x14ac:dyDescent="0.3">
      <c r="Y13638" s="3"/>
    </row>
    <row r="13639" spans="25:25" x14ac:dyDescent="0.3">
      <c r="Y13639" s="3"/>
    </row>
    <row r="13640" spans="25:25" x14ac:dyDescent="0.3">
      <c r="Y13640" s="3"/>
    </row>
    <row r="13641" spans="25:25" x14ac:dyDescent="0.3">
      <c r="Y13641" s="3"/>
    </row>
    <row r="13642" spans="25:25" x14ac:dyDescent="0.3">
      <c r="Y13642" s="3"/>
    </row>
    <row r="13643" spans="25:25" x14ac:dyDescent="0.3">
      <c r="Y13643" s="3"/>
    </row>
    <row r="13644" spans="25:25" x14ac:dyDescent="0.3">
      <c r="Y13644" s="3"/>
    </row>
    <row r="13645" spans="25:25" x14ac:dyDescent="0.3">
      <c r="Y13645" s="3"/>
    </row>
    <row r="13646" spans="25:25" x14ac:dyDescent="0.3">
      <c r="Y13646" s="3"/>
    </row>
    <row r="13647" spans="25:25" x14ac:dyDescent="0.3">
      <c r="Y13647" s="3"/>
    </row>
    <row r="13648" spans="25:25" x14ac:dyDescent="0.3">
      <c r="Y13648" s="3"/>
    </row>
    <row r="13649" spans="25:25" x14ac:dyDescent="0.3">
      <c r="Y13649" s="3"/>
    </row>
    <row r="13650" spans="25:25" x14ac:dyDescent="0.3">
      <c r="Y13650" s="3"/>
    </row>
    <row r="13651" spans="25:25" x14ac:dyDescent="0.3">
      <c r="Y13651" s="3"/>
    </row>
    <row r="13652" spans="25:25" x14ac:dyDescent="0.3">
      <c r="Y13652" s="3"/>
    </row>
    <row r="13653" spans="25:25" x14ac:dyDescent="0.3">
      <c r="Y13653" s="3"/>
    </row>
    <row r="13654" spans="25:25" x14ac:dyDescent="0.3">
      <c r="Y13654" s="3"/>
    </row>
    <row r="13655" spans="25:25" x14ac:dyDescent="0.3">
      <c r="Y13655" s="3"/>
    </row>
    <row r="13656" spans="25:25" x14ac:dyDescent="0.3">
      <c r="Y13656" s="3"/>
    </row>
    <row r="13657" spans="25:25" x14ac:dyDescent="0.3">
      <c r="Y13657" s="3"/>
    </row>
    <row r="13658" spans="25:25" x14ac:dyDescent="0.3">
      <c r="Y13658" s="3"/>
    </row>
    <row r="13659" spans="25:25" x14ac:dyDescent="0.3">
      <c r="Y13659" s="3"/>
    </row>
    <row r="13660" spans="25:25" x14ac:dyDescent="0.3">
      <c r="Y13660" s="3"/>
    </row>
    <row r="13661" spans="25:25" x14ac:dyDescent="0.3">
      <c r="Y13661" s="3"/>
    </row>
    <row r="13662" spans="25:25" x14ac:dyDescent="0.3">
      <c r="Y13662" s="3"/>
    </row>
    <row r="13663" spans="25:25" x14ac:dyDescent="0.3">
      <c r="Y13663" s="3"/>
    </row>
    <row r="13664" spans="25:25" x14ac:dyDescent="0.3">
      <c r="Y13664" s="3"/>
    </row>
    <row r="13665" spans="25:25" x14ac:dyDescent="0.3">
      <c r="Y13665" s="3"/>
    </row>
    <row r="13666" spans="25:25" x14ac:dyDescent="0.3">
      <c r="Y13666" s="3"/>
    </row>
    <row r="13667" spans="25:25" x14ac:dyDescent="0.3">
      <c r="Y13667" s="3"/>
    </row>
    <row r="13668" spans="25:25" x14ac:dyDescent="0.3">
      <c r="Y13668" s="3"/>
    </row>
    <row r="13669" spans="25:25" x14ac:dyDescent="0.3">
      <c r="Y13669" s="3"/>
    </row>
    <row r="13670" spans="25:25" x14ac:dyDescent="0.3">
      <c r="Y13670" s="3"/>
    </row>
    <row r="13671" spans="25:25" x14ac:dyDescent="0.3">
      <c r="Y13671" s="3"/>
    </row>
    <row r="13672" spans="25:25" x14ac:dyDescent="0.3">
      <c r="Y13672" s="3"/>
    </row>
    <row r="13673" spans="25:25" x14ac:dyDescent="0.3">
      <c r="Y13673" s="3"/>
    </row>
    <row r="13674" spans="25:25" x14ac:dyDescent="0.3">
      <c r="Y13674" s="3"/>
    </row>
    <row r="13675" spans="25:25" x14ac:dyDescent="0.3">
      <c r="Y13675" s="3"/>
    </row>
    <row r="13676" spans="25:25" x14ac:dyDescent="0.3">
      <c r="Y13676" s="3"/>
    </row>
    <row r="13677" spans="25:25" x14ac:dyDescent="0.3">
      <c r="Y13677" s="3"/>
    </row>
    <row r="13678" spans="25:25" x14ac:dyDescent="0.3">
      <c r="Y13678" s="3"/>
    </row>
    <row r="13679" spans="25:25" x14ac:dyDescent="0.3">
      <c r="Y13679" s="3"/>
    </row>
    <row r="13680" spans="25:25" x14ac:dyDescent="0.3">
      <c r="Y13680" s="3"/>
    </row>
    <row r="13681" spans="25:25" x14ac:dyDescent="0.3">
      <c r="Y13681" s="3"/>
    </row>
    <row r="13682" spans="25:25" x14ac:dyDescent="0.3">
      <c r="Y13682" s="3"/>
    </row>
    <row r="13683" spans="25:25" x14ac:dyDescent="0.3">
      <c r="Y13683" s="3"/>
    </row>
    <row r="13684" spans="25:25" x14ac:dyDescent="0.3">
      <c r="Y13684" s="3"/>
    </row>
    <row r="13685" spans="25:25" x14ac:dyDescent="0.3">
      <c r="Y13685" s="3"/>
    </row>
    <row r="13686" spans="25:25" x14ac:dyDescent="0.3">
      <c r="Y13686" s="3"/>
    </row>
    <row r="13687" spans="25:25" x14ac:dyDescent="0.3">
      <c r="Y13687" s="3"/>
    </row>
    <row r="13688" spans="25:25" x14ac:dyDescent="0.3">
      <c r="Y13688" s="3"/>
    </row>
    <row r="13689" spans="25:25" x14ac:dyDescent="0.3">
      <c r="Y13689" s="3"/>
    </row>
    <row r="13690" spans="25:25" x14ac:dyDescent="0.3">
      <c r="Y13690" s="3"/>
    </row>
    <row r="13691" spans="25:25" x14ac:dyDescent="0.3">
      <c r="Y13691" s="3"/>
    </row>
    <row r="13692" spans="25:25" x14ac:dyDescent="0.3">
      <c r="Y13692" s="3"/>
    </row>
    <row r="13693" spans="25:25" x14ac:dyDescent="0.3">
      <c r="Y13693" s="3"/>
    </row>
    <row r="13694" spans="25:25" x14ac:dyDescent="0.3">
      <c r="Y13694" s="3"/>
    </row>
    <row r="13695" spans="25:25" x14ac:dyDescent="0.3">
      <c r="Y13695" s="3"/>
    </row>
    <row r="13696" spans="25:25" x14ac:dyDescent="0.3">
      <c r="Y13696" s="3"/>
    </row>
    <row r="13697" spans="25:25" x14ac:dyDescent="0.3">
      <c r="Y13697" s="3"/>
    </row>
    <row r="13698" spans="25:25" x14ac:dyDescent="0.3">
      <c r="Y13698" s="3"/>
    </row>
    <row r="13699" spans="25:25" x14ac:dyDescent="0.3">
      <c r="Y13699" s="3"/>
    </row>
    <row r="13700" spans="25:25" x14ac:dyDescent="0.3">
      <c r="Y13700" s="3"/>
    </row>
    <row r="13701" spans="25:25" x14ac:dyDescent="0.3">
      <c r="Y13701" s="3"/>
    </row>
    <row r="13702" spans="25:25" x14ac:dyDescent="0.3">
      <c r="Y13702" s="3"/>
    </row>
    <row r="13703" spans="25:25" x14ac:dyDescent="0.3">
      <c r="Y13703" s="3"/>
    </row>
    <row r="13704" spans="25:25" x14ac:dyDescent="0.3">
      <c r="Y13704" s="3"/>
    </row>
    <row r="13705" spans="25:25" x14ac:dyDescent="0.3">
      <c r="Y13705" s="3"/>
    </row>
    <row r="13706" spans="25:25" x14ac:dyDescent="0.3">
      <c r="Y13706" s="3"/>
    </row>
    <row r="13707" spans="25:25" x14ac:dyDescent="0.3">
      <c r="Y13707" s="3"/>
    </row>
    <row r="13708" spans="25:25" x14ac:dyDescent="0.3">
      <c r="Y13708" s="3"/>
    </row>
    <row r="13709" spans="25:25" x14ac:dyDescent="0.3">
      <c r="Y13709" s="3"/>
    </row>
    <row r="13710" spans="25:25" x14ac:dyDescent="0.3">
      <c r="Y13710" s="3"/>
    </row>
    <row r="13711" spans="25:25" x14ac:dyDescent="0.3">
      <c r="Y13711" s="3"/>
    </row>
    <row r="13712" spans="25:25" x14ac:dyDescent="0.3">
      <c r="Y13712" s="3"/>
    </row>
    <row r="13713" spans="25:25" x14ac:dyDescent="0.3">
      <c r="Y13713" s="3"/>
    </row>
    <row r="13714" spans="25:25" x14ac:dyDescent="0.3">
      <c r="Y13714" s="3"/>
    </row>
    <row r="13715" spans="25:25" x14ac:dyDescent="0.3">
      <c r="Y13715" s="3"/>
    </row>
    <row r="13716" spans="25:25" x14ac:dyDescent="0.3">
      <c r="Y13716" s="3"/>
    </row>
    <row r="13717" spans="25:25" x14ac:dyDescent="0.3">
      <c r="Y13717" s="3"/>
    </row>
    <row r="13718" spans="25:25" x14ac:dyDescent="0.3">
      <c r="Y13718" s="3"/>
    </row>
    <row r="13719" spans="25:25" x14ac:dyDescent="0.3">
      <c r="Y13719" s="3"/>
    </row>
    <row r="13720" spans="25:25" x14ac:dyDescent="0.3">
      <c r="Y13720" s="3"/>
    </row>
    <row r="13721" spans="25:25" x14ac:dyDescent="0.3">
      <c r="Y13721" s="3"/>
    </row>
    <row r="13722" spans="25:25" x14ac:dyDescent="0.3">
      <c r="Y13722" s="3"/>
    </row>
    <row r="13723" spans="25:25" x14ac:dyDescent="0.3">
      <c r="Y13723" s="3"/>
    </row>
    <row r="13724" spans="25:25" x14ac:dyDescent="0.3">
      <c r="Y13724" s="3"/>
    </row>
    <row r="13725" spans="25:25" x14ac:dyDescent="0.3">
      <c r="Y13725" s="3"/>
    </row>
    <row r="13726" spans="25:25" x14ac:dyDescent="0.3">
      <c r="Y13726" s="3"/>
    </row>
    <row r="13727" spans="25:25" x14ac:dyDescent="0.3">
      <c r="Y13727" s="3"/>
    </row>
    <row r="13728" spans="25:25" x14ac:dyDescent="0.3">
      <c r="Y13728" s="3"/>
    </row>
    <row r="13729" spans="25:25" x14ac:dyDescent="0.3">
      <c r="Y13729" s="3"/>
    </row>
    <row r="13730" spans="25:25" x14ac:dyDescent="0.3">
      <c r="Y13730" s="3"/>
    </row>
    <row r="13731" spans="25:25" x14ac:dyDescent="0.3">
      <c r="Y13731" s="3"/>
    </row>
    <row r="13732" spans="25:25" x14ac:dyDescent="0.3">
      <c r="Y13732" s="3"/>
    </row>
    <row r="13733" spans="25:25" x14ac:dyDescent="0.3">
      <c r="Y13733" s="3"/>
    </row>
    <row r="13734" spans="25:25" x14ac:dyDescent="0.3">
      <c r="Y13734" s="3"/>
    </row>
    <row r="13735" spans="25:25" x14ac:dyDescent="0.3">
      <c r="Y13735" s="3"/>
    </row>
    <row r="13736" spans="25:25" x14ac:dyDescent="0.3">
      <c r="Y13736" s="3"/>
    </row>
    <row r="13737" spans="25:25" x14ac:dyDescent="0.3">
      <c r="Y13737" s="3"/>
    </row>
    <row r="13738" spans="25:25" x14ac:dyDescent="0.3">
      <c r="Y13738" s="3"/>
    </row>
    <row r="13739" spans="25:25" x14ac:dyDescent="0.3">
      <c r="Y13739" s="3"/>
    </row>
    <row r="13740" spans="25:25" x14ac:dyDescent="0.3">
      <c r="Y13740" s="3"/>
    </row>
    <row r="13741" spans="25:25" x14ac:dyDescent="0.3">
      <c r="Y13741" s="3"/>
    </row>
    <row r="13742" spans="25:25" x14ac:dyDescent="0.3">
      <c r="Y13742" s="3"/>
    </row>
    <row r="13743" spans="25:25" x14ac:dyDescent="0.3">
      <c r="Y13743" s="3"/>
    </row>
    <row r="13744" spans="25:25" x14ac:dyDescent="0.3">
      <c r="Y13744" s="3"/>
    </row>
    <row r="13745" spans="25:25" x14ac:dyDescent="0.3">
      <c r="Y13745" s="3"/>
    </row>
    <row r="13746" spans="25:25" x14ac:dyDescent="0.3">
      <c r="Y13746" s="3"/>
    </row>
    <row r="13747" spans="25:25" x14ac:dyDescent="0.3">
      <c r="Y13747" s="3"/>
    </row>
    <row r="13748" spans="25:25" x14ac:dyDescent="0.3">
      <c r="Y13748" s="3"/>
    </row>
    <row r="13749" spans="25:25" x14ac:dyDescent="0.3">
      <c r="Y13749" s="3"/>
    </row>
    <row r="13750" spans="25:25" x14ac:dyDescent="0.3">
      <c r="Y13750" s="3"/>
    </row>
    <row r="13751" spans="25:25" x14ac:dyDescent="0.3">
      <c r="Y13751" s="3"/>
    </row>
    <row r="13752" spans="25:25" x14ac:dyDescent="0.3">
      <c r="Y13752" s="3"/>
    </row>
    <row r="13753" spans="25:25" x14ac:dyDescent="0.3">
      <c r="Y13753" s="3"/>
    </row>
    <row r="13754" spans="25:25" x14ac:dyDescent="0.3">
      <c r="Y13754" s="3"/>
    </row>
    <row r="13755" spans="25:25" x14ac:dyDescent="0.3">
      <c r="Y13755" s="3"/>
    </row>
    <row r="13756" spans="25:25" x14ac:dyDescent="0.3">
      <c r="Y13756" s="3"/>
    </row>
    <row r="13757" spans="25:25" x14ac:dyDescent="0.3">
      <c r="Y13757" s="3"/>
    </row>
    <row r="13758" spans="25:25" x14ac:dyDescent="0.3">
      <c r="Y13758" s="3"/>
    </row>
    <row r="13759" spans="25:25" x14ac:dyDescent="0.3">
      <c r="Y13759" s="3"/>
    </row>
    <row r="13760" spans="25:25" x14ac:dyDescent="0.3">
      <c r="Y13760" s="3"/>
    </row>
    <row r="13761" spans="25:25" x14ac:dyDescent="0.3">
      <c r="Y13761" s="3"/>
    </row>
    <row r="13762" spans="25:25" x14ac:dyDescent="0.3">
      <c r="Y13762" s="3"/>
    </row>
    <row r="13763" spans="25:25" x14ac:dyDescent="0.3">
      <c r="Y13763" s="3"/>
    </row>
    <row r="13764" spans="25:25" x14ac:dyDescent="0.3">
      <c r="Y13764" s="3"/>
    </row>
    <row r="13765" spans="25:25" x14ac:dyDescent="0.3">
      <c r="Y13765" s="3"/>
    </row>
    <row r="13766" spans="25:25" x14ac:dyDescent="0.3">
      <c r="Y13766" s="3"/>
    </row>
    <row r="13767" spans="25:25" x14ac:dyDescent="0.3">
      <c r="Y13767" s="3"/>
    </row>
    <row r="13768" spans="25:25" x14ac:dyDescent="0.3">
      <c r="Y13768" s="3"/>
    </row>
    <row r="13769" spans="25:25" x14ac:dyDescent="0.3">
      <c r="Y13769" s="3"/>
    </row>
    <row r="13770" spans="25:25" x14ac:dyDescent="0.3">
      <c r="Y13770" s="3"/>
    </row>
    <row r="13771" spans="25:25" x14ac:dyDescent="0.3">
      <c r="Y13771" s="3"/>
    </row>
    <row r="13772" spans="25:25" x14ac:dyDescent="0.3">
      <c r="Y13772" s="3"/>
    </row>
    <row r="13773" spans="25:25" x14ac:dyDescent="0.3">
      <c r="Y13773" s="3"/>
    </row>
    <row r="13774" spans="25:25" x14ac:dyDescent="0.3">
      <c r="Y13774" s="3"/>
    </row>
    <row r="13775" spans="25:25" x14ac:dyDescent="0.3">
      <c r="Y13775" s="3"/>
    </row>
    <row r="13776" spans="25:25" x14ac:dyDescent="0.3">
      <c r="Y13776" s="3"/>
    </row>
    <row r="13777" spans="25:25" x14ac:dyDescent="0.3">
      <c r="Y13777" s="3"/>
    </row>
    <row r="13778" spans="25:25" x14ac:dyDescent="0.3">
      <c r="Y13778" s="3"/>
    </row>
    <row r="13779" spans="25:25" x14ac:dyDescent="0.3">
      <c r="Y13779" s="3"/>
    </row>
    <row r="13780" spans="25:25" x14ac:dyDescent="0.3">
      <c r="Y13780" s="3"/>
    </row>
    <row r="13781" spans="25:25" x14ac:dyDescent="0.3">
      <c r="Y13781" s="3"/>
    </row>
    <row r="13782" spans="25:25" x14ac:dyDescent="0.3">
      <c r="Y13782" s="3"/>
    </row>
    <row r="13783" spans="25:25" x14ac:dyDescent="0.3">
      <c r="Y13783" s="3"/>
    </row>
    <row r="13784" spans="25:25" x14ac:dyDescent="0.3">
      <c r="Y13784" s="3"/>
    </row>
    <row r="13785" spans="25:25" x14ac:dyDescent="0.3">
      <c r="Y13785" s="3"/>
    </row>
    <row r="13786" spans="25:25" x14ac:dyDescent="0.3">
      <c r="Y13786" s="3"/>
    </row>
    <row r="13787" spans="25:25" x14ac:dyDescent="0.3">
      <c r="Y13787" s="3"/>
    </row>
    <row r="13788" spans="25:25" x14ac:dyDescent="0.3">
      <c r="Y13788" s="3"/>
    </row>
    <row r="13789" spans="25:25" x14ac:dyDescent="0.3">
      <c r="Y13789" s="3"/>
    </row>
    <row r="13790" spans="25:25" x14ac:dyDescent="0.3">
      <c r="Y13790" s="3"/>
    </row>
    <row r="13791" spans="25:25" x14ac:dyDescent="0.3">
      <c r="Y13791" s="3"/>
    </row>
    <row r="13792" spans="25:25" x14ac:dyDescent="0.3">
      <c r="Y13792" s="3"/>
    </row>
    <row r="13793" spans="25:25" x14ac:dyDescent="0.3">
      <c r="Y13793" s="3"/>
    </row>
    <row r="13794" spans="25:25" x14ac:dyDescent="0.3">
      <c r="Y13794" s="3"/>
    </row>
    <row r="13795" spans="25:25" x14ac:dyDescent="0.3">
      <c r="Y13795" s="3"/>
    </row>
    <row r="13796" spans="25:25" x14ac:dyDescent="0.3">
      <c r="Y13796" s="3"/>
    </row>
    <row r="13797" spans="25:25" x14ac:dyDescent="0.3">
      <c r="Y13797" s="3"/>
    </row>
    <row r="13798" spans="25:25" x14ac:dyDescent="0.3">
      <c r="Y13798" s="3"/>
    </row>
    <row r="13799" spans="25:25" x14ac:dyDescent="0.3">
      <c r="Y13799" s="3"/>
    </row>
    <row r="13800" spans="25:25" x14ac:dyDescent="0.3">
      <c r="Y13800" s="3"/>
    </row>
    <row r="13801" spans="25:25" x14ac:dyDescent="0.3">
      <c r="Y13801" s="3"/>
    </row>
    <row r="13802" spans="25:25" x14ac:dyDescent="0.3">
      <c r="Y13802" s="3"/>
    </row>
    <row r="13803" spans="25:25" x14ac:dyDescent="0.3">
      <c r="Y13803" s="3"/>
    </row>
    <row r="13804" spans="25:25" x14ac:dyDescent="0.3">
      <c r="Y13804" s="3"/>
    </row>
    <row r="13805" spans="25:25" x14ac:dyDescent="0.3">
      <c r="Y13805" s="3"/>
    </row>
    <row r="13806" spans="25:25" x14ac:dyDescent="0.3">
      <c r="Y13806" s="3"/>
    </row>
    <row r="13807" spans="25:25" x14ac:dyDescent="0.3">
      <c r="Y13807" s="3"/>
    </row>
    <row r="13808" spans="25:25" x14ac:dyDescent="0.3">
      <c r="Y13808" s="3"/>
    </row>
    <row r="13809" spans="25:25" x14ac:dyDescent="0.3">
      <c r="Y13809" s="3"/>
    </row>
    <row r="13810" spans="25:25" x14ac:dyDescent="0.3">
      <c r="Y13810" s="3"/>
    </row>
    <row r="13811" spans="25:25" x14ac:dyDescent="0.3">
      <c r="Y13811" s="3"/>
    </row>
    <row r="13812" spans="25:25" x14ac:dyDescent="0.3">
      <c r="Y13812" s="3"/>
    </row>
    <row r="13813" spans="25:25" x14ac:dyDescent="0.3">
      <c r="Y13813" s="3"/>
    </row>
    <row r="13814" spans="25:25" x14ac:dyDescent="0.3">
      <c r="Y13814" s="3"/>
    </row>
    <row r="13815" spans="25:25" x14ac:dyDescent="0.3">
      <c r="Y13815" s="3"/>
    </row>
    <row r="13816" spans="25:25" x14ac:dyDescent="0.3">
      <c r="Y13816" s="3"/>
    </row>
    <row r="13817" spans="25:25" x14ac:dyDescent="0.3">
      <c r="Y13817" s="3"/>
    </row>
    <row r="13818" spans="25:25" x14ac:dyDescent="0.3">
      <c r="Y13818" s="3"/>
    </row>
    <row r="13819" spans="25:25" x14ac:dyDescent="0.3">
      <c r="Y13819" s="3"/>
    </row>
    <row r="13820" spans="25:25" x14ac:dyDescent="0.3">
      <c r="Y13820" s="3"/>
    </row>
    <row r="13821" spans="25:25" x14ac:dyDescent="0.3">
      <c r="Y13821" s="3"/>
    </row>
    <row r="13822" spans="25:25" x14ac:dyDescent="0.3">
      <c r="Y13822" s="3"/>
    </row>
    <row r="13823" spans="25:25" x14ac:dyDescent="0.3">
      <c r="Y13823" s="3"/>
    </row>
    <row r="13824" spans="25:25" x14ac:dyDescent="0.3">
      <c r="Y13824" s="3"/>
    </row>
    <row r="13825" spans="25:25" x14ac:dyDescent="0.3">
      <c r="Y13825" s="3"/>
    </row>
    <row r="13826" spans="25:25" x14ac:dyDescent="0.3">
      <c r="Y13826" s="3"/>
    </row>
    <row r="13827" spans="25:25" x14ac:dyDescent="0.3">
      <c r="Y13827" s="3"/>
    </row>
    <row r="13828" spans="25:25" x14ac:dyDescent="0.3">
      <c r="Y13828" s="3"/>
    </row>
    <row r="13829" spans="25:25" x14ac:dyDescent="0.3">
      <c r="Y13829" s="3"/>
    </row>
    <row r="13830" spans="25:25" x14ac:dyDescent="0.3">
      <c r="Y13830" s="3"/>
    </row>
    <row r="13831" spans="25:25" x14ac:dyDescent="0.3">
      <c r="Y13831" s="3"/>
    </row>
    <row r="13832" spans="25:25" x14ac:dyDescent="0.3">
      <c r="Y13832" s="3"/>
    </row>
    <row r="13833" spans="25:25" x14ac:dyDescent="0.3">
      <c r="Y13833" s="3"/>
    </row>
    <row r="13834" spans="25:25" x14ac:dyDescent="0.3">
      <c r="Y13834" s="3"/>
    </row>
    <row r="13835" spans="25:25" x14ac:dyDescent="0.3">
      <c r="Y13835" s="3"/>
    </row>
    <row r="13836" spans="25:25" x14ac:dyDescent="0.3">
      <c r="Y13836" s="3"/>
    </row>
    <row r="13837" spans="25:25" x14ac:dyDescent="0.3">
      <c r="Y13837" s="3"/>
    </row>
    <row r="13838" spans="25:25" x14ac:dyDescent="0.3">
      <c r="Y13838" s="3"/>
    </row>
    <row r="13839" spans="25:25" x14ac:dyDescent="0.3">
      <c r="Y13839" s="3"/>
    </row>
    <row r="13840" spans="25:25" x14ac:dyDescent="0.3">
      <c r="Y13840" s="3"/>
    </row>
    <row r="13841" spans="25:25" x14ac:dyDescent="0.3">
      <c r="Y13841" s="3"/>
    </row>
    <row r="13842" spans="25:25" x14ac:dyDescent="0.3">
      <c r="Y13842" s="3"/>
    </row>
    <row r="13843" spans="25:25" x14ac:dyDescent="0.3">
      <c r="Y13843" s="3"/>
    </row>
    <row r="13844" spans="25:25" x14ac:dyDescent="0.3">
      <c r="Y13844" s="3"/>
    </row>
    <row r="13845" spans="25:25" x14ac:dyDescent="0.3">
      <c r="Y13845" s="3"/>
    </row>
    <row r="13846" spans="25:25" x14ac:dyDescent="0.3">
      <c r="Y13846" s="3"/>
    </row>
    <row r="13847" spans="25:25" x14ac:dyDescent="0.3">
      <c r="Y13847" s="3"/>
    </row>
    <row r="13848" spans="25:25" x14ac:dyDescent="0.3">
      <c r="Y13848" s="3"/>
    </row>
    <row r="13849" spans="25:25" x14ac:dyDescent="0.3">
      <c r="Y13849" s="3"/>
    </row>
    <row r="13850" spans="25:25" x14ac:dyDescent="0.3">
      <c r="Y13850" s="3"/>
    </row>
    <row r="13851" spans="25:25" x14ac:dyDescent="0.3">
      <c r="Y13851" s="3"/>
    </row>
    <row r="13852" spans="25:25" x14ac:dyDescent="0.3">
      <c r="Y13852" s="3"/>
    </row>
    <row r="13853" spans="25:25" x14ac:dyDescent="0.3">
      <c r="Y13853" s="3"/>
    </row>
    <row r="13854" spans="25:25" x14ac:dyDescent="0.3">
      <c r="Y13854" s="3"/>
    </row>
    <row r="13855" spans="25:25" x14ac:dyDescent="0.3">
      <c r="Y13855" s="3"/>
    </row>
    <row r="13856" spans="25:25" x14ac:dyDescent="0.3">
      <c r="Y13856" s="3"/>
    </row>
    <row r="13857" spans="25:25" x14ac:dyDescent="0.3">
      <c r="Y13857" s="3"/>
    </row>
    <row r="13858" spans="25:25" x14ac:dyDescent="0.3">
      <c r="Y13858" s="3"/>
    </row>
    <row r="13859" spans="25:25" x14ac:dyDescent="0.3">
      <c r="Y13859" s="3"/>
    </row>
    <row r="13860" spans="25:25" x14ac:dyDescent="0.3">
      <c r="Y13860" s="3"/>
    </row>
    <row r="13861" spans="25:25" x14ac:dyDescent="0.3">
      <c r="Y13861" s="3"/>
    </row>
    <row r="13862" spans="25:25" x14ac:dyDescent="0.3">
      <c r="Y13862" s="3"/>
    </row>
    <row r="13863" spans="25:25" x14ac:dyDescent="0.3">
      <c r="Y13863" s="3"/>
    </row>
    <row r="13864" spans="25:25" x14ac:dyDescent="0.3">
      <c r="Y13864" s="3"/>
    </row>
    <row r="13865" spans="25:25" x14ac:dyDescent="0.3">
      <c r="Y13865" s="3"/>
    </row>
    <row r="13866" spans="25:25" x14ac:dyDescent="0.3">
      <c r="Y13866" s="3"/>
    </row>
    <row r="13867" spans="25:25" x14ac:dyDescent="0.3">
      <c r="Y13867" s="3"/>
    </row>
    <row r="13868" spans="25:25" x14ac:dyDescent="0.3">
      <c r="Y13868" s="3"/>
    </row>
    <row r="13869" spans="25:25" x14ac:dyDescent="0.3">
      <c r="Y13869" s="3"/>
    </row>
    <row r="13870" spans="25:25" x14ac:dyDescent="0.3">
      <c r="Y13870" s="3"/>
    </row>
    <row r="13871" spans="25:25" x14ac:dyDescent="0.3">
      <c r="Y13871" s="3"/>
    </row>
    <row r="13872" spans="25:25" x14ac:dyDescent="0.3">
      <c r="Y13872" s="3"/>
    </row>
    <row r="13873" spans="25:25" x14ac:dyDescent="0.3">
      <c r="Y13873" s="3"/>
    </row>
    <row r="13874" spans="25:25" x14ac:dyDescent="0.3">
      <c r="Y13874" s="3"/>
    </row>
    <row r="13875" spans="25:25" x14ac:dyDescent="0.3">
      <c r="Y13875" s="3"/>
    </row>
    <row r="13876" spans="25:25" x14ac:dyDescent="0.3">
      <c r="Y13876" s="3"/>
    </row>
    <row r="13877" spans="25:25" x14ac:dyDescent="0.3">
      <c r="Y13877" s="3"/>
    </row>
    <row r="13878" spans="25:25" x14ac:dyDescent="0.3">
      <c r="Y13878" s="3"/>
    </row>
    <row r="13879" spans="25:25" x14ac:dyDescent="0.3">
      <c r="Y13879" s="3"/>
    </row>
    <row r="13880" spans="25:25" x14ac:dyDescent="0.3">
      <c r="Y13880" s="3"/>
    </row>
    <row r="13881" spans="25:25" x14ac:dyDescent="0.3">
      <c r="Y13881" s="3"/>
    </row>
    <row r="13882" spans="25:25" x14ac:dyDescent="0.3">
      <c r="Y13882" s="3"/>
    </row>
    <row r="13883" spans="25:25" x14ac:dyDescent="0.3">
      <c r="Y13883" s="3"/>
    </row>
    <row r="13884" spans="25:25" x14ac:dyDescent="0.3">
      <c r="Y13884" s="3"/>
    </row>
    <row r="13885" spans="25:25" x14ac:dyDescent="0.3">
      <c r="Y13885" s="3"/>
    </row>
    <row r="13886" spans="25:25" x14ac:dyDescent="0.3">
      <c r="Y13886" s="3"/>
    </row>
    <row r="13887" spans="25:25" x14ac:dyDescent="0.3">
      <c r="Y13887" s="3"/>
    </row>
    <row r="13888" spans="25:25" x14ac:dyDescent="0.3">
      <c r="Y13888" s="3"/>
    </row>
    <row r="13889" spans="25:25" x14ac:dyDescent="0.3">
      <c r="Y13889" s="3"/>
    </row>
    <row r="13890" spans="25:25" x14ac:dyDescent="0.3">
      <c r="Y13890" s="3"/>
    </row>
    <row r="13891" spans="25:25" x14ac:dyDescent="0.3">
      <c r="Y13891" s="3"/>
    </row>
    <row r="13892" spans="25:25" x14ac:dyDescent="0.3">
      <c r="Y13892" s="3"/>
    </row>
    <row r="13893" spans="25:25" x14ac:dyDescent="0.3">
      <c r="Y13893" s="3"/>
    </row>
    <row r="13894" spans="25:25" x14ac:dyDescent="0.3">
      <c r="Y13894" s="3"/>
    </row>
    <row r="13895" spans="25:25" x14ac:dyDescent="0.3">
      <c r="Y13895" s="3"/>
    </row>
    <row r="13896" spans="25:25" x14ac:dyDescent="0.3">
      <c r="Y13896" s="3"/>
    </row>
    <row r="13897" spans="25:25" x14ac:dyDescent="0.3">
      <c r="Y13897" s="3"/>
    </row>
    <row r="13898" spans="25:25" x14ac:dyDescent="0.3">
      <c r="Y13898" s="3"/>
    </row>
    <row r="13899" spans="25:25" x14ac:dyDescent="0.3">
      <c r="Y13899" s="3"/>
    </row>
    <row r="13900" spans="25:25" x14ac:dyDescent="0.3">
      <c r="Y13900" s="3"/>
    </row>
    <row r="13901" spans="25:25" x14ac:dyDescent="0.3">
      <c r="Y13901" s="3"/>
    </row>
    <row r="13902" spans="25:25" x14ac:dyDescent="0.3">
      <c r="Y13902" s="3"/>
    </row>
    <row r="13903" spans="25:25" x14ac:dyDescent="0.3">
      <c r="Y13903" s="3"/>
    </row>
    <row r="13904" spans="25:25" x14ac:dyDescent="0.3">
      <c r="Y13904" s="3"/>
    </row>
    <row r="13905" spans="25:25" x14ac:dyDescent="0.3">
      <c r="Y13905" s="3"/>
    </row>
    <row r="13906" spans="25:25" x14ac:dyDescent="0.3">
      <c r="Y13906" s="3"/>
    </row>
    <row r="13907" spans="25:25" x14ac:dyDescent="0.3">
      <c r="Y13907" s="3"/>
    </row>
    <row r="13908" spans="25:25" x14ac:dyDescent="0.3">
      <c r="Y13908" s="3"/>
    </row>
    <row r="13909" spans="25:25" x14ac:dyDescent="0.3">
      <c r="Y13909" s="3"/>
    </row>
    <row r="13910" spans="25:25" x14ac:dyDescent="0.3">
      <c r="Y13910" s="3"/>
    </row>
    <row r="13911" spans="25:25" x14ac:dyDescent="0.3">
      <c r="Y13911" s="3"/>
    </row>
    <row r="13912" spans="25:25" x14ac:dyDescent="0.3">
      <c r="Y13912" s="3"/>
    </row>
    <row r="13913" spans="25:25" x14ac:dyDescent="0.3">
      <c r="Y13913" s="3"/>
    </row>
    <row r="13914" spans="25:25" x14ac:dyDescent="0.3">
      <c r="Y13914" s="3"/>
    </row>
    <row r="13915" spans="25:25" x14ac:dyDescent="0.3">
      <c r="Y13915" s="3"/>
    </row>
    <row r="13916" spans="25:25" x14ac:dyDescent="0.3">
      <c r="Y13916" s="3"/>
    </row>
    <row r="13917" spans="25:25" x14ac:dyDescent="0.3">
      <c r="Y13917" s="3"/>
    </row>
    <row r="13918" spans="25:25" x14ac:dyDescent="0.3">
      <c r="Y13918" s="3"/>
    </row>
    <row r="13919" spans="25:25" x14ac:dyDescent="0.3">
      <c r="Y13919" s="3"/>
    </row>
    <row r="13920" spans="25:25" x14ac:dyDescent="0.3">
      <c r="Y13920" s="3"/>
    </row>
    <row r="13921" spans="25:25" x14ac:dyDescent="0.3">
      <c r="Y13921" s="3"/>
    </row>
    <row r="13922" spans="25:25" x14ac:dyDescent="0.3">
      <c r="Y13922" s="3"/>
    </row>
    <row r="13923" spans="25:25" x14ac:dyDescent="0.3">
      <c r="Y13923" s="3"/>
    </row>
    <row r="13924" spans="25:25" x14ac:dyDescent="0.3">
      <c r="Y13924" s="3"/>
    </row>
    <row r="13925" spans="25:25" x14ac:dyDescent="0.3">
      <c r="Y13925" s="3"/>
    </row>
    <row r="13926" spans="25:25" x14ac:dyDescent="0.3">
      <c r="Y13926" s="3"/>
    </row>
    <row r="13927" spans="25:25" x14ac:dyDescent="0.3">
      <c r="Y13927" s="3"/>
    </row>
    <row r="13928" spans="25:25" x14ac:dyDescent="0.3">
      <c r="Y13928" s="3"/>
    </row>
    <row r="13929" spans="25:25" x14ac:dyDescent="0.3">
      <c r="Y13929" s="3"/>
    </row>
    <row r="13930" spans="25:25" x14ac:dyDescent="0.3">
      <c r="Y13930" s="3"/>
    </row>
    <row r="13931" spans="25:25" x14ac:dyDescent="0.3">
      <c r="Y13931" s="3"/>
    </row>
    <row r="13932" spans="25:25" x14ac:dyDescent="0.3">
      <c r="Y13932" s="3"/>
    </row>
    <row r="13933" spans="25:25" x14ac:dyDescent="0.3">
      <c r="Y13933" s="3"/>
    </row>
    <row r="13934" spans="25:25" x14ac:dyDescent="0.3">
      <c r="Y13934" s="3"/>
    </row>
    <row r="13935" spans="25:25" x14ac:dyDescent="0.3">
      <c r="Y13935" s="3"/>
    </row>
    <row r="13936" spans="25:25" x14ac:dyDescent="0.3">
      <c r="Y13936" s="3"/>
    </row>
    <row r="13937" spans="25:25" x14ac:dyDescent="0.3">
      <c r="Y13937" s="3"/>
    </row>
    <row r="13938" spans="25:25" x14ac:dyDescent="0.3">
      <c r="Y13938" s="3"/>
    </row>
    <row r="13939" spans="25:25" x14ac:dyDescent="0.3">
      <c r="Y13939" s="3"/>
    </row>
    <row r="13940" spans="25:25" x14ac:dyDescent="0.3">
      <c r="Y13940" s="3"/>
    </row>
    <row r="13941" spans="25:25" x14ac:dyDescent="0.3">
      <c r="Y13941" s="3"/>
    </row>
    <row r="13942" spans="25:25" x14ac:dyDescent="0.3">
      <c r="Y13942" s="3"/>
    </row>
    <row r="13943" spans="25:25" x14ac:dyDescent="0.3">
      <c r="Y13943" s="3"/>
    </row>
    <row r="13944" spans="25:25" x14ac:dyDescent="0.3">
      <c r="Y13944" s="3"/>
    </row>
    <row r="13945" spans="25:25" x14ac:dyDescent="0.3">
      <c r="Y13945" s="3"/>
    </row>
    <row r="13946" spans="25:25" x14ac:dyDescent="0.3">
      <c r="Y13946" s="3"/>
    </row>
    <row r="13947" spans="25:25" x14ac:dyDescent="0.3">
      <c r="Y13947" s="3"/>
    </row>
    <row r="13948" spans="25:25" x14ac:dyDescent="0.3">
      <c r="Y13948" s="3"/>
    </row>
    <row r="13949" spans="25:25" x14ac:dyDescent="0.3">
      <c r="Y13949" s="3"/>
    </row>
    <row r="13950" spans="25:25" x14ac:dyDescent="0.3">
      <c r="Y13950" s="3"/>
    </row>
    <row r="13951" spans="25:25" x14ac:dyDescent="0.3">
      <c r="Y13951" s="3"/>
    </row>
    <row r="13952" spans="25:25" x14ac:dyDescent="0.3">
      <c r="Y13952" s="3"/>
    </row>
    <row r="13953" spans="25:25" x14ac:dyDescent="0.3">
      <c r="Y13953" s="3"/>
    </row>
    <row r="13954" spans="25:25" x14ac:dyDescent="0.3">
      <c r="Y13954" s="3"/>
    </row>
    <row r="13955" spans="25:25" x14ac:dyDescent="0.3">
      <c r="Y13955" s="3"/>
    </row>
    <row r="13956" spans="25:25" x14ac:dyDescent="0.3">
      <c r="Y13956" s="3"/>
    </row>
    <row r="13957" spans="25:25" x14ac:dyDescent="0.3">
      <c r="Y13957" s="3"/>
    </row>
    <row r="13958" spans="25:25" x14ac:dyDescent="0.3">
      <c r="Y13958" s="3"/>
    </row>
    <row r="13959" spans="25:25" x14ac:dyDescent="0.3">
      <c r="Y13959" s="3"/>
    </row>
    <row r="13960" spans="25:25" x14ac:dyDescent="0.3">
      <c r="Y13960" s="3"/>
    </row>
    <row r="13961" spans="25:25" x14ac:dyDescent="0.3">
      <c r="Y13961" s="3"/>
    </row>
    <row r="13962" spans="25:25" x14ac:dyDescent="0.3">
      <c r="Y13962" s="3"/>
    </row>
    <row r="13963" spans="25:25" x14ac:dyDescent="0.3">
      <c r="Y13963" s="3"/>
    </row>
    <row r="13964" spans="25:25" x14ac:dyDescent="0.3">
      <c r="Y13964" s="3"/>
    </row>
    <row r="13965" spans="25:25" x14ac:dyDescent="0.3">
      <c r="Y13965" s="3"/>
    </row>
    <row r="13966" spans="25:25" x14ac:dyDescent="0.3">
      <c r="Y13966" s="3"/>
    </row>
    <row r="13967" spans="25:25" x14ac:dyDescent="0.3">
      <c r="Y13967" s="3"/>
    </row>
    <row r="13968" spans="25:25" x14ac:dyDescent="0.3">
      <c r="Y13968" s="3"/>
    </row>
    <row r="13969" spans="25:25" x14ac:dyDescent="0.3">
      <c r="Y13969" s="3"/>
    </row>
    <row r="13970" spans="25:25" x14ac:dyDescent="0.3">
      <c r="Y13970" s="3"/>
    </row>
    <row r="13971" spans="25:25" x14ac:dyDescent="0.3">
      <c r="Y13971" s="3"/>
    </row>
    <row r="13972" spans="25:25" x14ac:dyDescent="0.3">
      <c r="Y13972" s="3"/>
    </row>
    <row r="13973" spans="25:25" x14ac:dyDescent="0.3">
      <c r="Y13973" s="3"/>
    </row>
    <row r="13974" spans="25:25" x14ac:dyDescent="0.3">
      <c r="Y13974" s="3"/>
    </row>
    <row r="13975" spans="25:25" x14ac:dyDescent="0.3">
      <c r="Y13975" s="3"/>
    </row>
    <row r="13976" spans="25:25" x14ac:dyDescent="0.3">
      <c r="Y13976" s="3"/>
    </row>
    <row r="13977" spans="25:25" x14ac:dyDescent="0.3">
      <c r="Y13977" s="3"/>
    </row>
    <row r="13978" spans="25:25" x14ac:dyDescent="0.3">
      <c r="Y13978" s="3"/>
    </row>
    <row r="13979" spans="25:25" x14ac:dyDescent="0.3">
      <c r="Y13979" s="3"/>
    </row>
    <row r="13980" spans="25:25" x14ac:dyDescent="0.3">
      <c r="Y13980" s="3"/>
    </row>
    <row r="13981" spans="25:25" x14ac:dyDescent="0.3">
      <c r="Y13981" s="3"/>
    </row>
    <row r="13982" spans="25:25" x14ac:dyDescent="0.3">
      <c r="Y13982" s="3"/>
    </row>
    <row r="13983" spans="25:25" x14ac:dyDescent="0.3">
      <c r="Y13983" s="3"/>
    </row>
    <row r="13984" spans="25:25" x14ac:dyDescent="0.3">
      <c r="Y13984" s="3"/>
    </row>
    <row r="13985" spans="25:25" x14ac:dyDescent="0.3">
      <c r="Y13985" s="3"/>
    </row>
    <row r="13986" spans="25:25" x14ac:dyDescent="0.3">
      <c r="Y13986" s="3"/>
    </row>
    <row r="13987" spans="25:25" x14ac:dyDescent="0.3">
      <c r="Y13987" s="3"/>
    </row>
    <row r="13988" spans="25:25" x14ac:dyDescent="0.3">
      <c r="Y13988" s="3"/>
    </row>
    <row r="13989" spans="25:25" x14ac:dyDescent="0.3">
      <c r="Y13989" s="3"/>
    </row>
    <row r="13990" spans="25:25" x14ac:dyDescent="0.3">
      <c r="Y13990" s="3"/>
    </row>
    <row r="13991" spans="25:25" x14ac:dyDescent="0.3">
      <c r="Y13991" s="3"/>
    </row>
    <row r="13992" spans="25:25" x14ac:dyDescent="0.3">
      <c r="Y13992" s="3"/>
    </row>
    <row r="13993" spans="25:25" x14ac:dyDescent="0.3">
      <c r="Y13993" s="3"/>
    </row>
    <row r="13994" spans="25:25" x14ac:dyDescent="0.3">
      <c r="Y13994" s="3"/>
    </row>
    <row r="13995" spans="25:25" x14ac:dyDescent="0.3">
      <c r="Y13995" s="3"/>
    </row>
    <row r="13996" spans="25:25" x14ac:dyDescent="0.3">
      <c r="Y13996" s="3"/>
    </row>
    <row r="13997" spans="25:25" x14ac:dyDescent="0.3">
      <c r="Y13997" s="3"/>
    </row>
    <row r="13998" spans="25:25" x14ac:dyDescent="0.3">
      <c r="Y13998" s="3"/>
    </row>
    <row r="13999" spans="25:25" x14ac:dyDescent="0.3">
      <c r="Y13999" s="3"/>
    </row>
    <row r="14000" spans="25:25" x14ac:dyDescent="0.3">
      <c r="Y14000" s="3"/>
    </row>
    <row r="14001" spans="25:25" x14ac:dyDescent="0.3">
      <c r="Y14001" s="3"/>
    </row>
    <row r="14002" spans="25:25" x14ac:dyDescent="0.3">
      <c r="Y14002" s="3"/>
    </row>
    <row r="14003" spans="25:25" x14ac:dyDescent="0.3">
      <c r="Y14003" s="3"/>
    </row>
    <row r="14004" spans="25:25" x14ac:dyDescent="0.3">
      <c r="Y14004" s="3"/>
    </row>
    <row r="14005" spans="25:25" x14ac:dyDescent="0.3">
      <c r="Y14005" s="3"/>
    </row>
    <row r="14006" spans="25:25" x14ac:dyDescent="0.3">
      <c r="Y14006" s="3"/>
    </row>
    <row r="14007" spans="25:25" x14ac:dyDescent="0.3">
      <c r="Y14007" s="3"/>
    </row>
    <row r="14008" spans="25:25" x14ac:dyDescent="0.3">
      <c r="Y14008" s="3"/>
    </row>
    <row r="14009" spans="25:25" x14ac:dyDescent="0.3">
      <c r="Y14009" s="3"/>
    </row>
    <row r="14010" spans="25:25" x14ac:dyDescent="0.3">
      <c r="Y14010" s="3"/>
    </row>
    <row r="14011" spans="25:25" x14ac:dyDescent="0.3">
      <c r="Y14011" s="3"/>
    </row>
    <row r="14012" spans="25:25" x14ac:dyDescent="0.3">
      <c r="Y14012" s="3"/>
    </row>
    <row r="14013" spans="25:25" x14ac:dyDescent="0.3">
      <c r="Y14013" s="3"/>
    </row>
    <row r="14014" spans="25:25" x14ac:dyDescent="0.3">
      <c r="Y14014" s="3"/>
    </row>
    <row r="14015" spans="25:25" x14ac:dyDescent="0.3">
      <c r="Y14015" s="3"/>
    </row>
    <row r="14016" spans="25:25" x14ac:dyDescent="0.3">
      <c r="Y14016" s="3"/>
    </row>
    <row r="14017" spans="25:25" x14ac:dyDescent="0.3">
      <c r="Y14017" s="3"/>
    </row>
    <row r="14018" spans="25:25" x14ac:dyDescent="0.3">
      <c r="Y14018" s="3"/>
    </row>
    <row r="14019" spans="25:25" x14ac:dyDescent="0.3">
      <c r="Y14019" s="3"/>
    </row>
    <row r="14020" spans="25:25" x14ac:dyDescent="0.3">
      <c r="Y14020" s="3"/>
    </row>
    <row r="14021" spans="25:25" x14ac:dyDescent="0.3">
      <c r="Y14021" s="3"/>
    </row>
    <row r="14022" spans="25:25" x14ac:dyDescent="0.3">
      <c r="Y14022" s="3"/>
    </row>
    <row r="14023" spans="25:25" x14ac:dyDescent="0.3">
      <c r="Y14023" s="3"/>
    </row>
    <row r="14024" spans="25:25" x14ac:dyDescent="0.3">
      <c r="Y14024" s="3"/>
    </row>
    <row r="14025" spans="25:25" x14ac:dyDescent="0.3">
      <c r="Y14025" s="3"/>
    </row>
    <row r="14026" spans="25:25" x14ac:dyDescent="0.3">
      <c r="Y14026" s="3"/>
    </row>
    <row r="14027" spans="25:25" x14ac:dyDescent="0.3">
      <c r="Y14027" s="3"/>
    </row>
    <row r="14028" spans="25:25" x14ac:dyDescent="0.3">
      <c r="Y14028" s="3"/>
    </row>
    <row r="14029" spans="25:25" x14ac:dyDescent="0.3">
      <c r="Y14029" s="3"/>
    </row>
    <row r="14030" spans="25:25" x14ac:dyDescent="0.3">
      <c r="Y14030" s="3"/>
    </row>
    <row r="14031" spans="25:25" x14ac:dyDescent="0.3">
      <c r="Y14031" s="3"/>
    </row>
    <row r="14032" spans="25:25" x14ac:dyDescent="0.3">
      <c r="Y14032" s="3"/>
    </row>
    <row r="14033" spans="25:25" x14ac:dyDescent="0.3">
      <c r="Y14033" s="3"/>
    </row>
    <row r="14034" spans="25:25" x14ac:dyDescent="0.3">
      <c r="Y14034" s="3"/>
    </row>
    <row r="14035" spans="25:25" x14ac:dyDescent="0.3">
      <c r="Y14035" s="3"/>
    </row>
    <row r="14036" spans="25:25" x14ac:dyDescent="0.3">
      <c r="Y14036" s="3"/>
    </row>
    <row r="14037" spans="25:25" x14ac:dyDescent="0.3">
      <c r="Y14037" s="3"/>
    </row>
    <row r="14038" spans="25:25" x14ac:dyDescent="0.3">
      <c r="Y14038" s="3"/>
    </row>
    <row r="14039" spans="25:25" x14ac:dyDescent="0.3">
      <c r="Y14039" s="3"/>
    </row>
    <row r="14040" spans="25:25" x14ac:dyDescent="0.3">
      <c r="Y14040" s="3"/>
    </row>
    <row r="14041" spans="25:25" x14ac:dyDescent="0.3">
      <c r="Y14041" s="3"/>
    </row>
    <row r="14042" spans="25:25" x14ac:dyDescent="0.3">
      <c r="Y14042" s="3"/>
    </row>
    <row r="14043" spans="25:25" x14ac:dyDescent="0.3">
      <c r="Y14043" s="3"/>
    </row>
    <row r="14044" spans="25:25" x14ac:dyDescent="0.3">
      <c r="Y14044" s="3"/>
    </row>
    <row r="14045" spans="25:25" x14ac:dyDescent="0.3">
      <c r="Y14045" s="3"/>
    </row>
    <row r="14046" spans="25:25" x14ac:dyDescent="0.3">
      <c r="Y14046" s="3"/>
    </row>
    <row r="14047" spans="25:25" x14ac:dyDescent="0.3">
      <c r="Y14047" s="3"/>
    </row>
    <row r="14048" spans="25:25" x14ac:dyDescent="0.3">
      <c r="Y14048" s="3"/>
    </row>
    <row r="14049" spans="25:25" x14ac:dyDescent="0.3">
      <c r="Y14049" s="3"/>
    </row>
    <row r="14050" spans="25:25" x14ac:dyDescent="0.3">
      <c r="Y14050" s="3"/>
    </row>
    <row r="14051" spans="25:25" x14ac:dyDescent="0.3">
      <c r="Y14051" s="3"/>
    </row>
    <row r="14052" spans="25:25" x14ac:dyDescent="0.3">
      <c r="Y14052" s="3"/>
    </row>
    <row r="14053" spans="25:25" x14ac:dyDescent="0.3">
      <c r="Y14053" s="3"/>
    </row>
    <row r="14054" spans="25:25" x14ac:dyDescent="0.3">
      <c r="Y14054" s="3"/>
    </row>
    <row r="14055" spans="25:25" x14ac:dyDescent="0.3">
      <c r="Y14055" s="3"/>
    </row>
    <row r="14056" spans="25:25" x14ac:dyDescent="0.3">
      <c r="Y14056" s="3"/>
    </row>
    <row r="14057" spans="25:25" x14ac:dyDescent="0.3">
      <c r="Y14057" s="3"/>
    </row>
    <row r="14058" spans="25:25" x14ac:dyDescent="0.3">
      <c r="Y14058" s="3"/>
    </row>
    <row r="14059" spans="25:25" x14ac:dyDescent="0.3">
      <c r="Y14059" s="3"/>
    </row>
    <row r="14060" spans="25:25" x14ac:dyDescent="0.3">
      <c r="Y14060" s="3"/>
    </row>
    <row r="14061" spans="25:25" x14ac:dyDescent="0.3">
      <c r="Y14061" s="3"/>
    </row>
    <row r="14062" spans="25:25" x14ac:dyDescent="0.3">
      <c r="Y14062" s="3"/>
    </row>
    <row r="14063" spans="25:25" x14ac:dyDescent="0.3">
      <c r="Y14063" s="3"/>
    </row>
    <row r="14064" spans="25:25" x14ac:dyDescent="0.3">
      <c r="Y14064" s="3"/>
    </row>
    <row r="14065" spans="25:25" x14ac:dyDescent="0.3">
      <c r="Y14065" s="3"/>
    </row>
    <row r="14066" spans="25:25" x14ac:dyDescent="0.3">
      <c r="Y14066" s="3"/>
    </row>
    <row r="14067" spans="25:25" x14ac:dyDescent="0.3">
      <c r="Y14067" s="3"/>
    </row>
    <row r="14068" spans="25:25" x14ac:dyDescent="0.3">
      <c r="Y14068" s="3"/>
    </row>
    <row r="14069" spans="25:25" x14ac:dyDescent="0.3">
      <c r="Y14069" s="3"/>
    </row>
    <row r="14070" spans="25:25" x14ac:dyDescent="0.3">
      <c r="Y14070" s="3"/>
    </row>
    <row r="14071" spans="25:25" x14ac:dyDescent="0.3">
      <c r="Y14071" s="3"/>
    </row>
    <row r="14072" spans="25:25" x14ac:dyDescent="0.3">
      <c r="Y14072" s="3"/>
    </row>
    <row r="14073" spans="25:25" x14ac:dyDescent="0.3">
      <c r="Y14073" s="3"/>
    </row>
    <row r="14074" spans="25:25" x14ac:dyDescent="0.3">
      <c r="Y14074" s="3"/>
    </row>
    <row r="14075" spans="25:25" x14ac:dyDescent="0.3">
      <c r="Y14075" s="3"/>
    </row>
    <row r="14076" spans="25:25" x14ac:dyDescent="0.3">
      <c r="Y14076" s="3"/>
    </row>
    <row r="14077" spans="25:25" x14ac:dyDescent="0.3">
      <c r="Y14077" s="3"/>
    </row>
    <row r="14078" spans="25:25" x14ac:dyDescent="0.3">
      <c r="Y14078" s="3"/>
    </row>
    <row r="14079" spans="25:25" x14ac:dyDescent="0.3">
      <c r="Y14079" s="3"/>
    </row>
    <row r="14080" spans="25:25" x14ac:dyDescent="0.3">
      <c r="Y14080" s="3"/>
    </row>
    <row r="14081" spans="25:25" x14ac:dyDescent="0.3">
      <c r="Y14081" s="3"/>
    </row>
    <row r="14082" spans="25:25" x14ac:dyDescent="0.3">
      <c r="Y14082" s="3"/>
    </row>
    <row r="14083" spans="25:25" x14ac:dyDescent="0.3">
      <c r="Y14083" s="3"/>
    </row>
    <row r="14084" spans="25:25" x14ac:dyDescent="0.3">
      <c r="Y14084" s="3"/>
    </row>
    <row r="14085" spans="25:25" x14ac:dyDescent="0.3">
      <c r="Y14085" s="3"/>
    </row>
    <row r="14086" spans="25:25" x14ac:dyDescent="0.3">
      <c r="Y14086" s="3"/>
    </row>
    <row r="14087" spans="25:25" x14ac:dyDescent="0.3">
      <c r="Y14087" s="3"/>
    </row>
    <row r="14088" spans="25:25" x14ac:dyDescent="0.3">
      <c r="Y14088" s="3"/>
    </row>
    <row r="14089" spans="25:25" x14ac:dyDescent="0.3">
      <c r="Y14089" s="3"/>
    </row>
    <row r="14090" spans="25:25" x14ac:dyDescent="0.3">
      <c r="Y14090" s="3"/>
    </row>
    <row r="14091" spans="25:25" x14ac:dyDescent="0.3">
      <c r="Y14091" s="3"/>
    </row>
    <row r="14092" spans="25:25" x14ac:dyDescent="0.3">
      <c r="Y14092" s="3"/>
    </row>
    <row r="14093" spans="25:25" x14ac:dyDescent="0.3">
      <c r="Y14093" s="3"/>
    </row>
    <row r="14094" spans="25:25" x14ac:dyDescent="0.3">
      <c r="Y14094" s="3"/>
    </row>
    <row r="14095" spans="25:25" x14ac:dyDescent="0.3">
      <c r="Y14095" s="3"/>
    </row>
    <row r="14096" spans="25:25" x14ac:dyDescent="0.3">
      <c r="Y14096" s="3"/>
    </row>
    <row r="14097" spans="25:25" x14ac:dyDescent="0.3">
      <c r="Y14097" s="3"/>
    </row>
    <row r="14098" spans="25:25" x14ac:dyDescent="0.3">
      <c r="Y14098" s="3"/>
    </row>
    <row r="14099" spans="25:25" x14ac:dyDescent="0.3">
      <c r="Y14099" s="3"/>
    </row>
    <row r="14100" spans="25:25" x14ac:dyDescent="0.3">
      <c r="Y14100" s="3"/>
    </row>
    <row r="14101" spans="25:25" x14ac:dyDescent="0.3">
      <c r="Y14101" s="3"/>
    </row>
    <row r="14102" spans="25:25" x14ac:dyDescent="0.3">
      <c r="Y14102" s="3"/>
    </row>
    <row r="14103" spans="25:25" x14ac:dyDescent="0.3">
      <c r="Y14103" s="3"/>
    </row>
    <row r="14104" spans="25:25" x14ac:dyDescent="0.3">
      <c r="Y14104" s="3"/>
    </row>
    <row r="14105" spans="25:25" x14ac:dyDescent="0.3">
      <c r="Y14105" s="3"/>
    </row>
    <row r="14106" spans="25:25" x14ac:dyDescent="0.3">
      <c r="Y14106" s="3"/>
    </row>
    <row r="14107" spans="25:25" x14ac:dyDescent="0.3">
      <c r="Y14107" s="3"/>
    </row>
    <row r="14108" spans="25:25" x14ac:dyDescent="0.3">
      <c r="Y14108" s="3"/>
    </row>
    <row r="14109" spans="25:25" x14ac:dyDescent="0.3">
      <c r="Y14109" s="3"/>
    </row>
    <row r="14110" spans="25:25" x14ac:dyDescent="0.3">
      <c r="Y14110" s="3"/>
    </row>
    <row r="14111" spans="25:25" x14ac:dyDescent="0.3">
      <c r="Y14111" s="3"/>
    </row>
    <row r="14112" spans="25:25" x14ac:dyDescent="0.3">
      <c r="Y14112" s="3"/>
    </row>
    <row r="14113" spans="25:25" x14ac:dyDescent="0.3">
      <c r="Y14113" s="3"/>
    </row>
    <row r="14114" spans="25:25" x14ac:dyDescent="0.3">
      <c r="Y14114" s="3"/>
    </row>
    <row r="14115" spans="25:25" x14ac:dyDescent="0.3">
      <c r="Y14115" s="3"/>
    </row>
    <row r="14116" spans="25:25" x14ac:dyDescent="0.3">
      <c r="Y14116" s="3"/>
    </row>
    <row r="14117" spans="25:25" x14ac:dyDescent="0.3">
      <c r="Y14117" s="3"/>
    </row>
    <row r="14118" spans="25:25" x14ac:dyDescent="0.3">
      <c r="Y14118" s="3"/>
    </row>
    <row r="14119" spans="25:25" x14ac:dyDescent="0.3">
      <c r="Y14119" s="3"/>
    </row>
    <row r="14120" spans="25:25" x14ac:dyDescent="0.3">
      <c r="Y14120" s="3"/>
    </row>
    <row r="14121" spans="25:25" x14ac:dyDescent="0.3">
      <c r="Y14121" s="3"/>
    </row>
    <row r="14122" spans="25:25" x14ac:dyDescent="0.3">
      <c r="Y14122" s="3"/>
    </row>
    <row r="14123" spans="25:25" x14ac:dyDescent="0.3">
      <c r="Y14123" s="3"/>
    </row>
    <row r="14124" spans="25:25" x14ac:dyDescent="0.3">
      <c r="Y14124" s="3"/>
    </row>
    <row r="14125" spans="25:25" x14ac:dyDescent="0.3">
      <c r="Y14125" s="3"/>
    </row>
    <row r="14126" spans="25:25" x14ac:dyDescent="0.3">
      <c r="Y14126" s="3"/>
    </row>
    <row r="14127" spans="25:25" x14ac:dyDescent="0.3">
      <c r="Y14127" s="3"/>
    </row>
    <row r="14128" spans="25:25" x14ac:dyDescent="0.3">
      <c r="Y14128" s="3"/>
    </row>
    <row r="14129" spans="25:25" x14ac:dyDescent="0.3">
      <c r="Y14129" s="3"/>
    </row>
    <row r="14130" spans="25:25" x14ac:dyDescent="0.3">
      <c r="Y14130" s="3"/>
    </row>
    <row r="14131" spans="25:25" x14ac:dyDescent="0.3">
      <c r="Y14131" s="3"/>
    </row>
    <row r="14132" spans="25:25" x14ac:dyDescent="0.3">
      <c r="Y14132" s="3"/>
    </row>
    <row r="14133" spans="25:25" x14ac:dyDescent="0.3">
      <c r="Y14133" s="3"/>
    </row>
    <row r="14134" spans="25:25" x14ac:dyDescent="0.3">
      <c r="Y14134" s="3"/>
    </row>
    <row r="14135" spans="25:25" x14ac:dyDescent="0.3">
      <c r="Y14135" s="3"/>
    </row>
    <row r="14136" spans="25:25" x14ac:dyDescent="0.3">
      <c r="Y14136" s="3"/>
    </row>
    <row r="14137" spans="25:25" x14ac:dyDescent="0.3">
      <c r="Y14137" s="3"/>
    </row>
    <row r="14138" spans="25:25" x14ac:dyDescent="0.3">
      <c r="Y14138" s="3"/>
    </row>
    <row r="14139" spans="25:25" x14ac:dyDescent="0.3">
      <c r="Y14139" s="3"/>
    </row>
    <row r="14140" spans="25:25" x14ac:dyDescent="0.3">
      <c r="Y14140" s="3"/>
    </row>
    <row r="14141" spans="25:25" x14ac:dyDescent="0.3">
      <c r="Y14141" s="3"/>
    </row>
    <row r="14142" spans="25:25" x14ac:dyDescent="0.3">
      <c r="Y14142" s="3"/>
    </row>
    <row r="14143" spans="25:25" x14ac:dyDescent="0.3">
      <c r="Y14143" s="3"/>
    </row>
    <row r="14144" spans="25:25" x14ac:dyDescent="0.3">
      <c r="Y14144" s="3"/>
    </row>
    <row r="14145" spans="25:25" x14ac:dyDescent="0.3">
      <c r="Y14145" s="3"/>
    </row>
    <row r="14146" spans="25:25" x14ac:dyDescent="0.3">
      <c r="Y14146" s="3"/>
    </row>
    <row r="14147" spans="25:25" x14ac:dyDescent="0.3">
      <c r="Y14147" s="3"/>
    </row>
    <row r="14148" spans="25:25" x14ac:dyDescent="0.3">
      <c r="Y14148" s="3"/>
    </row>
    <row r="14149" spans="25:25" x14ac:dyDescent="0.3">
      <c r="Y14149" s="3"/>
    </row>
    <row r="14150" spans="25:25" x14ac:dyDescent="0.3">
      <c r="Y14150" s="3"/>
    </row>
    <row r="14151" spans="25:25" x14ac:dyDescent="0.3">
      <c r="Y14151" s="3"/>
    </row>
    <row r="14152" spans="25:25" x14ac:dyDescent="0.3">
      <c r="Y14152" s="3"/>
    </row>
    <row r="14153" spans="25:25" x14ac:dyDescent="0.3">
      <c r="Y14153" s="3"/>
    </row>
    <row r="14154" spans="25:25" x14ac:dyDescent="0.3">
      <c r="Y14154" s="3"/>
    </row>
    <row r="14155" spans="25:25" x14ac:dyDescent="0.3">
      <c r="Y14155" s="3"/>
    </row>
    <row r="14156" spans="25:25" x14ac:dyDescent="0.3">
      <c r="Y14156" s="3"/>
    </row>
    <row r="14157" spans="25:25" x14ac:dyDescent="0.3">
      <c r="Y14157" s="3"/>
    </row>
    <row r="14158" spans="25:25" x14ac:dyDescent="0.3">
      <c r="Y14158" s="3"/>
    </row>
    <row r="14159" spans="25:25" x14ac:dyDescent="0.3">
      <c r="Y14159" s="3"/>
    </row>
    <row r="14160" spans="25:25" x14ac:dyDescent="0.3">
      <c r="Y14160" s="3"/>
    </row>
    <row r="14161" spans="25:25" x14ac:dyDescent="0.3">
      <c r="Y14161" s="3"/>
    </row>
    <row r="14162" spans="25:25" x14ac:dyDescent="0.3">
      <c r="Y14162" s="3"/>
    </row>
    <row r="14163" spans="25:25" x14ac:dyDescent="0.3">
      <c r="Y14163" s="3"/>
    </row>
    <row r="14164" spans="25:25" x14ac:dyDescent="0.3">
      <c r="Y14164" s="3"/>
    </row>
    <row r="14165" spans="25:25" x14ac:dyDescent="0.3">
      <c r="Y14165" s="3"/>
    </row>
    <row r="14166" spans="25:25" x14ac:dyDescent="0.3">
      <c r="Y14166" s="3"/>
    </row>
    <row r="14167" spans="25:25" x14ac:dyDescent="0.3">
      <c r="Y14167" s="3"/>
    </row>
    <row r="14168" spans="25:25" x14ac:dyDescent="0.3">
      <c r="Y14168" s="3"/>
    </row>
    <row r="14169" spans="25:25" x14ac:dyDescent="0.3">
      <c r="Y14169" s="3"/>
    </row>
    <row r="14170" spans="25:25" x14ac:dyDescent="0.3">
      <c r="Y14170" s="3"/>
    </row>
    <row r="14171" spans="25:25" x14ac:dyDescent="0.3">
      <c r="Y14171" s="3"/>
    </row>
    <row r="14172" spans="25:25" x14ac:dyDescent="0.3">
      <c r="Y14172" s="3"/>
    </row>
    <row r="14173" spans="25:25" x14ac:dyDescent="0.3">
      <c r="Y14173" s="3"/>
    </row>
    <row r="14174" spans="25:25" x14ac:dyDescent="0.3">
      <c r="Y14174" s="3"/>
    </row>
    <row r="14175" spans="25:25" x14ac:dyDescent="0.3">
      <c r="Y14175" s="3"/>
    </row>
    <row r="14176" spans="25:25" x14ac:dyDescent="0.3">
      <c r="Y14176" s="3"/>
    </row>
    <row r="14177" spans="25:25" x14ac:dyDescent="0.3">
      <c r="Y14177" s="3"/>
    </row>
    <row r="14178" spans="25:25" x14ac:dyDescent="0.3">
      <c r="Y14178" s="3"/>
    </row>
    <row r="14179" spans="25:25" x14ac:dyDescent="0.3">
      <c r="Y14179" s="3"/>
    </row>
    <row r="14180" spans="25:25" x14ac:dyDescent="0.3">
      <c r="Y14180" s="3"/>
    </row>
    <row r="14181" spans="25:25" x14ac:dyDescent="0.3">
      <c r="Y14181" s="3"/>
    </row>
    <row r="14182" spans="25:25" x14ac:dyDescent="0.3">
      <c r="Y14182" s="3"/>
    </row>
    <row r="14183" spans="25:25" x14ac:dyDescent="0.3">
      <c r="Y14183" s="3"/>
    </row>
    <row r="14184" spans="25:25" x14ac:dyDescent="0.3">
      <c r="Y14184" s="3"/>
    </row>
    <row r="14185" spans="25:25" x14ac:dyDescent="0.3">
      <c r="Y14185" s="3"/>
    </row>
    <row r="14186" spans="25:25" x14ac:dyDescent="0.3">
      <c r="Y14186" s="3"/>
    </row>
    <row r="14187" spans="25:25" x14ac:dyDescent="0.3">
      <c r="Y14187" s="3"/>
    </row>
    <row r="14188" spans="25:25" x14ac:dyDescent="0.3">
      <c r="Y14188" s="3"/>
    </row>
    <row r="14189" spans="25:25" x14ac:dyDescent="0.3">
      <c r="Y14189" s="3"/>
    </row>
    <row r="14190" spans="25:25" x14ac:dyDescent="0.3">
      <c r="Y14190" s="3"/>
    </row>
    <row r="14191" spans="25:25" x14ac:dyDescent="0.3">
      <c r="Y14191" s="3"/>
    </row>
    <row r="14192" spans="25:25" x14ac:dyDescent="0.3">
      <c r="Y14192" s="3"/>
    </row>
    <row r="14193" spans="25:25" x14ac:dyDescent="0.3">
      <c r="Y14193" s="3"/>
    </row>
    <row r="14194" spans="25:25" x14ac:dyDescent="0.3">
      <c r="Y14194" s="3"/>
    </row>
    <row r="14195" spans="25:25" x14ac:dyDescent="0.3">
      <c r="Y14195" s="3"/>
    </row>
    <row r="14196" spans="25:25" x14ac:dyDescent="0.3">
      <c r="Y14196" s="3"/>
    </row>
    <row r="14197" spans="25:25" x14ac:dyDescent="0.3">
      <c r="Y14197" s="3"/>
    </row>
    <row r="14198" spans="25:25" x14ac:dyDescent="0.3">
      <c r="Y14198" s="3"/>
    </row>
    <row r="14199" spans="25:25" x14ac:dyDescent="0.3">
      <c r="Y14199" s="3"/>
    </row>
    <row r="14200" spans="25:25" x14ac:dyDescent="0.3">
      <c r="Y14200" s="3"/>
    </row>
    <row r="14201" spans="25:25" x14ac:dyDescent="0.3">
      <c r="Y14201" s="3"/>
    </row>
    <row r="14202" spans="25:25" x14ac:dyDescent="0.3">
      <c r="Y14202" s="3"/>
    </row>
    <row r="14203" spans="25:25" x14ac:dyDescent="0.3">
      <c r="Y14203" s="3"/>
    </row>
    <row r="14204" spans="25:25" x14ac:dyDescent="0.3">
      <c r="Y14204" s="3"/>
    </row>
    <row r="14205" spans="25:25" x14ac:dyDescent="0.3">
      <c r="Y14205" s="3"/>
    </row>
    <row r="14206" spans="25:25" x14ac:dyDescent="0.3">
      <c r="Y14206" s="3"/>
    </row>
    <row r="14207" spans="25:25" x14ac:dyDescent="0.3">
      <c r="Y14207" s="3"/>
    </row>
    <row r="14208" spans="25:25" x14ac:dyDescent="0.3">
      <c r="Y14208" s="3"/>
    </row>
    <row r="14209" spans="25:25" x14ac:dyDescent="0.3">
      <c r="Y14209" s="3"/>
    </row>
    <row r="14210" spans="25:25" x14ac:dyDescent="0.3">
      <c r="Y14210" s="3"/>
    </row>
    <row r="14211" spans="25:25" x14ac:dyDescent="0.3">
      <c r="Y14211" s="3"/>
    </row>
    <row r="14212" spans="25:25" x14ac:dyDescent="0.3">
      <c r="Y14212" s="3"/>
    </row>
    <row r="14213" spans="25:25" x14ac:dyDescent="0.3">
      <c r="Y14213" s="3"/>
    </row>
    <row r="14214" spans="25:25" x14ac:dyDescent="0.3">
      <c r="Y14214" s="3"/>
    </row>
    <row r="14215" spans="25:25" x14ac:dyDescent="0.3">
      <c r="Y14215" s="3"/>
    </row>
    <row r="14216" spans="25:25" x14ac:dyDescent="0.3">
      <c r="Y14216" s="3"/>
    </row>
    <row r="14217" spans="25:25" x14ac:dyDescent="0.3">
      <c r="Y14217" s="3"/>
    </row>
    <row r="14218" spans="25:25" x14ac:dyDescent="0.3">
      <c r="Y14218" s="3"/>
    </row>
    <row r="14219" spans="25:25" x14ac:dyDescent="0.3">
      <c r="Y14219" s="3"/>
    </row>
    <row r="14220" spans="25:25" x14ac:dyDescent="0.3">
      <c r="Y14220" s="3"/>
    </row>
    <row r="14221" spans="25:25" x14ac:dyDescent="0.3">
      <c r="Y14221" s="3"/>
    </row>
    <row r="14222" spans="25:25" x14ac:dyDescent="0.3">
      <c r="Y14222" s="3"/>
    </row>
    <row r="14223" spans="25:25" x14ac:dyDescent="0.3">
      <c r="Y14223" s="3"/>
    </row>
    <row r="14224" spans="25:25" x14ac:dyDescent="0.3">
      <c r="Y14224" s="3"/>
    </row>
    <row r="14225" spans="25:25" x14ac:dyDescent="0.3">
      <c r="Y14225" s="3"/>
    </row>
    <row r="14226" spans="25:25" x14ac:dyDescent="0.3">
      <c r="Y14226" s="3"/>
    </row>
    <row r="14227" spans="25:25" x14ac:dyDescent="0.3">
      <c r="Y14227" s="3"/>
    </row>
    <row r="14228" spans="25:25" x14ac:dyDescent="0.3">
      <c r="Y14228" s="3"/>
    </row>
    <row r="14229" spans="25:25" x14ac:dyDescent="0.3">
      <c r="Y14229" s="3"/>
    </row>
    <row r="14230" spans="25:25" x14ac:dyDescent="0.3">
      <c r="Y14230" s="3"/>
    </row>
    <row r="14231" spans="25:25" x14ac:dyDescent="0.3">
      <c r="Y14231" s="3"/>
    </row>
    <row r="14232" spans="25:25" x14ac:dyDescent="0.3">
      <c r="Y14232" s="3"/>
    </row>
    <row r="14233" spans="25:25" x14ac:dyDescent="0.3">
      <c r="Y14233" s="3"/>
    </row>
    <row r="14234" spans="25:25" x14ac:dyDescent="0.3">
      <c r="Y14234" s="3"/>
    </row>
    <row r="14235" spans="25:25" x14ac:dyDescent="0.3">
      <c r="Y14235" s="3"/>
    </row>
    <row r="14236" spans="25:25" x14ac:dyDescent="0.3">
      <c r="Y14236" s="3"/>
    </row>
    <row r="14237" spans="25:25" x14ac:dyDescent="0.3">
      <c r="Y14237" s="3"/>
    </row>
    <row r="14238" spans="25:25" x14ac:dyDescent="0.3">
      <c r="Y14238" s="3"/>
    </row>
    <row r="14239" spans="25:25" x14ac:dyDescent="0.3">
      <c r="Y14239" s="3"/>
    </row>
    <row r="14240" spans="25:25" x14ac:dyDescent="0.3">
      <c r="Y14240" s="3"/>
    </row>
    <row r="14241" spans="25:25" x14ac:dyDescent="0.3">
      <c r="Y14241" s="3"/>
    </row>
    <row r="14242" spans="25:25" x14ac:dyDescent="0.3">
      <c r="Y14242" s="3"/>
    </row>
    <row r="14243" spans="25:25" x14ac:dyDescent="0.3">
      <c r="Y14243" s="3"/>
    </row>
    <row r="14244" spans="25:25" x14ac:dyDescent="0.3">
      <c r="Y14244" s="3"/>
    </row>
    <row r="14245" spans="25:25" x14ac:dyDescent="0.3">
      <c r="Y14245" s="3"/>
    </row>
    <row r="14246" spans="25:25" x14ac:dyDescent="0.3">
      <c r="Y14246" s="3"/>
    </row>
    <row r="14247" spans="25:25" x14ac:dyDescent="0.3">
      <c r="Y14247" s="3"/>
    </row>
    <row r="14248" spans="25:25" x14ac:dyDescent="0.3">
      <c r="Y14248" s="3"/>
    </row>
    <row r="14249" spans="25:25" x14ac:dyDescent="0.3">
      <c r="Y14249" s="3"/>
    </row>
    <row r="14250" spans="25:25" x14ac:dyDescent="0.3">
      <c r="Y14250" s="3"/>
    </row>
    <row r="14251" spans="25:25" x14ac:dyDescent="0.3">
      <c r="Y14251" s="3"/>
    </row>
    <row r="14252" spans="25:25" x14ac:dyDescent="0.3">
      <c r="Y14252" s="3"/>
    </row>
    <row r="14253" spans="25:25" x14ac:dyDescent="0.3">
      <c r="Y14253" s="3"/>
    </row>
    <row r="14254" spans="25:25" x14ac:dyDescent="0.3">
      <c r="Y14254" s="3"/>
    </row>
    <row r="14255" spans="25:25" x14ac:dyDescent="0.3">
      <c r="Y14255" s="3"/>
    </row>
    <row r="14256" spans="25:25" x14ac:dyDescent="0.3">
      <c r="Y14256" s="3"/>
    </row>
    <row r="14257" spans="25:25" x14ac:dyDescent="0.3">
      <c r="Y14257" s="3"/>
    </row>
    <row r="14258" spans="25:25" x14ac:dyDescent="0.3">
      <c r="Y14258" s="3"/>
    </row>
    <row r="14259" spans="25:25" x14ac:dyDescent="0.3">
      <c r="Y14259" s="3"/>
    </row>
    <row r="14260" spans="25:25" x14ac:dyDescent="0.3">
      <c r="Y14260" s="3"/>
    </row>
    <row r="14261" spans="25:25" x14ac:dyDescent="0.3">
      <c r="Y14261" s="3"/>
    </row>
    <row r="14262" spans="25:25" x14ac:dyDescent="0.3">
      <c r="Y14262" s="3"/>
    </row>
    <row r="14263" spans="25:25" x14ac:dyDescent="0.3">
      <c r="Y14263" s="3"/>
    </row>
    <row r="14264" spans="25:25" x14ac:dyDescent="0.3">
      <c r="Y14264" s="3"/>
    </row>
    <row r="14265" spans="25:25" x14ac:dyDescent="0.3">
      <c r="Y14265" s="3"/>
    </row>
    <row r="14266" spans="25:25" x14ac:dyDescent="0.3">
      <c r="Y14266" s="3"/>
    </row>
    <row r="14267" spans="25:25" x14ac:dyDescent="0.3">
      <c r="Y14267" s="3"/>
    </row>
    <row r="14268" spans="25:25" x14ac:dyDescent="0.3">
      <c r="Y14268" s="3"/>
    </row>
    <row r="14269" spans="25:25" x14ac:dyDescent="0.3">
      <c r="Y14269" s="3"/>
    </row>
    <row r="14270" spans="25:25" x14ac:dyDescent="0.3">
      <c r="Y14270" s="3"/>
    </row>
    <row r="14271" spans="25:25" x14ac:dyDescent="0.3">
      <c r="Y14271" s="3"/>
    </row>
    <row r="14272" spans="25:25" x14ac:dyDescent="0.3">
      <c r="Y14272" s="3"/>
    </row>
    <row r="14273" spans="25:25" x14ac:dyDescent="0.3">
      <c r="Y14273" s="3"/>
    </row>
    <row r="14274" spans="25:25" x14ac:dyDescent="0.3">
      <c r="Y14274" s="3"/>
    </row>
    <row r="14275" spans="25:25" x14ac:dyDescent="0.3">
      <c r="Y14275" s="3"/>
    </row>
    <row r="14276" spans="25:25" x14ac:dyDescent="0.3">
      <c r="Y14276" s="3"/>
    </row>
    <row r="14277" spans="25:25" x14ac:dyDescent="0.3">
      <c r="Y14277" s="3"/>
    </row>
    <row r="14278" spans="25:25" x14ac:dyDescent="0.3">
      <c r="Y14278" s="3"/>
    </row>
    <row r="14279" spans="25:25" x14ac:dyDescent="0.3">
      <c r="Y14279" s="3"/>
    </row>
    <row r="14280" spans="25:25" x14ac:dyDescent="0.3">
      <c r="Y14280" s="3"/>
    </row>
    <row r="14281" spans="25:25" x14ac:dyDescent="0.3">
      <c r="Y14281" s="3"/>
    </row>
    <row r="14282" spans="25:25" x14ac:dyDescent="0.3">
      <c r="Y14282" s="3"/>
    </row>
    <row r="14283" spans="25:25" x14ac:dyDescent="0.3">
      <c r="Y14283" s="3"/>
    </row>
    <row r="14284" spans="25:25" x14ac:dyDescent="0.3">
      <c r="Y14284" s="3"/>
    </row>
    <row r="14285" spans="25:25" x14ac:dyDescent="0.3">
      <c r="Y14285" s="3"/>
    </row>
    <row r="14286" spans="25:25" x14ac:dyDescent="0.3">
      <c r="Y14286" s="3"/>
    </row>
    <row r="14287" spans="25:25" x14ac:dyDescent="0.3">
      <c r="Y14287" s="3"/>
    </row>
    <row r="14288" spans="25:25" x14ac:dyDescent="0.3">
      <c r="Y14288" s="3"/>
    </row>
    <row r="14289" spans="25:25" x14ac:dyDescent="0.3">
      <c r="Y14289" s="3"/>
    </row>
    <row r="14290" spans="25:25" x14ac:dyDescent="0.3">
      <c r="Y14290" s="3"/>
    </row>
    <row r="14291" spans="25:25" x14ac:dyDescent="0.3">
      <c r="Y14291" s="3"/>
    </row>
    <row r="14292" spans="25:25" x14ac:dyDescent="0.3">
      <c r="Y14292" s="3"/>
    </row>
    <row r="14293" spans="25:25" x14ac:dyDescent="0.3">
      <c r="Y14293" s="3"/>
    </row>
    <row r="14294" spans="25:25" x14ac:dyDescent="0.3">
      <c r="Y14294" s="3"/>
    </row>
    <row r="14295" spans="25:25" x14ac:dyDescent="0.3">
      <c r="Y14295" s="3"/>
    </row>
    <row r="14296" spans="25:25" x14ac:dyDescent="0.3">
      <c r="Y14296" s="3"/>
    </row>
    <row r="14297" spans="25:25" x14ac:dyDescent="0.3">
      <c r="Y14297" s="3"/>
    </row>
    <row r="14298" spans="25:25" x14ac:dyDescent="0.3">
      <c r="Y14298" s="3"/>
    </row>
    <row r="14299" spans="25:25" x14ac:dyDescent="0.3">
      <c r="Y14299" s="3"/>
    </row>
    <row r="14300" spans="25:25" x14ac:dyDescent="0.3">
      <c r="Y14300" s="3"/>
    </row>
    <row r="14301" spans="25:25" x14ac:dyDescent="0.3">
      <c r="Y14301" s="3"/>
    </row>
    <row r="14302" spans="25:25" x14ac:dyDescent="0.3">
      <c r="Y14302" s="3"/>
    </row>
    <row r="14303" spans="25:25" x14ac:dyDescent="0.3">
      <c r="Y14303" s="3"/>
    </row>
    <row r="14304" spans="25:25" x14ac:dyDescent="0.3">
      <c r="Y14304" s="3"/>
    </row>
    <row r="14305" spans="25:25" x14ac:dyDescent="0.3">
      <c r="Y14305" s="3"/>
    </row>
    <row r="14306" spans="25:25" x14ac:dyDescent="0.3">
      <c r="Y14306" s="3"/>
    </row>
    <row r="14307" spans="25:25" x14ac:dyDescent="0.3">
      <c r="Y14307" s="3"/>
    </row>
    <row r="14308" spans="25:25" x14ac:dyDescent="0.3">
      <c r="Y14308" s="3"/>
    </row>
    <row r="14309" spans="25:25" x14ac:dyDescent="0.3">
      <c r="Y14309" s="3"/>
    </row>
    <row r="14310" spans="25:25" x14ac:dyDescent="0.3">
      <c r="Y14310" s="3"/>
    </row>
    <row r="14311" spans="25:25" x14ac:dyDescent="0.3">
      <c r="Y14311" s="3"/>
    </row>
    <row r="14312" spans="25:25" x14ac:dyDescent="0.3">
      <c r="Y14312" s="3"/>
    </row>
    <row r="14313" spans="25:25" x14ac:dyDescent="0.3">
      <c r="Y14313" s="3"/>
    </row>
    <row r="14314" spans="25:25" x14ac:dyDescent="0.3">
      <c r="Y14314" s="3"/>
    </row>
    <row r="14315" spans="25:25" x14ac:dyDescent="0.3">
      <c r="Y14315" s="3"/>
    </row>
    <row r="14316" spans="25:25" x14ac:dyDescent="0.3">
      <c r="Y14316" s="3"/>
    </row>
    <row r="14317" spans="25:25" x14ac:dyDescent="0.3">
      <c r="Y14317" s="3"/>
    </row>
    <row r="14318" spans="25:25" x14ac:dyDescent="0.3">
      <c r="Y14318" s="3"/>
    </row>
    <row r="14319" spans="25:25" x14ac:dyDescent="0.3">
      <c r="Y14319" s="3"/>
    </row>
    <row r="14320" spans="25:25" x14ac:dyDescent="0.3">
      <c r="Y14320" s="3"/>
    </row>
    <row r="14321" spans="25:25" x14ac:dyDescent="0.3">
      <c r="Y14321" s="3"/>
    </row>
    <row r="14322" spans="25:25" x14ac:dyDescent="0.3">
      <c r="Y14322" s="3"/>
    </row>
    <row r="14323" spans="25:25" x14ac:dyDescent="0.3">
      <c r="Y14323" s="3"/>
    </row>
    <row r="14324" spans="25:25" x14ac:dyDescent="0.3">
      <c r="Y14324" s="3"/>
    </row>
    <row r="14325" spans="25:25" x14ac:dyDescent="0.3">
      <c r="Y14325" s="3"/>
    </row>
    <row r="14326" spans="25:25" x14ac:dyDescent="0.3">
      <c r="Y14326" s="3"/>
    </row>
    <row r="14327" spans="25:25" x14ac:dyDescent="0.3">
      <c r="Y14327" s="3"/>
    </row>
    <row r="14328" spans="25:25" x14ac:dyDescent="0.3">
      <c r="Y14328" s="3"/>
    </row>
    <row r="14329" spans="25:25" x14ac:dyDescent="0.3">
      <c r="Y14329" s="3"/>
    </row>
    <row r="14330" spans="25:25" x14ac:dyDescent="0.3">
      <c r="Y14330" s="3"/>
    </row>
    <row r="14331" spans="25:25" x14ac:dyDescent="0.3">
      <c r="Y14331" s="3"/>
    </row>
    <row r="14332" spans="25:25" x14ac:dyDescent="0.3">
      <c r="Y14332" s="3"/>
    </row>
    <row r="14333" spans="25:25" x14ac:dyDescent="0.3">
      <c r="Y14333" s="3"/>
    </row>
    <row r="14334" spans="25:25" x14ac:dyDescent="0.3">
      <c r="Y14334" s="3"/>
    </row>
    <row r="14335" spans="25:25" x14ac:dyDescent="0.3">
      <c r="Y14335" s="3"/>
    </row>
    <row r="14336" spans="25:25" x14ac:dyDescent="0.3">
      <c r="Y14336" s="3"/>
    </row>
    <row r="14337" spans="25:25" x14ac:dyDescent="0.3">
      <c r="Y14337" s="3"/>
    </row>
    <row r="14338" spans="25:25" x14ac:dyDescent="0.3">
      <c r="Y14338" s="3"/>
    </row>
    <row r="14339" spans="25:25" x14ac:dyDescent="0.3">
      <c r="Y14339" s="3"/>
    </row>
    <row r="14340" spans="25:25" x14ac:dyDescent="0.3">
      <c r="Y14340" s="3"/>
    </row>
    <row r="14341" spans="25:25" x14ac:dyDescent="0.3">
      <c r="Y14341" s="3"/>
    </row>
    <row r="14342" spans="25:25" x14ac:dyDescent="0.3">
      <c r="Y14342" s="3"/>
    </row>
    <row r="14343" spans="25:25" x14ac:dyDescent="0.3">
      <c r="Y14343" s="3"/>
    </row>
    <row r="14344" spans="25:25" x14ac:dyDescent="0.3">
      <c r="Y14344" s="3"/>
    </row>
    <row r="14345" spans="25:25" x14ac:dyDescent="0.3">
      <c r="Y14345" s="3"/>
    </row>
    <row r="14346" spans="25:25" x14ac:dyDescent="0.3">
      <c r="Y14346" s="3"/>
    </row>
    <row r="14347" spans="25:25" x14ac:dyDescent="0.3">
      <c r="Y14347" s="3"/>
    </row>
    <row r="14348" spans="25:25" x14ac:dyDescent="0.3">
      <c r="Y14348" s="3"/>
    </row>
    <row r="14349" spans="25:25" x14ac:dyDescent="0.3">
      <c r="Y14349" s="3"/>
    </row>
    <row r="14350" spans="25:25" x14ac:dyDescent="0.3">
      <c r="Y14350" s="3"/>
    </row>
    <row r="14351" spans="25:25" x14ac:dyDescent="0.3">
      <c r="Y14351" s="3"/>
    </row>
    <row r="14352" spans="25:25" x14ac:dyDescent="0.3">
      <c r="Y14352" s="3"/>
    </row>
    <row r="14353" spans="25:25" x14ac:dyDescent="0.3">
      <c r="Y14353" s="3"/>
    </row>
    <row r="14354" spans="25:25" x14ac:dyDescent="0.3">
      <c r="Y14354" s="3"/>
    </row>
    <row r="14355" spans="25:25" x14ac:dyDescent="0.3">
      <c r="Y14355" s="3"/>
    </row>
    <row r="14356" spans="25:25" x14ac:dyDescent="0.3">
      <c r="Y14356" s="3"/>
    </row>
    <row r="14357" spans="25:25" x14ac:dyDescent="0.3">
      <c r="Y14357" s="3"/>
    </row>
    <row r="14358" spans="25:25" x14ac:dyDescent="0.3">
      <c r="Y14358" s="3"/>
    </row>
    <row r="14359" spans="25:25" x14ac:dyDescent="0.3">
      <c r="Y14359" s="3"/>
    </row>
    <row r="14360" spans="25:25" x14ac:dyDescent="0.3">
      <c r="Y14360" s="3"/>
    </row>
    <row r="14361" spans="25:25" x14ac:dyDescent="0.3">
      <c r="Y14361" s="3"/>
    </row>
    <row r="14362" spans="25:25" x14ac:dyDescent="0.3">
      <c r="Y14362" s="3"/>
    </row>
    <row r="14363" spans="25:25" x14ac:dyDescent="0.3">
      <c r="Y14363" s="3"/>
    </row>
    <row r="14364" spans="25:25" x14ac:dyDescent="0.3">
      <c r="Y14364" s="3"/>
    </row>
    <row r="14365" spans="25:25" x14ac:dyDescent="0.3">
      <c r="Y14365" s="3"/>
    </row>
    <row r="14366" spans="25:25" x14ac:dyDescent="0.3">
      <c r="Y14366" s="3"/>
    </row>
    <row r="14367" spans="25:25" x14ac:dyDescent="0.3">
      <c r="Y14367" s="3"/>
    </row>
    <row r="14368" spans="25:25" x14ac:dyDescent="0.3">
      <c r="Y14368" s="3"/>
    </row>
    <row r="14369" spans="25:25" x14ac:dyDescent="0.3">
      <c r="Y14369" s="3"/>
    </row>
    <row r="14370" spans="25:25" x14ac:dyDescent="0.3">
      <c r="Y14370" s="3"/>
    </row>
    <row r="14371" spans="25:25" x14ac:dyDescent="0.3">
      <c r="Y14371" s="3"/>
    </row>
    <row r="14372" spans="25:25" x14ac:dyDescent="0.3">
      <c r="Y14372" s="3"/>
    </row>
    <row r="14373" spans="25:25" x14ac:dyDescent="0.3">
      <c r="Y14373" s="3"/>
    </row>
    <row r="14374" spans="25:25" x14ac:dyDescent="0.3">
      <c r="Y14374" s="3"/>
    </row>
    <row r="14375" spans="25:25" x14ac:dyDescent="0.3">
      <c r="Y14375" s="3"/>
    </row>
    <row r="14376" spans="25:25" x14ac:dyDescent="0.3">
      <c r="Y14376" s="3"/>
    </row>
    <row r="14377" spans="25:25" x14ac:dyDescent="0.3">
      <c r="Y14377" s="3"/>
    </row>
    <row r="14378" spans="25:25" x14ac:dyDescent="0.3">
      <c r="Y14378" s="3"/>
    </row>
    <row r="14379" spans="25:25" x14ac:dyDescent="0.3">
      <c r="Y14379" s="3"/>
    </row>
    <row r="14380" spans="25:25" x14ac:dyDescent="0.3">
      <c r="Y14380" s="3"/>
    </row>
    <row r="14381" spans="25:25" x14ac:dyDescent="0.3">
      <c r="Y14381" s="3"/>
    </row>
    <row r="14382" spans="25:25" x14ac:dyDescent="0.3">
      <c r="Y14382" s="3"/>
    </row>
    <row r="14383" spans="25:25" x14ac:dyDescent="0.3">
      <c r="Y14383" s="3"/>
    </row>
    <row r="14384" spans="25:25" x14ac:dyDescent="0.3">
      <c r="Y14384" s="3"/>
    </row>
    <row r="14385" spans="25:25" x14ac:dyDescent="0.3">
      <c r="Y14385" s="3"/>
    </row>
    <row r="14386" spans="25:25" x14ac:dyDescent="0.3">
      <c r="Y14386" s="3"/>
    </row>
    <row r="14387" spans="25:25" x14ac:dyDescent="0.3">
      <c r="Y14387" s="3"/>
    </row>
    <row r="14388" spans="25:25" x14ac:dyDescent="0.3">
      <c r="Y14388" s="3"/>
    </row>
    <row r="14389" spans="25:25" x14ac:dyDescent="0.3">
      <c r="Y14389" s="3"/>
    </row>
    <row r="14390" spans="25:25" x14ac:dyDescent="0.3">
      <c r="Y14390" s="3"/>
    </row>
    <row r="14391" spans="25:25" x14ac:dyDescent="0.3">
      <c r="Y14391" s="3"/>
    </row>
    <row r="14392" spans="25:25" x14ac:dyDescent="0.3">
      <c r="Y14392" s="3"/>
    </row>
    <row r="14393" spans="25:25" x14ac:dyDescent="0.3">
      <c r="Y14393" s="3"/>
    </row>
    <row r="14394" spans="25:25" x14ac:dyDescent="0.3">
      <c r="Y14394" s="3"/>
    </row>
    <row r="14395" spans="25:25" x14ac:dyDescent="0.3">
      <c r="Y14395" s="3"/>
    </row>
    <row r="14396" spans="25:25" x14ac:dyDescent="0.3">
      <c r="Y14396" s="3"/>
    </row>
    <row r="14397" spans="25:25" x14ac:dyDescent="0.3">
      <c r="Y14397" s="3"/>
    </row>
    <row r="14398" spans="25:25" x14ac:dyDescent="0.3">
      <c r="Y14398" s="3"/>
    </row>
    <row r="14399" spans="25:25" x14ac:dyDescent="0.3">
      <c r="Y14399" s="3"/>
    </row>
    <row r="14400" spans="25:25" x14ac:dyDescent="0.3">
      <c r="Y14400" s="3"/>
    </row>
    <row r="14401" spans="25:25" x14ac:dyDescent="0.3">
      <c r="Y14401" s="3"/>
    </row>
    <row r="14402" spans="25:25" x14ac:dyDescent="0.3">
      <c r="Y14402" s="3"/>
    </row>
    <row r="14403" spans="25:25" x14ac:dyDescent="0.3">
      <c r="Y14403" s="3"/>
    </row>
    <row r="14404" spans="25:25" x14ac:dyDescent="0.3">
      <c r="Y14404" s="3"/>
    </row>
    <row r="14405" spans="25:25" x14ac:dyDescent="0.3">
      <c r="Y14405" s="3"/>
    </row>
    <row r="14406" spans="25:25" x14ac:dyDescent="0.3">
      <c r="Y14406" s="3"/>
    </row>
    <row r="14407" spans="25:25" x14ac:dyDescent="0.3">
      <c r="Y14407" s="3"/>
    </row>
    <row r="14408" spans="25:25" x14ac:dyDescent="0.3">
      <c r="Y14408" s="3"/>
    </row>
    <row r="14409" spans="25:25" x14ac:dyDescent="0.3">
      <c r="Y14409" s="3"/>
    </row>
    <row r="14410" spans="25:25" x14ac:dyDescent="0.3">
      <c r="Y14410" s="3"/>
    </row>
    <row r="14411" spans="25:25" x14ac:dyDescent="0.3">
      <c r="Y14411" s="3"/>
    </row>
    <row r="14412" spans="25:25" x14ac:dyDescent="0.3">
      <c r="Y14412" s="3"/>
    </row>
    <row r="14413" spans="25:25" x14ac:dyDescent="0.3">
      <c r="Y14413" s="3"/>
    </row>
    <row r="14414" spans="25:25" x14ac:dyDescent="0.3">
      <c r="Y14414" s="3"/>
    </row>
    <row r="14415" spans="25:25" x14ac:dyDescent="0.3">
      <c r="Y14415" s="3"/>
    </row>
    <row r="14416" spans="25:25" x14ac:dyDescent="0.3">
      <c r="Y14416" s="3"/>
    </row>
    <row r="14417" spans="25:25" x14ac:dyDescent="0.3">
      <c r="Y14417" s="3"/>
    </row>
    <row r="14418" spans="25:25" x14ac:dyDescent="0.3">
      <c r="Y14418" s="3"/>
    </row>
    <row r="14419" spans="25:25" x14ac:dyDescent="0.3">
      <c r="Y14419" s="3"/>
    </row>
    <row r="14420" spans="25:25" x14ac:dyDescent="0.3">
      <c r="Y14420" s="3"/>
    </row>
    <row r="14421" spans="25:25" x14ac:dyDescent="0.3">
      <c r="Y14421" s="3"/>
    </row>
    <row r="14422" spans="25:25" x14ac:dyDescent="0.3">
      <c r="Y14422" s="3"/>
    </row>
    <row r="14423" spans="25:25" x14ac:dyDescent="0.3">
      <c r="Y14423" s="3"/>
    </row>
    <row r="14424" spans="25:25" x14ac:dyDescent="0.3">
      <c r="Y14424" s="3"/>
    </row>
    <row r="14425" spans="25:25" x14ac:dyDescent="0.3">
      <c r="Y14425" s="3"/>
    </row>
    <row r="14426" spans="25:25" x14ac:dyDescent="0.3">
      <c r="Y14426" s="3"/>
    </row>
    <row r="14427" spans="25:25" x14ac:dyDescent="0.3">
      <c r="Y14427" s="3"/>
    </row>
    <row r="14428" spans="25:25" x14ac:dyDescent="0.3">
      <c r="Y14428" s="3"/>
    </row>
    <row r="14429" spans="25:25" x14ac:dyDescent="0.3">
      <c r="Y14429" s="3"/>
    </row>
    <row r="14430" spans="25:25" x14ac:dyDescent="0.3">
      <c r="Y14430" s="3"/>
    </row>
    <row r="14431" spans="25:25" x14ac:dyDescent="0.3">
      <c r="Y14431" s="3"/>
    </row>
    <row r="14432" spans="25:25" x14ac:dyDescent="0.3">
      <c r="Y14432" s="3"/>
    </row>
    <row r="14433" spans="25:25" x14ac:dyDescent="0.3">
      <c r="Y14433" s="3"/>
    </row>
    <row r="14434" spans="25:25" x14ac:dyDescent="0.3">
      <c r="Y14434" s="3"/>
    </row>
    <row r="14435" spans="25:25" x14ac:dyDescent="0.3">
      <c r="Y14435" s="3"/>
    </row>
    <row r="14436" spans="25:25" x14ac:dyDescent="0.3">
      <c r="Y14436" s="3"/>
    </row>
    <row r="14437" spans="25:25" x14ac:dyDescent="0.3">
      <c r="Y14437" s="3"/>
    </row>
    <row r="14438" spans="25:25" x14ac:dyDescent="0.3">
      <c r="Y14438" s="3"/>
    </row>
    <row r="14439" spans="25:25" x14ac:dyDescent="0.3">
      <c r="Y14439" s="3"/>
    </row>
    <row r="14440" spans="25:25" x14ac:dyDescent="0.3">
      <c r="Y14440" s="3"/>
    </row>
    <row r="14441" spans="25:25" x14ac:dyDescent="0.3">
      <c r="Y14441" s="3"/>
    </row>
    <row r="14442" spans="25:25" x14ac:dyDescent="0.3">
      <c r="Y14442" s="3"/>
    </row>
    <row r="14443" spans="25:25" x14ac:dyDescent="0.3">
      <c r="Y14443" s="3"/>
    </row>
    <row r="14444" spans="25:25" x14ac:dyDescent="0.3">
      <c r="Y14444" s="3"/>
    </row>
    <row r="14445" spans="25:25" x14ac:dyDescent="0.3">
      <c r="Y14445" s="3"/>
    </row>
    <row r="14446" spans="25:25" x14ac:dyDescent="0.3">
      <c r="Y14446" s="3"/>
    </row>
    <row r="14447" spans="25:25" x14ac:dyDescent="0.3">
      <c r="Y14447" s="3"/>
    </row>
    <row r="14448" spans="25:25" x14ac:dyDescent="0.3">
      <c r="Y14448" s="3"/>
    </row>
    <row r="14449" spans="25:25" x14ac:dyDescent="0.3">
      <c r="Y14449" s="3"/>
    </row>
    <row r="14450" spans="25:25" x14ac:dyDescent="0.3">
      <c r="Y14450" s="3"/>
    </row>
    <row r="14451" spans="25:25" x14ac:dyDescent="0.3">
      <c r="Y14451" s="3"/>
    </row>
    <row r="14452" spans="25:25" x14ac:dyDescent="0.3">
      <c r="Y14452" s="3"/>
    </row>
    <row r="14453" spans="25:25" x14ac:dyDescent="0.3">
      <c r="Y14453" s="3"/>
    </row>
    <row r="14454" spans="25:25" x14ac:dyDescent="0.3">
      <c r="Y14454" s="3"/>
    </row>
    <row r="14455" spans="25:25" x14ac:dyDescent="0.3">
      <c r="Y14455" s="3"/>
    </row>
    <row r="14456" spans="25:25" x14ac:dyDescent="0.3">
      <c r="Y14456" s="3"/>
    </row>
    <row r="14457" spans="25:25" x14ac:dyDescent="0.3">
      <c r="Y14457" s="3"/>
    </row>
    <row r="14458" spans="25:25" x14ac:dyDescent="0.3">
      <c r="Y14458" s="3"/>
    </row>
    <row r="14459" spans="25:25" x14ac:dyDescent="0.3">
      <c r="Y14459" s="3"/>
    </row>
    <row r="14460" spans="25:25" x14ac:dyDescent="0.3">
      <c r="Y14460" s="3"/>
    </row>
    <row r="14461" spans="25:25" x14ac:dyDescent="0.3">
      <c r="Y14461" s="3"/>
    </row>
    <row r="14462" spans="25:25" x14ac:dyDescent="0.3">
      <c r="Y14462" s="3"/>
    </row>
    <row r="14463" spans="25:25" x14ac:dyDescent="0.3">
      <c r="Y14463" s="3"/>
    </row>
    <row r="14464" spans="25:25" x14ac:dyDescent="0.3">
      <c r="Y14464" s="3"/>
    </row>
    <row r="14465" spans="25:25" x14ac:dyDescent="0.3">
      <c r="Y14465" s="3"/>
    </row>
    <row r="14466" spans="25:25" x14ac:dyDescent="0.3">
      <c r="Y14466" s="3"/>
    </row>
    <row r="14467" spans="25:25" x14ac:dyDescent="0.3">
      <c r="Y14467" s="3"/>
    </row>
    <row r="14468" spans="25:25" x14ac:dyDescent="0.3">
      <c r="Y14468" s="3"/>
    </row>
    <row r="14469" spans="25:25" x14ac:dyDescent="0.3">
      <c r="Y14469" s="3"/>
    </row>
    <row r="14470" spans="25:25" x14ac:dyDescent="0.3">
      <c r="Y14470" s="3"/>
    </row>
    <row r="14471" spans="25:25" x14ac:dyDescent="0.3">
      <c r="Y14471" s="3"/>
    </row>
    <row r="14472" spans="25:25" x14ac:dyDescent="0.3">
      <c r="Y14472" s="3"/>
    </row>
    <row r="14473" spans="25:25" x14ac:dyDescent="0.3">
      <c r="Y14473" s="3"/>
    </row>
    <row r="14474" spans="25:25" x14ac:dyDescent="0.3">
      <c r="Y14474" s="3"/>
    </row>
    <row r="14475" spans="25:25" x14ac:dyDescent="0.3">
      <c r="Y14475" s="3"/>
    </row>
    <row r="14476" spans="25:25" x14ac:dyDescent="0.3">
      <c r="Y14476" s="3"/>
    </row>
    <row r="14477" spans="25:25" x14ac:dyDescent="0.3">
      <c r="Y14477" s="3"/>
    </row>
    <row r="14478" spans="25:25" x14ac:dyDescent="0.3">
      <c r="Y14478" s="3"/>
    </row>
    <row r="14479" spans="25:25" x14ac:dyDescent="0.3">
      <c r="Y14479" s="3"/>
    </row>
    <row r="14480" spans="25:25" x14ac:dyDescent="0.3">
      <c r="Y14480" s="3"/>
    </row>
    <row r="14481" spans="25:25" x14ac:dyDescent="0.3">
      <c r="Y14481" s="3"/>
    </row>
    <row r="14482" spans="25:25" x14ac:dyDescent="0.3">
      <c r="Y14482" s="3"/>
    </row>
    <row r="14483" spans="25:25" x14ac:dyDescent="0.3">
      <c r="Y14483" s="3"/>
    </row>
    <row r="14484" spans="25:25" x14ac:dyDescent="0.3">
      <c r="Y14484" s="3"/>
    </row>
    <row r="14485" spans="25:25" x14ac:dyDescent="0.3">
      <c r="Y14485" s="3"/>
    </row>
    <row r="14486" spans="25:25" x14ac:dyDescent="0.3">
      <c r="Y14486" s="3"/>
    </row>
    <row r="14487" spans="25:25" x14ac:dyDescent="0.3">
      <c r="Y14487" s="3"/>
    </row>
    <row r="14488" spans="25:25" x14ac:dyDescent="0.3">
      <c r="Y14488" s="3"/>
    </row>
    <row r="14489" spans="25:25" x14ac:dyDescent="0.3">
      <c r="Y14489" s="3"/>
    </row>
    <row r="14490" spans="25:25" x14ac:dyDescent="0.3">
      <c r="Y14490" s="3"/>
    </row>
    <row r="14491" spans="25:25" x14ac:dyDescent="0.3">
      <c r="Y14491" s="3"/>
    </row>
    <row r="14492" spans="25:25" x14ac:dyDescent="0.3">
      <c r="Y14492" s="3"/>
    </row>
    <row r="14493" spans="25:25" x14ac:dyDescent="0.3">
      <c r="Y14493" s="3"/>
    </row>
    <row r="14494" spans="25:25" x14ac:dyDescent="0.3">
      <c r="Y14494" s="3"/>
    </row>
    <row r="14495" spans="25:25" x14ac:dyDescent="0.3">
      <c r="Y14495" s="3"/>
    </row>
    <row r="14496" spans="25:25" x14ac:dyDescent="0.3">
      <c r="Y14496" s="3"/>
    </row>
    <row r="14497" spans="25:25" x14ac:dyDescent="0.3">
      <c r="Y14497" s="3"/>
    </row>
    <row r="14498" spans="25:25" x14ac:dyDescent="0.3">
      <c r="Y14498" s="3"/>
    </row>
    <row r="14499" spans="25:25" x14ac:dyDescent="0.3">
      <c r="Y14499" s="3"/>
    </row>
    <row r="14500" spans="25:25" x14ac:dyDescent="0.3">
      <c r="Y14500" s="3"/>
    </row>
    <row r="14501" spans="25:25" x14ac:dyDescent="0.3">
      <c r="Y14501" s="3"/>
    </row>
    <row r="14502" spans="25:25" x14ac:dyDescent="0.3">
      <c r="Y14502" s="3"/>
    </row>
    <row r="14503" spans="25:25" x14ac:dyDescent="0.3">
      <c r="Y14503" s="3"/>
    </row>
    <row r="14504" spans="25:25" x14ac:dyDescent="0.3">
      <c r="Y14504" s="3"/>
    </row>
    <row r="14505" spans="25:25" x14ac:dyDescent="0.3">
      <c r="Y14505" s="3"/>
    </row>
    <row r="14506" spans="25:25" x14ac:dyDescent="0.3">
      <c r="Y14506" s="3"/>
    </row>
    <row r="14507" spans="25:25" x14ac:dyDescent="0.3">
      <c r="Y14507" s="3"/>
    </row>
    <row r="14508" spans="25:25" x14ac:dyDescent="0.3">
      <c r="Y14508" s="3"/>
    </row>
    <row r="14509" spans="25:25" x14ac:dyDescent="0.3">
      <c r="Y14509" s="3"/>
    </row>
    <row r="14510" spans="25:25" x14ac:dyDescent="0.3">
      <c r="Y14510" s="3"/>
    </row>
    <row r="14511" spans="25:25" x14ac:dyDescent="0.3">
      <c r="Y14511" s="3"/>
    </row>
    <row r="14512" spans="25:25" x14ac:dyDescent="0.3">
      <c r="Y14512" s="3"/>
    </row>
    <row r="14513" spans="25:25" x14ac:dyDescent="0.3">
      <c r="Y14513" s="3"/>
    </row>
    <row r="14514" spans="25:25" x14ac:dyDescent="0.3">
      <c r="Y14514" s="3"/>
    </row>
    <row r="14515" spans="25:25" x14ac:dyDescent="0.3">
      <c r="Y14515" s="3"/>
    </row>
    <row r="14516" spans="25:25" x14ac:dyDescent="0.3">
      <c r="Y14516" s="3"/>
    </row>
    <row r="14517" spans="25:25" x14ac:dyDescent="0.3">
      <c r="Y14517" s="3"/>
    </row>
    <row r="14518" spans="25:25" x14ac:dyDescent="0.3">
      <c r="Y14518" s="3"/>
    </row>
    <row r="14519" spans="25:25" x14ac:dyDescent="0.3">
      <c r="Y14519" s="3"/>
    </row>
    <row r="14520" spans="25:25" x14ac:dyDescent="0.3">
      <c r="Y14520" s="3"/>
    </row>
    <row r="14521" spans="25:25" x14ac:dyDescent="0.3">
      <c r="Y14521" s="3"/>
    </row>
    <row r="14522" spans="25:25" x14ac:dyDescent="0.3">
      <c r="Y14522" s="3"/>
    </row>
    <row r="14523" spans="25:25" x14ac:dyDescent="0.3">
      <c r="Y14523" s="3"/>
    </row>
    <row r="14524" spans="25:25" x14ac:dyDescent="0.3">
      <c r="Y14524" s="3"/>
    </row>
    <row r="14525" spans="25:25" x14ac:dyDescent="0.3">
      <c r="Y14525" s="3"/>
    </row>
    <row r="14526" spans="25:25" x14ac:dyDescent="0.3">
      <c r="Y14526" s="3"/>
    </row>
    <row r="14527" spans="25:25" x14ac:dyDescent="0.3">
      <c r="Y14527" s="3"/>
    </row>
    <row r="14528" spans="25:25" x14ac:dyDescent="0.3">
      <c r="Y14528" s="3"/>
    </row>
    <row r="14529" spans="25:25" x14ac:dyDescent="0.3">
      <c r="Y14529" s="3"/>
    </row>
    <row r="14530" spans="25:25" x14ac:dyDescent="0.3">
      <c r="Y14530" s="3"/>
    </row>
    <row r="14531" spans="25:25" x14ac:dyDescent="0.3">
      <c r="Y14531" s="3"/>
    </row>
    <row r="14532" spans="25:25" x14ac:dyDescent="0.3">
      <c r="Y14532" s="3"/>
    </row>
    <row r="14533" spans="25:25" x14ac:dyDescent="0.3">
      <c r="Y14533" s="3"/>
    </row>
    <row r="14534" spans="25:25" x14ac:dyDescent="0.3">
      <c r="Y14534" s="3"/>
    </row>
    <row r="14535" spans="25:25" x14ac:dyDescent="0.3">
      <c r="Y14535" s="3"/>
    </row>
    <row r="14536" spans="25:25" x14ac:dyDescent="0.3">
      <c r="Y14536" s="3"/>
    </row>
    <row r="14537" spans="25:25" x14ac:dyDescent="0.3">
      <c r="Y14537" s="3"/>
    </row>
    <row r="14538" spans="25:25" x14ac:dyDescent="0.3">
      <c r="Y14538" s="3"/>
    </row>
    <row r="14539" spans="25:25" x14ac:dyDescent="0.3">
      <c r="Y14539" s="3"/>
    </row>
    <row r="14540" spans="25:25" x14ac:dyDescent="0.3">
      <c r="Y14540" s="3"/>
    </row>
    <row r="14541" spans="25:25" x14ac:dyDescent="0.3">
      <c r="Y14541" s="3"/>
    </row>
    <row r="14542" spans="25:25" x14ac:dyDescent="0.3">
      <c r="Y14542" s="3"/>
    </row>
    <row r="14543" spans="25:25" x14ac:dyDescent="0.3">
      <c r="Y14543" s="3"/>
    </row>
    <row r="14544" spans="25:25" x14ac:dyDescent="0.3">
      <c r="Y14544" s="3"/>
    </row>
    <row r="14545" spans="25:25" x14ac:dyDescent="0.3">
      <c r="Y14545" s="3"/>
    </row>
    <row r="14546" spans="25:25" x14ac:dyDescent="0.3">
      <c r="Y14546" s="3"/>
    </row>
    <row r="14547" spans="25:25" x14ac:dyDescent="0.3">
      <c r="Y14547" s="3"/>
    </row>
    <row r="14548" spans="25:25" x14ac:dyDescent="0.3">
      <c r="Y14548" s="3"/>
    </row>
    <row r="14549" spans="25:25" x14ac:dyDescent="0.3">
      <c r="Y14549" s="3"/>
    </row>
    <row r="14550" spans="25:25" x14ac:dyDescent="0.3">
      <c r="Y14550" s="3"/>
    </row>
    <row r="14551" spans="25:25" x14ac:dyDescent="0.3">
      <c r="Y14551" s="3"/>
    </row>
    <row r="14552" spans="25:25" x14ac:dyDescent="0.3">
      <c r="Y14552" s="3"/>
    </row>
    <row r="14553" spans="25:25" x14ac:dyDescent="0.3">
      <c r="Y14553" s="3"/>
    </row>
    <row r="14554" spans="25:25" x14ac:dyDescent="0.3">
      <c r="Y14554" s="3"/>
    </row>
    <row r="14555" spans="25:25" x14ac:dyDescent="0.3">
      <c r="Y14555" s="3"/>
    </row>
    <row r="14556" spans="25:25" x14ac:dyDescent="0.3">
      <c r="Y14556" s="3"/>
    </row>
    <row r="14557" spans="25:25" x14ac:dyDescent="0.3">
      <c r="Y14557" s="3"/>
    </row>
    <row r="14558" spans="25:25" x14ac:dyDescent="0.3">
      <c r="Y14558" s="3"/>
    </row>
    <row r="14559" spans="25:25" x14ac:dyDescent="0.3">
      <c r="Y14559" s="3"/>
    </row>
    <row r="14560" spans="25:25" x14ac:dyDescent="0.3">
      <c r="Y14560" s="3"/>
    </row>
    <row r="14561" spans="25:25" x14ac:dyDescent="0.3">
      <c r="Y14561" s="3"/>
    </row>
    <row r="14562" spans="25:25" x14ac:dyDescent="0.3">
      <c r="Y14562" s="3"/>
    </row>
    <row r="14563" spans="25:25" x14ac:dyDescent="0.3">
      <c r="Y14563" s="3"/>
    </row>
    <row r="14564" spans="25:25" x14ac:dyDescent="0.3">
      <c r="Y14564" s="3"/>
    </row>
    <row r="14565" spans="25:25" x14ac:dyDescent="0.3">
      <c r="Y14565" s="3"/>
    </row>
    <row r="14566" spans="25:25" x14ac:dyDescent="0.3">
      <c r="Y14566" s="3"/>
    </row>
    <row r="14567" spans="25:25" x14ac:dyDescent="0.3">
      <c r="Y14567" s="3"/>
    </row>
    <row r="14568" spans="25:25" x14ac:dyDescent="0.3">
      <c r="Y14568" s="3"/>
    </row>
    <row r="14569" spans="25:25" x14ac:dyDescent="0.3">
      <c r="Y14569" s="3"/>
    </row>
    <row r="14570" spans="25:25" x14ac:dyDescent="0.3">
      <c r="Y14570" s="3"/>
    </row>
    <row r="14571" spans="25:25" x14ac:dyDescent="0.3">
      <c r="Y14571" s="3"/>
    </row>
    <row r="14572" spans="25:25" x14ac:dyDescent="0.3">
      <c r="Y14572" s="3"/>
    </row>
    <row r="14573" spans="25:25" x14ac:dyDescent="0.3">
      <c r="Y14573" s="3"/>
    </row>
    <row r="14574" spans="25:25" x14ac:dyDescent="0.3">
      <c r="Y14574" s="3"/>
    </row>
    <row r="14575" spans="25:25" x14ac:dyDescent="0.3">
      <c r="Y14575" s="3"/>
    </row>
    <row r="14576" spans="25:25" x14ac:dyDescent="0.3">
      <c r="Y14576" s="3"/>
    </row>
    <row r="14577" spans="25:25" x14ac:dyDescent="0.3">
      <c r="Y14577" s="3"/>
    </row>
    <row r="14578" spans="25:25" x14ac:dyDescent="0.3">
      <c r="Y14578" s="3"/>
    </row>
    <row r="14579" spans="25:25" x14ac:dyDescent="0.3">
      <c r="Y14579" s="3"/>
    </row>
    <row r="14580" spans="25:25" x14ac:dyDescent="0.3">
      <c r="Y14580" s="3"/>
    </row>
    <row r="14581" spans="25:25" x14ac:dyDescent="0.3">
      <c r="Y14581" s="3"/>
    </row>
    <row r="14582" spans="25:25" x14ac:dyDescent="0.3">
      <c r="Y14582" s="3"/>
    </row>
    <row r="14583" spans="25:25" x14ac:dyDescent="0.3">
      <c r="Y14583" s="3"/>
    </row>
    <row r="14584" spans="25:25" x14ac:dyDescent="0.3">
      <c r="Y14584" s="3"/>
    </row>
    <row r="14585" spans="25:25" x14ac:dyDescent="0.3">
      <c r="Y14585" s="3"/>
    </row>
    <row r="14586" spans="25:25" x14ac:dyDescent="0.3">
      <c r="Y14586" s="3"/>
    </row>
    <row r="14587" spans="25:25" x14ac:dyDescent="0.3">
      <c r="Y14587" s="3"/>
    </row>
    <row r="14588" spans="25:25" x14ac:dyDescent="0.3">
      <c r="Y14588" s="3"/>
    </row>
    <row r="14589" spans="25:25" x14ac:dyDescent="0.3">
      <c r="Y14589" s="3"/>
    </row>
    <row r="14590" spans="25:25" x14ac:dyDescent="0.3">
      <c r="Y14590" s="3"/>
    </row>
    <row r="14591" spans="25:25" x14ac:dyDescent="0.3">
      <c r="Y14591" s="3"/>
    </row>
    <row r="14592" spans="25:25" x14ac:dyDescent="0.3">
      <c r="Y14592" s="3"/>
    </row>
    <row r="14593" spans="25:25" x14ac:dyDescent="0.3">
      <c r="Y14593" s="3"/>
    </row>
    <row r="14594" spans="25:25" x14ac:dyDescent="0.3">
      <c r="Y14594" s="3"/>
    </row>
    <row r="14595" spans="25:25" x14ac:dyDescent="0.3">
      <c r="Y14595" s="3"/>
    </row>
    <row r="14596" spans="25:25" x14ac:dyDescent="0.3">
      <c r="Y14596" s="3"/>
    </row>
    <row r="14597" spans="25:25" x14ac:dyDescent="0.3">
      <c r="Y14597" s="3"/>
    </row>
    <row r="14598" spans="25:25" x14ac:dyDescent="0.3">
      <c r="Y14598" s="3"/>
    </row>
    <row r="14599" spans="25:25" x14ac:dyDescent="0.3">
      <c r="Y14599" s="3"/>
    </row>
    <row r="14600" spans="25:25" x14ac:dyDescent="0.3">
      <c r="Y14600" s="3"/>
    </row>
    <row r="14601" spans="25:25" x14ac:dyDescent="0.3">
      <c r="Y14601" s="3"/>
    </row>
    <row r="14602" spans="25:25" x14ac:dyDescent="0.3">
      <c r="Y14602" s="3"/>
    </row>
    <row r="14603" spans="25:25" x14ac:dyDescent="0.3">
      <c r="Y14603" s="3"/>
    </row>
    <row r="14604" spans="25:25" x14ac:dyDescent="0.3">
      <c r="Y14604" s="3"/>
    </row>
    <row r="14605" spans="25:25" x14ac:dyDescent="0.3">
      <c r="Y14605" s="3"/>
    </row>
    <row r="14606" spans="25:25" x14ac:dyDescent="0.3">
      <c r="Y14606" s="3"/>
    </row>
    <row r="14607" spans="25:25" x14ac:dyDescent="0.3">
      <c r="Y14607" s="3"/>
    </row>
    <row r="14608" spans="25:25" x14ac:dyDescent="0.3">
      <c r="Y14608" s="3"/>
    </row>
    <row r="14609" spans="25:25" x14ac:dyDescent="0.3">
      <c r="Y14609" s="3"/>
    </row>
    <row r="14610" spans="25:25" x14ac:dyDescent="0.3">
      <c r="Y14610" s="3"/>
    </row>
    <row r="14611" spans="25:25" x14ac:dyDescent="0.3">
      <c r="Y14611" s="3"/>
    </row>
    <row r="14612" spans="25:25" x14ac:dyDescent="0.3">
      <c r="Y14612" s="3"/>
    </row>
    <row r="14613" spans="25:25" x14ac:dyDescent="0.3">
      <c r="Y14613" s="3"/>
    </row>
    <row r="14614" spans="25:25" x14ac:dyDescent="0.3">
      <c r="Y14614" s="3"/>
    </row>
    <row r="14615" spans="25:25" x14ac:dyDescent="0.3">
      <c r="Y14615" s="3"/>
    </row>
    <row r="14616" spans="25:25" x14ac:dyDescent="0.3">
      <c r="Y14616" s="3"/>
    </row>
    <row r="14617" spans="25:25" x14ac:dyDescent="0.3">
      <c r="Y14617" s="3"/>
    </row>
    <row r="14618" spans="25:25" x14ac:dyDescent="0.3">
      <c r="Y14618" s="3"/>
    </row>
    <row r="14619" spans="25:25" x14ac:dyDescent="0.3">
      <c r="Y14619" s="3"/>
    </row>
    <row r="14620" spans="25:25" x14ac:dyDescent="0.3">
      <c r="Y14620" s="3"/>
    </row>
    <row r="14621" spans="25:25" x14ac:dyDescent="0.3">
      <c r="Y14621" s="3"/>
    </row>
    <row r="14622" spans="25:25" x14ac:dyDescent="0.3">
      <c r="Y14622" s="3"/>
    </row>
    <row r="14623" spans="25:25" x14ac:dyDescent="0.3">
      <c r="Y14623" s="3"/>
    </row>
    <row r="14624" spans="25:25" x14ac:dyDescent="0.3">
      <c r="Y14624" s="3"/>
    </row>
    <row r="14625" spans="25:25" x14ac:dyDescent="0.3">
      <c r="Y14625" s="3"/>
    </row>
    <row r="14626" spans="25:25" x14ac:dyDescent="0.3">
      <c r="Y14626" s="3"/>
    </row>
    <row r="14627" spans="25:25" x14ac:dyDescent="0.3">
      <c r="Y14627" s="3"/>
    </row>
    <row r="14628" spans="25:25" x14ac:dyDescent="0.3">
      <c r="Y14628" s="3"/>
    </row>
    <row r="14629" spans="25:25" x14ac:dyDescent="0.3">
      <c r="Y14629" s="3"/>
    </row>
    <row r="14630" spans="25:25" x14ac:dyDescent="0.3">
      <c r="Y14630" s="3"/>
    </row>
    <row r="14631" spans="25:25" x14ac:dyDescent="0.3">
      <c r="Y14631" s="3"/>
    </row>
    <row r="14632" spans="25:25" x14ac:dyDescent="0.3">
      <c r="Y14632" s="3"/>
    </row>
    <row r="14633" spans="25:25" x14ac:dyDescent="0.3">
      <c r="Y14633" s="3"/>
    </row>
    <row r="14634" spans="25:25" x14ac:dyDescent="0.3">
      <c r="Y14634" s="3"/>
    </row>
    <row r="14635" spans="25:25" x14ac:dyDescent="0.3">
      <c r="Y14635" s="3"/>
    </row>
    <row r="14636" spans="25:25" x14ac:dyDescent="0.3">
      <c r="Y14636" s="3"/>
    </row>
    <row r="14637" spans="25:25" x14ac:dyDescent="0.3">
      <c r="Y14637" s="3"/>
    </row>
    <row r="14638" spans="25:25" x14ac:dyDescent="0.3">
      <c r="Y14638" s="3"/>
    </row>
    <row r="14639" spans="25:25" x14ac:dyDescent="0.3">
      <c r="Y14639" s="3"/>
    </row>
    <row r="14640" spans="25:25" x14ac:dyDescent="0.3">
      <c r="Y14640" s="3"/>
    </row>
    <row r="14641" spans="25:25" x14ac:dyDescent="0.3">
      <c r="Y14641" s="3"/>
    </row>
    <row r="14642" spans="25:25" x14ac:dyDescent="0.3">
      <c r="Y14642" s="3"/>
    </row>
    <row r="14643" spans="25:25" x14ac:dyDescent="0.3">
      <c r="Y14643" s="3"/>
    </row>
    <row r="14644" spans="25:25" x14ac:dyDescent="0.3">
      <c r="Y14644" s="3"/>
    </row>
    <row r="14645" spans="25:25" x14ac:dyDescent="0.3">
      <c r="Y14645" s="3"/>
    </row>
    <row r="14646" spans="25:25" x14ac:dyDescent="0.3">
      <c r="Y14646" s="3"/>
    </row>
    <row r="14647" spans="25:25" x14ac:dyDescent="0.3">
      <c r="Y14647" s="3"/>
    </row>
    <row r="14648" spans="25:25" x14ac:dyDescent="0.3">
      <c r="Y14648" s="3"/>
    </row>
    <row r="14649" spans="25:25" x14ac:dyDescent="0.3">
      <c r="Y14649" s="3"/>
    </row>
    <row r="14650" spans="25:25" x14ac:dyDescent="0.3">
      <c r="Y14650" s="3"/>
    </row>
    <row r="14651" spans="25:25" x14ac:dyDescent="0.3">
      <c r="Y14651" s="3"/>
    </row>
    <row r="14652" spans="25:25" x14ac:dyDescent="0.3">
      <c r="Y14652" s="3"/>
    </row>
    <row r="14653" spans="25:25" x14ac:dyDescent="0.3">
      <c r="Y14653" s="3"/>
    </row>
    <row r="14654" spans="25:25" x14ac:dyDescent="0.3">
      <c r="Y14654" s="3"/>
    </row>
    <row r="14655" spans="25:25" x14ac:dyDescent="0.3">
      <c r="Y14655" s="3"/>
    </row>
    <row r="14656" spans="25:25" x14ac:dyDescent="0.3">
      <c r="Y14656" s="3"/>
    </row>
    <row r="14657" spans="25:25" x14ac:dyDescent="0.3">
      <c r="Y14657" s="3"/>
    </row>
    <row r="14658" spans="25:25" x14ac:dyDescent="0.3">
      <c r="Y14658" s="3"/>
    </row>
    <row r="14659" spans="25:25" x14ac:dyDescent="0.3">
      <c r="Y14659" s="3"/>
    </row>
    <row r="14660" spans="25:25" x14ac:dyDescent="0.3">
      <c r="Y14660" s="3"/>
    </row>
    <row r="14661" spans="25:25" x14ac:dyDescent="0.3">
      <c r="Y14661" s="3"/>
    </row>
    <row r="14662" spans="25:25" x14ac:dyDescent="0.3">
      <c r="Y14662" s="3"/>
    </row>
    <row r="14663" spans="25:25" x14ac:dyDescent="0.3">
      <c r="Y14663" s="3"/>
    </row>
    <row r="14664" spans="25:25" x14ac:dyDescent="0.3">
      <c r="Y14664" s="3"/>
    </row>
    <row r="14665" spans="25:25" x14ac:dyDescent="0.3">
      <c r="Y14665" s="3"/>
    </row>
    <row r="14666" spans="25:25" x14ac:dyDescent="0.3">
      <c r="Y14666" s="3"/>
    </row>
    <row r="14667" spans="25:25" x14ac:dyDescent="0.3">
      <c r="Y14667" s="3"/>
    </row>
    <row r="14668" spans="25:25" x14ac:dyDescent="0.3">
      <c r="Y14668" s="3"/>
    </row>
    <row r="14669" spans="25:25" x14ac:dyDescent="0.3">
      <c r="Y14669" s="3"/>
    </row>
    <row r="14670" spans="25:25" x14ac:dyDescent="0.3">
      <c r="Y14670" s="3"/>
    </row>
    <row r="14671" spans="25:25" x14ac:dyDescent="0.3">
      <c r="Y14671" s="3"/>
    </row>
    <row r="14672" spans="25:25" x14ac:dyDescent="0.3">
      <c r="Y14672" s="3"/>
    </row>
    <row r="14673" spans="25:25" x14ac:dyDescent="0.3">
      <c r="Y14673" s="3"/>
    </row>
    <row r="14674" spans="25:25" x14ac:dyDescent="0.3">
      <c r="Y14674" s="3"/>
    </row>
    <row r="14675" spans="25:25" x14ac:dyDescent="0.3">
      <c r="Y14675" s="3"/>
    </row>
    <row r="14676" spans="25:25" x14ac:dyDescent="0.3">
      <c r="Y14676" s="3"/>
    </row>
    <row r="14677" spans="25:25" x14ac:dyDescent="0.3">
      <c r="Y14677" s="3"/>
    </row>
    <row r="14678" spans="25:25" x14ac:dyDescent="0.3">
      <c r="Y14678" s="3"/>
    </row>
    <row r="14679" spans="25:25" x14ac:dyDescent="0.3">
      <c r="Y14679" s="3"/>
    </row>
    <row r="14680" spans="25:25" x14ac:dyDescent="0.3">
      <c r="Y14680" s="3"/>
    </row>
    <row r="14681" spans="25:25" x14ac:dyDescent="0.3">
      <c r="Y14681" s="3"/>
    </row>
    <row r="14682" spans="25:25" x14ac:dyDescent="0.3">
      <c r="Y14682" s="3"/>
    </row>
    <row r="14683" spans="25:25" x14ac:dyDescent="0.3">
      <c r="Y14683" s="3"/>
    </row>
    <row r="14684" spans="25:25" x14ac:dyDescent="0.3">
      <c r="Y14684" s="3"/>
    </row>
    <row r="14685" spans="25:25" x14ac:dyDescent="0.3">
      <c r="Y14685" s="3"/>
    </row>
    <row r="14686" spans="25:25" x14ac:dyDescent="0.3">
      <c r="Y14686" s="3"/>
    </row>
    <row r="14687" spans="25:25" x14ac:dyDescent="0.3">
      <c r="Y14687" s="3"/>
    </row>
    <row r="14688" spans="25:25" x14ac:dyDescent="0.3">
      <c r="Y14688" s="3"/>
    </row>
    <row r="14689" spans="25:25" x14ac:dyDescent="0.3">
      <c r="Y14689" s="3"/>
    </row>
    <row r="14690" spans="25:25" x14ac:dyDescent="0.3">
      <c r="Y14690" s="3"/>
    </row>
    <row r="14691" spans="25:25" x14ac:dyDescent="0.3">
      <c r="Y14691" s="3"/>
    </row>
    <row r="14692" spans="25:25" x14ac:dyDescent="0.3">
      <c r="Y14692" s="3"/>
    </row>
    <row r="14693" spans="25:25" x14ac:dyDescent="0.3">
      <c r="Y14693" s="3"/>
    </row>
    <row r="14694" spans="25:25" x14ac:dyDescent="0.3">
      <c r="Y14694" s="3"/>
    </row>
    <row r="14695" spans="25:25" x14ac:dyDescent="0.3">
      <c r="Y14695" s="3"/>
    </row>
    <row r="14696" spans="25:25" x14ac:dyDescent="0.3">
      <c r="Y14696" s="3"/>
    </row>
    <row r="14697" spans="25:25" x14ac:dyDescent="0.3">
      <c r="Y14697" s="3"/>
    </row>
    <row r="14698" spans="25:25" x14ac:dyDescent="0.3">
      <c r="Y14698" s="3"/>
    </row>
    <row r="14699" spans="25:25" x14ac:dyDescent="0.3">
      <c r="Y14699" s="3"/>
    </row>
    <row r="14700" spans="25:25" x14ac:dyDescent="0.3">
      <c r="Y14700" s="3"/>
    </row>
    <row r="14701" spans="25:25" x14ac:dyDescent="0.3">
      <c r="Y14701" s="3"/>
    </row>
    <row r="14702" spans="25:25" x14ac:dyDescent="0.3">
      <c r="Y14702" s="3"/>
    </row>
    <row r="14703" spans="25:25" x14ac:dyDescent="0.3">
      <c r="Y14703" s="3"/>
    </row>
    <row r="14704" spans="25:25" x14ac:dyDescent="0.3">
      <c r="Y14704" s="3"/>
    </row>
    <row r="14705" spans="25:25" x14ac:dyDescent="0.3">
      <c r="Y14705" s="3"/>
    </row>
    <row r="14706" spans="25:25" x14ac:dyDescent="0.3">
      <c r="Y14706" s="3"/>
    </row>
    <row r="14707" spans="25:25" x14ac:dyDescent="0.3">
      <c r="Y14707" s="3"/>
    </row>
    <row r="14708" spans="25:25" x14ac:dyDescent="0.3">
      <c r="Y14708" s="3"/>
    </row>
    <row r="14709" spans="25:25" x14ac:dyDescent="0.3">
      <c r="Y14709" s="3"/>
    </row>
    <row r="14710" spans="25:25" x14ac:dyDescent="0.3">
      <c r="Y14710" s="3"/>
    </row>
    <row r="14711" spans="25:25" x14ac:dyDescent="0.3">
      <c r="Y14711" s="3"/>
    </row>
    <row r="14712" spans="25:25" x14ac:dyDescent="0.3">
      <c r="Y14712" s="3"/>
    </row>
    <row r="14713" spans="25:25" x14ac:dyDescent="0.3">
      <c r="Y14713" s="3"/>
    </row>
    <row r="14714" spans="25:25" x14ac:dyDescent="0.3">
      <c r="Y14714" s="3"/>
    </row>
    <row r="14715" spans="25:25" x14ac:dyDescent="0.3">
      <c r="Y14715" s="3"/>
    </row>
    <row r="14716" spans="25:25" x14ac:dyDescent="0.3">
      <c r="Y14716" s="3"/>
    </row>
    <row r="14717" spans="25:25" x14ac:dyDescent="0.3">
      <c r="Y14717" s="3"/>
    </row>
    <row r="14718" spans="25:25" x14ac:dyDescent="0.3">
      <c r="Y14718" s="3"/>
    </row>
    <row r="14719" spans="25:25" x14ac:dyDescent="0.3">
      <c r="Y14719" s="3"/>
    </row>
    <row r="14720" spans="25:25" x14ac:dyDescent="0.3">
      <c r="Y14720" s="3"/>
    </row>
    <row r="14721" spans="25:25" x14ac:dyDescent="0.3">
      <c r="Y14721" s="3"/>
    </row>
    <row r="14722" spans="25:25" x14ac:dyDescent="0.3">
      <c r="Y14722" s="3"/>
    </row>
    <row r="14723" spans="25:25" x14ac:dyDescent="0.3">
      <c r="Y14723" s="3"/>
    </row>
    <row r="14724" spans="25:25" x14ac:dyDescent="0.3">
      <c r="Y14724" s="3"/>
    </row>
    <row r="14725" spans="25:25" x14ac:dyDescent="0.3">
      <c r="Y14725" s="3"/>
    </row>
    <row r="14726" spans="25:25" x14ac:dyDescent="0.3">
      <c r="Y14726" s="3"/>
    </row>
    <row r="14727" spans="25:25" x14ac:dyDescent="0.3">
      <c r="Y14727" s="3"/>
    </row>
    <row r="14728" spans="25:25" x14ac:dyDescent="0.3">
      <c r="Y14728" s="3"/>
    </row>
    <row r="14729" spans="25:25" x14ac:dyDescent="0.3">
      <c r="Y14729" s="3"/>
    </row>
    <row r="14730" spans="25:25" x14ac:dyDescent="0.3">
      <c r="Y14730" s="3"/>
    </row>
    <row r="14731" spans="25:25" x14ac:dyDescent="0.3">
      <c r="Y14731" s="3"/>
    </row>
    <row r="14732" spans="25:25" x14ac:dyDescent="0.3">
      <c r="Y14732" s="3"/>
    </row>
    <row r="14733" spans="25:25" x14ac:dyDescent="0.3">
      <c r="Y14733" s="3"/>
    </row>
    <row r="14734" spans="25:25" x14ac:dyDescent="0.3">
      <c r="Y14734" s="3"/>
    </row>
    <row r="14735" spans="25:25" x14ac:dyDescent="0.3">
      <c r="Y14735" s="3"/>
    </row>
    <row r="14736" spans="25:25" x14ac:dyDescent="0.3">
      <c r="Y14736" s="3"/>
    </row>
    <row r="14737" spans="25:25" x14ac:dyDescent="0.3">
      <c r="Y14737" s="3"/>
    </row>
    <row r="14738" spans="25:25" x14ac:dyDescent="0.3">
      <c r="Y14738" s="3"/>
    </row>
    <row r="14739" spans="25:25" x14ac:dyDescent="0.3">
      <c r="Y14739" s="3"/>
    </row>
    <row r="14740" spans="25:25" x14ac:dyDescent="0.3">
      <c r="Y14740" s="3"/>
    </row>
    <row r="14741" spans="25:25" x14ac:dyDescent="0.3">
      <c r="Y14741" s="3"/>
    </row>
    <row r="14742" spans="25:25" x14ac:dyDescent="0.3">
      <c r="Y14742" s="3"/>
    </row>
    <row r="14743" spans="25:25" x14ac:dyDescent="0.3">
      <c r="Y14743" s="3"/>
    </row>
    <row r="14744" spans="25:25" x14ac:dyDescent="0.3">
      <c r="Y14744" s="3"/>
    </row>
    <row r="14745" spans="25:25" x14ac:dyDescent="0.3">
      <c r="Y14745" s="3"/>
    </row>
    <row r="14746" spans="25:25" x14ac:dyDescent="0.3">
      <c r="Y14746" s="3"/>
    </row>
    <row r="14747" spans="25:25" x14ac:dyDescent="0.3">
      <c r="Y14747" s="3"/>
    </row>
    <row r="14748" spans="25:25" x14ac:dyDescent="0.3">
      <c r="Y14748" s="3"/>
    </row>
    <row r="14749" spans="25:25" x14ac:dyDescent="0.3">
      <c r="Y14749" s="3"/>
    </row>
    <row r="14750" spans="25:25" x14ac:dyDescent="0.3">
      <c r="Y14750" s="3"/>
    </row>
    <row r="14751" spans="25:25" x14ac:dyDescent="0.3">
      <c r="Y14751" s="3"/>
    </row>
    <row r="14752" spans="25:25" x14ac:dyDescent="0.3">
      <c r="Y14752" s="3"/>
    </row>
    <row r="14753" spans="25:25" x14ac:dyDescent="0.3">
      <c r="Y14753" s="3"/>
    </row>
    <row r="14754" spans="25:25" x14ac:dyDescent="0.3">
      <c r="Y14754" s="3"/>
    </row>
    <row r="14755" spans="25:25" x14ac:dyDescent="0.3">
      <c r="Y14755" s="3"/>
    </row>
    <row r="14756" spans="25:25" x14ac:dyDescent="0.3">
      <c r="Y14756" s="3"/>
    </row>
    <row r="14757" spans="25:25" x14ac:dyDescent="0.3">
      <c r="Y14757" s="3"/>
    </row>
    <row r="14758" spans="25:25" x14ac:dyDescent="0.3">
      <c r="Y14758" s="3"/>
    </row>
    <row r="14759" spans="25:25" x14ac:dyDescent="0.3">
      <c r="Y14759" s="3"/>
    </row>
    <row r="14760" spans="25:25" x14ac:dyDescent="0.3">
      <c r="Y14760" s="3"/>
    </row>
    <row r="14761" spans="25:25" x14ac:dyDescent="0.3">
      <c r="Y14761" s="3"/>
    </row>
    <row r="14762" spans="25:25" x14ac:dyDescent="0.3">
      <c r="Y14762" s="3"/>
    </row>
    <row r="14763" spans="25:25" x14ac:dyDescent="0.3">
      <c r="Y14763" s="3"/>
    </row>
    <row r="14764" spans="25:25" x14ac:dyDescent="0.3">
      <c r="Y14764" s="3"/>
    </row>
    <row r="14765" spans="25:25" x14ac:dyDescent="0.3">
      <c r="Y14765" s="3"/>
    </row>
    <row r="14766" spans="25:25" x14ac:dyDescent="0.3">
      <c r="Y14766" s="3"/>
    </row>
    <row r="14767" spans="25:25" x14ac:dyDescent="0.3">
      <c r="Y14767" s="3"/>
    </row>
    <row r="14768" spans="25:25" x14ac:dyDescent="0.3">
      <c r="Y14768" s="3"/>
    </row>
    <row r="14769" spans="25:25" x14ac:dyDescent="0.3">
      <c r="Y14769" s="3"/>
    </row>
    <row r="14770" spans="25:25" x14ac:dyDescent="0.3">
      <c r="Y14770" s="3"/>
    </row>
    <row r="14771" spans="25:25" x14ac:dyDescent="0.3">
      <c r="Y14771" s="3"/>
    </row>
    <row r="14772" spans="25:25" x14ac:dyDescent="0.3">
      <c r="Y14772" s="3"/>
    </row>
    <row r="14773" spans="25:25" x14ac:dyDescent="0.3">
      <c r="Y14773" s="3"/>
    </row>
    <row r="14774" spans="25:25" x14ac:dyDescent="0.3">
      <c r="Y14774" s="3"/>
    </row>
    <row r="14775" spans="25:25" x14ac:dyDescent="0.3">
      <c r="Y14775" s="3"/>
    </row>
    <row r="14776" spans="25:25" x14ac:dyDescent="0.3">
      <c r="Y14776" s="3"/>
    </row>
    <row r="14777" spans="25:25" x14ac:dyDescent="0.3">
      <c r="Y14777" s="3"/>
    </row>
    <row r="14778" spans="25:25" x14ac:dyDescent="0.3">
      <c r="Y14778" s="3"/>
    </row>
    <row r="14779" spans="25:25" x14ac:dyDescent="0.3">
      <c r="Y14779" s="3"/>
    </row>
    <row r="14780" spans="25:25" x14ac:dyDescent="0.3">
      <c r="Y14780" s="3"/>
    </row>
    <row r="14781" spans="25:25" x14ac:dyDescent="0.3">
      <c r="Y14781" s="3"/>
    </row>
    <row r="14782" spans="25:25" x14ac:dyDescent="0.3">
      <c r="Y14782" s="3"/>
    </row>
    <row r="14783" spans="25:25" x14ac:dyDescent="0.3">
      <c r="Y14783" s="3"/>
    </row>
    <row r="14784" spans="25:25" x14ac:dyDescent="0.3">
      <c r="Y14784" s="3"/>
    </row>
    <row r="14785" spans="25:25" x14ac:dyDescent="0.3">
      <c r="Y14785" s="3"/>
    </row>
    <row r="14786" spans="25:25" x14ac:dyDescent="0.3">
      <c r="Y14786" s="3"/>
    </row>
    <row r="14787" spans="25:25" x14ac:dyDescent="0.3">
      <c r="Y14787" s="3"/>
    </row>
    <row r="14788" spans="25:25" x14ac:dyDescent="0.3">
      <c r="Y14788" s="3"/>
    </row>
    <row r="14789" spans="25:25" x14ac:dyDescent="0.3">
      <c r="Y14789" s="3"/>
    </row>
    <row r="14790" spans="25:25" x14ac:dyDescent="0.3">
      <c r="Y14790" s="3"/>
    </row>
    <row r="14791" spans="25:25" x14ac:dyDescent="0.3">
      <c r="Y14791" s="3"/>
    </row>
    <row r="14792" spans="25:25" x14ac:dyDescent="0.3">
      <c r="Y14792" s="3"/>
    </row>
    <row r="14793" spans="25:25" x14ac:dyDescent="0.3">
      <c r="Y14793" s="3"/>
    </row>
    <row r="14794" spans="25:25" x14ac:dyDescent="0.3">
      <c r="Y14794" s="3"/>
    </row>
    <row r="14795" spans="25:25" x14ac:dyDescent="0.3">
      <c r="Y14795" s="3"/>
    </row>
    <row r="14796" spans="25:25" x14ac:dyDescent="0.3">
      <c r="Y14796" s="3"/>
    </row>
    <row r="14797" spans="25:25" x14ac:dyDescent="0.3">
      <c r="Y14797" s="3"/>
    </row>
    <row r="14798" spans="25:25" x14ac:dyDescent="0.3">
      <c r="Y14798" s="3"/>
    </row>
    <row r="14799" spans="25:25" x14ac:dyDescent="0.3">
      <c r="Y14799" s="3"/>
    </row>
    <row r="14800" spans="25:25" x14ac:dyDescent="0.3">
      <c r="Y14800" s="3"/>
    </row>
    <row r="14801" spans="25:25" x14ac:dyDescent="0.3">
      <c r="Y14801" s="3"/>
    </row>
    <row r="14802" spans="25:25" x14ac:dyDescent="0.3">
      <c r="Y14802" s="3"/>
    </row>
    <row r="14803" spans="25:25" x14ac:dyDescent="0.3">
      <c r="Y14803" s="3"/>
    </row>
    <row r="14804" spans="25:25" x14ac:dyDescent="0.3">
      <c r="Y14804" s="3"/>
    </row>
    <row r="14805" spans="25:25" x14ac:dyDescent="0.3">
      <c r="Y14805" s="3"/>
    </row>
    <row r="14806" spans="25:25" x14ac:dyDescent="0.3">
      <c r="Y14806" s="3"/>
    </row>
    <row r="14807" spans="25:25" x14ac:dyDescent="0.3">
      <c r="Y14807" s="3"/>
    </row>
    <row r="14808" spans="25:25" x14ac:dyDescent="0.3">
      <c r="Y14808" s="3"/>
    </row>
    <row r="14809" spans="25:25" x14ac:dyDescent="0.3">
      <c r="Y14809" s="3"/>
    </row>
    <row r="14810" spans="25:25" x14ac:dyDescent="0.3">
      <c r="Y14810" s="3"/>
    </row>
    <row r="14811" spans="25:25" x14ac:dyDescent="0.3">
      <c r="Y14811" s="3"/>
    </row>
    <row r="14812" spans="25:25" x14ac:dyDescent="0.3">
      <c r="Y14812" s="3"/>
    </row>
    <row r="14813" spans="25:25" x14ac:dyDescent="0.3">
      <c r="Y14813" s="3"/>
    </row>
    <row r="14814" spans="25:25" x14ac:dyDescent="0.3">
      <c r="Y14814" s="3"/>
    </row>
    <row r="14815" spans="25:25" x14ac:dyDescent="0.3">
      <c r="Y14815" s="3"/>
    </row>
    <row r="14816" spans="25:25" x14ac:dyDescent="0.3">
      <c r="Y14816" s="3"/>
    </row>
    <row r="14817" spans="25:25" x14ac:dyDescent="0.3">
      <c r="Y14817" s="3"/>
    </row>
    <row r="14818" spans="25:25" x14ac:dyDescent="0.3">
      <c r="Y14818" s="3"/>
    </row>
    <row r="14819" spans="25:25" x14ac:dyDescent="0.3">
      <c r="Y14819" s="3"/>
    </row>
    <row r="14820" spans="25:25" x14ac:dyDescent="0.3">
      <c r="Y14820" s="3"/>
    </row>
    <row r="14821" spans="25:25" x14ac:dyDescent="0.3">
      <c r="Y14821" s="3"/>
    </row>
    <row r="14822" spans="25:25" x14ac:dyDescent="0.3">
      <c r="Y14822" s="3"/>
    </row>
    <row r="14823" spans="25:25" x14ac:dyDescent="0.3">
      <c r="Y14823" s="3"/>
    </row>
    <row r="14824" spans="25:25" x14ac:dyDescent="0.3">
      <c r="Y14824" s="3"/>
    </row>
    <row r="14825" spans="25:25" x14ac:dyDescent="0.3">
      <c r="Y14825" s="3"/>
    </row>
    <row r="14826" spans="25:25" x14ac:dyDescent="0.3">
      <c r="Y14826" s="3"/>
    </row>
    <row r="14827" spans="25:25" x14ac:dyDescent="0.3">
      <c r="Y14827" s="3"/>
    </row>
    <row r="14828" spans="25:25" x14ac:dyDescent="0.3">
      <c r="Y14828" s="3"/>
    </row>
    <row r="14829" spans="25:25" x14ac:dyDescent="0.3">
      <c r="Y14829" s="3"/>
    </row>
    <row r="14830" spans="25:25" x14ac:dyDescent="0.3">
      <c r="Y14830" s="3"/>
    </row>
    <row r="14831" spans="25:25" x14ac:dyDescent="0.3">
      <c r="Y14831" s="3"/>
    </row>
    <row r="14832" spans="25:25" x14ac:dyDescent="0.3">
      <c r="Y14832" s="3"/>
    </row>
    <row r="14833" spans="25:25" x14ac:dyDescent="0.3">
      <c r="Y14833" s="3"/>
    </row>
    <row r="14834" spans="25:25" x14ac:dyDescent="0.3">
      <c r="Y14834" s="3"/>
    </row>
    <row r="14835" spans="25:25" x14ac:dyDescent="0.3">
      <c r="Y14835" s="3"/>
    </row>
    <row r="14836" spans="25:25" x14ac:dyDescent="0.3">
      <c r="Y14836" s="3"/>
    </row>
    <row r="14837" spans="25:25" x14ac:dyDescent="0.3">
      <c r="Y14837" s="3"/>
    </row>
    <row r="14838" spans="25:25" x14ac:dyDescent="0.3">
      <c r="Y14838" s="3"/>
    </row>
    <row r="14839" spans="25:25" x14ac:dyDescent="0.3">
      <c r="Y14839" s="3"/>
    </row>
    <row r="14840" spans="25:25" x14ac:dyDescent="0.3">
      <c r="Y14840" s="3"/>
    </row>
    <row r="14841" spans="25:25" x14ac:dyDescent="0.3">
      <c r="Y14841" s="3"/>
    </row>
    <row r="14842" spans="25:25" x14ac:dyDescent="0.3">
      <c r="Y14842" s="3"/>
    </row>
    <row r="14843" spans="25:25" x14ac:dyDescent="0.3">
      <c r="Y14843" s="3"/>
    </row>
    <row r="14844" spans="25:25" x14ac:dyDescent="0.3">
      <c r="Y14844" s="3"/>
    </row>
    <row r="14845" spans="25:25" x14ac:dyDescent="0.3">
      <c r="Y14845" s="3"/>
    </row>
    <row r="14846" spans="25:25" x14ac:dyDescent="0.3">
      <c r="Y14846" s="3"/>
    </row>
    <row r="14847" spans="25:25" x14ac:dyDescent="0.3">
      <c r="Y14847" s="3"/>
    </row>
    <row r="14848" spans="25:25" x14ac:dyDescent="0.3">
      <c r="Y14848" s="3"/>
    </row>
    <row r="14849" spans="25:25" x14ac:dyDescent="0.3">
      <c r="Y14849" s="3"/>
    </row>
    <row r="14850" spans="25:25" x14ac:dyDescent="0.3">
      <c r="Y14850" s="3"/>
    </row>
    <row r="14851" spans="25:25" x14ac:dyDescent="0.3">
      <c r="Y14851" s="3"/>
    </row>
    <row r="14852" spans="25:25" x14ac:dyDescent="0.3">
      <c r="Y14852" s="3"/>
    </row>
    <row r="14853" spans="25:25" x14ac:dyDescent="0.3">
      <c r="Y14853" s="3"/>
    </row>
    <row r="14854" spans="25:25" x14ac:dyDescent="0.3">
      <c r="Y14854" s="3"/>
    </row>
    <row r="14855" spans="25:25" x14ac:dyDescent="0.3">
      <c r="Y14855" s="3"/>
    </row>
    <row r="14856" spans="25:25" x14ac:dyDescent="0.3">
      <c r="Y14856" s="3"/>
    </row>
    <row r="14857" spans="25:25" x14ac:dyDescent="0.3">
      <c r="Y14857" s="3"/>
    </row>
    <row r="14858" spans="25:25" x14ac:dyDescent="0.3">
      <c r="Y14858" s="3"/>
    </row>
    <row r="14859" spans="25:25" x14ac:dyDescent="0.3">
      <c r="Y14859" s="3"/>
    </row>
    <row r="14860" spans="25:25" x14ac:dyDescent="0.3">
      <c r="Y14860" s="3"/>
    </row>
    <row r="14861" spans="25:25" x14ac:dyDescent="0.3">
      <c r="Y14861" s="3"/>
    </row>
    <row r="14862" spans="25:25" x14ac:dyDescent="0.3">
      <c r="Y14862" s="3"/>
    </row>
    <row r="14863" spans="25:25" x14ac:dyDescent="0.3">
      <c r="Y14863" s="3"/>
    </row>
    <row r="14864" spans="25:25" x14ac:dyDescent="0.3">
      <c r="Y14864" s="3"/>
    </row>
    <row r="14865" spans="25:25" x14ac:dyDescent="0.3">
      <c r="Y14865" s="3"/>
    </row>
    <row r="14866" spans="25:25" x14ac:dyDescent="0.3">
      <c r="Y14866" s="3"/>
    </row>
    <row r="14867" spans="25:25" x14ac:dyDescent="0.3">
      <c r="Y14867" s="3"/>
    </row>
    <row r="14868" spans="25:25" x14ac:dyDescent="0.3">
      <c r="Y14868" s="3"/>
    </row>
    <row r="14869" spans="25:25" x14ac:dyDescent="0.3">
      <c r="Y14869" s="3"/>
    </row>
    <row r="14870" spans="25:25" x14ac:dyDescent="0.3">
      <c r="Y14870" s="3"/>
    </row>
    <row r="14871" spans="25:25" x14ac:dyDescent="0.3">
      <c r="Y14871" s="3"/>
    </row>
    <row r="14872" spans="25:25" x14ac:dyDescent="0.3">
      <c r="Y14872" s="3"/>
    </row>
    <row r="14873" spans="25:25" x14ac:dyDescent="0.3">
      <c r="Y14873" s="3"/>
    </row>
    <row r="14874" spans="25:25" x14ac:dyDescent="0.3">
      <c r="Y14874" s="3"/>
    </row>
    <row r="14875" spans="25:25" x14ac:dyDescent="0.3">
      <c r="Y14875" s="3"/>
    </row>
    <row r="14876" spans="25:25" x14ac:dyDescent="0.3">
      <c r="Y14876" s="3"/>
    </row>
    <row r="14877" spans="25:25" x14ac:dyDescent="0.3">
      <c r="Y14877" s="3"/>
    </row>
    <row r="14878" spans="25:25" x14ac:dyDescent="0.3">
      <c r="Y14878" s="3"/>
    </row>
    <row r="14879" spans="25:25" x14ac:dyDescent="0.3">
      <c r="Y14879" s="3"/>
    </row>
    <row r="14880" spans="25:25" x14ac:dyDescent="0.3">
      <c r="Y14880" s="3"/>
    </row>
    <row r="14881" spans="25:25" x14ac:dyDescent="0.3">
      <c r="Y14881" s="3"/>
    </row>
    <row r="14882" spans="25:25" x14ac:dyDescent="0.3">
      <c r="Y14882" s="3"/>
    </row>
    <row r="14883" spans="25:25" x14ac:dyDescent="0.3">
      <c r="Y14883" s="3"/>
    </row>
    <row r="14884" spans="25:25" x14ac:dyDescent="0.3">
      <c r="Y14884" s="3"/>
    </row>
    <row r="14885" spans="25:25" x14ac:dyDescent="0.3">
      <c r="Y14885" s="3"/>
    </row>
    <row r="14886" spans="25:25" x14ac:dyDescent="0.3">
      <c r="Y14886" s="3"/>
    </row>
    <row r="14887" spans="25:25" x14ac:dyDescent="0.3">
      <c r="Y14887" s="3"/>
    </row>
    <row r="14888" spans="25:25" x14ac:dyDescent="0.3">
      <c r="Y14888" s="3"/>
    </row>
    <row r="14889" spans="25:25" x14ac:dyDescent="0.3">
      <c r="Y14889" s="3"/>
    </row>
    <row r="14890" spans="25:25" x14ac:dyDescent="0.3">
      <c r="Y14890" s="3"/>
    </row>
    <row r="14891" spans="25:25" x14ac:dyDescent="0.3">
      <c r="Y14891" s="3"/>
    </row>
    <row r="14892" spans="25:25" x14ac:dyDescent="0.3">
      <c r="Y14892" s="3"/>
    </row>
    <row r="14893" spans="25:25" x14ac:dyDescent="0.3">
      <c r="Y14893" s="3"/>
    </row>
    <row r="14894" spans="25:25" x14ac:dyDescent="0.3">
      <c r="Y14894" s="3"/>
    </row>
    <row r="14895" spans="25:25" x14ac:dyDescent="0.3">
      <c r="Y14895" s="3"/>
    </row>
    <row r="14896" spans="25:25" x14ac:dyDescent="0.3">
      <c r="Y14896" s="3"/>
    </row>
    <row r="14897" spans="25:25" x14ac:dyDescent="0.3">
      <c r="Y14897" s="3"/>
    </row>
    <row r="14898" spans="25:25" x14ac:dyDescent="0.3">
      <c r="Y14898" s="3"/>
    </row>
    <row r="14899" spans="25:25" x14ac:dyDescent="0.3">
      <c r="Y14899" s="3"/>
    </row>
    <row r="14900" spans="25:25" x14ac:dyDescent="0.3">
      <c r="Y14900" s="3"/>
    </row>
    <row r="14901" spans="25:25" x14ac:dyDescent="0.3">
      <c r="Y14901" s="3"/>
    </row>
    <row r="14902" spans="25:25" x14ac:dyDescent="0.3">
      <c r="Y14902" s="3"/>
    </row>
    <row r="14903" spans="25:25" x14ac:dyDescent="0.3">
      <c r="Y14903" s="3"/>
    </row>
    <row r="14904" spans="25:25" x14ac:dyDescent="0.3">
      <c r="Y14904" s="3"/>
    </row>
    <row r="14905" spans="25:25" x14ac:dyDescent="0.3">
      <c r="Y14905" s="3"/>
    </row>
    <row r="14906" spans="25:25" x14ac:dyDescent="0.3">
      <c r="Y14906" s="3"/>
    </row>
    <row r="14907" spans="25:25" x14ac:dyDescent="0.3">
      <c r="Y14907" s="3"/>
    </row>
    <row r="14908" spans="25:25" x14ac:dyDescent="0.3">
      <c r="Y14908" s="3"/>
    </row>
    <row r="14909" spans="25:25" x14ac:dyDescent="0.3">
      <c r="Y14909" s="3"/>
    </row>
    <row r="14910" spans="25:25" x14ac:dyDescent="0.3">
      <c r="Y14910" s="3"/>
    </row>
    <row r="14911" spans="25:25" x14ac:dyDescent="0.3">
      <c r="Y14911" s="3"/>
    </row>
    <row r="14912" spans="25:25" x14ac:dyDescent="0.3">
      <c r="Y14912" s="3"/>
    </row>
    <row r="14913" spans="25:25" x14ac:dyDescent="0.3">
      <c r="Y14913" s="3"/>
    </row>
    <row r="14914" spans="25:25" x14ac:dyDescent="0.3">
      <c r="Y14914" s="3"/>
    </row>
    <row r="14915" spans="25:25" x14ac:dyDescent="0.3">
      <c r="Y14915" s="3"/>
    </row>
    <row r="14916" spans="25:25" x14ac:dyDescent="0.3">
      <c r="Y14916" s="3"/>
    </row>
    <row r="14917" spans="25:25" x14ac:dyDescent="0.3">
      <c r="Y14917" s="3"/>
    </row>
    <row r="14918" spans="25:25" x14ac:dyDescent="0.3">
      <c r="Y14918" s="3"/>
    </row>
    <row r="14919" spans="25:25" x14ac:dyDescent="0.3">
      <c r="Y14919" s="3"/>
    </row>
    <row r="14920" spans="25:25" x14ac:dyDescent="0.3">
      <c r="Y14920" s="3"/>
    </row>
    <row r="14921" spans="25:25" x14ac:dyDescent="0.3">
      <c r="Y14921" s="3"/>
    </row>
    <row r="14922" spans="25:25" x14ac:dyDescent="0.3">
      <c r="Y14922" s="3"/>
    </row>
    <row r="14923" spans="25:25" x14ac:dyDescent="0.3">
      <c r="Y14923" s="3"/>
    </row>
    <row r="14924" spans="25:25" x14ac:dyDescent="0.3">
      <c r="Y14924" s="3"/>
    </row>
    <row r="14925" spans="25:25" x14ac:dyDescent="0.3">
      <c r="Y14925" s="3"/>
    </row>
    <row r="14926" spans="25:25" x14ac:dyDescent="0.3">
      <c r="Y14926" s="3"/>
    </row>
    <row r="14927" spans="25:25" x14ac:dyDescent="0.3">
      <c r="Y14927" s="3"/>
    </row>
    <row r="14928" spans="25:25" x14ac:dyDescent="0.3">
      <c r="Y14928" s="3"/>
    </row>
    <row r="14929" spans="25:25" x14ac:dyDescent="0.3">
      <c r="Y14929" s="3"/>
    </row>
    <row r="14930" spans="25:25" x14ac:dyDescent="0.3">
      <c r="Y14930" s="3"/>
    </row>
    <row r="14931" spans="25:25" x14ac:dyDescent="0.3">
      <c r="Y14931" s="3"/>
    </row>
    <row r="14932" spans="25:25" x14ac:dyDescent="0.3">
      <c r="Y14932" s="3"/>
    </row>
    <row r="14933" spans="25:25" x14ac:dyDescent="0.3">
      <c r="Y14933" s="3"/>
    </row>
    <row r="14934" spans="25:25" x14ac:dyDescent="0.3">
      <c r="Y14934" s="3"/>
    </row>
    <row r="14935" spans="25:25" x14ac:dyDescent="0.3">
      <c r="Y14935" s="3"/>
    </row>
    <row r="14936" spans="25:25" x14ac:dyDescent="0.3">
      <c r="Y14936" s="3"/>
    </row>
    <row r="14937" spans="25:25" x14ac:dyDescent="0.3">
      <c r="Y14937" s="3"/>
    </row>
    <row r="14938" spans="25:25" x14ac:dyDescent="0.3">
      <c r="Y14938" s="3"/>
    </row>
    <row r="14939" spans="25:25" x14ac:dyDescent="0.3">
      <c r="Y14939" s="3"/>
    </row>
    <row r="14940" spans="25:25" x14ac:dyDescent="0.3">
      <c r="Y14940" s="3"/>
    </row>
    <row r="14941" spans="25:25" x14ac:dyDescent="0.3">
      <c r="Y14941" s="3"/>
    </row>
    <row r="14942" spans="25:25" x14ac:dyDescent="0.3">
      <c r="Y14942" s="3"/>
    </row>
    <row r="14943" spans="25:25" x14ac:dyDescent="0.3">
      <c r="Y14943" s="3"/>
    </row>
    <row r="14944" spans="25:25" x14ac:dyDescent="0.3">
      <c r="Y14944" s="3"/>
    </row>
    <row r="14945" spans="25:25" x14ac:dyDescent="0.3">
      <c r="Y14945" s="3"/>
    </row>
    <row r="14946" spans="25:25" x14ac:dyDescent="0.3">
      <c r="Y14946" s="3"/>
    </row>
    <row r="14947" spans="25:25" x14ac:dyDescent="0.3">
      <c r="Y14947" s="3"/>
    </row>
    <row r="14948" spans="25:25" x14ac:dyDescent="0.3">
      <c r="Y14948" s="3"/>
    </row>
    <row r="14949" spans="25:25" x14ac:dyDescent="0.3">
      <c r="Y14949" s="3"/>
    </row>
    <row r="14950" spans="25:25" x14ac:dyDescent="0.3">
      <c r="Y14950" s="3"/>
    </row>
    <row r="14951" spans="25:25" x14ac:dyDescent="0.3">
      <c r="Y14951" s="3"/>
    </row>
    <row r="14952" spans="25:25" x14ac:dyDescent="0.3">
      <c r="Y14952" s="3"/>
    </row>
    <row r="14953" spans="25:25" x14ac:dyDescent="0.3">
      <c r="Y14953" s="3"/>
    </row>
    <row r="14954" spans="25:25" x14ac:dyDescent="0.3">
      <c r="Y14954" s="3"/>
    </row>
    <row r="14955" spans="25:25" x14ac:dyDescent="0.3">
      <c r="Y14955" s="3"/>
    </row>
    <row r="14956" spans="25:25" x14ac:dyDescent="0.3">
      <c r="Y14956" s="3"/>
    </row>
    <row r="14957" spans="25:25" x14ac:dyDescent="0.3">
      <c r="Y14957" s="3"/>
    </row>
    <row r="14958" spans="25:25" x14ac:dyDescent="0.3">
      <c r="Y14958" s="3"/>
    </row>
    <row r="14959" spans="25:25" x14ac:dyDescent="0.3">
      <c r="Y14959" s="3"/>
    </row>
    <row r="14960" spans="25:25" x14ac:dyDescent="0.3">
      <c r="Y14960" s="3"/>
    </row>
    <row r="14961" spans="25:25" x14ac:dyDescent="0.3">
      <c r="Y14961" s="3"/>
    </row>
    <row r="14962" spans="25:25" x14ac:dyDescent="0.3">
      <c r="Y14962" s="3"/>
    </row>
    <row r="14963" spans="25:25" x14ac:dyDescent="0.3">
      <c r="Y14963" s="3"/>
    </row>
    <row r="14964" spans="25:25" x14ac:dyDescent="0.3">
      <c r="Y14964" s="3"/>
    </row>
    <row r="14965" spans="25:25" x14ac:dyDescent="0.3">
      <c r="Y14965" s="3"/>
    </row>
    <row r="14966" spans="25:25" x14ac:dyDescent="0.3">
      <c r="Y14966" s="3"/>
    </row>
    <row r="14967" spans="25:25" x14ac:dyDescent="0.3">
      <c r="Y14967" s="3"/>
    </row>
    <row r="14968" spans="25:25" x14ac:dyDescent="0.3">
      <c r="Y14968" s="3"/>
    </row>
    <row r="14969" spans="25:25" x14ac:dyDescent="0.3">
      <c r="Y14969" s="3"/>
    </row>
    <row r="14970" spans="25:25" x14ac:dyDescent="0.3">
      <c r="Y14970" s="3"/>
    </row>
    <row r="14971" spans="25:25" x14ac:dyDescent="0.3">
      <c r="Y14971" s="3"/>
    </row>
    <row r="14972" spans="25:25" x14ac:dyDescent="0.3">
      <c r="Y14972" s="3"/>
    </row>
    <row r="14973" spans="25:25" x14ac:dyDescent="0.3">
      <c r="Y14973" s="3"/>
    </row>
    <row r="14974" spans="25:25" x14ac:dyDescent="0.3">
      <c r="Y14974" s="3"/>
    </row>
    <row r="14975" spans="25:25" x14ac:dyDescent="0.3">
      <c r="Y14975" s="3"/>
    </row>
    <row r="14976" spans="25:25" x14ac:dyDescent="0.3">
      <c r="Y14976" s="3"/>
    </row>
    <row r="14977" spans="25:25" x14ac:dyDescent="0.3">
      <c r="Y14977" s="3"/>
    </row>
    <row r="14978" spans="25:25" x14ac:dyDescent="0.3">
      <c r="Y14978" s="3"/>
    </row>
    <row r="14979" spans="25:25" x14ac:dyDescent="0.3">
      <c r="Y14979" s="3"/>
    </row>
    <row r="14980" spans="25:25" x14ac:dyDescent="0.3">
      <c r="Y14980" s="3"/>
    </row>
    <row r="14981" spans="25:25" x14ac:dyDescent="0.3">
      <c r="Y14981" s="3"/>
    </row>
    <row r="14982" spans="25:25" x14ac:dyDescent="0.3">
      <c r="Y14982" s="3"/>
    </row>
    <row r="14983" spans="25:25" x14ac:dyDescent="0.3">
      <c r="Y14983" s="3"/>
    </row>
    <row r="14984" spans="25:25" x14ac:dyDescent="0.3">
      <c r="Y14984" s="3"/>
    </row>
    <row r="14985" spans="25:25" x14ac:dyDescent="0.3">
      <c r="Y14985" s="3"/>
    </row>
    <row r="14986" spans="25:25" x14ac:dyDescent="0.3">
      <c r="Y14986" s="3"/>
    </row>
    <row r="14987" spans="25:25" x14ac:dyDescent="0.3">
      <c r="Y14987" s="3"/>
    </row>
    <row r="14988" spans="25:25" x14ac:dyDescent="0.3">
      <c r="Y14988" s="3"/>
    </row>
    <row r="14989" spans="25:25" x14ac:dyDescent="0.3">
      <c r="Y14989" s="3"/>
    </row>
    <row r="14990" spans="25:25" x14ac:dyDescent="0.3">
      <c r="Y14990" s="3"/>
    </row>
    <row r="14991" spans="25:25" x14ac:dyDescent="0.3">
      <c r="Y14991" s="3"/>
    </row>
    <row r="14992" spans="25:25" x14ac:dyDescent="0.3">
      <c r="Y14992" s="3"/>
    </row>
    <row r="14993" spans="25:25" x14ac:dyDescent="0.3">
      <c r="Y14993" s="3"/>
    </row>
    <row r="14994" spans="25:25" x14ac:dyDescent="0.3">
      <c r="Y14994" s="3"/>
    </row>
    <row r="14995" spans="25:25" x14ac:dyDescent="0.3">
      <c r="Y14995" s="3"/>
    </row>
    <row r="14996" spans="25:25" x14ac:dyDescent="0.3">
      <c r="Y14996" s="3"/>
    </row>
  </sheetData>
  <sheetProtection algorithmName="SHA-256" hashValue="01DlhLwxO6nVmBgcgIGC7IrcXob2sJ7zT/mWyl+Ar0E=" saltValue="K3SOJTisdvZ5046/GC97dw==" spinCount="100000" sheet="1" objects="1" scenarios="1"/>
  <mergeCells count="4">
    <mergeCell ref="G5:I5"/>
    <mergeCell ref="G2:I2"/>
    <mergeCell ref="G3:I3"/>
    <mergeCell ref="B2:F3"/>
  </mergeCells>
  <conditionalFormatting sqref="I20:I1006">
    <cfRule type="expression" dxfId="42" priority="23">
      <formula>AND(I20="",J20&lt;&gt;"")</formula>
    </cfRule>
  </conditionalFormatting>
  <conditionalFormatting sqref="J20:J1006">
    <cfRule type="expression" dxfId="41" priority="22">
      <formula>AND(I20&lt;&gt;"",J20="")</formula>
    </cfRule>
  </conditionalFormatting>
  <conditionalFormatting sqref="G20:G1006">
    <cfRule type="expression" dxfId="40" priority="20">
      <formula>AND(G20="",H20&lt;&gt;"")</formula>
    </cfRule>
  </conditionalFormatting>
  <conditionalFormatting sqref="H20:H1006">
    <cfRule type="expression" dxfId="39" priority="28">
      <formula>AND(G20&lt;&gt;"",H20="")</formula>
    </cfRule>
  </conditionalFormatting>
  <conditionalFormatting sqref="B20 B22 B24 B26:B1006">
    <cfRule type="expression" dxfId="38" priority="31">
      <formula>AND(B20="",OR(C20,D20,E20,F20,G20,H20,I20,J20,#REF!,M20,N20,O20,P20,Q20,#REF!,T20)&lt;&gt;"")</formula>
    </cfRule>
  </conditionalFormatting>
  <conditionalFormatting sqref="B8">
    <cfRule type="expression" dxfId="37" priority="11">
      <formula>AND(B8="",OR(C8,D8,E8,F8,G8,H8,I8,J8,#REF!,M8,N8,O8,P8,Q8,#REF!,T8)&lt;&gt;"")</formula>
    </cfRule>
  </conditionalFormatting>
  <conditionalFormatting sqref="K8:K1006">
    <cfRule type="expression" dxfId="36" priority="6">
      <formula>AND(AND(K8&lt;&gt;"YES",K8&lt;&gt;"NO"),OR(OR(H8="Unspecified",J8="Unspecified"),AND(H8&lt;&gt;J8,J8&lt;&gt;"")))</formula>
    </cfRule>
  </conditionalFormatting>
  <conditionalFormatting sqref="I8:I19">
    <cfRule type="expression" dxfId="35" priority="4">
      <formula>AND(I8="",J8&lt;&gt;"")</formula>
    </cfRule>
  </conditionalFormatting>
  <conditionalFormatting sqref="J8:J19">
    <cfRule type="expression" dxfId="34" priority="3">
      <formula>AND(I8&lt;&gt;"",J8="")</formula>
    </cfRule>
  </conditionalFormatting>
  <conditionalFormatting sqref="G8:G19">
    <cfRule type="expression" dxfId="33" priority="2">
      <formula>AND(G8="",H8&lt;&gt;"")</formula>
    </cfRule>
  </conditionalFormatting>
  <conditionalFormatting sqref="H8:H19">
    <cfRule type="expression" dxfId="32" priority="5">
      <formula>AND(G8&lt;&gt;"",H8="")</formula>
    </cfRule>
  </conditionalFormatting>
  <conditionalFormatting sqref="B9:B19 B21 B23 B25">
    <cfRule type="expression" dxfId="31" priority="1">
      <formula>AND(B9="",OR(C9,D9,E9,F9,G9,H9,I9,J9,#REF!,M9,N9,O9,P9,Q9,#REF!,T9)&lt;&gt;"")</formula>
    </cfRule>
  </conditionalFormatting>
  <dataValidations count="13">
    <dataValidation type="date" operator="greaterThan" allowBlank="1" showInputMessage="1" showErrorMessage="1" sqref="J5" xr:uid="{BA7FED9E-0EFB-4F53-92BB-FAD456B4D55B}">
      <formula1>44166</formula1>
    </dataValidation>
    <dataValidation type="list" allowBlank="1" showInputMessage="1" showErrorMessage="1" sqref="O8:O1006" xr:uid="{57D93757-FB16-49C4-A3B0-F3F6CCBD1A21}">
      <formula1>"YES, NO"</formula1>
    </dataValidation>
    <dataValidation type="list" allowBlank="1" showInputMessage="1" showErrorMessage="1" sqref="H8:H1006" xr:uid="{42473F4E-0EF3-4850-92A0-51A1B2DBC4A7}">
      <formula1>Vaccines</formula1>
    </dataValidation>
    <dataValidation type="custom" showInputMessage="1" showErrorMessage="1" errorTitle="Incompatible Date Value" error="A first vaccination date must be present. _x000a__x000a_The second vaccination date must occur after the first vaccination date." sqref="I8:I1006" xr:uid="{6EA0CBA7-87A9-4C89-99A8-8396D1884BC3}">
      <formula1>AND(G8&lt;&gt;"",OR(I8&gt;G8,I8=""))</formula1>
    </dataValidation>
    <dataValidation type="custom" showInputMessage="1" showErrorMessage="1" errorTitle="Discharge Date Before Admission" error="The Disharge Date must occur on, or after the Admit Date." sqref="C8:C1006" xr:uid="{5AC4A8D8-B0C6-4E20-B98E-E9A51A64D92C}">
      <formula1>OR(C8&gt;=B8,C8="")</formula1>
    </dataValidation>
    <dataValidation type="list" allowBlank="1" showInputMessage="1" showErrorMessage="1" sqref="P8:P1006 K8:K1006" xr:uid="{38A30230-0AD0-4EDC-BE97-0E929EB03FC3}">
      <formula1>"YES,NO"</formula1>
    </dataValidation>
    <dataValidation type="list" allowBlank="1" showInputMessage="1" showErrorMessage="1" errorTitle="Select Option from Dropdown Menu" error="Please select an option from the dropdown menu." sqref="R8:R1006" xr:uid="{73A924DF-F2C3-4099-88CC-787C34CCC7BD}">
      <formula1>HCP_Categories</formula1>
    </dataValidation>
    <dataValidation type="custom" showInputMessage="1" showErrorMessage="1" errorTitle="Existing Vaccine or Declination" error="There is either an existing date entered for a vaccination, or a declined vaccination._x000a__x000a_Please clear these fields if you would like to enter a Contra-Ind date." sqref="M8:M1006" xr:uid="{4F271FDF-7E56-46EF-9757-7F206C676920}">
      <formula1>AND(G8="",N8="")</formula1>
    </dataValidation>
    <dataValidation type="custom" showInputMessage="1" showErrorMessage="1" errorTitle="Existing Vaccine or Contra-Ind" error="There is either an existing date entered for a vaccination, or a contra-indication. _x000a__x000a_Please clear these fields if you would like to enter a date for a declined vaccination." sqref="N8:N1006" xr:uid="{2178E19A-E821-4EFC-83C5-5F6DBC6E9C95}">
      <formula1>AND(G8="",M8="")</formula1>
    </dataValidation>
    <dataValidation type="list" allowBlank="1" showInputMessage="1" showErrorMessage="1" sqref="J8:J1006" xr:uid="{17A7ECBC-D6E9-4BCE-97B5-7F9CF512525C}">
      <formula1>INDIRECT(H8)</formula1>
    </dataValidation>
    <dataValidation type="list" allowBlank="1" showInputMessage="1" showErrorMessage="1" errorTitle="Select Option from Dropdown Menu" error="Please select an option from the dropdown menu." sqref="Q8:Q1006" xr:uid="{7F291491-7839-4813-880C-C5538E98936C}">
      <formula1>"Employee,Non_Employee"</formula1>
    </dataValidation>
    <dataValidation type="custom" allowBlank="1" showInputMessage="1" showErrorMessage="1" sqref="L8:L1006" xr:uid="{F624F2D4-5786-4A5C-8B46-5F60A06D551B}">
      <formula1>AND(G8&lt;&gt;"",OR(L8&gt;=G8,L8=""))</formula1>
    </dataValidation>
    <dataValidation allowBlank="1" showInputMessage="1" errorTitle="Select Option from Dropdown Menu" error="Please select an option from the dropdown menu." sqref="S8:S1006" xr:uid="{9D909820-5506-4CBC-BD70-C294AEFCB9CB}"/>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4CC1D15-1899-4309-9DCD-09E5EA04F1BC}">
          <x14:formula1>
            <xm:f>Lists!$B$3:$B$57</xm:f>
          </x14:formula1>
          <xm:sqref>J4</xm:sqref>
        </x14:dataValidation>
        <x14:dataValidation type="custom" showInputMessage="1" showErrorMessage="1" errorTitle="Incompatible Date Value" error="There is either an existing date entered for a declined vaccine, or a contra-indication._x000a__x000a_The first vaccination date must occur on, or after 12/01/2020." xr:uid="{0169E28B-D7E7-4D9E-8EEA-54469A48FDAC}">
          <x14:formula1>
            <xm:f>AND(M20="",N20="",OR(G20&gt;=Calculations!$AD$3,G20=""))</xm:f>
          </x14:formula1>
          <xm:sqref>G20:G1006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A4D8-AE2B-4969-B7F0-6F105BA8585C}">
  <sheetPr codeName="Sheet3"/>
  <dimension ref="A1:J31"/>
  <sheetViews>
    <sheetView showGridLines="0" zoomScaleNormal="100" workbookViewId="0">
      <selection activeCell="C12" sqref="C12"/>
    </sheetView>
  </sheetViews>
  <sheetFormatPr defaultRowHeight="14.4" x14ac:dyDescent="0.3"/>
  <cols>
    <col min="1" max="1" width="1.109375" style="5" customWidth="1"/>
    <col min="2" max="2" width="64.109375" customWidth="1"/>
    <col min="3" max="3" width="18.88671875" customWidth="1"/>
    <col min="4" max="5" width="17.109375" customWidth="1"/>
    <col min="6" max="6" width="13.6640625" bestFit="1" customWidth="1"/>
    <col min="8" max="8" width="10" customWidth="1"/>
  </cols>
  <sheetData>
    <row r="1" spans="2:10" s="5" customFormat="1" ht="6" customHeight="1" x14ac:dyDescent="0.3"/>
    <row r="2" spans="2:10" s="5" customFormat="1" ht="17.399999999999999" customHeight="1" x14ac:dyDescent="0.3">
      <c r="B2" s="184" t="s">
        <v>84</v>
      </c>
      <c r="C2" s="185"/>
      <c r="E2" s="6"/>
      <c r="F2" s="6"/>
      <c r="G2" s="6"/>
      <c r="H2" s="6"/>
      <c r="I2" s="6"/>
      <c r="J2" s="6"/>
    </row>
    <row r="3" spans="2:10" s="5" customFormat="1" ht="15.6" customHeight="1" thickBot="1" x14ac:dyDescent="0.35">
      <c r="B3" s="186" t="s">
        <v>0</v>
      </c>
      <c r="C3" s="187"/>
      <c r="E3" s="6"/>
      <c r="F3" s="6"/>
      <c r="G3" s="6"/>
      <c r="H3" s="6"/>
      <c r="I3" s="6"/>
      <c r="J3" s="6"/>
    </row>
    <row r="4" spans="2:10" s="5" customFormat="1" ht="15" customHeight="1" x14ac:dyDescent="0.3">
      <c r="B4" s="49" t="s">
        <v>1</v>
      </c>
      <c r="C4" s="51">
        <f>TrackingWorksheet!J2</f>
        <v>0</v>
      </c>
      <c r="D4" s="6"/>
      <c r="E4" s="6"/>
      <c r="F4" s="6"/>
      <c r="G4" s="6"/>
    </row>
    <row r="5" spans="2:10" s="5" customFormat="1" x14ac:dyDescent="0.3">
      <c r="B5" s="49" t="s">
        <v>9</v>
      </c>
      <c r="C5" s="52" t="str">
        <f>TrackingWorksheet!J3</f>
        <v>COVID_19</v>
      </c>
    </row>
    <row r="6" spans="2:10" s="5" customFormat="1" x14ac:dyDescent="0.3">
      <c r="B6" s="49" t="s">
        <v>21</v>
      </c>
      <c r="C6" s="52">
        <f>TrackingWorksheet!J4</f>
        <v>44249</v>
      </c>
    </row>
    <row r="7" spans="2:10" s="5" customFormat="1" x14ac:dyDescent="0.3">
      <c r="B7" s="50" t="s">
        <v>20</v>
      </c>
      <c r="C7" s="52">
        <f>TrackingWorksheet!J5</f>
        <v>44255</v>
      </c>
      <c r="D7" s="4"/>
      <c r="E7" s="4"/>
    </row>
    <row r="8" spans="2:10" s="5" customFormat="1" ht="15" thickBot="1" x14ac:dyDescent="0.35">
      <c r="B8" s="49" t="s">
        <v>10</v>
      </c>
      <c r="C8" s="53"/>
      <c r="F8" s="7"/>
      <c r="G8" s="8"/>
      <c r="H8" s="9"/>
    </row>
    <row r="9" spans="2:10" s="5" customFormat="1" ht="7.5" customHeight="1" x14ac:dyDescent="0.3">
      <c r="B9" s="57"/>
      <c r="C9" s="56"/>
      <c r="F9" s="7"/>
      <c r="G9" s="8"/>
      <c r="H9" s="9"/>
    </row>
    <row r="10" spans="2:10" s="5" customFormat="1" ht="15.6" x14ac:dyDescent="0.3">
      <c r="B10" s="188" t="s">
        <v>11</v>
      </c>
      <c r="C10" s="188"/>
      <c r="D10" s="189" t="s">
        <v>64</v>
      </c>
      <c r="E10" s="189"/>
      <c r="F10" s="189"/>
      <c r="G10" s="189"/>
      <c r="H10" s="189"/>
      <c r="I10" s="189"/>
    </row>
    <row r="11" spans="2:10" s="5" customFormat="1" ht="48.6" thickBot="1" x14ac:dyDescent="0.35">
      <c r="B11" s="38"/>
      <c r="C11" s="48" t="s">
        <v>67</v>
      </c>
      <c r="D11" s="75" t="str">
        <f>[4]HCP_List!C4</f>
        <v>Ancillary Services</v>
      </c>
      <c r="E11" s="76" t="str">
        <f>[4]HCP_List!C5</f>
        <v>Nurse</v>
      </c>
      <c r="F11" s="76" t="str">
        <f>[4]HCP_List!C6</f>
        <v>Aid, Assistant, or Technician</v>
      </c>
      <c r="G11" s="76" t="str">
        <f>[4]HCP_List!C7</f>
        <v>Therapist</v>
      </c>
      <c r="H11" s="76" t="str">
        <f>[4]HCP_List!C8</f>
        <v>Physician or Licensed Independent Practioner</v>
      </c>
      <c r="I11" s="76" t="str">
        <f>[4]HCP_List!C9</f>
        <v>Other HCP</v>
      </c>
    </row>
    <row r="12" spans="2:10" s="5" customFormat="1" ht="49.5" customHeight="1" x14ac:dyDescent="0.3">
      <c r="B12" s="84" t="s">
        <v>124</v>
      </c>
      <c r="C12" s="77">
        <f>SUM(Calculations!D:D)</f>
        <v>0</v>
      </c>
      <c r="D12" s="78">
        <f>COUNTIFS(Calculations!$D:$D,1,Calculations!$AA:$AA,D11)</f>
        <v>0</v>
      </c>
      <c r="E12" s="78">
        <f>COUNTIFS(Calculations!$D:$D,1,Calculations!$AA:$AA,E11)</f>
        <v>0</v>
      </c>
      <c r="F12" s="78">
        <f>COUNTIFS(Calculations!$D:$D,1,Calculations!$AA:$AA,F11)</f>
        <v>0</v>
      </c>
      <c r="G12" s="78">
        <f>COUNTIFS(Calculations!$D:$D,1,Calculations!$AA:$AA,G11)</f>
        <v>0</v>
      </c>
      <c r="H12" s="78">
        <f>COUNTIFS(Calculations!$D:$D,1,Calculations!$AA:$AA,H11)</f>
        <v>0</v>
      </c>
      <c r="I12" s="78">
        <f>COUNTIFS(Calculations!$D:$D,1,Calculations!$AA:$AA,I11)</f>
        <v>0</v>
      </c>
    </row>
    <row r="13" spans="2:10" s="5" customFormat="1" ht="21.9" customHeight="1" x14ac:dyDescent="0.3">
      <c r="B13" s="190" t="s">
        <v>68</v>
      </c>
      <c r="C13" s="190"/>
      <c r="D13" s="190"/>
      <c r="E13" s="190"/>
      <c r="F13" s="190"/>
      <c r="G13" s="190"/>
      <c r="H13" s="190"/>
      <c r="I13" s="190"/>
    </row>
    <row r="14" spans="2:10" x14ac:dyDescent="0.3">
      <c r="B14" s="79" t="s">
        <v>52</v>
      </c>
      <c r="C14" s="80">
        <f>SUM(Calculations!L:L)</f>
        <v>0</v>
      </c>
      <c r="D14" s="81">
        <f>COUNTIFS(Calculations!$L:$L,1,Calculations!$AA:$AA,D11)</f>
        <v>0</v>
      </c>
      <c r="E14" s="81">
        <f>COUNTIFS(Calculations!$L:$L,1,Calculations!$AA:$AA,E11)</f>
        <v>0</v>
      </c>
      <c r="F14" s="81">
        <f>COUNTIFS(Calculations!$L:$L,1,Calculations!$AA:$AA,F11)</f>
        <v>0</v>
      </c>
      <c r="G14" s="81">
        <f>COUNTIFS(Calculations!$L:$L,1,Calculations!$AA:$AA,G11)</f>
        <v>0</v>
      </c>
      <c r="H14" s="81">
        <f>COUNTIFS(Calculations!$L:$L,1,Calculations!$AA:$AA,H11)</f>
        <v>0</v>
      </c>
      <c r="I14" s="81">
        <f>COUNTIFS(Calculations!$L:$L,1,Calculations!$AA:$AA,I11)</f>
        <v>0</v>
      </c>
      <c r="J14" s="5"/>
    </row>
    <row r="15" spans="2:10" x14ac:dyDescent="0.3">
      <c r="B15" s="45" t="s">
        <v>55</v>
      </c>
      <c r="C15" s="46">
        <f>SUM(Calculations!N:N)</f>
        <v>0</v>
      </c>
      <c r="D15" s="58">
        <f>COUNTIFS(Calculations!$N:$N,1,Calculations!$AA:$AA,D11)</f>
        <v>0</v>
      </c>
      <c r="E15" s="58">
        <f>COUNTIFS(Calculations!$N:$N,1,Calculations!$AA:$AA,E11)</f>
        <v>0</v>
      </c>
      <c r="F15" s="58">
        <f>COUNTIFS(Calculations!$N:$N,1,Calculations!$AA:$AA,F11)</f>
        <v>0</v>
      </c>
      <c r="G15" s="58">
        <f>COUNTIFS(Calculations!$N:$N,1,Calculations!$AA:$AA,G11)</f>
        <v>0</v>
      </c>
      <c r="H15" s="58">
        <f>COUNTIFS(Calculations!$N:$N,1,Calculations!$AA:$AA,H11)</f>
        <v>0</v>
      </c>
      <c r="I15" s="58">
        <f>COUNTIFS(Calculations!$N:$N,1,Calculations!$AA:$AA,I11)</f>
        <v>0</v>
      </c>
      <c r="J15" s="5"/>
    </row>
    <row r="16" spans="2:10" x14ac:dyDescent="0.3">
      <c r="B16" s="45" t="s">
        <v>54</v>
      </c>
      <c r="C16" s="46">
        <f>SUM(Calculations!P:P)</f>
        <v>0</v>
      </c>
      <c r="D16" s="58">
        <f>COUNTIFS(Calculations!$P:$P,1,Calculations!$AA:$AA,D11)</f>
        <v>0</v>
      </c>
      <c r="E16" s="58">
        <f>COUNTIFS(Calculations!$P:$P,1,Calculations!$AA:$AA,E11)</f>
        <v>0</v>
      </c>
      <c r="F16" s="58">
        <f>COUNTIFS(Calculations!$P:$P,1,Calculations!$AA:$AA,F11)</f>
        <v>0</v>
      </c>
      <c r="G16" s="58">
        <f>COUNTIFS(Calculations!$P:$P,1,Calculations!$AA:$AA,G11)</f>
        <v>0</v>
      </c>
      <c r="H16" s="58">
        <f>COUNTIFS(Calculations!$P:$P,1,Calculations!$AA:$AA,H11)</f>
        <v>0</v>
      </c>
      <c r="I16" s="58">
        <f>COUNTIFS(Calculations!$P:$P,1,Calculations!$AA:$AA,I11)</f>
        <v>0</v>
      </c>
      <c r="J16" s="5"/>
    </row>
    <row r="17" spans="2:10" x14ac:dyDescent="0.3">
      <c r="B17" s="45" t="s">
        <v>53</v>
      </c>
      <c r="C17" s="62">
        <f>SUM(Calculations!R:R)</f>
        <v>0</v>
      </c>
      <c r="D17" s="58">
        <f>COUNTIFS(Calculations!$R:$R,1,Calculations!$AA:$AA,D11)</f>
        <v>0</v>
      </c>
      <c r="E17" s="63">
        <f>COUNTIFS(Calculations!$R:$R,1,Calculations!$AA:$AA,E11)</f>
        <v>0</v>
      </c>
      <c r="F17" s="63">
        <f>COUNTIFS(Calculations!$R:$R,1,Calculations!$AA:$AA,F11)</f>
        <v>0</v>
      </c>
      <c r="G17" s="63">
        <f>COUNTIFS(Calculations!$R:$R,1,Calculations!$AA:$AA,G11)</f>
        <v>0</v>
      </c>
      <c r="H17" s="63">
        <f>COUNTIFS(Calculations!$R:$R,1,Calculations!$AA:$AA,H11)</f>
        <v>0</v>
      </c>
      <c r="I17" s="63">
        <f>COUNTIFS(Calculations!$R:$R,1,Calculations!$AA:$AA,I11)</f>
        <v>0</v>
      </c>
      <c r="J17" s="5"/>
    </row>
    <row r="18" spans="2:10" s="5" customFormat="1" x14ac:dyDescent="0.3">
      <c r="B18" s="45" t="s">
        <v>136</v>
      </c>
      <c r="C18" s="72">
        <f>SUM(Calculations!J:J)</f>
        <v>0</v>
      </c>
      <c r="D18" s="58">
        <f>COUNTIFS(Calculations!$J:$J,1,Calculations!$AA:$AA,D11)</f>
        <v>0</v>
      </c>
      <c r="E18" s="63">
        <f>COUNTIFS(Calculations!$J:$J,1,Calculations!$AA:$AA,E11)</f>
        <v>0</v>
      </c>
      <c r="F18" s="63">
        <f>COUNTIFS(Calculations!$J:$J,1,Calculations!$AA:$AA,F11)</f>
        <v>0</v>
      </c>
      <c r="G18" s="63">
        <f>COUNTIFS(Calculations!$J:$J,1,Calculations!$AA:$AA,G11)</f>
        <v>0</v>
      </c>
      <c r="H18" s="63">
        <f>COUNTIFS(Calculations!$J:$J,1,Calculations!$AA:$AA,H11)</f>
        <v>0</v>
      </c>
      <c r="I18" s="63">
        <f>COUNTIFS(Calculations!$J:$J,1,Calculations!$AA:$AA,I11)</f>
        <v>0</v>
      </c>
    </row>
    <row r="19" spans="2:10" s="5" customFormat="1" ht="15" thickBot="1" x14ac:dyDescent="0.35">
      <c r="B19" s="45" t="s">
        <v>77</v>
      </c>
      <c r="C19" s="47">
        <f>SUM(Calculations!T:T)</f>
        <v>0</v>
      </c>
      <c r="D19" s="58">
        <f>COUNTIFS(Calculations!$T:$T,1,Calculations!$AA:$AA,D11)</f>
        <v>0</v>
      </c>
      <c r="E19" s="58">
        <f>COUNTIFS(Calculations!$T:$T,1,Calculations!$AA:$AA,E11)</f>
        <v>0</v>
      </c>
      <c r="F19" s="58">
        <f>COUNTIFS(Calculations!$T:$T,1,Calculations!$AA:$AA,F11)</f>
        <v>0</v>
      </c>
      <c r="G19" s="58">
        <f>COUNTIFS(Calculations!$T:$T,1,Calculations!$AA:$AA,G11)</f>
        <v>0</v>
      </c>
      <c r="H19" s="58">
        <f>COUNTIFS(Calculations!$T:$T,1,Calculations!$AA:$AA,H11)</f>
        <v>0</v>
      </c>
      <c r="I19" s="58">
        <f>COUNTIFS(Calculations!$T:$T,1,Calculations!$AA:$AA,I11)</f>
        <v>0</v>
      </c>
    </row>
    <row r="20" spans="2:10" s="5" customFormat="1" ht="16.2" thickBot="1" x14ac:dyDescent="0.35">
      <c r="B20" s="181" t="s">
        <v>69</v>
      </c>
      <c r="C20" s="182"/>
      <c r="D20" s="183"/>
      <c r="E20" s="183"/>
    </row>
    <row r="21" spans="2:10" s="5" customFormat="1" ht="15" thickBot="1" x14ac:dyDescent="0.35">
      <c r="B21" s="42" t="s">
        <v>131</v>
      </c>
      <c r="C21" s="44">
        <f>SUM(Calculations!X:X)</f>
        <v>0</v>
      </c>
      <c r="D21" s="58">
        <f>COUNTIFS(Calculations!$X:$X,1,Calculations!$AA:$AA,D11)</f>
        <v>0</v>
      </c>
      <c r="E21" s="58">
        <f>COUNTIFS(Calculations!$X:$X,1,Calculations!$AA:$AA,E11)</f>
        <v>0</v>
      </c>
      <c r="F21" s="58">
        <f>COUNTIFS(Calculations!$X:$X,1,Calculations!$AA:$AA,F11)</f>
        <v>0</v>
      </c>
      <c r="G21" s="58">
        <f>COUNTIFS(Calculations!$X:$X,1,Calculations!$AA:$AA,G11)</f>
        <v>0</v>
      </c>
      <c r="H21" s="58">
        <f>COUNTIFS(Calculations!$X:$X,1,Calculations!$AA:$AA,H11)</f>
        <v>0</v>
      </c>
      <c r="I21" s="58">
        <f>COUNTIFS(Calculations!$X:$X,1,Calculations!$AA:$AA,I11)</f>
        <v>0</v>
      </c>
    </row>
    <row r="22" spans="2:10" s="5" customFormat="1" x14ac:dyDescent="0.3">
      <c r="B22" s="39" t="s">
        <v>12</v>
      </c>
      <c r="C22" s="43">
        <f>SUM(Calculations!Y:Y)</f>
        <v>0</v>
      </c>
      <c r="D22" s="58">
        <f>COUNTIFS(Calculations!$Y:$Y,1,Calculations!$AA:$AA,D11)</f>
        <v>0</v>
      </c>
      <c r="E22" s="58">
        <f>COUNTIFS(Calculations!$Y:$Y,1,Calculations!$AA:$AA,E11)</f>
        <v>0</v>
      </c>
      <c r="F22" s="58">
        <f>COUNTIFS(Calculations!$Y:$Y,1,Calculations!$AA:$AA,F11)</f>
        <v>0</v>
      </c>
      <c r="G22" s="58">
        <f>COUNTIFS(Calculations!$Y:$Y,1,Calculations!$AA:$AA,G11)</f>
        <v>0</v>
      </c>
      <c r="H22" s="58">
        <f>COUNTIFS(Calculations!$Y:$Y,1,Calculations!$AA:$AA,H11)</f>
        <v>0</v>
      </c>
      <c r="I22" s="58">
        <f>COUNTIFS(Calculations!$Y:$Y,1,Calculations!$AA:$AA,I11)</f>
        <v>0</v>
      </c>
    </row>
    <row r="23" spans="2:10" s="5" customFormat="1" x14ac:dyDescent="0.3">
      <c r="B23" s="39" t="s">
        <v>13</v>
      </c>
      <c r="C23" s="40">
        <f>C12-SUM(C14:C19)-SUM(C21:C22)</f>
        <v>0</v>
      </c>
      <c r="D23" s="40">
        <f>D12-SUM(D14:D19)-SUM(D21:D22)</f>
        <v>0</v>
      </c>
      <c r="E23" s="40">
        <f>E12-SUM(E14:E19)-SUM(E21:E22)</f>
        <v>0</v>
      </c>
      <c r="F23" s="40">
        <f t="shared" ref="F23:I23" si="0">F12-SUM(F14:F19)-SUM(F21:F22)</f>
        <v>0</v>
      </c>
      <c r="G23" s="40">
        <f t="shared" si="0"/>
        <v>0</v>
      </c>
      <c r="H23" s="40">
        <f t="shared" si="0"/>
        <v>0</v>
      </c>
      <c r="I23" s="40">
        <f t="shared" si="0"/>
        <v>0</v>
      </c>
    </row>
    <row r="24" spans="2:10" s="5" customFormat="1" ht="6.9" customHeight="1" x14ac:dyDescent="0.3">
      <c r="B24" s="54"/>
      <c r="C24" s="55"/>
      <c r="D24" s="36"/>
      <c r="E24" s="9"/>
    </row>
    <row r="25" spans="2:10" s="5" customFormat="1" ht="7.5" customHeight="1" x14ac:dyDescent="0.3">
      <c r="B25" s="41"/>
      <c r="C25" s="37"/>
      <c r="D25" s="37"/>
      <c r="E25" s="37"/>
    </row>
    <row r="26" spans="2:10" s="5" customFormat="1" ht="15.6" x14ac:dyDescent="0.3">
      <c r="B26" s="173" t="s">
        <v>14</v>
      </c>
      <c r="C26" s="173"/>
      <c r="D26" s="173"/>
      <c r="E26" s="173"/>
    </row>
    <row r="27" spans="2:10" s="5" customFormat="1" ht="31.5" customHeight="1" x14ac:dyDescent="0.3">
      <c r="B27" s="178" t="s">
        <v>117</v>
      </c>
      <c r="C27" s="179"/>
      <c r="D27" s="179"/>
      <c r="E27" s="180"/>
    </row>
    <row r="28" spans="2:10" x14ac:dyDescent="0.3">
      <c r="B28" s="39" t="s">
        <v>118</v>
      </c>
      <c r="C28" s="174" t="s">
        <v>119</v>
      </c>
      <c r="D28" s="175"/>
      <c r="E28" s="176"/>
    </row>
    <row r="29" spans="2:10" ht="78.599999999999994" customHeight="1" x14ac:dyDescent="0.3">
      <c r="B29" s="39" t="s">
        <v>120</v>
      </c>
      <c r="C29" s="177" t="s">
        <v>119</v>
      </c>
      <c r="D29" s="177"/>
      <c r="E29" s="177"/>
    </row>
    <row r="30" spans="2:10" ht="57.6" x14ac:dyDescent="0.3">
      <c r="B30" s="91" t="s">
        <v>121</v>
      </c>
      <c r="C30" s="177" t="s">
        <v>119</v>
      </c>
      <c r="D30" s="177"/>
      <c r="E30" s="177"/>
    </row>
    <row r="31" spans="2:10" ht="75" customHeight="1" x14ac:dyDescent="0.3">
      <c r="B31" s="39" t="s">
        <v>122</v>
      </c>
      <c r="C31" s="177" t="s">
        <v>123</v>
      </c>
      <c r="D31" s="177"/>
      <c r="E31" s="177"/>
    </row>
  </sheetData>
  <sheetProtection algorithmName="SHA-256" hashValue="ZVxTdt1vHrsAdNoOqRuxZiyMcF0/C6TkpdsqfV1F8HE=" saltValue="2aUOX+mnq7ry4101+xpncA==" spinCount="100000" sheet="1" objects="1" scenarios="1"/>
  <mergeCells count="12">
    <mergeCell ref="B20:E20"/>
    <mergeCell ref="B2:C2"/>
    <mergeCell ref="B3:C3"/>
    <mergeCell ref="B10:C10"/>
    <mergeCell ref="D10:I10"/>
    <mergeCell ref="B13:I13"/>
    <mergeCell ref="B26:E26"/>
    <mergeCell ref="C28:E28"/>
    <mergeCell ref="C29:E29"/>
    <mergeCell ref="C30:E30"/>
    <mergeCell ref="C31:E31"/>
    <mergeCell ref="B27:E27"/>
  </mergeCells>
  <phoneticPr fontId="8"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F1438-DBC1-4F00-B0A8-3645B3CAB8C8}">
  <sheetPr codeName="Sheet4"/>
  <dimension ref="B2:AJ1001"/>
  <sheetViews>
    <sheetView workbookViewId="0">
      <selection activeCell="AA11" sqref="AA11"/>
    </sheetView>
  </sheetViews>
  <sheetFormatPr defaultRowHeight="14.4" x14ac:dyDescent="0.3"/>
  <cols>
    <col min="1" max="1" width="3.33203125" customWidth="1"/>
    <col min="2" max="2" width="6.88671875" style="5" customWidth="1"/>
    <col min="3" max="3" width="12.88671875" style="5" customWidth="1"/>
    <col min="4" max="4" width="13.109375" style="5" customWidth="1"/>
    <col min="5" max="5" width="16.6640625" customWidth="1"/>
    <col min="6" max="6" width="17.109375" customWidth="1"/>
    <col min="7" max="7" width="16.6640625" customWidth="1"/>
    <col min="8" max="8" width="17" customWidth="1"/>
    <col min="9" max="10" width="17" style="5" customWidth="1"/>
    <col min="11" max="11" width="10.6640625" customWidth="1"/>
    <col min="12" max="12" width="10.6640625" style="5" customWidth="1"/>
    <col min="13" max="13" width="12.6640625" customWidth="1"/>
    <col min="14" max="14" width="12.6640625" style="5" customWidth="1"/>
    <col min="15" max="15" width="11.6640625" customWidth="1"/>
    <col min="16" max="16" width="11.6640625" style="5" customWidth="1"/>
    <col min="17" max="17" width="12.109375" customWidth="1"/>
    <col min="18" max="20" width="12.109375" style="5" customWidth="1"/>
    <col min="21" max="21" width="15.109375" style="5" bestFit="1" customWidth="1"/>
    <col min="22" max="23" width="15" style="5" bestFit="1" customWidth="1"/>
    <col min="24" max="24" width="9.33203125" style="22" bestFit="1" customWidth="1"/>
    <col min="25" max="25" width="11.109375" style="5" customWidth="1"/>
    <col min="26" max="26" width="9.33203125" style="5" customWidth="1"/>
    <col min="27" max="27" width="40.44140625" style="5" bestFit="1" customWidth="1"/>
    <col min="28" max="28" width="15.88671875" bestFit="1" customWidth="1"/>
    <col min="29" max="29" width="8.6640625" style="5"/>
    <col min="30" max="30" width="9.44140625" bestFit="1" customWidth="1"/>
    <col min="35" max="35" width="3.5546875" style="5" customWidth="1"/>
    <col min="36" max="36" width="6.33203125" style="22" customWidth="1"/>
  </cols>
  <sheetData>
    <row r="2" spans="2:30" ht="73.5" customHeight="1" x14ac:dyDescent="0.3">
      <c r="B2" s="32" t="s">
        <v>18</v>
      </c>
      <c r="C2" s="16" t="s">
        <v>38</v>
      </c>
      <c r="D2" s="16" t="s">
        <v>39</v>
      </c>
      <c r="E2" s="16" t="s">
        <v>40</v>
      </c>
      <c r="F2" s="16" t="s">
        <v>41</v>
      </c>
      <c r="G2" s="16" t="s">
        <v>42</v>
      </c>
      <c r="H2" s="16" t="s">
        <v>43</v>
      </c>
      <c r="I2" s="16" t="s">
        <v>50</v>
      </c>
      <c r="J2" s="27" t="s">
        <v>51</v>
      </c>
      <c r="K2" s="16" t="s">
        <v>4</v>
      </c>
      <c r="L2" s="27" t="s">
        <v>44</v>
      </c>
      <c r="M2" s="16" t="s">
        <v>5</v>
      </c>
      <c r="N2" s="27" t="s">
        <v>45</v>
      </c>
      <c r="O2" s="16" t="s">
        <v>6</v>
      </c>
      <c r="P2" s="27" t="s">
        <v>46</v>
      </c>
      <c r="Q2" s="16" t="s">
        <v>7</v>
      </c>
      <c r="R2" s="27" t="s">
        <v>47</v>
      </c>
      <c r="S2" s="73" t="s">
        <v>56</v>
      </c>
      <c r="T2" s="27" t="s">
        <v>57</v>
      </c>
      <c r="U2" s="16" t="s">
        <v>80</v>
      </c>
      <c r="V2" s="16" t="s">
        <v>81</v>
      </c>
      <c r="W2" s="16" t="s">
        <v>82</v>
      </c>
      <c r="X2" s="23" t="s">
        <v>29</v>
      </c>
      <c r="Y2" s="16" t="s">
        <v>28</v>
      </c>
      <c r="Z2" s="16" t="s">
        <v>48</v>
      </c>
      <c r="AA2" s="16" t="s">
        <v>49</v>
      </c>
      <c r="AB2" s="16" t="s">
        <v>83</v>
      </c>
      <c r="AD2" s="61" t="s">
        <v>31</v>
      </c>
    </row>
    <row r="3" spans="2:30" x14ac:dyDescent="0.3">
      <c r="B3" s="33">
        <f>IF(AND(ISBLANK(TrackingWorksheet!B8),ISBLANK(TrackingWorksheet!C8),ISBLANK(TrackingWorksheet!G8),ISBLANK(TrackingWorksheet!H8),
ISBLANK(TrackingWorksheet!I8),ISBLANK(TrackingWorksheet!J8),ISBLANK(TrackingWorksheet!M8),
ISBLANK(TrackingWorksheet!N8)),1,0)</f>
        <v>1</v>
      </c>
      <c r="C3" s="17" t="str">
        <f>IF(B3=1,"",TrackingWorksheet!F8)</f>
        <v/>
      </c>
      <c r="D3" s="26" t="str">
        <f>IF(B3=1,"",IF(AND(TrackingWorksheet!B8&lt;&gt;"",TrackingWorksheet!B8&lt;=TrackingWorksheet!$J$5,OR(TrackingWorksheet!C8="",TrackingWorksheet!C8&gt;=TrackingWorksheet!$J$4)),1,0))</f>
        <v/>
      </c>
      <c r="E3" s="15" t="str">
        <f>IF(B3=1,"",IF(AND(TrackingWorksheet!G8 &lt;&gt;"",TrackingWorksheet!G8&lt;=TrackingWorksheet!$J$5, TrackingWorksheet!H8=Lists!$D$4), "Y", "N"))</f>
        <v/>
      </c>
      <c r="F3" s="15" t="str">
        <f>IF(B3=1,"",IF(AND(TrackingWorksheet!I8 &lt;&gt;"", TrackingWorksheet!I8&lt;=TrackingWorksheet!$J$5, TrackingWorksheet!J8=Lists!$D$4), "Y", "N"))</f>
        <v/>
      </c>
      <c r="G3" s="15" t="str">
        <f>IF(B3=1,"",IF(AND(TrackingWorksheet!G8 &lt;&gt;"",TrackingWorksheet!G8&lt;=TrackingWorksheet!$J$5, TrackingWorksheet!H8=Lists!$D$5), "Y", "N"))</f>
        <v/>
      </c>
      <c r="H3" s="15" t="str">
        <f>IF(B3=1,"",IF(AND(TrackingWorksheet!I8 &lt;&gt;"", TrackingWorksheet!I8&lt;=TrackingWorksheet!$J$5, TrackingWorksheet!J8=Lists!$D$5), "Y", "N"))</f>
        <v/>
      </c>
      <c r="I3" s="26" t="str">
        <f>IF(B3=1,"",IF(AND(TrackingWorksheet!G8 &lt;&gt;"", TrackingWorksheet!G8&lt;=TrackingWorksheet!$J$5, TrackingWorksheet!H8=Lists!$D$6), 1, 0))</f>
        <v/>
      </c>
      <c r="J3" s="26" t="str">
        <f>IF(B3=1,"",I3*D3)</f>
        <v/>
      </c>
      <c r="K3" s="15" t="str">
        <f>IF(B3=1,"",IF(AND(TrackingWorksheet!I8&lt;=TrackingWorksheet!$J$5,TrackingWorksheet!K8="YES"),0,IF(AND(AND(OR(E3="Y",F3="Y"),E3&lt;&gt;F3),G3&lt;&gt;"Y", H3&lt;&gt;"Y"), 1, 0)))</f>
        <v/>
      </c>
      <c r="L3" s="26" t="str">
        <f>IF(B3=1,"",K3*D3)</f>
        <v/>
      </c>
      <c r="M3" s="15" t="str">
        <f>IF(B3=1,"",IF(AND(E3="Y", F3="Y"), 1, 0))</f>
        <v/>
      </c>
      <c r="N3" s="26" t="str">
        <f>IF(B3=1,"",M3*D3)</f>
        <v/>
      </c>
      <c r="O3" s="15" t="str">
        <f>IF(B3=1,"",IF(AND(TrackingWorksheet!I8&lt;=TrackingWorksheet!$J$5,TrackingWorksheet!K8="YES"),0,IF(AND(AND(OR(G3="Y",H3="Y"),G3&lt;&gt;H3),E3&lt;&gt;"Y", F3&lt;&gt;"Y"), 1, 0)))</f>
        <v/>
      </c>
      <c r="P3" s="26" t="str">
        <f t="shared" ref="P3:P66" si="0">IF(B3=1,"",O3*D3)</f>
        <v/>
      </c>
      <c r="Q3" s="15" t="str">
        <f>IF(B3=1,"",IF(AND(G3="Y", H3="Y"), 1, 0))</f>
        <v/>
      </c>
      <c r="R3" s="15" t="str">
        <f>IF(B3=1,"",Q3*D3)</f>
        <v/>
      </c>
      <c r="S3" s="15" t="str">
        <f>IF(B3=1,"",IF(AND(OR(AND(TrackingWorksheet!H8=Lists!$D$7,TrackingWorksheet!H8=TrackingWorksheet!J8),TrackingWorksheet!H8&lt;&gt;TrackingWorksheet!J8),TrackingWorksheet!K8="YES",TrackingWorksheet!H8&lt;&gt;Lists!$D$6,TrackingWorksheet!G8&lt;=TrackingWorksheet!$J$5,TrackingWorksheet!I8&lt;=TrackingWorksheet!$J$5),1,0))</f>
        <v/>
      </c>
      <c r="T3" s="15" t="str">
        <f>IF(B3=1,"",S3*D3)</f>
        <v/>
      </c>
      <c r="U3" s="15" t="str">
        <f>IF($B3=1,"",IF(AND(TrackingWorksheet!$L8&lt;&gt;"", TrackingWorksheet!$L8&gt;=TrackingWorksheet!$J$4,TrackingWorksheet!$L8&lt;=TrackingWorksheet!$J$5,OR(TrackingWorksheet!$H8=Lists!$D$4,TrackingWorksheet!$J8=Lists!$D$4)), 1, 0))</f>
        <v/>
      </c>
      <c r="V3" s="15" t="str">
        <f>IF($B3=1,"",IF(AND(TrackingWorksheet!$L8&lt;&gt;"", TrackingWorksheet!$L8&gt;=TrackingWorksheet!$J$4,TrackingWorksheet!$L8&lt;=TrackingWorksheet!$J$5,OR(TrackingWorksheet!$H8=Lists!$D$5,TrackingWorksheet!$J8=Lists!$D$5)), 1, 0))</f>
        <v/>
      </c>
      <c r="W3" s="15" t="str">
        <f>IF($B3=1,"",IF(AND(TrackingWorksheet!$L8&lt;&gt;"", TrackingWorksheet!$L8&gt;=TrackingWorksheet!$J$4,TrackingWorksheet!$L8&lt;=TrackingWorksheet!$J$5,OR(TrackingWorksheet!$H8=Lists!$D$6,TrackingWorksheet!$J8=Lists!$D$6)), 1, 0))</f>
        <v/>
      </c>
      <c r="X3" s="24" t="str">
        <f>IF(B3=1,"",IF(AND(TrackingWorksheet!M8&lt;&gt;"",TrackingWorksheet!M8&lt;=TrackingWorksheet!$J$5),1,0))</f>
        <v/>
      </c>
      <c r="Y3" s="24" t="str">
        <f>IF(B3=1,"",IF(AND(TrackingWorksheet!N8&lt;&gt;"",TrackingWorksheet!N8&lt;=TrackingWorksheet!$J$5),1,0)*D3)</f>
        <v/>
      </c>
      <c r="Z3" s="24" t="str">
        <f>IF(B3=1,"",IF(TrackingWorksheet!P8="YES",1,0)*D3)</f>
        <v/>
      </c>
      <c r="AA3" s="33" t="str">
        <f>IF(B3=1,"",IF(TrackingWorksheet!R8="","",TrackingWorksheet!R8))</f>
        <v/>
      </c>
      <c r="AB3" s="33" t="str">
        <f>IF(B3=1,"",IF(TrackingWorksheet!Q8="","",TrackingWorksheet!Q8))</f>
        <v/>
      </c>
      <c r="AD3" s="3">
        <v>44166</v>
      </c>
    </row>
    <row r="4" spans="2:30" x14ac:dyDescent="0.3">
      <c r="B4" s="33">
        <f>IF(AND(ISBLANK(TrackingWorksheet!B9),ISBLANK(TrackingWorksheet!C9),ISBLANK(TrackingWorksheet!G9),ISBLANK(TrackingWorksheet!H9),
ISBLANK(TrackingWorksheet!I9),ISBLANK(TrackingWorksheet!J9),ISBLANK(TrackingWorksheet!M9),
ISBLANK(TrackingWorksheet!N9)),1,0)</f>
        <v>1</v>
      </c>
      <c r="C4" s="17" t="str">
        <f>IF(B4=1,"",TrackingWorksheet!F9)</f>
        <v/>
      </c>
      <c r="D4" s="26" t="str">
        <f>IF(B4=1,"",IF(AND(TrackingWorksheet!B9&lt;&gt;"",TrackingWorksheet!B9&lt;=TrackingWorksheet!$J$5,OR(TrackingWorksheet!C9="",TrackingWorksheet!C9&gt;=TrackingWorksheet!$J$4)),1,0))</f>
        <v/>
      </c>
      <c r="E4" s="15" t="str">
        <f>IF(B4=1,"",IF(AND(TrackingWorksheet!G9 &lt;&gt;"",TrackingWorksheet!G9&lt;=TrackingWorksheet!$J$5, TrackingWorksheet!H9=Lists!$D$4), "Y", "N"))</f>
        <v/>
      </c>
      <c r="F4" s="15" t="str">
        <f>IF(B4=1,"",IF(AND(TrackingWorksheet!I9 &lt;&gt;"", TrackingWorksheet!I9&lt;=TrackingWorksheet!$J$5, TrackingWorksheet!J9=Lists!$D$4), "Y", "N"))</f>
        <v/>
      </c>
      <c r="G4" s="15" t="str">
        <f>IF(B4=1,"",IF(AND(TrackingWorksheet!G9 &lt;&gt;"",TrackingWorksheet!G9&lt;=TrackingWorksheet!$J$5, TrackingWorksheet!H9=Lists!$D$5), "Y", "N"))</f>
        <v/>
      </c>
      <c r="H4" s="15" t="str">
        <f>IF(B4=1,"",IF(AND(TrackingWorksheet!I9 &lt;&gt;"", TrackingWorksheet!I9&lt;=TrackingWorksheet!$J$5, TrackingWorksheet!J9="Moderna"), "Y", "N"))</f>
        <v/>
      </c>
      <c r="I4" s="26" t="str">
        <f>IF(B4=1,"",IF(AND(TrackingWorksheet!G9 &lt;&gt;"", TrackingWorksheet!G9&lt;=TrackingWorksheet!$J$5, TrackingWorksheet!H9=Lists!$D$6), 1, 0))</f>
        <v/>
      </c>
      <c r="J4" s="26" t="str">
        <f t="shared" ref="J4:J67" si="1">IF(B4=1,"",I4*D4)</f>
        <v/>
      </c>
      <c r="K4" s="15" t="str">
        <f>IF(B4=1,"",IF(AND(TrackingWorksheet!I9&lt;=TrackingWorksheet!$J$5,TrackingWorksheet!K9="YES"),0,IF(AND(AND(OR(E4="Y",F4="Y"),E4&lt;&gt;F4),G4&lt;&gt;"Y", H4&lt;&gt;"Y"), 1, 0)))</f>
        <v/>
      </c>
      <c r="L4" s="34" t="str">
        <f t="shared" ref="L4:L66" si="2">IF(B4=1,"",K4*D4)</f>
        <v/>
      </c>
      <c r="M4" s="35" t="str">
        <f t="shared" ref="M4:M66" si="3">IF(B4=1,"",IF(AND(E4="Y", F4="Y"), 1, 0))</f>
        <v/>
      </c>
      <c r="N4" s="34" t="str">
        <f t="shared" ref="N4:N66" si="4">IF(B4=1,"",M4*D4)</f>
        <v/>
      </c>
      <c r="O4" s="15" t="str">
        <f>IF(B4=1,"",IF(AND(TrackingWorksheet!I9&lt;=TrackingWorksheet!$J$5,TrackingWorksheet!K9="YES"),0,IF(AND(AND(OR(G4="Y",H4="Y"),G4&lt;&gt;H4),E4&lt;&gt;"Y", F4&lt;&gt;"Y"), 1, 0)))</f>
        <v/>
      </c>
      <c r="P4" s="34" t="str">
        <f t="shared" si="0"/>
        <v/>
      </c>
      <c r="Q4" s="35" t="str">
        <f t="shared" ref="Q4:Q66" si="5">IF(B4=1,"",IF(AND(G4="Y", H4="Y"), 1, 0))</f>
        <v/>
      </c>
      <c r="R4" s="35" t="str">
        <f t="shared" ref="R4:R66" si="6">IF(B4=1,"",Q4*D4)</f>
        <v/>
      </c>
      <c r="S4" s="15" t="str">
        <f>IF(B4=1,"",IF(AND(OR(AND(TrackingWorksheet!H9=Lists!$D$7,TrackingWorksheet!H9=TrackingWorksheet!J9),TrackingWorksheet!H9&lt;&gt;TrackingWorksheet!J9),TrackingWorksheet!K9="YES",TrackingWorksheet!H9&lt;&gt;Lists!$D$6,TrackingWorksheet!G9&lt;=TrackingWorksheet!$J$5,TrackingWorksheet!I9&lt;=TrackingWorksheet!$J$5),1,0))</f>
        <v/>
      </c>
      <c r="T4" s="15" t="str">
        <f t="shared" ref="T4:T67" si="7">IF(B4=1,"",S4*D4)</f>
        <v/>
      </c>
      <c r="U4" s="15" t="str">
        <f>IF(B4=1,"",IF(AND(TrackingWorksheet!L9&lt;&gt;"", TrackingWorksheet!L9&gt;=TrackingWorksheet!$J$4,TrackingWorksheet!L9&lt;=TrackingWorksheet!$J$5,OR(TrackingWorksheet!H9=Lists!$D$4,TrackingWorksheet!J9=Lists!$D$4)), 1, 0))</f>
        <v/>
      </c>
      <c r="V4" s="15" t="str">
        <f>IF($B4=1,"",IF(AND(TrackingWorksheet!$L9&lt;&gt;"", TrackingWorksheet!$L9&gt;=TrackingWorksheet!$J$4,TrackingWorksheet!$L9&lt;=TrackingWorksheet!$J$5,OR(TrackingWorksheet!$H9=Lists!$D$5,TrackingWorksheet!$J9=Lists!$D$5)), 1, 0))</f>
        <v/>
      </c>
      <c r="W4" s="15" t="str">
        <f>IF($B4=1,"",IF(AND(TrackingWorksheet!$L9&lt;&gt;"", TrackingWorksheet!$L9&gt;=TrackingWorksheet!$J$4,TrackingWorksheet!$L9&lt;=TrackingWorksheet!$J$5,OR(TrackingWorksheet!$H9=Lists!$D$6,TrackingWorksheet!$J9=Lists!$D$6)), 1, 0))</f>
        <v/>
      </c>
      <c r="X4" s="24" t="str">
        <f>IF(B4=1,"",IF(AND(TrackingWorksheet!M9&lt;&gt;"",TrackingWorksheet!M9&lt;=TrackingWorksheet!$J$5),1,0))</f>
        <v/>
      </c>
      <c r="Y4" s="24" t="str">
        <f>IF(B4=1,"",IF(AND(TrackingWorksheet!N9&lt;&gt;"",TrackingWorksheet!N9&lt;=TrackingWorksheet!$J$5),1,0)*D4)</f>
        <v/>
      </c>
      <c r="Z4" s="24" t="str">
        <f>IF(B4=1,"",IF(TrackingWorksheet!P9="YES",1,0)*D4)</f>
        <v/>
      </c>
      <c r="AA4" s="33" t="str">
        <f>IF(B4=1,"",IF(TrackingWorksheet!R9="","",TrackingWorksheet!R9))</f>
        <v/>
      </c>
      <c r="AB4" s="33" t="str">
        <f>IF(B4=1,"",IF(TrackingWorksheet!Q9="","",TrackingWorksheet!Q9))</f>
        <v/>
      </c>
    </row>
    <row r="5" spans="2:30" x14ac:dyDescent="0.3">
      <c r="B5" s="33">
        <f>IF(AND(ISBLANK(TrackingWorksheet!B10),ISBLANK(TrackingWorksheet!C10),ISBLANK(TrackingWorksheet!G10),ISBLANK(TrackingWorksheet!H10),
ISBLANK(TrackingWorksheet!I10),ISBLANK(TrackingWorksheet!J10),ISBLANK(TrackingWorksheet!M10),
ISBLANK(TrackingWorksheet!N10)),1,0)</f>
        <v>1</v>
      </c>
      <c r="C5" s="17" t="str">
        <f>IF(B5=1,"",TrackingWorksheet!F10)</f>
        <v/>
      </c>
      <c r="D5" s="26" t="str">
        <f>IF(B5=1,"",IF(AND(TrackingWorksheet!B10&lt;&gt;"",TrackingWorksheet!B10&lt;=TrackingWorksheet!$J$5,OR(TrackingWorksheet!C10="",TrackingWorksheet!C10&gt;=TrackingWorksheet!$J$4)),1,0))</f>
        <v/>
      </c>
      <c r="E5" s="15" t="str">
        <f>IF(B5=1,"",IF(AND(TrackingWorksheet!G10 &lt;&gt;"",TrackingWorksheet!G10&lt;=TrackingWorksheet!$J$5, TrackingWorksheet!H10=Lists!$D$4), "Y", "N"))</f>
        <v/>
      </c>
      <c r="F5" s="15" t="str">
        <f>IF(B5=1,"",IF(AND(TrackingWorksheet!I10 &lt;&gt;"", TrackingWorksheet!I10&lt;=TrackingWorksheet!$J$5, TrackingWorksheet!J10=Lists!$D$4), "Y", "N"))</f>
        <v/>
      </c>
      <c r="G5" s="15" t="str">
        <f>IF(B5=1,"",IF(AND(TrackingWorksheet!G10 &lt;&gt;"",TrackingWorksheet!G10&lt;=TrackingWorksheet!$J$5, TrackingWorksheet!H10=Lists!$D$5), "Y", "N"))</f>
        <v/>
      </c>
      <c r="H5" s="15" t="str">
        <f>IF(B5=1,"",IF(AND(TrackingWorksheet!I10 &lt;&gt;"", TrackingWorksheet!I10&lt;=TrackingWorksheet!$J$5, TrackingWorksheet!J10="Moderna"), "Y", "N"))</f>
        <v/>
      </c>
      <c r="I5" s="26" t="str">
        <f>IF(B5=1,"",IF(AND(TrackingWorksheet!G10 &lt;&gt;"", TrackingWorksheet!G10&lt;=TrackingWorksheet!$J$5, TrackingWorksheet!H10=Lists!$D$6), 1, 0))</f>
        <v/>
      </c>
      <c r="J5" s="26" t="str">
        <f t="shared" si="1"/>
        <v/>
      </c>
      <c r="K5" s="15" t="str">
        <f>IF(B5=1,"",IF(AND(TrackingWorksheet!I10&lt;=TrackingWorksheet!$J$5,TrackingWorksheet!K10="YES"),0,IF(AND(AND(OR(E5="Y",F5="Y"),E5&lt;&gt;F5),G5&lt;&gt;"Y", H5&lt;&gt;"Y"), 1, 0)))</f>
        <v/>
      </c>
      <c r="L5" s="34" t="str">
        <f t="shared" si="2"/>
        <v/>
      </c>
      <c r="M5" s="35" t="str">
        <f t="shared" si="3"/>
        <v/>
      </c>
      <c r="N5" s="34" t="str">
        <f t="shared" si="4"/>
        <v/>
      </c>
      <c r="O5" s="15" t="str">
        <f>IF(B5=1,"",IF(AND(TrackingWorksheet!I10&lt;=TrackingWorksheet!$J$5,TrackingWorksheet!K10="YES"),0,IF(AND(AND(OR(G5="Y",H5="Y"),G5&lt;&gt;H5),E5&lt;&gt;"Y", F5&lt;&gt;"Y"), 1, 0)))</f>
        <v/>
      </c>
      <c r="P5" s="34" t="str">
        <f t="shared" si="0"/>
        <v/>
      </c>
      <c r="Q5" s="35" t="str">
        <f t="shared" si="5"/>
        <v/>
      </c>
      <c r="R5" s="35" t="str">
        <f t="shared" si="6"/>
        <v/>
      </c>
      <c r="S5" s="15" t="str">
        <f>IF(B5=1,"",IF(AND(OR(AND(TrackingWorksheet!H10=Lists!$D$7,TrackingWorksheet!H10=TrackingWorksheet!J10),TrackingWorksheet!H10&lt;&gt;TrackingWorksheet!J10),TrackingWorksheet!K10="YES",TrackingWorksheet!H10&lt;&gt;Lists!$D$6,TrackingWorksheet!G10&lt;=TrackingWorksheet!$J$5,TrackingWorksheet!I10&lt;=TrackingWorksheet!$J$5),1,0))</f>
        <v/>
      </c>
      <c r="T5" s="15" t="str">
        <f t="shared" si="7"/>
        <v/>
      </c>
      <c r="U5" s="15" t="str">
        <f>IF(B5=1,"",IF(AND(TrackingWorksheet!L10&lt;&gt;"", TrackingWorksheet!L10&gt;=TrackingWorksheet!$J$4,TrackingWorksheet!L10&lt;=TrackingWorksheet!$J$5,OR(TrackingWorksheet!H10=Lists!$D$4,TrackingWorksheet!J10=Lists!$D$4)), 1, 0))</f>
        <v/>
      </c>
      <c r="V5" s="15" t="str">
        <f>IF($B5=1,"",IF(AND(TrackingWorksheet!$L10&lt;&gt;"", TrackingWorksheet!$L10&gt;=TrackingWorksheet!$J$4,TrackingWorksheet!$L10&lt;=TrackingWorksheet!$J$5,OR(TrackingWorksheet!$H10=Lists!$D$5,TrackingWorksheet!$J10=Lists!$D$5)), 1, 0))</f>
        <v/>
      </c>
      <c r="W5" s="15" t="str">
        <f>IF($B5=1,"",IF(AND(TrackingWorksheet!$L10&lt;&gt;"", TrackingWorksheet!$L10&gt;=TrackingWorksheet!$J$4,TrackingWorksheet!$L10&lt;=TrackingWorksheet!$J$5,OR(TrackingWorksheet!$H10=Lists!$D$6,TrackingWorksheet!$J10=Lists!$D$6)), 1, 0))</f>
        <v/>
      </c>
      <c r="X5" s="24" t="str">
        <f>IF(B5=1,"",IF(AND(TrackingWorksheet!M10&lt;&gt;"",TrackingWorksheet!M10&lt;=TrackingWorksheet!$J$5),1,0))</f>
        <v/>
      </c>
      <c r="Y5" s="24" t="str">
        <f>IF(B5=1,"",IF(AND(TrackingWorksheet!N10&lt;&gt;"",TrackingWorksheet!N10&lt;=TrackingWorksheet!$J$5),1,0)*D5)</f>
        <v/>
      </c>
      <c r="Z5" s="24" t="str">
        <f>IF(B5=1,"",IF(TrackingWorksheet!P10="YES",1,0)*D5)</f>
        <v/>
      </c>
      <c r="AA5" s="33" t="str">
        <f>IF(B5=1,"",IF(TrackingWorksheet!R10="","",TrackingWorksheet!R10))</f>
        <v/>
      </c>
      <c r="AB5" s="33" t="str">
        <f>IF(B5=1,"",IF(TrackingWorksheet!Q10="","",TrackingWorksheet!Q10))</f>
        <v/>
      </c>
    </row>
    <row r="6" spans="2:30" x14ac:dyDescent="0.3">
      <c r="B6" s="33">
        <f>IF(AND(ISBLANK(TrackingWorksheet!B11),ISBLANK(TrackingWorksheet!C11),ISBLANK(TrackingWorksheet!G11),ISBLANK(TrackingWorksheet!H11),
ISBLANK(TrackingWorksheet!I11),ISBLANK(TrackingWorksheet!J11),ISBLANK(TrackingWorksheet!M11),
ISBLANK(TrackingWorksheet!N11)),1,0)</f>
        <v>1</v>
      </c>
      <c r="C6" s="17" t="str">
        <f>IF(B6=1,"",TrackingWorksheet!F11)</f>
        <v/>
      </c>
      <c r="D6" s="26" t="str">
        <f>IF(B6=1,"",IF(AND(TrackingWorksheet!B11&lt;&gt;"",TrackingWorksheet!B11&lt;=TrackingWorksheet!$J$5,OR(TrackingWorksheet!C11="",TrackingWorksheet!C11&gt;=TrackingWorksheet!$J$4)),1,0))</f>
        <v/>
      </c>
      <c r="E6" s="15" t="str">
        <f>IF(B6=1,"",IF(AND(TrackingWorksheet!G11 &lt;&gt;"",TrackingWorksheet!G11&lt;=TrackingWorksheet!$J$5, TrackingWorksheet!H11=Lists!$D$4), "Y", "N"))</f>
        <v/>
      </c>
      <c r="F6" s="15" t="str">
        <f>IF(B6=1,"",IF(AND(TrackingWorksheet!I11 &lt;&gt;"", TrackingWorksheet!I11&lt;=TrackingWorksheet!$J$5, TrackingWorksheet!J11=Lists!$D$4), "Y", "N"))</f>
        <v/>
      </c>
      <c r="G6" s="15" t="str">
        <f>IF(B6=1,"",IF(AND(TrackingWorksheet!G11 &lt;&gt;"",TrackingWorksheet!G11&lt;=TrackingWorksheet!$J$5, TrackingWorksheet!H11=Lists!$D$5), "Y", "N"))</f>
        <v/>
      </c>
      <c r="H6" s="15" t="str">
        <f>IF(B6=1,"",IF(AND(TrackingWorksheet!I11 &lt;&gt;"", TrackingWorksheet!I11&lt;=TrackingWorksheet!$J$5, TrackingWorksheet!J11="Moderna"), "Y", "N"))</f>
        <v/>
      </c>
      <c r="I6" s="26" t="str">
        <f>IF(B6=1,"",IF(AND(TrackingWorksheet!G11 &lt;&gt;"", TrackingWorksheet!G11&lt;=TrackingWorksheet!$J$5, TrackingWorksheet!H11=Lists!$D$6), 1, 0))</f>
        <v/>
      </c>
      <c r="J6" s="26" t="str">
        <f t="shared" si="1"/>
        <v/>
      </c>
      <c r="K6" s="15" t="str">
        <f>IF(B6=1,"",IF(AND(TrackingWorksheet!I11&lt;=TrackingWorksheet!$J$5,TrackingWorksheet!K11="YES"),0,IF(AND(AND(OR(E6="Y",F6="Y"),E6&lt;&gt;F6),G6&lt;&gt;"Y", H6&lt;&gt;"Y"), 1, 0)))</f>
        <v/>
      </c>
      <c r="L6" s="34" t="str">
        <f t="shared" si="2"/>
        <v/>
      </c>
      <c r="M6" s="35" t="str">
        <f t="shared" si="3"/>
        <v/>
      </c>
      <c r="N6" s="34" t="str">
        <f t="shared" si="4"/>
        <v/>
      </c>
      <c r="O6" s="15" t="str">
        <f>IF(B6=1,"",IF(AND(TrackingWorksheet!I11&lt;=TrackingWorksheet!$J$5,TrackingWorksheet!K11="YES"),0,IF(AND(AND(OR(G6="Y",H6="Y"),G6&lt;&gt;H6),E6&lt;&gt;"Y", F6&lt;&gt;"Y"), 1, 0)))</f>
        <v/>
      </c>
      <c r="P6" s="34" t="str">
        <f t="shared" si="0"/>
        <v/>
      </c>
      <c r="Q6" s="35" t="str">
        <f t="shared" si="5"/>
        <v/>
      </c>
      <c r="R6" s="35" t="str">
        <f t="shared" si="6"/>
        <v/>
      </c>
      <c r="S6" s="15" t="str">
        <f>IF(B6=1,"",IF(AND(OR(AND(TrackingWorksheet!H11=Lists!$D$7,TrackingWorksheet!H11=TrackingWorksheet!J11),TrackingWorksheet!H11&lt;&gt;TrackingWorksheet!J11),TrackingWorksheet!K11="YES",TrackingWorksheet!H11&lt;&gt;Lists!$D$6,TrackingWorksheet!G11&lt;=TrackingWorksheet!$J$5,TrackingWorksheet!I11&lt;=TrackingWorksheet!$J$5),1,0))</f>
        <v/>
      </c>
      <c r="T6" s="15" t="str">
        <f t="shared" si="7"/>
        <v/>
      </c>
      <c r="U6" s="15" t="str">
        <f>IF(B6=1,"",IF(AND(TrackingWorksheet!L11&lt;&gt;"", TrackingWorksheet!L11&gt;=TrackingWorksheet!$J$4,TrackingWorksheet!L11&lt;=TrackingWorksheet!$J$5,OR(TrackingWorksheet!H11=Lists!$D$4,TrackingWorksheet!J11=Lists!$D$4)), 1, 0))</f>
        <v/>
      </c>
      <c r="V6" s="15" t="str">
        <f>IF($B6=1,"",IF(AND(TrackingWorksheet!$L11&lt;&gt;"", TrackingWorksheet!$L11&gt;=TrackingWorksheet!$J$4,TrackingWorksheet!$L11&lt;=TrackingWorksheet!$J$5,OR(TrackingWorksheet!$H11=Lists!$D$5,TrackingWorksheet!$J11=Lists!$D$5)), 1, 0))</f>
        <v/>
      </c>
      <c r="W6" s="15" t="str">
        <f>IF($B6=1,"",IF(AND(TrackingWorksheet!$L11&lt;&gt;"", TrackingWorksheet!$L11&gt;=TrackingWorksheet!$J$4,TrackingWorksheet!$L11&lt;=TrackingWorksheet!$J$5,OR(TrackingWorksheet!$H11=Lists!$D$6,TrackingWorksheet!$J11=Lists!$D$6)), 1, 0))</f>
        <v/>
      </c>
      <c r="X6" s="24" t="str">
        <f>IF(B6=1,"",IF(AND(TrackingWorksheet!M11&lt;&gt;"",TrackingWorksheet!M11&lt;=TrackingWorksheet!$J$5),1,0))</f>
        <v/>
      </c>
      <c r="Y6" s="24" t="str">
        <f>IF(B6=1,"",IF(AND(TrackingWorksheet!N11&lt;&gt;"",TrackingWorksheet!N11&lt;=TrackingWorksheet!$J$5),1,0)*D6)</f>
        <v/>
      </c>
      <c r="Z6" s="24" t="str">
        <f>IF(B6=1,"",IF(TrackingWorksheet!P11="YES",1,0)*D6)</f>
        <v/>
      </c>
      <c r="AA6" s="33" t="str">
        <f>IF(B6=1,"",IF(TrackingWorksheet!R11="","",TrackingWorksheet!R11))</f>
        <v/>
      </c>
      <c r="AB6" s="33" t="str">
        <f>IF(B6=1,"",IF(TrackingWorksheet!Q11="","",TrackingWorksheet!Q11))</f>
        <v/>
      </c>
    </row>
    <row r="7" spans="2:30" x14ac:dyDescent="0.3">
      <c r="B7" s="33">
        <f>IF(AND(ISBLANK(TrackingWorksheet!B12),ISBLANK(TrackingWorksheet!C12),ISBLANK(TrackingWorksheet!G12),ISBLANK(TrackingWorksheet!H12),
ISBLANK(TrackingWorksheet!I12),ISBLANK(TrackingWorksheet!J12),ISBLANK(TrackingWorksheet!M12),
ISBLANK(TrackingWorksheet!N12)),1,0)</f>
        <v>1</v>
      </c>
      <c r="C7" s="17" t="str">
        <f>IF(B7=1,"",TrackingWorksheet!F12)</f>
        <v/>
      </c>
      <c r="D7" s="26" t="str">
        <f>IF(B7=1,"",IF(AND(TrackingWorksheet!B12&lt;&gt;"",TrackingWorksheet!B12&lt;=TrackingWorksheet!$J$5,OR(TrackingWorksheet!C12="",TrackingWorksheet!C12&gt;=TrackingWorksheet!$J$4)),1,0))</f>
        <v/>
      </c>
      <c r="E7" s="15" t="str">
        <f>IF(B7=1,"",IF(AND(TrackingWorksheet!G12 &lt;&gt;"",TrackingWorksheet!G12&lt;=TrackingWorksheet!$J$5, TrackingWorksheet!H12=Lists!$D$4), "Y", "N"))</f>
        <v/>
      </c>
      <c r="F7" s="15" t="str">
        <f>IF(B7=1,"",IF(AND(TrackingWorksheet!I12 &lt;&gt;"", TrackingWorksheet!I12&lt;=TrackingWorksheet!$J$5, TrackingWorksheet!J12=Lists!$D$4), "Y", "N"))</f>
        <v/>
      </c>
      <c r="G7" s="15" t="str">
        <f>IF(B7=1,"",IF(AND(TrackingWorksheet!G12 &lt;&gt;"",TrackingWorksheet!G12&lt;=TrackingWorksheet!$J$5, TrackingWorksheet!H12=Lists!$D$5), "Y", "N"))</f>
        <v/>
      </c>
      <c r="H7" s="15" t="str">
        <f>IF(B7=1,"",IF(AND(TrackingWorksheet!I12 &lt;&gt;"", TrackingWorksheet!I12&lt;=TrackingWorksheet!$J$5, TrackingWorksheet!J12="Moderna"), "Y", "N"))</f>
        <v/>
      </c>
      <c r="I7" s="26" t="str">
        <f>IF(B7=1,"",IF(AND(TrackingWorksheet!G12 &lt;&gt;"", TrackingWorksheet!G12&lt;=TrackingWorksheet!$J$5, TrackingWorksheet!H12=Lists!$D$6), 1, 0))</f>
        <v/>
      </c>
      <c r="J7" s="26" t="str">
        <f t="shared" si="1"/>
        <v/>
      </c>
      <c r="K7" s="15" t="str">
        <f>IF(B7=1,"",IF(AND(TrackingWorksheet!I12&lt;=TrackingWorksheet!$J$5,TrackingWorksheet!K12="YES"),0,IF(AND(AND(OR(E7="Y",F7="Y"),E7&lt;&gt;F7),G7&lt;&gt;"Y", H7&lt;&gt;"Y"), 1, 0)))</f>
        <v/>
      </c>
      <c r="L7" s="34" t="str">
        <f t="shared" si="2"/>
        <v/>
      </c>
      <c r="M7" s="35" t="str">
        <f t="shared" si="3"/>
        <v/>
      </c>
      <c r="N7" s="34" t="str">
        <f t="shared" si="4"/>
        <v/>
      </c>
      <c r="O7" s="15" t="str">
        <f>IF(B7=1,"",IF(AND(TrackingWorksheet!I12&lt;=TrackingWorksheet!$J$5,TrackingWorksheet!K12="YES"),0,IF(AND(AND(OR(G7="Y",H7="Y"),G7&lt;&gt;H7),E7&lt;&gt;"Y", F7&lt;&gt;"Y"), 1, 0)))</f>
        <v/>
      </c>
      <c r="P7" s="34" t="str">
        <f t="shared" si="0"/>
        <v/>
      </c>
      <c r="Q7" s="35" t="str">
        <f t="shared" si="5"/>
        <v/>
      </c>
      <c r="R7" s="35" t="str">
        <f t="shared" si="6"/>
        <v/>
      </c>
      <c r="S7" s="15" t="str">
        <f>IF(B7=1,"",IF(AND(OR(AND(TrackingWorksheet!H12=Lists!$D$7,TrackingWorksheet!H12=TrackingWorksheet!J12),TrackingWorksheet!H12&lt;&gt;TrackingWorksheet!J12),TrackingWorksheet!K12="YES",TrackingWorksheet!H12&lt;&gt;Lists!$D$6,TrackingWorksheet!G12&lt;=TrackingWorksheet!$J$5,TrackingWorksheet!I12&lt;=TrackingWorksheet!$J$5),1,0))</f>
        <v/>
      </c>
      <c r="T7" s="15" t="str">
        <f t="shared" si="7"/>
        <v/>
      </c>
      <c r="U7" s="15" t="str">
        <f>IF(B7=1,"",IF(AND(TrackingWorksheet!L12&lt;&gt;"", TrackingWorksheet!L12&gt;=TrackingWorksheet!$J$4,TrackingWorksheet!L12&lt;=TrackingWorksheet!$J$5,OR(TrackingWorksheet!H12=Lists!$D$4,TrackingWorksheet!J12=Lists!$D$4)), 1, 0))</f>
        <v/>
      </c>
      <c r="V7" s="15" t="str">
        <f>IF($B7=1,"",IF(AND(TrackingWorksheet!$L12&lt;&gt;"", TrackingWorksheet!$L12&gt;=TrackingWorksheet!$J$4,TrackingWorksheet!$L12&lt;=TrackingWorksheet!$J$5,OR(TrackingWorksheet!$H12=Lists!$D$5,TrackingWorksheet!$J12=Lists!$D$5)), 1, 0))</f>
        <v/>
      </c>
      <c r="W7" s="15" t="str">
        <f>IF($B7=1,"",IF(AND(TrackingWorksheet!$L12&lt;&gt;"", TrackingWorksheet!$L12&gt;=TrackingWorksheet!$J$4,TrackingWorksheet!$L12&lt;=TrackingWorksheet!$J$5,OR(TrackingWorksheet!$H12=Lists!$D$6,TrackingWorksheet!$J12=Lists!$D$6)), 1, 0))</f>
        <v/>
      </c>
      <c r="X7" s="24" t="str">
        <f>IF(B7=1,"",IF(AND(TrackingWorksheet!M12&lt;&gt;"",TrackingWorksheet!M12&lt;=TrackingWorksheet!$J$5),1,0))</f>
        <v/>
      </c>
      <c r="Y7" s="24" t="str">
        <f>IF(B7=1,"",IF(AND(TrackingWorksheet!N12&lt;&gt;"",TrackingWorksheet!N12&lt;=TrackingWorksheet!$J$5),1,0)*D7)</f>
        <v/>
      </c>
      <c r="Z7" s="24" t="str">
        <f>IF(B7=1,"",IF(TrackingWorksheet!P12="YES",1,0)*D7)</f>
        <v/>
      </c>
      <c r="AA7" s="33" t="str">
        <f>IF(B7=1,"",IF(TrackingWorksheet!R12="","",TrackingWorksheet!R12))</f>
        <v/>
      </c>
      <c r="AB7" s="33" t="str">
        <f>IF(B7=1,"",IF(TrackingWorksheet!Q12="","",TrackingWorksheet!Q12))</f>
        <v/>
      </c>
    </row>
    <row r="8" spans="2:30" x14ac:dyDescent="0.3">
      <c r="B8" s="33">
        <f>IF(AND(ISBLANK(TrackingWorksheet!B13),ISBLANK(TrackingWorksheet!C13),ISBLANK(TrackingWorksheet!G13),ISBLANK(TrackingWorksheet!H13),
ISBLANK(TrackingWorksheet!I13),ISBLANK(TrackingWorksheet!J13),ISBLANK(TrackingWorksheet!M13),
ISBLANK(TrackingWorksheet!N13)),1,0)</f>
        <v>1</v>
      </c>
      <c r="C8" s="17" t="str">
        <f>IF(B8=1,"",TrackingWorksheet!F13)</f>
        <v/>
      </c>
      <c r="D8" s="26" t="str">
        <f>IF(B8=1,"",IF(AND(TrackingWorksheet!B13&lt;&gt;"",TrackingWorksheet!B13&lt;=TrackingWorksheet!$J$5,OR(TrackingWorksheet!C13="",TrackingWorksheet!C13&gt;=TrackingWorksheet!$J$4)),1,0))</f>
        <v/>
      </c>
      <c r="E8" s="15" t="str">
        <f>IF(B8=1,"",IF(AND(TrackingWorksheet!G13 &lt;&gt;"",TrackingWorksheet!G13&lt;=TrackingWorksheet!$J$5, TrackingWorksheet!H13=Lists!$D$4), "Y", "N"))</f>
        <v/>
      </c>
      <c r="F8" s="15" t="str">
        <f>IF(B8=1,"",IF(AND(TrackingWorksheet!I13 &lt;&gt;"", TrackingWorksheet!I13&lt;=TrackingWorksheet!$J$5, TrackingWorksheet!J13=Lists!$D$4), "Y", "N"))</f>
        <v/>
      </c>
      <c r="G8" s="15" t="str">
        <f>IF(B8=1,"",IF(AND(TrackingWorksheet!G13 &lt;&gt;"",TrackingWorksheet!G13&lt;=TrackingWorksheet!$J$5, TrackingWorksheet!H13=Lists!$D$5), "Y", "N"))</f>
        <v/>
      </c>
      <c r="H8" s="15" t="str">
        <f>IF(B8=1,"",IF(AND(TrackingWorksheet!I13 &lt;&gt;"", TrackingWorksheet!I13&lt;=TrackingWorksheet!$J$5, TrackingWorksheet!J13="Moderna"), "Y", "N"))</f>
        <v/>
      </c>
      <c r="I8" s="26" t="str">
        <f>IF(B8=1,"",IF(AND(TrackingWorksheet!G13 &lt;&gt;"", TrackingWorksheet!G13&lt;=TrackingWorksheet!$J$5, TrackingWorksheet!H13=Lists!$D$6), 1, 0))</f>
        <v/>
      </c>
      <c r="J8" s="26" t="str">
        <f t="shared" si="1"/>
        <v/>
      </c>
      <c r="K8" s="15" t="str">
        <f>IF(B8=1,"",IF(AND(TrackingWorksheet!I13&lt;=TrackingWorksheet!$J$5,TrackingWorksheet!K13="YES"),0,IF(AND(AND(OR(E8="Y",F8="Y"),E8&lt;&gt;F8),G8&lt;&gt;"Y", H8&lt;&gt;"Y"), 1, 0)))</f>
        <v/>
      </c>
      <c r="L8" s="34" t="str">
        <f t="shared" si="2"/>
        <v/>
      </c>
      <c r="M8" s="35" t="str">
        <f t="shared" si="3"/>
        <v/>
      </c>
      <c r="N8" s="34" t="str">
        <f t="shared" si="4"/>
        <v/>
      </c>
      <c r="O8" s="15" t="str">
        <f>IF(B8=1,"",IF(AND(TrackingWorksheet!I13&lt;=TrackingWorksheet!$J$5,TrackingWorksheet!K13="YES"),0,IF(AND(AND(OR(G8="Y",H8="Y"),G8&lt;&gt;H8),E8&lt;&gt;"Y", F8&lt;&gt;"Y"), 1, 0)))</f>
        <v/>
      </c>
      <c r="P8" s="34" t="str">
        <f t="shared" si="0"/>
        <v/>
      </c>
      <c r="Q8" s="35" t="str">
        <f t="shared" si="5"/>
        <v/>
      </c>
      <c r="R8" s="35" t="str">
        <f t="shared" si="6"/>
        <v/>
      </c>
      <c r="S8" s="15" t="str">
        <f>IF(B8=1,"",IF(AND(OR(AND(TrackingWorksheet!H13=Lists!$D$7,TrackingWorksheet!H13=TrackingWorksheet!J13),TrackingWorksheet!H13&lt;&gt;TrackingWorksheet!J13),TrackingWorksheet!K13="YES",TrackingWorksheet!H13&lt;&gt;Lists!$D$6,TrackingWorksheet!G13&lt;=TrackingWorksheet!$J$5,TrackingWorksheet!I13&lt;=TrackingWorksheet!$J$5),1,0))</f>
        <v/>
      </c>
      <c r="T8" s="15" t="str">
        <f t="shared" si="7"/>
        <v/>
      </c>
      <c r="U8" s="15" t="str">
        <f>IF(B8=1,"",IF(AND(TrackingWorksheet!L13&lt;&gt;"", TrackingWorksheet!L13&gt;=TrackingWorksheet!$J$4,TrackingWorksheet!L13&lt;=TrackingWorksheet!$J$5,OR(TrackingWorksheet!H13=Lists!$D$4,TrackingWorksheet!J13=Lists!$D$4)), 1, 0))</f>
        <v/>
      </c>
      <c r="V8" s="15" t="str">
        <f>IF($B8=1,"",IF(AND(TrackingWorksheet!$L13&lt;&gt;"", TrackingWorksheet!$L13&gt;=TrackingWorksheet!$J$4,TrackingWorksheet!$L13&lt;=TrackingWorksheet!$J$5,OR(TrackingWorksheet!$H13=Lists!$D$5,TrackingWorksheet!$J13=Lists!$D$5)), 1, 0))</f>
        <v/>
      </c>
      <c r="W8" s="15" t="str">
        <f>IF($B8=1,"",IF(AND(TrackingWorksheet!$L13&lt;&gt;"", TrackingWorksheet!$L13&gt;=TrackingWorksheet!$J$4,TrackingWorksheet!$L13&lt;=TrackingWorksheet!$J$5,OR(TrackingWorksheet!$H13=Lists!$D$6,TrackingWorksheet!$J13=Lists!$D$6)), 1, 0))</f>
        <v/>
      </c>
      <c r="X8" s="24" t="str">
        <f>IF(B8=1,"",IF(AND(TrackingWorksheet!M13&lt;&gt;"",TrackingWorksheet!M13&lt;=TrackingWorksheet!$J$5),1,0))</f>
        <v/>
      </c>
      <c r="Y8" s="24" t="str">
        <f>IF(B8=1,"",IF(AND(TrackingWorksheet!N13&lt;&gt;"",TrackingWorksheet!N13&lt;=TrackingWorksheet!$J$5),1,0)*D8)</f>
        <v/>
      </c>
      <c r="Z8" s="24" t="str">
        <f>IF(B8=1,"",IF(TrackingWorksheet!P13="YES",1,0)*D8)</f>
        <v/>
      </c>
      <c r="AA8" s="33" t="str">
        <f>IF(B8=1,"",IF(TrackingWorksheet!R13="","",TrackingWorksheet!R13))</f>
        <v/>
      </c>
      <c r="AB8" s="33" t="str">
        <f>IF(B8=1,"",IF(TrackingWorksheet!Q13="","",TrackingWorksheet!Q13))</f>
        <v/>
      </c>
    </row>
    <row r="9" spans="2:30" x14ac:dyDescent="0.3">
      <c r="B9" s="33">
        <f>IF(AND(ISBLANK(TrackingWorksheet!B14),ISBLANK(TrackingWorksheet!C14),ISBLANK(TrackingWorksheet!G14),ISBLANK(TrackingWorksheet!H14),
ISBLANK(TrackingWorksheet!I14),ISBLANK(TrackingWorksheet!J14),ISBLANK(TrackingWorksheet!M14),
ISBLANK(TrackingWorksheet!N14)),1,0)</f>
        <v>1</v>
      </c>
      <c r="C9" s="17" t="str">
        <f>IF(B9=1,"",TrackingWorksheet!F14)</f>
        <v/>
      </c>
      <c r="D9" s="26" t="str">
        <f>IF(B9=1,"",IF(AND(TrackingWorksheet!B14&lt;&gt;"",TrackingWorksheet!B14&lt;=TrackingWorksheet!$J$5,OR(TrackingWorksheet!C14="",TrackingWorksheet!C14&gt;=TrackingWorksheet!$J$4)),1,0))</f>
        <v/>
      </c>
      <c r="E9" s="15" t="str">
        <f>IF(B9=1,"",IF(AND(TrackingWorksheet!G14 &lt;&gt;"",TrackingWorksheet!G14&lt;=TrackingWorksheet!$J$5, TrackingWorksheet!H14=Lists!$D$4), "Y", "N"))</f>
        <v/>
      </c>
      <c r="F9" s="15" t="str">
        <f>IF(B9=1,"",IF(AND(TrackingWorksheet!I14 &lt;&gt;"", TrackingWorksheet!I14&lt;=TrackingWorksheet!$J$5, TrackingWorksheet!J14=Lists!$D$4), "Y", "N"))</f>
        <v/>
      </c>
      <c r="G9" s="15" t="str">
        <f>IF(B9=1,"",IF(AND(TrackingWorksheet!G14 &lt;&gt;"",TrackingWorksheet!G14&lt;=TrackingWorksheet!$J$5, TrackingWorksheet!H14=Lists!$D$5), "Y", "N"))</f>
        <v/>
      </c>
      <c r="H9" s="15" t="str">
        <f>IF(B9=1,"",IF(AND(TrackingWorksheet!I14 &lt;&gt;"", TrackingWorksheet!I14&lt;=TrackingWorksheet!$J$5, TrackingWorksheet!J14="Moderna"), "Y", "N"))</f>
        <v/>
      </c>
      <c r="I9" s="26" t="str">
        <f>IF(B9=1,"",IF(AND(TrackingWorksheet!G14 &lt;&gt;"", TrackingWorksheet!G14&lt;=TrackingWorksheet!$J$5, TrackingWorksheet!H14=Lists!$D$6), 1, 0))</f>
        <v/>
      </c>
      <c r="J9" s="26" t="str">
        <f t="shared" si="1"/>
        <v/>
      </c>
      <c r="K9" s="15" t="str">
        <f>IF(B9=1,"",IF(AND(TrackingWorksheet!I14&lt;=TrackingWorksheet!$J$5,TrackingWorksheet!K14="YES"),0,IF(AND(AND(OR(E9="Y",F9="Y"),E9&lt;&gt;F9),G9&lt;&gt;"Y", H9&lt;&gt;"Y"), 1, 0)))</f>
        <v/>
      </c>
      <c r="L9" s="34" t="str">
        <f t="shared" si="2"/>
        <v/>
      </c>
      <c r="M9" s="35" t="str">
        <f t="shared" si="3"/>
        <v/>
      </c>
      <c r="N9" s="34" t="str">
        <f t="shared" si="4"/>
        <v/>
      </c>
      <c r="O9" s="15" t="str">
        <f>IF(B9=1,"",IF(AND(TrackingWorksheet!I14&lt;=TrackingWorksheet!$J$5,TrackingWorksheet!K14="YES"),0,IF(AND(AND(OR(G9="Y",H9="Y"),G9&lt;&gt;H9),E9&lt;&gt;"Y", F9&lt;&gt;"Y"), 1, 0)))</f>
        <v/>
      </c>
      <c r="P9" s="34" t="str">
        <f t="shared" si="0"/>
        <v/>
      </c>
      <c r="Q9" s="35" t="str">
        <f t="shared" si="5"/>
        <v/>
      </c>
      <c r="R9" s="35" t="str">
        <f t="shared" si="6"/>
        <v/>
      </c>
      <c r="S9" s="15" t="str">
        <f>IF(B9=1,"",IF(AND(OR(AND(TrackingWorksheet!H14=Lists!$D$7,TrackingWorksheet!H14=TrackingWorksheet!J14),TrackingWorksheet!H14&lt;&gt;TrackingWorksheet!J14),TrackingWorksheet!K14="YES",TrackingWorksheet!H14&lt;&gt;Lists!$D$6,TrackingWorksheet!G14&lt;=TrackingWorksheet!$J$5,TrackingWorksheet!I14&lt;=TrackingWorksheet!$J$5),1,0))</f>
        <v/>
      </c>
      <c r="T9" s="15" t="str">
        <f t="shared" si="7"/>
        <v/>
      </c>
      <c r="U9" s="15" t="str">
        <f>IF(B9=1,"",IF(AND(TrackingWorksheet!L14&lt;&gt;"", TrackingWorksheet!L14&gt;=TrackingWorksheet!$J$4,TrackingWorksheet!L14&lt;=TrackingWorksheet!$J$5,OR(TrackingWorksheet!H14=Lists!$D$4,TrackingWorksheet!J14=Lists!$D$4)), 1, 0))</f>
        <v/>
      </c>
      <c r="V9" s="15" t="str">
        <f>IF($B9=1,"",IF(AND(TrackingWorksheet!$L14&lt;&gt;"", TrackingWorksheet!$L14&gt;=TrackingWorksheet!$J$4,TrackingWorksheet!$L14&lt;=TrackingWorksheet!$J$5,OR(TrackingWorksheet!$H14=Lists!$D$5,TrackingWorksheet!$J14=Lists!$D$5)), 1, 0))</f>
        <v/>
      </c>
      <c r="W9" s="15" t="str">
        <f>IF($B9=1,"",IF(AND(TrackingWorksheet!$L14&lt;&gt;"", TrackingWorksheet!$L14&gt;=TrackingWorksheet!$J$4,TrackingWorksheet!$L14&lt;=TrackingWorksheet!$J$5,OR(TrackingWorksheet!$H14=Lists!$D$6,TrackingWorksheet!$J14=Lists!$D$6)), 1, 0))</f>
        <v/>
      </c>
      <c r="X9" s="24" t="str">
        <f>IF(B9=1,"",IF(AND(TrackingWorksheet!M14&lt;&gt;"",TrackingWorksheet!M14&lt;=TrackingWorksheet!$J$5),1,0))</f>
        <v/>
      </c>
      <c r="Y9" s="24" t="str">
        <f>IF(B9=1,"",IF(AND(TrackingWorksheet!N14&lt;&gt;"",TrackingWorksheet!N14&lt;=TrackingWorksheet!$J$5),1,0)*D9)</f>
        <v/>
      </c>
      <c r="Z9" s="24" t="str">
        <f>IF(B9=1,"",IF(TrackingWorksheet!P14="YES",1,0)*D9)</f>
        <v/>
      </c>
      <c r="AA9" s="33" t="str">
        <f>IF(B9=1,"",IF(TrackingWorksheet!R14="","",TrackingWorksheet!R14))</f>
        <v/>
      </c>
      <c r="AB9" s="33" t="str">
        <f>IF(B9=1,"",IF(TrackingWorksheet!Q14="","",TrackingWorksheet!Q14))</f>
        <v/>
      </c>
    </row>
    <row r="10" spans="2:30" x14ac:dyDescent="0.3">
      <c r="B10" s="33">
        <f>IF(AND(ISBLANK(TrackingWorksheet!B15),ISBLANK(TrackingWorksheet!C15),ISBLANK(TrackingWorksheet!G15),ISBLANK(TrackingWorksheet!H15),
ISBLANK(TrackingWorksheet!I15),ISBLANK(TrackingWorksheet!J15),ISBLANK(TrackingWorksheet!M15),
ISBLANK(TrackingWorksheet!N15)),1,0)</f>
        <v>1</v>
      </c>
      <c r="C10" s="17" t="str">
        <f>IF(B10=1,"",TrackingWorksheet!F15)</f>
        <v/>
      </c>
      <c r="D10" s="26" t="str">
        <f>IF(B10=1,"",IF(AND(TrackingWorksheet!B15&lt;&gt;"",TrackingWorksheet!B15&lt;=TrackingWorksheet!$J$5,OR(TrackingWorksheet!C15="",TrackingWorksheet!C15&gt;=TrackingWorksheet!$J$4)),1,0))</f>
        <v/>
      </c>
      <c r="E10" s="15" t="str">
        <f>IF(B10=1,"",IF(AND(TrackingWorksheet!G15 &lt;&gt;"",TrackingWorksheet!G15&lt;=TrackingWorksheet!$J$5, TrackingWorksheet!H15=Lists!$D$4), "Y", "N"))</f>
        <v/>
      </c>
      <c r="F10" s="15" t="str">
        <f>IF(B10=1,"",IF(AND(TrackingWorksheet!I15 &lt;&gt;"", TrackingWorksheet!I15&lt;=TrackingWorksheet!$J$5, TrackingWorksheet!J15=Lists!$D$4), "Y", "N"))</f>
        <v/>
      </c>
      <c r="G10" s="15" t="str">
        <f>IF(B10=1,"",IF(AND(TrackingWorksheet!G15 &lt;&gt;"",TrackingWorksheet!G15&lt;=TrackingWorksheet!$J$5, TrackingWorksheet!H15=Lists!$D$5), "Y", "N"))</f>
        <v/>
      </c>
      <c r="H10" s="15" t="str">
        <f>IF(B10=1,"",IF(AND(TrackingWorksheet!I15 &lt;&gt;"", TrackingWorksheet!I15&lt;=TrackingWorksheet!$J$5, TrackingWorksheet!J15="Moderna"), "Y", "N"))</f>
        <v/>
      </c>
      <c r="I10" s="26" t="str">
        <f>IF(B10=1,"",IF(AND(TrackingWorksheet!G15 &lt;&gt;"", TrackingWorksheet!G15&lt;=TrackingWorksheet!$J$5, TrackingWorksheet!H15=Lists!$D$6), 1, 0))</f>
        <v/>
      </c>
      <c r="J10" s="26" t="str">
        <f t="shared" si="1"/>
        <v/>
      </c>
      <c r="K10" s="15" t="str">
        <f>IF(B10=1,"",IF(AND(TrackingWorksheet!I15&lt;=TrackingWorksheet!$J$5,TrackingWorksheet!K15="YES"),0,IF(AND(AND(OR(E10="Y",F10="Y"),E10&lt;&gt;F10),G10&lt;&gt;"Y", H10&lt;&gt;"Y"), 1, 0)))</f>
        <v/>
      </c>
      <c r="L10" s="34" t="str">
        <f t="shared" si="2"/>
        <v/>
      </c>
      <c r="M10" s="35" t="str">
        <f t="shared" si="3"/>
        <v/>
      </c>
      <c r="N10" s="34" t="str">
        <f t="shared" si="4"/>
        <v/>
      </c>
      <c r="O10" s="15" t="str">
        <f>IF(B10=1,"",IF(AND(TrackingWorksheet!I15&lt;=TrackingWorksheet!$J$5,TrackingWorksheet!K15="YES"),0,IF(AND(AND(OR(G10="Y",H10="Y"),G10&lt;&gt;H10),E10&lt;&gt;"Y", F10&lt;&gt;"Y"), 1, 0)))</f>
        <v/>
      </c>
      <c r="P10" s="34" t="str">
        <f t="shared" si="0"/>
        <v/>
      </c>
      <c r="Q10" s="35" t="str">
        <f t="shared" si="5"/>
        <v/>
      </c>
      <c r="R10" s="35" t="str">
        <f t="shared" si="6"/>
        <v/>
      </c>
      <c r="S10" s="15" t="str">
        <f>IF(B10=1,"",IF(AND(OR(AND(TrackingWorksheet!H15=Lists!$D$7,TrackingWorksheet!H15=TrackingWorksheet!J15),TrackingWorksheet!H15&lt;&gt;TrackingWorksheet!J15),TrackingWorksheet!K15="YES",TrackingWorksheet!H15&lt;&gt;Lists!$D$6,TrackingWorksheet!G15&lt;=TrackingWorksheet!$J$5,TrackingWorksheet!I15&lt;=TrackingWorksheet!$J$5),1,0))</f>
        <v/>
      </c>
      <c r="T10" s="15" t="str">
        <f t="shared" si="7"/>
        <v/>
      </c>
      <c r="U10" s="15" t="str">
        <f>IF(B10=1,"",IF(AND(TrackingWorksheet!L15&lt;&gt;"", TrackingWorksheet!L15&gt;=TrackingWorksheet!$J$4,TrackingWorksheet!L15&lt;=TrackingWorksheet!$J$5,OR(TrackingWorksheet!H15=Lists!$D$4,TrackingWorksheet!J15=Lists!$D$4)), 1, 0))</f>
        <v/>
      </c>
      <c r="V10" s="15" t="str">
        <f>IF($B10=1,"",IF(AND(TrackingWorksheet!$L15&lt;&gt;"", TrackingWorksheet!$L15&gt;=TrackingWorksheet!$J$4,TrackingWorksheet!$L15&lt;=TrackingWorksheet!$J$5,OR(TrackingWorksheet!$H15=Lists!$D$5,TrackingWorksheet!$J15=Lists!$D$5)), 1, 0))</f>
        <v/>
      </c>
      <c r="W10" s="15" t="str">
        <f>IF($B10=1,"",IF(AND(TrackingWorksheet!$L15&lt;&gt;"", TrackingWorksheet!$L15&gt;=TrackingWorksheet!$J$4,TrackingWorksheet!$L15&lt;=TrackingWorksheet!$J$5,OR(TrackingWorksheet!$H15=Lists!$D$6,TrackingWorksheet!$J15=Lists!$D$6)), 1, 0))</f>
        <v/>
      </c>
      <c r="X10" s="24" t="str">
        <f>IF(B10=1,"",IF(AND(TrackingWorksheet!M15&lt;&gt;"",TrackingWorksheet!M15&lt;=TrackingWorksheet!$J$5),1,0))</f>
        <v/>
      </c>
      <c r="Y10" s="24" t="str">
        <f>IF(B10=1,"",IF(AND(TrackingWorksheet!N15&lt;&gt;"",TrackingWorksheet!N15&lt;=TrackingWorksheet!$J$5),1,0)*D10)</f>
        <v/>
      </c>
      <c r="Z10" s="24" t="str">
        <f>IF(B10=1,"",IF(TrackingWorksheet!P15="YES",1,0)*D10)</f>
        <v/>
      </c>
      <c r="AA10" s="33" t="str">
        <f>IF(B10=1,"",IF(TrackingWorksheet!R15="","",TrackingWorksheet!R15))</f>
        <v/>
      </c>
      <c r="AB10" s="33" t="str">
        <f>IF(B10=1,"",IF(TrackingWorksheet!Q15="","",TrackingWorksheet!Q15))</f>
        <v/>
      </c>
    </row>
    <row r="11" spans="2:30" x14ac:dyDescent="0.3">
      <c r="B11" s="33">
        <f>IF(AND(ISBLANK(TrackingWorksheet!B16),ISBLANK(TrackingWorksheet!C16),ISBLANK(TrackingWorksheet!G16),ISBLANK(TrackingWorksheet!H16),
ISBLANK(TrackingWorksheet!I16),ISBLANK(TrackingWorksheet!J16),ISBLANK(TrackingWorksheet!M16),
ISBLANK(TrackingWorksheet!N16)),1,0)</f>
        <v>1</v>
      </c>
      <c r="C11" s="17" t="str">
        <f>IF(B11=1,"",TrackingWorksheet!F16)</f>
        <v/>
      </c>
      <c r="D11" s="26" t="str">
        <f>IF(B11=1,"",IF(AND(TrackingWorksheet!B16&lt;&gt;"",TrackingWorksheet!B16&lt;=TrackingWorksheet!$J$5,OR(TrackingWorksheet!C16="",TrackingWorksheet!C16&gt;=TrackingWorksheet!$J$4)),1,0))</f>
        <v/>
      </c>
      <c r="E11" s="15" t="str">
        <f>IF(B11=1,"",IF(AND(TrackingWorksheet!G16 &lt;&gt;"",TrackingWorksheet!G16&lt;=TrackingWorksheet!$J$5, TrackingWorksheet!H16=Lists!$D$4), "Y", "N"))</f>
        <v/>
      </c>
      <c r="F11" s="15" t="str">
        <f>IF(B11=1,"",IF(AND(TrackingWorksheet!I16 &lt;&gt;"", TrackingWorksheet!I16&lt;=TrackingWorksheet!$J$5, TrackingWorksheet!J16=Lists!$D$4), "Y", "N"))</f>
        <v/>
      </c>
      <c r="G11" s="15" t="str">
        <f>IF(B11=1,"",IF(AND(TrackingWorksheet!G16 &lt;&gt;"",TrackingWorksheet!G16&lt;=TrackingWorksheet!$J$5, TrackingWorksheet!H16=Lists!$D$5), "Y", "N"))</f>
        <v/>
      </c>
      <c r="H11" s="15" t="str">
        <f>IF(B11=1,"",IF(AND(TrackingWorksheet!I16 &lt;&gt;"", TrackingWorksheet!I16&lt;=TrackingWorksheet!$J$5, TrackingWorksheet!J16="Moderna"), "Y", "N"))</f>
        <v/>
      </c>
      <c r="I11" s="26" t="str">
        <f>IF(B11=1,"",IF(AND(TrackingWorksheet!G16 &lt;&gt;"", TrackingWorksheet!G16&lt;=TrackingWorksheet!$J$5, TrackingWorksheet!H16=Lists!$D$6), 1, 0))</f>
        <v/>
      </c>
      <c r="J11" s="26" t="str">
        <f t="shared" si="1"/>
        <v/>
      </c>
      <c r="K11" s="15" t="str">
        <f>IF(B11=1,"",IF(AND(TrackingWorksheet!I16&lt;=TrackingWorksheet!$J$5,TrackingWorksheet!K16="YES"),0,IF(AND(AND(OR(E11="Y",F11="Y"),E11&lt;&gt;F11),G11&lt;&gt;"Y", H11&lt;&gt;"Y"), 1, 0)))</f>
        <v/>
      </c>
      <c r="L11" s="34" t="str">
        <f t="shared" si="2"/>
        <v/>
      </c>
      <c r="M11" s="35" t="str">
        <f t="shared" si="3"/>
        <v/>
      </c>
      <c r="N11" s="34" t="str">
        <f t="shared" si="4"/>
        <v/>
      </c>
      <c r="O11" s="15" t="str">
        <f>IF(B11=1,"",IF(AND(TrackingWorksheet!I16&lt;=TrackingWorksheet!$J$5,TrackingWorksheet!K16="YES"),0,IF(AND(AND(OR(G11="Y",H11="Y"),G11&lt;&gt;H11),E11&lt;&gt;"Y", F11&lt;&gt;"Y"), 1, 0)))</f>
        <v/>
      </c>
      <c r="P11" s="34" t="str">
        <f t="shared" si="0"/>
        <v/>
      </c>
      <c r="Q11" s="35" t="str">
        <f t="shared" si="5"/>
        <v/>
      </c>
      <c r="R11" s="35" t="str">
        <f t="shared" si="6"/>
        <v/>
      </c>
      <c r="S11" s="15" t="str">
        <f>IF(B11=1,"",IF(AND(OR(AND(TrackingWorksheet!H16=Lists!$D$7,TrackingWorksheet!H16=TrackingWorksheet!J16),TrackingWorksheet!H16&lt;&gt;TrackingWorksheet!J16),TrackingWorksheet!K16="YES",TrackingWorksheet!H16&lt;&gt;Lists!$D$6,TrackingWorksheet!G16&lt;=TrackingWorksheet!$J$5,TrackingWorksheet!I16&lt;=TrackingWorksheet!$J$5),1,0))</f>
        <v/>
      </c>
      <c r="T11" s="15" t="str">
        <f t="shared" si="7"/>
        <v/>
      </c>
      <c r="U11" s="15" t="str">
        <f>IF(B11=1,"",IF(AND(TrackingWorksheet!L16&lt;&gt;"", TrackingWorksheet!L16&gt;=TrackingWorksheet!$J$4,TrackingWorksheet!L16&lt;=TrackingWorksheet!$J$5,OR(TrackingWorksheet!H16=Lists!$D$4,TrackingWorksheet!J16=Lists!$D$4)), 1, 0))</f>
        <v/>
      </c>
      <c r="V11" s="15" t="str">
        <f>IF($B11=1,"",IF(AND(TrackingWorksheet!$L16&lt;&gt;"", TrackingWorksheet!$L16&gt;=TrackingWorksheet!$J$4,TrackingWorksheet!$L16&lt;=TrackingWorksheet!$J$5,OR(TrackingWorksheet!$H16=Lists!$D$5,TrackingWorksheet!$J16=Lists!$D$5)), 1, 0))</f>
        <v/>
      </c>
      <c r="W11" s="15" t="str">
        <f>IF($B11=1,"",IF(AND(TrackingWorksheet!$L16&lt;&gt;"", TrackingWorksheet!$L16&gt;=TrackingWorksheet!$J$4,TrackingWorksheet!$L16&lt;=TrackingWorksheet!$J$5,OR(TrackingWorksheet!$H16=Lists!$D$6,TrackingWorksheet!$J16=Lists!$D$6)), 1, 0))</f>
        <v/>
      </c>
      <c r="X11" s="24" t="str">
        <f>IF(B11=1,"",IF(AND(TrackingWorksheet!M16&lt;&gt;"",TrackingWorksheet!M16&lt;=TrackingWorksheet!$J$5),1,0))</f>
        <v/>
      </c>
      <c r="Y11" s="24" t="str">
        <f>IF(B11=1,"",IF(AND(TrackingWorksheet!N16&lt;&gt;"",TrackingWorksheet!N16&lt;=TrackingWorksheet!$J$5),1,0)*D11)</f>
        <v/>
      </c>
      <c r="Z11" s="24" t="str">
        <f>IF(B11=1,"",IF(TrackingWorksheet!P16="YES",1,0)*D11)</f>
        <v/>
      </c>
      <c r="AA11" s="33" t="str">
        <f>IF(B11=1,"",IF(TrackingWorksheet!R16="","",TrackingWorksheet!R16))</f>
        <v/>
      </c>
      <c r="AB11" s="33" t="str">
        <f>IF(B11=1,"",IF(TrackingWorksheet!Q16="","",TrackingWorksheet!Q16))</f>
        <v/>
      </c>
    </row>
    <row r="12" spans="2:30" x14ac:dyDescent="0.3">
      <c r="B12" s="33">
        <f>IF(AND(ISBLANK(TrackingWorksheet!B17),ISBLANK(TrackingWorksheet!C17),ISBLANK(TrackingWorksheet!G17),ISBLANK(TrackingWorksheet!H17),
ISBLANK(TrackingWorksheet!I17),ISBLANK(TrackingWorksheet!J17),ISBLANK(TrackingWorksheet!M17),
ISBLANK(TrackingWorksheet!N17)),1,0)</f>
        <v>1</v>
      </c>
      <c r="C12" s="17" t="str">
        <f>IF(B12=1,"",TrackingWorksheet!F17)</f>
        <v/>
      </c>
      <c r="D12" s="26" t="str">
        <f>IF(B12=1,"",IF(AND(TrackingWorksheet!B17&lt;&gt;"",TrackingWorksheet!B17&lt;=TrackingWorksheet!$J$5,OR(TrackingWorksheet!C17="",TrackingWorksheet!C17&gt;=TrackingWorksheet!$J$4)),1,0))</f>
        <v/>
      </c>
      <c r="E12" s="15" t="str">
        <f>IF(B12=1,"",IF(AND(TrackingWorksheet!G17 &lt;&gt;"",TrackingWorksheet!G17&lt;=TrackingWorksheet!$J$5, TrackingWorksheet!H17=Lists!$D$4), "Y", "N"))</f>
        <v/>
      </c>
      <c r="F12" s="15" t="str">
        <f>IF(B12=1,"",IF(AND(TrackingWorksheet!I17 &lt;&gt;"", TrackingWorksheet!I17&lt;=TrackingWorksheet!$J$5, TrackingWorksheet!J17=Lists!$D$4), "Y", "N"))</f>
        <v/>
      </c>
      <c r="G12" s="15" t="str">
        <f>IF(B12=1,"",IF(AND(TrackingWorksheet!G17 &lt;&gt;"",TrackingWorksheet!G17&lt;=TrackingWorksheet!$J$5, TrackingWorksheet!H17=Lists!$D$5), "Y", "N"))</f>
        <v/>
      </c>
      <c r="H12" s="15" t="str">
        <f>IF(B12=1,"",IF(AND(TrackingWorksheet!I17 &lt;&gt;"", TrackingWorksheet!I17&lt;=TrackingWorksheet!$J$5, TrackingWorksheet!J17="Moderna"), "Y", "N"))</f>
        <v/>
      </c>
      <c r="I12" s="26" t="str">
        <f>IF(B12=1,"",IF(AND(TrackingWorksheet!G17 &lt;&gt;"", TrackingWorksheet!G17&lt;=TrackingWorksheet!$J$5, TrackingWorksheet!H17=Lists!$D$6), 1, 0))</f>
        <v/>
      </c>
      <c r="J12" s="26" t="str">
        <f t="shared" si="1"/>
        <v/>
      </c>
      <c r="K12" s="15" t="str">
        <f>IF(B12=1,"",IF(AND(TrackingWorksheet!I17&lt;=TrackingWorksheet!$J$5,TrackingWorksheet!K17="YES"),0,IF(AND(AND(OR(E12="Y",F12="Y"),E12&lt;&gt;F12),G12&lt;&gt;"Y", H12&lt;&gt;"Y"), 1, 0)))</f>
        <v/>
      </c>
      <c r="L12" s="26" t="str">
        <f t="shared" si="2"/>
        <v/>
      </c>
      <c r="M12" s="15" t="str">
        <f t="shared" si="3"/>
        <v/>
      </c>
      <c r="N12" s="26" t="str">
        <f t="shared" si="4"/>
        <v/>
      </c>
      <c r="O12" s="15" t="str">
        <f>IF(B12=1,"",IF(AND(TrackingWorksheet!I17&lt;=TrackingWorksheet!$J$5,TrackingWorksheet!K17="YES"),0,IF(AND(AND(OR(G12="Y",H12="Y"),G12&lt;&gt;H12),E12&lt;&gt;"Y", F12&lt;&gt;"Y"), 1, 0)))</f>
        <v/>
      </c>
      <c r="P12" s="26" t="str">
        <f t="shared" si="0"/>
        <v/>
      </c>
      <c r="Q12" s="15" t="str">
        <f t="shared" si="5"/>
        <v/>
      </c>
      <c r="R12" s="15" t="str">
        <f t="shared" si="6"/>
        <v/>
      </c>
      <c r="S12" s="15" t="str">
        <f>IF(B12=1,"",IF(AND(OR(AND(TrackingWorksheet!H17=Lists!$D$7,TrackingWorksheet!H17=TrackingWorksheet!J17),TrackingWorksheet!H17&lt;&gt;TrackingWorksheet!J17),TrackingWorksheet!K17="YES",TrackingWorksheet!H17&lt;&gt;Lists!$D$6,TrackingWorksheet!G17&lt;=TrackingWorksheet!$J$5,TrackingWorksheet!I17&lt;=TrackingWorksheet!$J$5),1,0))</f>
        <v/>
      </c>
      <c r="T12" s="15" t="str">
        <f t="shared" si="7"/>
        <v/>
      </c>
      <c r="U12" s="15" t="str">
        <f>IF(B12=1,"",IF(AND(TrackingWorksheet!L17&lt;&gt;"", TrackingWorksheet!L17&gt;=TrackingWorksheet!$J$4,TrackingWorksheet!L17&lt;=TrackingWorksheet!$J$5,OR(TrackingWorksheet!H17=Lists!$D$4,TrackingWorksheet!J17=Lists!$D$4)), 1, 0))</f>
        <v/>
      </c>
      <c r="V12" s="15" t="str">
        <f>IF($B12=1,"",IF(AND(TrackingWorksheet!$L17&lt;&gt;"", TrackingWorksheet!$L17&gt;=TrackingWorksheet!$J$4,TrackingWorksheet!$L17&lt;=TrackingWorksheet!$J$5,OR(TrackingWorksheet!$H17=Lists!$D$5,TrackingWorksheet!$J17=Lists!$D$5)), 1, 0))</f>
        <v/>
      </c>
      <c r="W12" s="15" t="str">
        <f>IF($B12=1,"",IF(AND(TrackingWorksheet!$L17&lt;&gt;"", TrackingWorksheet!$L17&gt;=TrackingWorksheet!$J$4,TrackingWorksheet!$L17&lt;=TrackingWorksheet!$J$5,OR(TrackingWorksheet!$H17=Lists!$D$6,TrackingWorksheet!$J17=Lists!$D$6)), 1, 0))</f>
        <v/>
      </c>
      <c r="X12" s="24" t="str">
        <f>IF(B12=1,"",IF(AND(TrackingWorksheet!M17&lt;&gt;"",TrackingWorksheet!M17&lt;=TrackingWorksheet!$J$5),1,0))</f>
        <v/>
      </c>
      <c r="Y12" s="24" t="str">
        <f>IF(B12=1,"",IF(AND(TrackingWorksheet!N17&lt;&gt;"",TrackingWorksheet!N17&lt;=TrackingWorksheet!$J$5),1,0)*D12)</f>
        <v/>
      </c>
      <c r="Z12" s="24" t="str">
        <f>IF(B12=1,"",IF(TrackingWorksheet!P17="YES",1,0)*D12)</f>
        <v/>
      </c>
      <c r="AA12" s="33" t="str">
        <f>IF(B12=1,"",IF(TrackingWorksheet!R17="","",TrackingWorksheet!R17))</f>
        <v/>
      </c>
      <c r="AB12" s="33" t="str">
        <f>IF(B12=1,"",IF(TrackingWorksheet!Q17="","",TrackingWorksheet!Q17))</f>
        <v/>
      </c>
    </row>
    <row r="13" spans="2:30" x14ac:dyDescent="0.3">
      <c r="B13" s="33">
        <f>IF(AND(ISBLANK(TrackingWorksheet!B18),ISBLANK(TrackingWorksheet!C18),ISBLANK(TrackingWorksheet!G18),ISBLANK(TrackingWorksheet!H18),
ISBLANK(TrackingWorksheet!I18),ISBLANK(TrackingWorksheet!J18),ISBLANK(TrackingWorksheet!M18),
ISBLANK(TrackingWorksheet!N18)),1,0)</f>
        <v>1</v>
      </c>
      <c r="C13" s="17" t="str">
        <f>IF(B13=1,"",TrackingWorksheet!F18)</f>
        <v/>
      </c>
      <c r="D13" s="26" t="str">
        <f>IF(B13=1,"",IF(AND(TrackingWorksheet!B18&lt;&gt;"",TrackingWorksheet!B18&lt;=TrackingWorksheet!$J$5,OR(TrackingWorksheet!C18="",TrackingWorksheet!C18&gt;=TrackingWorksheet!$J$4)),1,0))</f>
        <v/>
      </c>
      <c r="E13" s="15" t="str">
        <f>IF(B13=1,"",IF(AND(TrackingWorksheet!G18 &lt;&gt;"",TrackingWorksheet!G18&lt;=TrackingWorksheet!$J$5, TrackingWorksheet!H18=Lists!$D$4), "Y", "N"))</f>
        <v/>
      </c>
      <c r="F13" s="15" t="str">
        <f>IF(B13=1,"",IF(AND(TrackingWorksheet!I18 &lt;&gt;"", TrackingWorksheet!I18&lt;=TrackingWorksheet!$J$5, TrackingWorksheet!J18=Lists!$D$4), "Y", "N"))</f>
        <v/>
      </c>
      <c r="G13" s="15" t="str">
        <f>IF(B13=1,"",IF(AND(TrackingWorksheet!G18 &lt;&gt;"",TrackingWorksheet!G18&lt;=TrackingWorksheet!$J$5, TrackingWorksheet!H18=Lists!$D$5), "Y", "N"))</f>
        <v/>
      </c>
      <c r="H13" s="15" t="str">
        <f>IF(B13=1,"",IF(AND(TrackingWorksheet!I18 &lt;&gt;"", TrackingWorksheet!I18&lt;=TrackingWorksheet!$J$5, TrackingWorksheet!J18="Moderna"), "Y", "N"))</f>
        <v/>
      </c>
      <c r="I13" s="26" t="str">
        <f>IF(B13=1,"",IF(AND(TrackingWorksheet!G18 &lt;&gt;"", TrackingWorksheet!G18&lt;=TrackingWorksheet!$J$5, TrackingWorksheet!H18=Lists!$D$6), 1, 0))</f>
        <v/>
      </c>
      <c r="J13" s="26" t="str">
        <f t="shared" si="1"/>
        <v/>
      </c>
      <c r="K13" s="15" t="str">
        <f>IF(B13=1,"",IF(AND(TrackingWorksheet!I18&lt;=TrackingWorksheet!$J$5,TrackingWorksheet!K18="YES"),0,IF(AND(AND(OR(E13="Y",F13="Y"),E13&lt;&gt;F13),G13&lt;&gt;"Y", H13&lt;&gt;"Y"), 1, 0)))</f>
        <v/>
      </c>
      <c r="L13" s="26" t="str">
        <f t="shared" si="2"/>
        <v/>
      </c>
      <c r="M13" s="15" t="str">
        <f t="shared" si="3"/>
        <v/>
      </c>
      <c r="N13" s="26" t="str">
        <f t="shared" si="4"/>
        <v/>
      </c>
      <c r="O13" s="15" t="str">
        <f>IF(B13=1,"",IF(AND(TrackingWorksheet!I18&lt;=TrackingWorksheet!$J$5,TrackingWorksheet!K18="YES"),0,IF(AND(AND(OR(G13="Y",H13="Y"),G13&lt;&gt;H13),E13&lt;&gt;"Y", F13&lt;&gt;"Y"), 1, 0)))</f>
        <v/>
      </c>
      <c r="P13" s="26" t="str">
        <f t="shared" si="0"/>
        <v/>
      </c>
      <c r="Q13" s="15" t="str">
        <f t="shared" si="5"/>
        <v/>
      </c>
      <c r="R13" s="15" t="str">
        <f t="shared" si="6"/>
        <v/>
      </c>
      <c r="S13" s="15" t="str">
        <f>IF(B13=1,"",IF(AND(OR(AND(TrackingWorksheet!H18=Lists!$D$7,TrackingWorksheet!H18=TrackingWorksheet!J18),TrackingWorksheet!H18&lt;&gt;TrackingWorksheet!J18),TrackingWorksheet!K18="YES",TrackingWorksheet!H18&lt;&gt;Lists!$D$6,TrackingWorksheet!G18&lt;=TrackingWorksheet!$J$5,TrackingWorksheet!I18&lt;=TrackingWorksheet!$J$5),1,0))</f>
        <v/>
      </c>
      <c r="T13" s="15" t="str">
        <f t="shared" si="7"/>
        <v/>
      </c>
      <c r="U13" s="15" t="str">
        <f>IF(B13=1,"",IF(AND(TrackingWorksheet!L18&lt;&gt;"", TrackingWorksheet!L18&gt;=TrackingWorksheet!$J$4,TrackingWorksheet!L18&lt;=TrackingWorksheet!$J$5,OR(TrackingWorksheet!H18=Lists!$D$4,TrackingWorksheet!J18=Lists!$D$4)), 1, 0))</f>
        <v/>
      </c>
      <c r="V13" s="15" t="str">
        <f>IF($B13=1,"",IF(AND(TrackingWorksheet!$L18&lt;&gt;"", TrackingWorksheet!$L18&gt;=TrackingWorksheet!$J$4,TrackingWorksheet!$L18&lt;=TrackingWorksheet!$J$5,OR(TrackingWorksheet!$H18=Lists!$D$5,TrackingWorksheet!$J18=Lists!$D$5)), 1, 0))</f>
        <v/>
      </c>
      <c r="W13" s="15" t="str">
        <f>IF($B13=1,"",IF(AND(TrackingWorksheet!$L18&lt;&gt;"", TrackingWorksheet!$L18&gt;=TrackingWorksheet!$J$4,TrackingWorksheet!$L18&lt;=TrackingWorksheet!$J$5,OR(TrackingWorksheet!$H18=Lists!$D$6,TrackingWorksheet!$J18=Lists!$D$6)), 1, 0))</f>
        <v/>
      </c>
      <c r="X13" s="24" t="str">
        <f>IF(B13=1,"",IF(AND(TrackingWorksheet!M18&lt;&gt;"",TrackingWorksheet!M18&lt;=TrackingWorksheet!$J$5),1,0))</f>
        <v/>
      </c>
      <c r="Y13" s="24" t="str">
        <f>IF(B13=1,"",IF(AND(TrackingWorksheet!N18&lt;&gt;"",TrackingWorksheet!N18&lt;=TrackingWorksheet!$J$5),1,0)*D13)</f>
        <v/>
      </c>
      <c r="Z13" s="24" t="str">
        <f>IF(B13=1,"",IF(TrackingWorksheet!P18="YES",1,0)*D13)</f>
        <v/>
      </c>
      <c r="AA13" s="33" t="str">
        <f>IF(B13=1,"",IF(TrackingWorksheet!R18="","",TrackingWorksheet!R18))</f>
        <v/>
      </c>
      <c r="AB13" s="33" t="str">
        <f>IF(B13=1,"",IF(TrackingWorksheet!Q18="","",TrackingWorksheet!Q18))</f>
        <v/>
      </c>
    </row>
    <row r="14" spans="2:30" x14ac:dyDescent="0.3">
      <c r="B14" s="33">
        <f>IF(AND(ISBLANK(TrackingWorksheet!B19),ISBLANK(TrackingWorksheet!C19),ISBLANK(TrackingWorksheet!G19),ISBLANK(TrackingWorksheet!H19),
ISBLANK(TrackingWorksheet!I19),ISBLANK(TrackingWorksheet!J19),ISBLANK(TrackingWorksheet!M19),
ISBLANK(TrackingWorksheet!N19)),1,0)</f>
        <v>1</v>
      </c>
      <c r="C14" s="17" t="str">
        <f>IF(B14=1,"",TrackingWorksheet!F19)</f>
        <v/>
      </c>
      <c r="D14" s="26" t="str">
        <f>IF(B14=1,"",IF(AND(TrackingWorksheet!B19&lt;&gt;"",TrackingWorksheet!B19&lt;=TrackingWorksheet!$J$5,OR(TrackingWorksheet!C19="",TrackingWorksheet!C19&gt;=TrackingWorksheet!$J$4)),1,0))</f>
        <v/>
      </c>
      <c r="E14" s="15" t="str">
        <f>IF(B14=1,"",IF(AND(TrackingWorksheet!G19 &lt;&gt;"",TrackingWorksheet!G19&lt;=TrackingWorksheet!$J$5, TrackingWorksheet!H19=Lists!$D$4), "Y", "N"))</f>
        <v/>
      </c>
      <c r="F14" s="15" t="str">
        <f>IF(B14=1,"",IF(AND(TrackingWorksheet!I19 &lt;&gt;"", TrackingWorksheet!I19&lt;=TrackingWorksheet!$J$5, TrackingWorksheet!J19=Lists!$D$4), "Y", "N"))</f>
        <v/>
      </c>
      <c r="G14" s="15" t="str">
        <f>IF(B14=1,"",IF(AND(TrackingWorksheet!G19 &lt;&gt;"",TrackingWorksheet!G19&lt;=TrackingWorksheet!$J$5, TrackingWorksheet!H19=Lists!$D$5), "Y", "N"))</f>
        <v/>
      </c>
      <c r="H14" s="15" t="str">
        <f>IF(B14=1,"",IF(AND(TrackingWorksheet!I19 &lt;&gt;"", TrackingWorksheet!I19&lt;=TrackingWorksheet!$J$5, TrackingWorksheet!J19="Moderna"), "Y", "N"))</f>
        <v/>
      </c>
      <c r="I14" s="26" t="str">
        <f>IF(B14=1,"",IF(AND(TrackingWorksheet!G19 &lt;&gt;"", TrackingWorksheet!G19&lt;=TrackingWorksheet!$J$5, TrackingWorksheet!H19=Lists!$D$6), 1, 0))</f>
        <v/>
      </c>
      <c r="J14" s="26" t="str">
        <f t="shared" si="1"/>
        <v/>
      </c>
      <c r="K14" s="15" t="str">
        <f>IF(B14=1,"",IF(AND(TrackingWorksheet!I19&lt;=TrackingWorksheet!$J$5,TrackingWorksheet!K19="YES"),0,IF(AND(AND(OR(E14="Y",F14="Y"),E14&lt;&gt;F14),G14&lt;&gt;"Y", H14&lt;&gt;"Y"), 1, 0)))</f>
        <v/>
      </c>
      <c r="L14" s="26" t="str">
        <f t="shared" si="2"/>
        <v/>
      </c>
      <c r="M14" s="15" t="str">
        <f t="shared" si="3"/>
        <v/>
      </c>
      <c r="N14" s="26" t="str">
        <f t="shared" si="4"/>
        <v/>
      </c>
      <c r="O14" s="15" t="str">
        <f>IF(B14=1,"",IF(AND(TrackingWorksheet!I19&lt;=TrackingWorksheet!$J$5,TrackingWorksheet!K19="YES"),0,IF(AND(AND(OR(G14="Y",H14="Y"),G14&lt;&gt;H14),E14&lt;&gt;"Y", F14&lt;&gt;"Y"), 1, 0)))</f>
        <v/>
      </c>
      <c r="P14" s="26" t="str">
        <f t="shared" si="0"/>
        <v/>
      </c>
      <c r="Q14" s="15" t="str">
        <f t="shared" si="5"/>
        <v/>
      </c>
      <c r="R14" s="15" t="str">
        <f t="shared" si="6"/>
        <v/>
      </c>
      <c r="S14" s="15" t="str">
        <f>IF(B14=1,"",IF(AND(OR(AND(TrackingWorksheet!H19=Lists!$D$7,TrackingWorksheet!H19=TrackingWorksheet!J19),TrackingWorksheet!H19&lt;&gt;TrackingWorksheet!J19),TrackingWorksheet!K19="YES",TrackingWorksheet!H19&lt;&gt;Lists!$D$6,TrackingWorksheet!G19&lt;=TrackingWorksheet!$J$5,TrackingWorksheet!I19&lt;=TrackingWorksheet!$J$5),1,0))</f>
        <v/>
      </c>
      <c r="T14" s="15" t="str">
        <f t="shared" si="7"/>
        <v/>
      </c>
      <c r="U14" s="15" t="str">
        <f>IF(B14=1,"",IF(AND(TrackingWorksheet!L19&lt;&gt;"", TrackingWorksheet!L19&gt;=TrackingWorksheet!$J$4,TrackingWorksheet!L19&lt;=TrackingWorksheet!$J$5,OR(TrackingWorksheet!H19=Lists!$D$4,TrackingWorksheet!J19=Lists!$D$4)), 1, 0))</f>
        <v/>
      </c>
      <c r="V14" s="15" t="str">
        <f>IF($B14=1,"",IF(AND(TrackingWorksheet!$L19&lt;&gt;"", TrackingWorksheet!$L19&gt;=TrackingWorksheet!$J$4,TrackingWorksheet!$L19&lt;=TrackingWorksheet!$J$5,OR(TrackingWorksheet!$H19=Lists!$D$5,TrackingWorksheet!$J19=Lists!$D$5)), 1, 0))</f>
        <v/>
      </c>
      <c r="W14" s="15" t="str">
        <f>IF($B14=1,"",IF(AND(TrackingWorksheet!$L19&lt;&gt;"", TrackingWorksheet!$L19&gt;=TrackingWorksheet!$J$4,TrackingWorksheet!$L19&lt;=TrackingWorksheet!$J$5,OR(TrackingWorksheet!$H19=Lists!$D$6,TrackingWorksheet!$J19=Lists!$D$6)), 1, 0))</f>
        <v/>
      </c>
      <c r="X14" s="24" t="str">
        <f>IF(B14=1,"",IF(AND(TrackingWorksheet!M19&lt;&gt;"",TrackingWorksheet!M19&lt;=TrackingWorksheet!$J$5),1,0))</f>
        <v/>
      </c>
      <c r="Y14" s="24" t="str">
        <f>IF(B14=1,"",IF(AND(TrackingWorksheet!N19&lt;&gt;"",TrackingWorksheet!N19&lt;=TrackingWorksheet!$J$5),1,0)*D14)</f>
        <v/>
      </c>
      <c r="Z14" s="24" t="str">
        <f>IF(B14=1,"",IF(TrackingWorksheet!P19="YES",1,0)*D14)</f>
        <v/>
      </c>
      <c r="AA14" s="33" t="str">
        <f>IF(B14=1,"",IF(TrackingWorksheet!R19="","",TrackingWorksheet!R19))</f>
        <v/>
      </c>
      <c r="AB14" s="33" t="str">
        <f>IF(B14=1,"",IF(TrackingWorksheet!Q19="","",TrackingWorksheet!Q19))</f>
        <v/>
      </c>
    </row>
    <row r="15" spans="2:30" x14ac:dyDescent="0.3">
      <c r="B15" s="33">
        <f>IF(AND(ISBLANK(TrackingWorksheet!B20),ISBLANK(TrackingWorksheet!C20),ISBLANK(TrackingWorksheet!G20),ISBLANK(TrackingWorksheet!H20),
ISBLANK(TrackingWorksheet!I20),ISBLANK(TrackingWorksheet!J20),ISBLANK(TrackingWorksheet!M20),
ISBLANK(TrackingWorksheet!N20)),1,0)</f>
        <v>1</v>
      </c>
      <c r="C15" s="17" t="str">
        <f>IF(B15=1,"",TrackingWorksheet!F20)</f>
        <v/>
      </c>
      <c r="D15" s="26" t="str">
        <f>IF(B15=1,"",IF(AND(TrackingWorksheet!B20&lt;&gt;"",TrackingWorksheet!B20&lt;=TrackingWorksheet!$J$5,OR(TrackingWorksheet!C20="",TrackingWorksheet!C20&gt;=TrackingWorksheet!$J$4)),1,0))</f>
        <v/>
      </c>
      <c r="E15" s="15" t="str">
        <f>IF(B15=1,"",IF(AND(TrackingWorksheet!G20 &lt;&gt;"",TrackingWorksheet!G20&lt;=TrackingWorksheet!$J$5, TrackingWorksheet!H20=Lists!$D$4), "Y", "N"))</f>
        <v/>
      </c>
      <c r="F15" s="15" t="str">
        <f>IF(B15=1,"",IF(AND(TrackingWorksheet!I20 &lt;&gt;"", TrackingWorksheet!I20&lt;=TrackingWorksheet!$J$5, TrackingWorksheet!J20=Lists!$D$4), "Y", "N"))</f>
        <v/>
      </c>
      <c r="G15" s="15" t="str">
        <f>IF(B15=1,"",IF(AND(TrackingWorksheet!G20 &lt;&gt;"",TrackingWorksheet!G20&lt;=TrackingWorksheet!$J$5, TrackingWorksheet!H20=Lists!$D$5), "Y", "N"))</f>
        <v/>
      </c>
      <c r="H15" s="15" t="str">
        <f>IF(B15=1,"",IF(AND(TrackingWorksheet!I20 &lt;&gt;"", TrackingWorksheet!I20&lt;=TrackingWorksheet!$J$5, TrackingWorksheet!J20="Moderna"), "Y", "N"))</f>
        <v/>
      </c>
      <c r="I15" s="26" t="str">
        <f>IF(B15=1,"",IF(AND(TrackingWorksheet!G20 &lt;&gt;"", TrackingWorksheet!G20&lt;=TrackingWorksheet!$J$5, TrackingWorksheet!H20=Lists!$D$6), 1, 0))</f>
        <v/>
      </c>
      <c r="J15" s="26" t="str">
        <f t="shared" si="1"/>
        <v/>
      </c>
      <c r="K15" s="15" t="str">
        <f>IF(B15=1,"",IF(AND(TrackingWorksheet!I20&lt;=TrackingWorksheet!$J$5,TrackingWorksheet!K20="YES"),0,IF(AND(AND(OR(E15="Y",F15="Y"),E15&lt;&gt;F15),G15&lt;&gt;"Y", H15&lt;&gt;"Y"), 1, 0)))</f>
        <v/>
      </c>
      <c r="L15" s="26" t="str">
        <f t="shared" si="2"/>
        <v/>
      </c>
      <c r="M15" s="15" t="str">
        <f t="shared" si="3"/>
        <v/>
      </c>
      <c r="N15" s="26" t="str">
        <f t="shared" si="4"/>
        <v/>
      </c>
      <c r="O15" s="15" t="str">
        <f>IF(B15=1,"",IF(AND(TrackingWorksheet!I20&lt;=TrackingWorksheet!$J$5,TrackingWorksheet!K20="YES"),0,IF(AND(AND(OR(G15="Y",H15="Y"),G15&lt;&gt;H15),E15&lt;&gt;"Y", F15&lt;&gt;"Y"), 1, 0)))</f>
        <v/>
      </c>
      <c r="P15" s="26" t="str">
        <f t="shared" si="0"/>
        <v/>
      </c>
      <c r="Q15" s="15" t="str">
        <f t="shared" si="5"/>
        <v/>
      </c>
      <c r="R15" s="15" t="str">
        <f t="shared" si="6"/>
        <v/>
      </c>
      <c r="S15" s="15" t="str">
        <f>IF(B15=1,"",IF(AND(OR(AND(TrackingWorksheet!H20=Lists!$D$7,TrackingWorksheet!H20=TrackingWorksheet!J20),TrackingWorksheet!H20&lt;&gt;TrackingWorksheet!J20),TrackingWorksheet!K20="YES",TrackingWorksheet!H20&lt;&gt;Lists!$D$6,TrackingWorksheet!G20&lt;=TrackingWorksheet!$J$5,TrackingWorksheet!I20&lt;=TrackingWorksheet!$J$5),1,0))</f>
        <v/>
      </c>
      <c r="T15" s="15" t="str">
        <f t="shared" si="7"/>
        <v/>
      </c>
      <c r="U15" s="15" t="str">
        <f>IF(B15=1,"",IF(AND(TrackingWorksheet!L20&lt;&gt;"", TrackingWorksheet!L20&gt;=TrackingWorksheet!$J$4,TrackingWorksheet!L20&lt;=TrackingWorksheet!$J$5,OR(TrackingWorksheet!H20=Lists!$D$4,TrackingWorksheet!J20=Lists!$D$4)), 1, 0))</f>
        <v/>
      </c>
      <c r="V15" s="15" t="str">
        <f>IF($B15=1,"",IF(AND(TrackingWorksheet!$L20&lt;&gt;"", TrackingWorksheet!$L20&gt;=TrackingWorksheet!$J$4,TrackingWorksheet!$L20&lt;=TrackingWorksheet!$J$5,OR(TrackingWorksheet!$H20=Lists!$D$5,TrackingWorksheet!$J20=Lists!$D$5)), 1, 0))</f>
        <v/>
      </c>
      <c r="W15" s="15" t="str">
        <f>IF($B15=1,"",IF(AND(TrackingWorksheet!$L20&lt;&gt;"", TrackingWorksheet!$L20&gt;=TrackingWorksheet!$J$4,TrackingWorksheet!$L20&lt;=TrackingWorksheet!$J$5,OR(TrackingWorksheet!$H20=Lists!$D$6,TrackingWorksheet!$J20=Lists!$D$6)), 1, 0))</f>
        <v/>
      </c>
      <c r="X15" s="24" t="str">
        <f>IF(B15=1,"",IF(AND(TrackingWorksheet!M20&lt;&gt;"",TrackingWorksheet!M20&lt;=TrackingWorksheet!$J$5),1,0))</f>
        <v/>
      </c>
      <c r="Y15" s="24" t="str">
        <f>IF(B15=1,"",IF(AND(TrackingWorksheet!N20&lt;&gt;"",TrackingWorksheet!N20&lt;=TrackingWorksheet!$J$5),1,0)*D15)</f>
        <v/>
      </c>
      <c r="Z15" s="24" t="str">
        <f>IF(B15=1,"",IF(TrackingWorksheet!P20="YES",1,0)*D15)</f>
        <v/>
      </c>
      <c r="AA15" s="33" t="str">
        <f>IF(B15=1,"",IF(TrackingWorksheet!R20="","",TrackingWorksheet!R20))</f>
        <v/>
      </c>
      <c r="AB15" s="33" t="str">
        <f>IF(B15=1,"",IF(TrackingWorksheet!Q20="","",TrackingWorksheet!Q20))</f>
        <v/>
      </c>
    </row>
    <row r="16" spans="2:30" x14ac:dyDescent="0.3">
      <c r="B16" s="33">
        <f>IF(AND(ISBLANK(TrackingWorksheet!B21),ISBLANK(TrackingWorksheet!C21),ISBLANK(TrackingWorksheet!G21),ISBLANK(TrackingWorksheet!H21),
ISBLANK(TrackingWorksheet!I21),ISBLANK(TrackingWorksheet!J21),ISBLANK(TrackingWorksheet!M21),
ISBLANK(TrackingWorksheet!N21)),1,0)</f>
        <v>1</v>
      </c>
      <c r="C16" s="17" t="str">
        <f>IF(B16=1,"",TrackingWorksheet!F21)</f>
        <v/>
      </c>
      <c r="D16" s="26" t="str">
        <f>IF(B16=1,"",IF(AND(TrackingWorksheet!B21&lt;&gt;"",TrackingWorksheet!B21&lt;=TrackingWorksheet!$J$5,OR(TrackingWorksheet!C21="",TrackingWorksheet!C21&gt;=TrackingWorksheet!$J$4)),1,0))</f>
        <v/>
      </c>
      <c r="E16" s="15" t="str">
        <f>IF(B16=1,"",IF(AND(TrackingWorksheet!G21 &lt;&gt;"",TrackingWorksheet!G21&lt;=TrackingWorksheet!$J$5, TrackingWorksheet!H21=Lists!$D$4), "Y", "N"))</f>
        <v/>
      </c>
      <c r="F16" s="15" t="str">
        <f>IF(B16=1,"",IF(AND(TrackingWorksheet!I21 &lt;&gt;"", TrackingWorksheet!I21&lt;=TrackingWorksheet!$J$5, TrackingWorksheet!J21=Lists!$D$4), "Y", "N"))</f>
        <v/>
      </c>
      <c r="G16" s="15" t="str">
        <f>IF(B16=1,"",IF(AND(TrackingWorksheet!G21 &lt;&gt;"",TrackingWorksheet!G21&lt;=TrackingWorksheet!$J$5, TrackingWorksheet!H21=Lists!$D$5), "Y", "N"))</f>
        <v/>
      </c>
      <c r="H16" s="15" t="str">
        <f>IF(B16=1,"",IF(AND(TrackingWorksheet!I21 &lt;&gt;"", TrackingWorksheet!I21&lt;=TrackingWorksheet!$J$5, TrackingWorksheet!J21="Moderna"), "Y", "N"))</f>
        <v/>
      </c>
      <c r="I16" s="26" t="str">
        <f>IF(B16=1,"",IF(AND(TrackingWorksheet!G21 &lt;&gt;"", TrackingWorksheet!G21&lt;=TrackingWorksheet!$J$5, TrackingWorksheet!H21=Lists!$D$6), 1, 0))</f>
        <v/>
      </c>
      <c r="J16" s="26" t="str">
        <f t="shared" si="1"/>
        <v/>
      </c>
      <c r="K16" s="15" t="str">
        <f>IF(B16=1,"",IF(AND(TrackingWorksheet!I21&lt;=TrackingWorksheet!$J$5,TrackingWorksheet!K21="YES"),0,IF(AND(AND(OR(E16="Y",F16="Y"),E16&lt;&gt;F16),G16&lt;&gt;"Y", H16&lt;&gt;"Y"), 1, 0)))</f>
        <v/>
      </c>
      <c r="L16" s="26" t="str">
        <f t="shared" si="2"/>
        <v/>
      </c>
      <c r="M16" s="15" t="str">
        <f t="shared" si="3"/>
        <v/>
      </c>
      <c r="N16" s="26" t="str">
        <f t="shared" si="4"/>
        <v/>
      </c>
      <c r="O16" s="15" t="str">
        <f>IF(B16=1,"",IF(AND(TrackingWorksheet!I21&lt;=TrackingWorksheet!$J$5,TrackingWorksheet!K21="YES"),0,IF(AND(AND(OR(G16="Y",H16="Y"),G16&lt;&gt;H16),E16&lt;&gt;"Y", F16&lt;&gt;"Y"), 1, 0)))</f>
        <v/>
      </c>
      <c r="P16" s="26" t="str">
        <f t="shared" si="0"/>
        <v/>
      </c>
      <c r="Q16" s="15" t="str">
        <f t="shared" si="5"/>
        <v/>
      </c>
      <c r="R16" s="15" t="str">
        <f t="shared" si="6"/>
        <v/>
      </c>
      <c r="S16" s="15" t="str">
        <f>IF(B16=1,"",IF(AND(OR(AND(TrackingWorksheet!H21=Lists!$D$7,TrackingWorksheet!H21=TrackingWorksheet!J21),TrackingWorksheet!H21&lt;&gt;TrackingWorksheet!J21),TrackingWorksheet!K21="YES",TrackingWorksheet!H21&lt;&gt;Lists!$D$6,TrackingWorksheet!G21&lt;=TrackingWorksheet!$J$5,TrackingWorksheet!I21&lt;=TrackingWorksheet!$J$5),1,0))</f>
        <v/>
      </c>
      <c r="T16" s="15" t="str">
        <f t="shared" si="7"/>
        <v/>
      </c>
      <c r="U16" s="15" t="str">
        <f>IF(B16=1,"",IF(AND(TrackingWorksheet!L21&lt;&gt;"", TrackingWorksheet!L21&gt;=TrackingWorksheet!$J$4,TrackingWorksheet!L21&lt;=TrackingWorksheet!$J$5,OR(TrackingWorksheet!H21=Lists!$D$4,TrackingWorksheet!J21=Lists!$D$4)), 1, 0))</f>
        <v/>
      </c>
      <c r="V16" s="15" t="str">
        <f>IF($B16=1,"",IF(AND(TrackingWorksheet!$L21&lt;&gt;"", TrackingWorksheet!$L21&gt;=TrackingWorksheet!$J$4,TrackingWorksheet!$L21&lt;=TrackingWorksheet!$J$5,OR(TrackingWorksheet!$H21=Lists!$D$5,TrackingWorksheet!$J21=Lists!$D$5)), 1, 0))</f>
        <v/>
      </c>
      <c r="W16" s="15" t="str">
        <f>IF($B16=1,"",IF(AND(TrackingWorksheet!$L21&lt;&gt;"", TrackingWorksheet!$L21&gt;=TrackingWorksheet!$J$4,TrackingWorksheet!$L21&lt;=TrackingWorksheet!$J$5,OR(TrackingWorksheet!$H21=Lists!$D$6,TrackingWorksheet!$J21=Lists!$D$6)), 1, 0))</f>
        <v/>
      </c>
      <c r="X16" s="24" t="str">
        <f>IF(B16=1,"",IF(AND(TrackingWorksheet!M21&lt;&gt;"",TrackingWorksheet!M21&lt;=TrackingWorksheet!$J$5),1,0))</f>
        <v/>
      </c>
      <c r="Y16" s="24" t="str">
        <f>IF(B16=1,"",IF(AND(TrackingWorksheet!N21&lt;&gt;"",TrackingWorksheet!N21&lt;=TrackingWorksheet!$J$5),1,0)*D16)</f>
        <v/>
      </c>
      <c r="Z16" s="24" t="str">
        <f>IF(B16=1,"",IF(TrackingWorksheet!P21="YES",1,0)*D16)</f>
        <v/>
      </c>
      <c r="AA16" s="33" t="str">
        <f>IF(B16=1,"",IF(TrackingWorksheet!R21="","",TrackingWorksheet!R21))</f>
        <v/>
      </c>
      <c r="AB16" s="33" t="str">
        <f>IF(B16=1,"",IF(TrackingWorksheet!Q21="","",TrackingWorksheet!Q21))</f>
        <v/>
      </c>
    </row>
    <row r="17" spans="2:28" x14ac:dyDescent="0.3">
      <c r="B17" s="33">
        <f>IF(AND(ISBLANK(TrackingWorksheet!B22),ISBLANK(TrackingWorksheet!C22),ISBLANK(TrackingWorksheet!G22),ISBLANK(TrackingWorksheet!H22),
ISBLANK(TrackingWorksheet!I22),ISBLANK(TrackingWorksheet!J22),ISBLANK(TrackingWorksheet!M22),
ISBLANK(TrackingWorksheet!N22)),1,0)</f>
        <v>1</v>
      </c>
      <c r="C17" s="17" t="str">
        <f>IF(B17=1,"",TrackingWorksheet!F22)</f>
        <v/>
      </c>
      <c r="D17" s="26" t="str">
        <f>IF(B17=1,"",IF(AND(TrackingWorksheet!B22&lt;&gt;"",TrackingWorksheet!B22&lt;=TrackingWorksheet!$J$5,OR(TrackingWorksheet!C22="",TrackingWorksheet!C22&gt;=TrackingWorksheet!$J$4)),1,0))</f>
        <v/>
      </c>
      <c r="E17" s="15" t="str">
        <f>IF(B17=1,"",IF(AND(TrackingWorksheet!G22 &lt;&gt;"",TrackingWorksheet!G22&lt;=TrackingWorksheet!$J$5, TrackingWorksheet!H22=Lists!$D$4), "Y", "N"))</f>
        <v/>
      </c>
      <c r="F17" s="15" t="str">
        <f>IF(B17=1,"",IF(AND(TrackingWorksheet!I22 &lt;&gt;"", TrackingWorksheet!I22&lt;=TrackingWorksheet!$J$5, TrackingWorksheet!J22=Lists!$D$4), "Y", "N"))</f>
        <v/>
      </c>
      <c r="G17" s="15" t="str">
        <f>IF(B17=1,"",IF(AND(TrackingWorksheet!G22 &lt;&gt;"",TrackingWorksheet!G22&lt;=TrackingWorksheet!$J$5, TrackingWorksheet!H22=Lists!$D$5), "Y", "N"))</f>
        <v/>
      </c>
      <c r="H17" s="15" t="str">
        <f>IF(B17=1,"",IF(AND(TrackingWorksheet!I22 &lt;&gt;"", TrackingWorksheet!I22&lt;=TrackingWorksheet!$J$5, TrackingWorksheet!J22="Moderna"), "Y", "N"))</f>
        <v/>
      </c>
      <c r="I17" s="26" t="str">
        <f>IF(B17=1,"",IF(AND(TrackingWorksheet!G22 &lt;&gt;"", TrackingWorksheet!G22&lt;=TrackingWorksheet!$J$5, TrackingWorksheet!H22=Lists!$D$6), 1, 0))</f>
        <v/>
      </c>
      <c r="J17" s="26" t="str">
        <f t="shared" si="1"/>
        <v/>
      </c>
      <c r="K17" s="15" t="str">
        <f>IF(B17=1,"",IF(AND(TrackingWorksheet!I22&lt;=TrackingWorksheet!$J$5,TrackingWorksheet!K22="YES"),0,IF(AND(AND(OR(E17="Y",F17="Y"),E17&lt;&gt;F17),G17&lt;&gt;"Y", H17&lt;&gt;"Y"), 1, 0)))</f>
        <v/>
      </c>
      <c r="L17" s="26" t="str">
        <f t="shared" si="2"/>
        <v/>
      </c>
      <c r="M17" s="15" t="str">
        <f t="shared" si="3"/>
        <v/>
      </c>
      <c r="N17" s="26" t="str">
        <f t="shared" si="4"/>
        <v/>
      </c>
      <c r="O17" s="15" t="str">
        <f>IF(B17=1,"",IF(AND(TrackingWorksheet!I22&lt;=TrackingWorksheet!$J$5,TrackingWorksheet!K22="YES"),0,IF(AND(AND(OR(G17="Y",H17="Y"),G17&lt;&gt;H17),E17&lt;&gt;"Y", F17&lt;&gt;"Y"), 1, 0)))</f>
        <v/>
      </c>
      <c r="P17" s="26" t="str">
        <f t="shared" si="0"/>
        <v/>
      </c>
      <c r="Q17" s="15" t="str">
        <f t="shared" si="5"/>
        <v/>
      </c>
      <c r="R17" s="15" t="str">
        <f t="shared" si="6"/>
        <v/>
      </c>
      <c r="S17" s="15" t="str">
        <f>IF(B17=1,"",IF(AND(OR(AND(TrackingWorksheet!H22=Lists!$D$7,TrackingWorksheet!H22=TrackingWorksheet!J22),TrackingWorksheet!H22&lt;&gt;TrackingWorksheet!J22),TrackingWorksheet!K22="YES",TrackingWorksheet!H22&lt;&gt;Lists!$D$6,TrackingWorksheet!G22&lt;=TrackingWorksheet!$J$5,TrackingWorksheet!I22&lt;=TrackingWorksheet!$J$5),1,0))</f>
        <v/>
      </c>
      <c r="T17" s="15" t="str">
        <f t="shared" si="7"/>
        <v/>
      </c>
      <c r="U17" s="15" t="str">
        <f>IF(B17=1,"",IF(AND(TrackingWorksheet!L22&lt;&gt;"", TrackingWorksheet!L22&gt;=TrackingWorksheet!$J$4,TrackingWorksheet!L22&lt;=TrackingWorksheet!$J$5,OR(TrackingWorksheet!H22=Lists!$D$4,TrackingWorksheet!J22=Lists!$D$4)), 1, 0))</f>
        <v/>
      </c>
      <c r="V17" s="15" t="str">
        <f>IF($B17=1,"",IF(AND(TrackingWorksheet!$L22&lt;&gt;"", TrackingWorksheet!$L22&gt;=TrackingWorksheet!$J$4,TrackingWorksheet!$L22&lt;=TrackingWorksheet!$J$5,OR(TrackingWorksheet!$H22=Lists!$D$5,TrackingWorksheet!$J22=Lists!$D$5)), 1, 0))</f>
        <v/>
      </c>
      <c r="W17" s="15" t="str">
        <f>IF($B17=1,"",IF(AND(TrackingWorksheet!$L22&lt;&gt;"", TrackingWorksheet!$L22&gt;=TrackingWorksheet!$J$4,TrackingWorksheet!$L22&lt;=TrackingWorksheet!$J$5,OR(TrackingWorksheet!$H22=Lists!$D$6,TrackingWorksheet!$J22=Lists!$D$6)), 1, 0))</f>
        <v/>
      </c>
      <c r="X17" s="24" t="str">
        <f>IF(B17=1,"",IF(AND(TrackingWorksheet!M22&lt;&gt;"",TrackingWorksheet!M22&lt;=TrackingWorksheet!$J$5),1,0))</f>
        <v/>
      </c>
      <c r="Y17" s="24" t="str">
        <f>IF(B17=1,"",IF(AND(TrackingWorksheet!N22&lt;&gt;"",TrackingWorksheet!N22&lt;=TrackingWorksheet!$J$5),1,0)*D17)</f>
        <v/>
      </c>
      <c r="Z17" s="24" t="str">
        <f>IF(B17=1,"",IF(TrackingWorksheet!P22="YES",1,0)*D17)</f>
        <v/>
      </c>
      <c r="AA17" s="33" t="str">
        <f>IF(B17=1,"",IF(TrackingWorksheet!R22="","",TrackingWorksheet!R22))</f>
        <v/>
      </c>
      <c r="AB17" s="33" t="str">
        <f>IF(B17=1,"",IF(TrackingWorksheet!Q22="","",TrackingWorksheet!Q22))</f>
        <v/>
      </c>
    </row>
    <row r="18" spans="2:28" x14ac:dyDescent="0.3">
      <c r="B18" s="33">
        <f>IF(AND(ISBLANK(TrackingWorksheet!B23),ISBLANK(TrackingWorksheet!C23),ISBLANK(TrackingWorksheet!G23),ISBLANK(TrackingWorksheet!H23),
ISBLANK(TrackingWorksheet!I23),ISBLANK(TrackingWorksheet!J23),ISBLANK(TrackingWorksheet!M23),
ISBLANK(TrackingWorksheet!N23)),1,0)</f>
        <v>1</v>
      </c>
      <c r="C18" s="17" t="str">
        <f>IF(B18=1,"",TrackingWorksheet!F23)</f>
        <v/>
      </c>
      <c r="D18" s="26" t="str">
        <f>IF(B18=1,"",IF(AND(TrackingWorksheet!B23&lt;&gt;"",TrackingWorksheet!B23&lt;=TrackingWorksheet!$J$5,OR(TrackingWorksheet!C23="",TrackingWorksheet!C23&gt;=TrackingWorksheet!$J$4)),1,0))</f>
        <v/>
      </c>
      <c r="E18" s="15" t="str">
        <f>IF(B18=1,"",IF(AND(TrackingWorksheet!G23 &lt;&gt;"",TrackingWorksheet!G23&lt;=TrackingWorksheet!$J$5, TrackingWorksheet!H23=Lists!$D$4), "Y", "N"))</f>
        <v/>
      </c>
      <c r="F18" s="15" t="str">
        <f>IF(B18=1,"",IF(AND(TrackingWorksheet!I23 &lt;&gt;"", TrackingWorksheet!I23&lt;=TrackingWorksheet!$J$5, TrackingWorksheet!J23=Lists!$D$4), "Y", "N"))</f>
        <v/>
      </c>
      <c r="G18" s="15" t="str">
        <f>IF(B18=1,"",IF(AND(TrackingWorksheet!G23 &lt;&gt;"",TrackingWorksheet!G23&lt;=TrackingWorksheet!$J$5, TrackingWorksheet!H23=Lists!$D$5), "Y", "N"))</f>
        <v/>
      </c>
      <c r="H18" s="15" t="str">
        <f>IF(B18=1,"",IF(AND(TrackingWorksheet!I23 &lt;&gt;"", TrackingWorksheet!I23&lt;=TrackingWorksheet!$J$5, TrackingWorksheet!J23="Moderna"), "Y", "N"))</f>
        <v/>
      </c>
      <c r="I18" s="26" t="str">
        <f>IF(B18=1,"",IF(AND(TrackingWorksheet!G23 &lt;&gt;"", TrackingWorksheet!G23&lt;=TrackingWorksheet!$J$5, TrackingWorksheet!H23=Lists!$D$6), 1, 0))</f>
        <v/>
      </c>
      <c r="J18" s="26" t="str">
        <f t="shared" si="1"/>
        <v/>
      </c>
      <c r="K18" s="15" t="str">
        <f>IF(B18=1,"",IF(AND(TrackingWorksheet!I23&lt;=TrackingWorksheet!$J$5,TrackingWorksheet!K23="YES"),0,IF(AND(AND(OR(E18="Y",F18="Y"),E18&lt;&gt;F18),G18&lt;&gt;"Y", H18&lt;&gt;"Y"), 1, 0)))</f>
        <v/>
      </c>
      <c r="L18" s="26" t="str">
        <f t="shared" si="2"/>
        <v/>
      </c>
      <c r="M18" s="15" t="str">
        <f t="shared" si="3"/>
        <v/>
      </c>
      <c r="N18" s="26" t="str">
        <f t="shared" si="4"/>
        <v/>
      </c>
      <c r="O18" s="15" t="str">
        <f>IF(B18=1,"",IF(AND(TrackingWorksheet!I23&lt;=TrackingWorksheet!$J$5,TrackingWorksheet!K23="YES"),0,IF(AND(AND(OR(G18="Y",H18="Y"),G18&lt;&gt;H18),E18&lt;&gt;"Y", F18&lt;&gt;"Y"), 1, 0)))</f>
        <v/>
      </c>
      <c r="P18" s="26" t="str">
        <f t="shared" si="0"/>
        <v/>
      </c>
      <c r="Q18" s="15" t="str">
        <f t="shared" si="5"/>
        <v/>
      </c>
      <c r="R18" s="15" t="str">
        <f t="shared" si="6"/>
        <v/>
      </c>
      <c r="S18" s="15" t="str">
        <f>IF(B18=1,"",IF(AND(OR(AND(TrackingWorksheet!H23=Lists!$D$7,TrackingWorksheet!H23=TrackingWorksheet!J23),TrackingWorksheet!H23&lt;&gt;TrackingWorksheet!J23),TrackingWorksheet!K23="YES",TrackingWorksheet!H23&lt;&gt;Lists!$D$6,TrackingWorksheet!G23&lt;=TrackingWorksheet!$J$5,TrackingWorksheet!I23&lt;=TrackingWorksheet!$J$5),1,0))</f>
        <v/>
      </c>
      <c r="T18" s="15" t="str">
        <f t="shared" si="7"/>
        <v/>
      </c>
      <c r="U18" s="15" t="str">
        <f>IF(B18=1,"",IF(AND(TrackingWorksheet!L23&lt;&gt;"", TrackingWorksheet!L23&gt;=TrackingWorksheet!$J$4,TrackingWorksheet!L23&lt;=TrackingWorksheet!$J$5,OR(TrackingWorksheet!H23=Lists!$D$4,TrackingWorksheet!J23=Lists!$D$4)), 1, 0))</f>
        <v/>
      </c>
      <c r="V18" s="15" t="str">
        <f>IF($B18=1,"",IF(AND(TrackingWorksheet!$L23&lt;&gt;"", TrackingWorksheet!$L23&gt;=TrackingWorksheet!$J$4,TrackingWorksheet!$L23&lt;=TrackingWorksheet!$J$5,OR(TrackingWorksheet!$H23=Lists!$D$5,TrackingWorksheet!$J23=Lists!$D$5)), 1, 0))</f>
        <v/>
      </c>
      <c r="W18" s="15" t="str">
        <f>IF($B18=1,"",IF(AND(TrackingWorksheet!$L23&lt;&gt;"", TrackingWorksheet!$L23&gt;=TrackingWorksheet!$J$4,TrackingWorksheet!$L23&lt;=TrackingWorksheet!$J$5,OR(TrackingWorksheet!$H23=Lists!$D$6,TrackingWorksheet!$J23=Lists!$D$6)), 1, 0))</f>
        <v/>
      </c>
      <c r="X18" s="24" t="str">
        <f>IF(B18=1,"",IF(AND(TrackingWorksheet!M23&lt;&gt;"",TrackingWorksheet!M23&lt;=TrackingWorksheet!$J$5),1,0))</f>
        <v/>
      </c>
      <c r="Y18" s="24" t="str">
        <f>IF(B18=1,"",IF(AND(TrackingWorksheet!N23&lt;&gt;"",TrackingWorksheet!N23&lt;=TrackingWorksheet!$J$5),1,0)*D18)</f>
        <v/>
      </c>
      <c r="Z18" s="24" t="str">
        <f>IF(B18=1,"",IF(TrackingWorksheet!P23="YES",1,0)*D18)</f>
        <v/>
      </c>
      <c r="AA18" s="33" t="str">
        <f>IF(B18=1,"",IF(TrackingWorksheet!R23="","",TrackingWorksheet!R23))</f>
        <v/>
      </c>
      <c r="AB18" s="33" t="str">
        <f>IF(B18=1,"",IF(TrackingWorksheet!Q23="","",TrackingWorksheet!Q23))</f>
        <v/>
      </c>
    </row>
    <row r="19" spans="2:28" x14ac:dyDescent="0.3">
      <c r="B19" s="33">
        <f>IF(AND(ISBLANK(TrackingWorksheet!B24),ISBLANK(TrackingWorksheet!C24),ISBLANK(TrackingWorksheet!G24),ISBLANK(TrackingWorksheet!H24),
ISBLANK(TrackingWorksheet!I24),ISBLANK(TrackingWorksheet!J24),ISBLANK(TrackingWorksheet!M24),
ISBLANK(TrackingWorksheet!N24)),1,0)</f>
        <v>1</v>
      </c>
      <c r="C19" s="17" t="str">
        <f>IF(B19=1,"",TrackingWorksheet!F24)</f>
        <v/>
      </c>
      <c r="D19" s="26" t="str">
        <f>IF(B19=1,"",IF(AND(TrackingWorksheet!B24&lt;&gt;"",TrackingWorksheet!B24&lt;=TrackingWorksheet!$J$5,OR(TrackingWorksheet!C24="",TrackingWorksheet!C24&gt;=TrackingWorksheet!$J$4)),1,0))</f>
        <v/>
      </c>
      <c r="E19" s="15" t="str">
        <f>IF(B19=1,"",IF(AND(TrackingWorksheet!G24 &lt;&gt;"",TrackingWorksheet!G24&lt;=TrackingWorksheet!$J$5, TrackingWorksheet!H24=Lists!$D$4), "Y", "N"))</f>
        <v/>
      </c>
      <c r="F19" s="15" t="str">
        <f>IF(B19=1,"",IF(AND(TrackingWorksheet!I24 &lt;&gt;"", TrackingWorksheet!I24&lt;=TrackingWorksheet!$J$5, TrackingWorksheet!J24=Lists!$D$4), "Y", "N"))</f>
        <v/>
      </c>
      <c r="G19" s="15" t="str">
        <f>IF(B19=1,"",IF(AND(TrackingWorksheet!G24 &lt;&gt;"",TrackingWorksheet!G24&lt;=TrackingWorksheet!$J$5, TrackingWorksheet!H24=Lists!$D$5), "Y", "N"))</f>
        <v/>
      </c>
      <c r="H19" s="15" t="str">
        <f>IF(B19=1,"",IF(AND(TrackingWorksheet!I24 &lt;&gt;"", TrackingWorksheet!I24&lt;=TrackingWorksheet!$J$5, TrackingWorksheet!J24="Moderna"), "Y", "N"))</f>
        <v/>
      </c>
      <c r="I19" s="26" t="str">
        <f>IF(B19=1,"",IF(AND(TrackingWorksheet!G24 &lt;&gt;"", TrackingWorksheet!G24&lt;=TrackingWorksheet!$J$5, TrackingWorksheet!H24=Lists!$D$6), 1, 0))</f>
        <v/>
      </c>
      <c r="J19" s="26" t="str">
        <f t="shared" si="1"/>
        <v/>
      </c>
      <c r="K19" s="15" t="str">
        <f>IF(B19=1,"",IF(AND(TrackingWorksheet!I24&lt;=TrackingWorksheet!$J$5,TrackingWorksheet!K24="YES"),0,IF(AND(AND(OR(E19="Y",F19="Y"),E19&lt;&gt;F19),G19&lt;&gt;"Y", H19&lt;&gt;"Y"), 1, 0)))</f>
        <v/>
      </c>
      <c r="L19" s="26" t="str">
        <f t="shared" si="2"/>
        <v/>
      </c>
      <c r="M19" s="15" t="str">
        <f t="shared" si="3"/>
        <v/>
      </c>
      <c r="N19" s="26" t="str">
        <f t="shared" si="4"/>
        <v/>
      </c>
      <c r="O19" s="15" t="str">
        <f>IF(B19=1,"",IF(AND(TrackingWorksheet!I24&lt;=TrackingWorksheet!$J$5,TrackingWorksheet!K24="YES"),0,IF(AND(AND(OR(G19="Y",H19="Y"),G19&lt;&gt;H19),E19&lt;&gt;"Y", F19&lt;&gt;"Y"), 1, 0)))</f>
        <v/>
      </c>
      <c r="P19" s="26" t="str">
        <f t="shared" si="0"/>
        <v/>
      </c>
      <c r="Q19" s="15" t="str">
        <f t="shared" si="5"/>
        <v/>
      </c>
      <c r="R19" s="15" t="str">
        <f t="shared" si="6"/>
        <v/>
      </c>
      <c r="S19" s="15" t="str">
        <f>IF(B19=1,"",IF(AND(OR(AND(TrackingWorksheet!H24=Lists!$D$7,TrackingWorksheet!H24=TrackingWorksheet!J24),TrackingWorksheet!H24&lt;&gt;TrackingWorksheet!J24),TrackingWorksheet!K24="YES",TrackingWorksheet!H24&lt;&gt;Lists!$D$6,TrackingWorksheet!G24&lt;=TrackingWorksheet!$J$5,TrackingWorksheet!I24&lt;=TrackingWorksheet!$J$5),1,0))</f>
        <v/>
      </c>
      <c r="T19" s="15" t="str">
        <f t="shared" si="7"/>
        <v/>
      </c>
      <c r="U19" s="15" t="str">
        <f>IF(B19=1,"",IF(AND(TrackingWorksheet!L24&lt;&gt;"", TrackingWorksheet!L24&gt;=TrackingWorksheet!$J$4,TrackingWorksheet!L24&lt;=TrackingWorksheet!$J$5,OR(TrackingWorksheet!H24=Lists!$D$4,TrackingWorksheet!J24=Lists!$D$4)), 1, 0))</f>
        <v/>
      </c>
      <c r="V19" s="15" t="str">
        <f>IF($B19=1,"",IF(AND(TrackingWorksheet!$L24&lt;&gt;"", TrackingWorksheet!$L24&gt;=TrackingWorksheet!$J$4,TrackingWorksheet!$L24&lt;=TrackingWorksheet!$J$5,OR(TrackingWorksheet!$H24=Lists!$D$5,TrackingWorksheet!$J24=Lists!$D$5)), 1, 0))</f>
        <v/>
      </c>
      <c r="W19" s="15" t="str">
        <f>IF($B19=1,"",IF(AND(TrackingWorksheet!$L24&lt;&gt;"", TrackingWorksheet!$L24&gt;=TrackingWorksheet!$J$4,TrackingWorksheet!$L24&lt;=TrackingWorksheet!$J$5,OR(TrackingWorksheet!$H24=Lists!$D$6,TrackingWorksheet!$J24=Lists!$D$6)), 1, 0))</f>
        <v/>
      </c>
      <c r="X19" s="24" t="str">
        <f>IF(B19=1,"",IF(AND(TrackingWorksheet!M24&lt;&gt;"",TrackingWorksheet!M24&lt;=TrackingWorksheet!$J$5),1,0))</f>
        <v/>
      </c>
      <c r="Y19" s="24" t="str">
        <f>IF(B19=1,"",IF(AND(TrackingWorksheet!N24&lt;&gt;"",TrackingWorksheet!N24&lt;=TrackingWorksheet!$J$5),1,0)*D19)</f>
        <v/>
      </c>
      <c r="Z19" s="24" t="str">
        <f>IF(B19=1,"",IF(TrackingWorksheet!P24="YES",1,0)*D19)</f>
        <v/>
      </c>
      <c r="AA19" s="33" t="str">
        <f>IF(B19=1,"",IF(TrackingWorksheet!R24="","",TrackingWorksheet!R24))</f>
        <v/>
      </c>
      <c r="AB19" s="33" t="str">
        <f>IF(B19=1,"",IF(TrackingWorksheet!Q24="","",TrackingWorksheet!Q24))</f>
        <v/>
      </c>
    </row>
    <row r="20" spans="2:28" x14ac:dyDescent="0.3">
      <c r="B20" s="33">
        <f>IF(AND(ISBLANK(TrackingWorksheet!B25),ISBLANK(TrackingWorksheet!C25),ISBLANK(TrackingWorksheet!G25),ISBLANK(TrackingWorksheet!H25),
ISBLANK(TrackingWorksheet!I25),ISBLANK(TrackingWorksheet!J25),ISBLANK(TrackingWorksheet!M25),
ISBLANK(TrackingWorksheet!N25)),1,0)</f>
        <v>1</v>
      </c>
      <c r="C20" s="17" t="str">
        <f>IF(B20=1,"",TrackingWorksheet!F25)</f>
        <v/>
      </c>
      <c r="D20" s="26" t="str">
        <f>IF(B20=1,"",IF(AND(TrackingWorksheet!B25&lt;&gt;"",TrackingWorksheet!B25&lt;=TrackingWorksheet!$J$5,OR(TrackingWorksheet!C25="",TrackingWorksheet!C25&gt;=TrackingWorksheet!$J$4)),1,0))</f>
        <v/>
      </c>
      <c r="E20" s="15" t="str">
        <f>IF(B20=1,"",IF(AND(TrackingWorksheet!G25 &lt;&gt;"",TrackingWorksheet!G25&lt;=TrackingWorksheet!$J$5, TrackingWorksheet!H25=Lists!$D$4), "Y", "N"))</f>
        <v/>
      </c>
      <c r="F20" s="15" t="str">
        <f>IF(B20=1,"",IF(AND(TrackingWorksheet!I25 &lt;&gt;"", TrackingWorksheet!I25&lt;=TrackingWorksheet!$J$5, TrackingWorksheet!J25=Lists!$D$4), "Y", "N"))</f>
        <v/>
      </c>
      <c r="G20" s="15" t="str">
        <f>IF(B20=1,"",IF(AND(TrackingWorksheet!G25 &lt;&gt;"",TrackingWorksheet!G25&lt;=TrackingWorksheet!$J$5, TrackingWorksheet!H25=Lists!$D$5), "Y", "N"))</f>
        <v/>
      </c>
      <c r="H20" s="15" t="str">
        <f>IF(B20=1,"",IF(AND(TrackingWorksheet!I25 &lt;&gt;"", TrackingWorksheet!I25&lt;=TrackingWorksheet!$J$5, TrackingWorksheet!J25="Moderna"), "Y", "N"))</f>
        <v/>
      </c>
      <c r="I20" s="26" t="str">
        <f>IF(B20=1,"",IF(AND(TrackingWorksheet!G25 &lt;&gt;"", TrackingWorksheet!G25&lt;=TrackingWorksheet!$J$5, TrackingWorksheet!H25=Lists!$D$6), 1, 0))</f>
        <v/>
      </c>
      <c r="J20" s="26" t="str">
        <f t="shared" si="1"/>
        <v/>
      </c>
      <c r="K20" s="15" t="str">
        <f>IF(B20=1,"",IF(AND(TrackingWorksheet!I25&lt;=TrackingWorksheet!$J$5,TrackingWorksheet!K25="YES"),0,IF(AND(AND(OR(E20="Y",F20="Y"),E20&lt;&gt;F20),G20&lt;&gt;"Y", H20&lt;&gt;"Y"), 1, 0)))</f>
        <v/>
      </c>
      <c r="L20" s="26" t="str">
        <f t="shared" si="2"/>
        <v/>
      </c>
      <c r="M20" s="15" t="str">
        <f t="shared" si="3"/>
        <v/>
      </c>
      <c r="N20" s="26" t="str">
        <f t="shared" si="4"/>
        <v/>
      </c>
      <c r="O20" s="15" t="str">
        <f>IF(B20=1,"",IF(AND(TrackingWorksheet!I25&lt;=TrackingWorksheet!$J$5,TrackingWorksheet!K25="YES"),0,IF(AND(AND(OR(G20="Y",H20="Y"),G20&lt;&gt;H20),E20&lt;&gt;"Y", F20&lt;&gt;"Y"), 1, 0)))</f>
        <v/>
      </c>
      <c r="P20" s="26" t="str">
        <f t="shared" si="0"/>
        <v/>
      </c>
      <c r="Q20" s="15" t="str">
        <f t="shared" si="5"/>
        <v/>
      </c>
      <c r="R20" s="15" t="str">
        <f t="shared" si="6"/>
        <v/>
      </c>
      <c r="S20" s="15" t="str">
        <f>IF(B20=1,"",IF(AND(OR(AND(TrackingWorksheet!H25=Lists!$D$7,TrackingWorksheet!H25=TrackingWorksheet!J25),TrackingWorksheet!H25&lt;&gt;TrackingWorksheet!J25),TrackingWorksheet!K25="YES",TrackingWorksheet!H25&lt;&gt;Lists!$D$6,TrackingWorksheet!G25&lt;=TrackingWorksheet!$J$5,TrackingWorksheet!I25&lt;=TrackingWorksheet!$J$5),1,0))</f>
        <v/>
      </c>
      <c r="T20" s="15" t="str">
        <f t="shared" si="7"/>
        <v/>
      </c>
      <c r="U20" s="15" t="str">
        <f>IF(B20=1,"",IF(AND(TrackingWorksheet!L25&lt;&gt;"", TrackingWorksheet!L25&gt;=TrackingWorksheet!$J$4,TrackingWorksheet!L25&lt;=TrackingWorksheet!$J$5,OR(TrackingWorksheet!H25=Lists!$D$4,TrackingWorksheet!J25=Lists!$D$4)), 1, 0))</f>
        <v/>
      </c>
      <c r="V20" s="15" t="str">
        <f>IF($B20=1,"",IF(AND(TrackingWorksheet!$L25&lt;&gt;"", TrackingWorksheet!$L25&gt;=TrackingWorksheet!$J$4,TrackingWorksheet!$L25&lt;=TrackingWorksheet!$J$5,OR(TrackingWorksheet!$H25=Lists!$D$5,TrackingWorksheet!$J25=Lists!$D$5)), 1, 0))</f>
        <v/>
      </c>
      <c r="W20" s="15" t="str">
        <f>IF($B20=1,"",IF(AND(TrackingWorksheet!$L25&lt;&gt;"", TrackingWorksheet!$L25&gt;=TrackingWorksheet!$J$4,TrackingWorksheet!$L25&lt;=TrackingWorksheet!$J$5,OR(TrackingWorksheet!$H25=Lists!$D$6,TrackingWorksheet!$J25=Lists!$D$6)), 1, 0))</f>
        <v/>
      </c>
      <c r="X20" s="24" t="str">
        <f>IF(B20=1,"",IF(AND(TrackingWorksheet!M25&lt;&gt;"",TrackingWorksheet!M25&lt;=TrackingWorksheet!$J$5),1,0))</f>
        <v/>
      </c>
      <c r="Y20" s="24" t="str">
        <f>IF(B20=1,"",IF(AND(TrackingWorksheet!N25&lt;&gt;"",TrackingWorksheet!N25&lt;=TrackingWorksheet!$J$5),1,0)*D20)</f>
        <v/>
      </c>
      <c r="Z20" s="24" t="str">
        <f>IF(B20=1,"",IF(TrackingWorksheet!P25="YES",1,0)*D20)</f>
        <v/>
      </c>
      <c r="AA20" s="33" t="str">
        <f>IF(B20=1,"",IF(TrackingWorksheet!R25="","",TrackingWorksheet!R25))</f>
        <v/>
      </c>
      <c r="AB20" s="33" t="str">
        <f>IF(B20=1,"",IF(TrackingWorksheet!Q25="","",TrackingWorksheet!Q25))</f>
        <v/>
      </c>
    </row>
    <row r="21" spans="2:28" x14ac:dyDescent="0.3">
      <c r="B21" s="33">
        <f>IF(AND(ISBLANK(TrackingWorksheet!B26),ISBLANK(TrackingWorksheet!C26),ISBLANK(TrackingWorksheet!G26),ISBLANK(TrackingWorksheet!H26),
ISBLANK(TrackingWorksheet!I26),ISBLANK(TrackingWorksheet!J26),ISBLANK(TrackingWorksheet!M26),
ISBLANK(TrackingWorksheet!N26)),1,0)</f>
        <v>1</v>
      </c>
      <c r="C21" s="17" t="str">
        <f>IF(B21=1,"",TrackingWorksheet!F26)</f>
        <v/>
      </c>
      <c r="D21" s="26" t="str">
        <f>IF(B21=1,"",IF(AND(TrackingWorksheet!B26&lt;&gt;"",TrackingWorksheet!B26&lt;=TrackingWorksheet!$J$5,OR(TrackingWorksheet!C26="",TrackingWorksheet!C26&gt;=TrackingWorksheet!$J$4)),1,0))</f>
        <v/>
      </c>
      <c r="E21" s="15" t="str">
        <f>IF(B21=1,"",IF(AND(TrackingWorksheet!G26 &lt;&gt;"",TrackingWorksheet!G26&lt;=TrackingWorksheet!$J$5, TrackingWorksheet!H26=Lists!$D$4), "Y", "N"))</f>
        <v/>
      </c>
      <c r="F21" s="15" t="str">
        <f>IF(B21=1,"",IF(AND(TrackingWorksheet!I26 &lt;&gt;"", TrackingWorksheet!I26&lt;=TrackingWorksheet!$J$5, TrackingWorksheet!J26=Lists!$D$4), "Y", "N"))</f>
        <v/>
      </c>
      <c r="G21" s="15" t="str">
        <f>IF(B21=1,"",IF(AND(TrackingWorksheet!G26 &lt;&gt;"",TrackingWorksheet!G26&lt;=TrackingWorksheet!$J$5, TrackingWorksheet!H26=Lists!$D$5), "Y", "N"))</f>
        <v/>
      </c>
      <c r="H21" s="15" t="str">
        <f>IF(B21=1,"",IF(AND(TrackingWorksheet!I26 &lt;&gt;"", TrackingWorksheet!I26&lt;=TrackingWorksheet!$J$5, TrackingWorksheet!J26="Moderna"), "Y", "N"))</f>
        <v/>
      </c>
      <c r="I21" s="26" t="str">
        <f>IF(B21=1,"",IF(AND(TrackingWorksheet!G26 &lt;&gt;"", TrackingWorksheet!G26&lt;=TrackingWorksheet!$J$5, TrackingWorksheet!H26=Lists!$D$6), 1, 0))</f>
        <v/>
      </c>
      <c r="J21" s="26" t="str">
        <f t="shared" si="1"/>
        <v/>
      </c>
      <c r="K21" s="15" t="str">
        <f>IF(B21=1,"",IF(AND(TrackingWorksheet!I26&lt;=TrackingWorksheet!$J$5,TrackingWorksheet!K26="YES"),0,IF(AND(AND(OR(E21="Y",F21="Y"),E21&lt;&gt;F21),G21&lt;&gt;"Y", H21&lt;&gt;"Y"), 1, 0)))</f>
        <v/>
      </c>
      <c r="L21" s="26" t="str">
        <f t="shared" si="2"/>
        <v/>
      </c>
      <c r="M21" s="15" t="str">
        <f t="shared" si="3"/>
        <v/>
      </c>
      <c r="N21" s="26" t="str">
        <f t="shared" si="4"/>
        <v/>
      </c>
      <c r="O21" s="15" t="str">
        <f>IF(B21=1,"",IF(AND(TrackingWorksheet!I26&lt;=TrackingWorksheet!$J$5,TrackingWorksheet!K26="YES"),0,IF(AND(AND(OR(G21="Y",H21="Y"),G21&lt;&gt;H21),E21&lt;&gt;"Y", F21&lt;&gt;"Y"), 1, 0)))</f>
        <v/>
      </c>
      <c r="P21" s="26" t="str">
        <f t="shared" si="0"/>
        <v/>
      </c>
      <c r="Q21" s="15" t="str">
        <f t="shared" si="5"/>
        <v/>
      </c>
      <c r="R21" s="15" t="str">
        <f t="shared" si="6"/>
        <v/>
      </c>
      <c r="S21" s="15" t="str">
        <f>IF(B21=1,"",IF(AND(OR(AND(TrackingWorksheet!H26=Lists!$D$7,TrackingWorksheet!H26=TrackingWorksheet!J26),TrackingWorksheet!H26&lt;&gt;TrackingWorksheet!J26),TrackingWorksheet!K26="YES",TrackingWorksheet!H26&lt;&gt;Lists!$D$6,TrackingWorksheet!G26&lt;=TrackingWorksheet!$J$5,TrackingWorksheet!I26&lt;=TrackingWorksheet!$J$5),1,0))</f>
        <v/>
      </c>
      <c r="T21" s="15" t="str">
        <f t="shared" si="7"/>
        <v/>
      </c>
      <c r="U21" s="15" t="str">
        <f>IF(B21=1,"",IF(AND(TrackingWorksheet!L26&lt;&gt;"", TrackingWorksheet!L26&gt;=TrackingWorksheet!$J$4,TrackingWorksheet!L26&lt;=TrackingWorksheet!$J$5,OR(TrackingWorksheet!H26=Lists!$D$4,TrackingWorksheet!J26=Lists!$D$4)), 1, 0))</f>
        <v/>
      </c>
      <c r="V21" s="15" t="str">
        <f>IF($B21=1,"",IF(AND(TrackingWorksheet!$L26&lt;&gt;"", TrackingWorksheet!$L26&gt;=TrackingWorksheet!$J$4,TrackingWorksheet!$L26&lt;=TrackingWorksheet!$J$5,OR(TrackingWorksheet!$H26=Lists!$D$5,TrackingWorksheet!$J26=Lists!$D$5)), 1, 0))</f>
        <v/>
      </c>
      <c r="W21" s="15" t="str">
        <f>IF($B21=1,"",IF(AND(TrackingWorksheet!$L26&lt;&gt;"", TrackingWorksheet!$L26&gt;=TrackingWorksheet!$J$4,TrackingWorksheet!$L26&lt;=TrackingWorksheet!$J$5,OR(TrackingWorksheet!$H26=Lists!$D$6,TrackingWorksheet!$J26=Lists!$D$6)), 1, 0))</f>
        <v/>
      </c>
      <c r="X21" s="24" t="str">
        <f>IF(B21=1,"",IF(AND(TrackingWorksheet!M26&lt;&gt;"",TrackingWorksheet!M26&lt;=TrackingWorksheet!$J$5),1,0))</f>
        <v/>
      </c>
      <c r="Y21" s="24" t="str">
        <f>IF(B21=1,"",IF(AND(TrackingWorksheet!N26&lt;&gt;"",TrackingWorksheet!N26&lt;=TrackingWorksheet!$J$5),1,0)*D21)</f>
        <v/>
      </c>
      <c r="Z21" s="24" t="str">
        <f>IF(B21=1,"",IF(TrackingWorksheet!P26="YES",1,0)*D21)</f>
        <v/>
      </c>
      <c r="AA21" s="33" t="str">
        <f>IF(B21=1,"",IF(TrackingWorksheet!R26="","",TrackingWorksheet!R26))</f>
        <v/>
      </c>
      <c r="AB21" s="33" t="str">
        <f>IF(B21=1,"",IF(TrackingWorksheet!Q26="","",TrackingWorksheet!Q26))</f>
        <v/>
      </c>
    </row>
    <row r="22" spans="2:28" x14ac:dyDescent="0.3">
      <c r="B22" s="33">
        <f>IF(AND(ISBLANK(TrackingWorksheet!B27),ISBLANK(TrackingWorksheet!C27),ISBLANK(TrackingWorksheet!G27),ISBLANK(TrackingWorksheet!H27),
ISBLANK(TrackingWorksheet!I27),ISBLANK(TrackingWorksheet!J27),ISBLANK(TrackingWorksheet!M27),
ISBLANK(TrackingWorksheet!N27)),1,0)</f>
        <v>1</v>
      </c>
      <c r="C22" s="17" t="str">
        <f>IF(B22=1,"",TrackingWorksheet!F27)</f>
        <v/>
      </c>
      <c r="D22" s="26" t="str">
        <f>IF(B22=1,"",IF(AND(TrackingWorksheet!B27&lt;&gt;"",TrackingWorksheet!B27&lt;=TrackingWorksheet!$J$5,OR(TrackingWorksheet!C27="",TrackingWorksheet!C27&gt;=TrackingWorksheet!$J$4)),1,0))</f>
        <v/>
      </c>
      <c r="E22" s="15" t="str">
        <f>IF(B22=1,"",IF(AND(TrackingWorksheet!G27 &lt;&gt;"",TrackingWorksheet!G27&lt;=TrackingWorksheet!$J$5, TrackingWorksheet!H27=Lists!$D$4), "Y", "N"))</f>
        <v/>
      </c>
      <c r="F22" s="15" t="str">
        <f>IF(B22=1,"",IF(AND(TrackingWorksheet!I27 &lt;&gt;"", TrackingWorksheet!I27&lt;=TrackingWorksheet!$J$5, TrackingWorksheet!J27=Lists!$D$4), "Y", "N"))</f>
        <v/>
      </c>
      <c r="G22" s="15" t="str">
        <f>IF(B22=1,"",IF(AND(TrackingWorksheet!G27 &lt;&gt;"",TrackingWorksheet!G27&lt;=TrackingWorksheet!$J$5, TrackingWorksheet!H27=Lists!$D$5), "Y", "N"))</f>
        <v/>
      </c>
      <c r="H22" s="15" t="str">
        <f>IF(B22=1,"",IF(AND(TrackingWorksheet!I27 &lt;&gt;"", TrackingWorksheet!I27&lt;=TrackingWorksheet!$J$5, TrackingWorksheet!J27="Moderna"), "Y", "N"))</f>
        <v/>
      </c>
      <c r="I22" s="26" t="str">
        <f>IF(B22=1,"",IF(AND(TrackingWorksheet!G27 &lt;&gt;"", TrackingWorksheet!G27&lt;=TrackingWorksheet!$J$5, TrackingWorksheet!H27=Lists!$D$6), 1, 0))</f>
        <v/>
      </c>
      <c r="J22" s="26" t="str">
        <f t="shared" si="1"/>
        <v/>
      </c>
      <c r="K22" s="15" t="str">
        <f>IF(B22=1,"",IF(AND(TrackingWorksheet!I27&lt;=TrackingWorksheet!$J$5,TrackingWorksheet!K27="YES"),0,IF(AND(AND(OR(E22="Y",F22="Y"),E22&lt;&gt;F22),G22&lt;&gt;"Y", H22&lt;&gt;"Y"), 1, 0)))</f>
        <v/>
      </c>
      <c r="L22" s="26" t="str">
        <f t="shared" si="2"/>
        <v/>
      </c>
      <c r="M22" s="15" t="str">
        <f t="shared" si="3"/>
        <v/>
      </c>
      <c r="N22" s="26" t="str">
        <f t="shared" si="4"/>
        <v/>
      </c>
      <c r="O22" s="15" t="str">
        <f>IF(B22=1,"",IF(AND(TrackingWorksheet!I27&lt;=TrackingWorksheet!$J$5,TrackingWorksheet!K27="YES"),0,IF(AND(AND(OR(G22="Y",H22="Y"),G22&lt;&gt;H22),E22&lt;&gt;"Y", F22&lt;&gt;"Y"), 1, 0)))</f>
        <v/>
      </c>
      <c r="P22" s="26" t="str">
        <f t="shared" si="0"/>
        <v/>
      </c>
      <c r="Q22" s="15" t="str">
        <f t="shared" si="5"/>
        <v/>
      </c>
      <c r="R22" s="15" t="str">
        <f t="shared" si="6"/>
        <v/>
      </c>
      <c r="S22" s="15" t="str">
        <f>IF(B22=1,"",IF(AND(OR(AND(TrackingWorksheet!H27=Lists!$D$7,TrackingWorksheet!H27=TrackingWorksheet!J27),TrackingWorksheet!H27&lt;&gt;TrackingWorksheet!J27),TrackingWorksheet!K27="YES",TrackingWorksheet!H27&lt;&gt;Lists!$D$6,TrackingWorksheet!G27&lt;=TrackingWorksheet!$J$5,TrackingWorksheet!I27&lt;=TrackingWorksheet!$J$5),1,0))</f>
        <v/>
      </c>
      <c r="T22" s="15" t="str">
        <f t="shared" si="7"/>
        <v/>
      </c>
      <c r="U22" s="15" t="str">
        <f>IF(B22=1,"",IF(AND(TrackingWorksheet!L27&lt;&gt;"", TrackingWorksheet!L27&gt;=TrackingWorksheet!$J$4,TrackingWorksheet!L27&lt;=TrackingWorksheet!$J$5,OR(TrackingWorksheet!H27=Lists!$D$4,TrackingWorksheet!J27=Lists!$D$4)), 1, 0))</f>
        <v/>
      </c>
      <c r="V22" s="15" t="str">
        <f>IF($B22=1,"",IF(AND(TrackingWorksheet!$L27&lt;&gt;"", TrackingWorksheet!$L27&gt;=TrackingWorksheet!$J$4,TrackingWorksheet!$L27&lt;=TrackingWorksheet!$J$5,OR(TrackingWorksheet!$H27=Lists!$D$5,TrackingWorksheet!$J27=Lists!$D$5)), 1, 0))</f>
        <v/>
      </c>
      <c r="W22" s="15" t="str">
        <f>IF($B22=1,"",IF(AND(TrackingWorksheet!$L27&lt;&gt;"", TrackingWorksheet!$L27&gt;=TrackingWorksheet!$J$4,TrackingWorksheet!$L27&lt;=TrackingWorksheet!$J$5,OR(TrackingWorksheet!$H27=Lists!$D$6,TrackingWorksheet!$J27=Lists!$D$6)), 1, 0))</f>
        <v/>
      </c>
      <c r="X22" s="24" t="str">
        <f>IF(B22=1,"",IF(AND(TrackingWorksheet!M27&lt;&gt;"",TrackingWorksheet!M27&lt;=TrackingWorksheet!$J$5),1,0))</f>
        <v/>
      </c>
      <c r="Y22" s="24" t="str">
        <f>IF(B22=1,"",IF(AND(TrackingWorksheet!N27&lt;&gt;"",TrackingWorksheet!N27&lt;=TrackingWorksheet!$J$5),1,0)*D22)</f>
        <v/>
      </c>
      <c r="Z22" s="24" t="str">
        <f>IF(B22=1,"",IF(TrackingWorksheet!P27="YES",1,0)*D22)</f>
        <v/>
      </c>
      <c r="AA22" s="33" t="str">
        <f>IF(B22=1,"",IF(TrackingWorksheet!R27="","",TrackingWorksheet!R27))</f>
        <v/>
      </c>
      <c r="AB22" s="33" t="str">
        <f>IF(B22=1,"",IF(TrackingWorksheet!Q27="","",TrackingWorksheet!Q27))</f>
        <v/>
      </c>
    </row>
    <row r="23" spans="2:28" x14ac:dyDescent="0.3">
      <c r="B23" s="33">
        <f>IF(AND(ISBLANK(TrackingWorksheet!B28),ISBLANK(TrackingWorksheet!C28),ISBLANK(TrackingWorksheet!G28),ISBLANK(TrackingWorksheet!H28),
ISBLANK(TrackingWorksheet!I28),ISBLANK(TrackingWorksheet!J28),ISBLANK(TrackingWorksheet!M28),
ISBLANK(TrackingWorksheet!N28)),1,0)</f>
        <v>1</v>
      </c>
      <c r="C23" s="17" t="str">
        <f>IF(B23=1,"",TrackingWorksheet!F28)</f>
        <v/>
      </c>
      <c r="D23" s="26" t="str">
        <f>IF(B23=1,"",IF(AND(TrackingWorksheet!B28&lt;&gt;"",TrackingWorksheet!B28&lt;=TrackingWorksheet!$J$5,OR(TrackingWorksheet!C28="",TrackingWorksheet!C28&gt;=TrackingWorksheet!$J$4)),1,0))</f>
        <v/>
      </c>
      <c r="E23" s="15" t="str">
        <f>IF(B23=1,"",IF(AND(TrackingWorksheet!G28 &lt;&gt;"",TrackingWorksheet!G28&lt;=TrackingWorksheet!$J$5, TrackingWorksheet!H28=Lists!$D$4), "Y", "N"))</f>
        <v/>
      </c>
      <c r="F23" s="15" t="str">
        <f>IF(B23=1,"",IF(AND(TrackingWorksheet!I28 &lt;&gt;"", TrackingWorksheet!I28&lt;=TrackingWorksheet!$J$5, TrackingWorksheet!J28=Lists!$D$4), "Y", "N"))</f>
        <v/>
      </c>
      <c r="G23" s="15" t="str">
        <f>IF(B23=1,"",IF(AND(TrackingWorksheet!G28 &lt;&gt;"",TrackingWorksheet!G28&lt;=TrackingWorksheet!$J$5, TrackingWorksheet!H28=Lists!$D$5), "Y", "N"))</f>
        <v/>
      </c>
      <c r="H23" s="15" t="str">
        <f>IF(B23=1,"",IF(AND(TrackingWorksheet!I28 &lt;&gt;"", TrackingWorksheet!I28&lt;=TrackingWorksheet!$J$5, TrackingWorksheet!J28="Moderna"), "Y", "N"))</f>
        <v/>
      </c>
      <c r="I23" s="26" t="str">
        <f>IF(B23=1,"",IF(AND(TrackingWorksheet!G28 &lt;&gt;"", TrackingWorksheet!G28&lt;=TrackingWorksheet!$J$5, TrackingWorksheet!H28=Lists!$D$6), 1, 0))</f>
        <v/>
      </c>
      <c r="J23" s="26" t="str">
        <f t="shared" si="1"/>
        <v/>
      </c>
      <c r="K23" s="15" t="str">
        <f>IF(B23=1,"",IF(AND(TrackingWorksheet!I28&lt;=TrackingWorksheet!$J$5,TrackingWorksheet!K28="YES"),0,IF(AND(AND(OR(E23="Y",F23="Y"),E23&lt;&gt;F23),G23&lt;&gt;"Y", H23&lt;&gt;"Y"), 1, 0)))</f>
        <v/>
      </c>
      <c r="L23" s="26" t="str">
        <f t="shared" si="2"/>
        <v/>
      </c>
      <c r="M23" s="15" t="str">
        <f t="shared" si="3"/>
        <v/>
      </c>
      <c r="N23" s="26" t="str">
        <f t="shared" si="4"/>
        <v/>
      </c>
      <c r="O23" s="15" t="str">
        <f>IF(B23=1,"",IF(AND(TrackingWorksheet!I28&lt;=TrackingWorksheet!$J$5,TrackingWorksheet!K28="YES"),0,IF(AND(AND(OR(G23="Y",H23="Y"),G23&lt;&gt;H23),E23&lt;&gt;"Y", F23&lt;&gt;"Y"), 1, 0)))</f>
        <v/>
      </c>
      <c r="P23" s="26" t="str">
        <f t="shared" si="0"/>
        <v/>
      </c>
      <c r="Q23" s="15" t="str">
        <f t="shared" si="5"/>
        <v/>
      </c>
      <c r="R23" s="15" t="str">
        <f t="shared" si="6"/>
        <v/>
      </c>
      <c r="S23" s="15" t="str">
        <f>IF(B23=1,"",IF(AND(OR(AND(TrackingWorksheet!H28=Lists!$D$7,TrackingWorksheet!H28=TrackingWorksheet!J28),TrackingWorksheet!H28&lt;&gt;TrackingWorksheet!J28),TrackingWorksheet!K28="YES",TrackingWorksheet!H28&lt;&gt;Lists!$D$6,TrackingWorksheet!G28&lt;=TrackingWorksheet!$J$5,TrackingWorksheet!I28&lt;=TrackingWorksheet!$J$5),1,0))</f>
        <v/>
      </c>
      <c r="T23" s="15" t="str">
        <f t="shared" si="7"/>
        <v/>
      </c>
      <c r="U23" s="15" t="str">
        <f>IF(B23=1,"",IF(AND(TrackingWorksheet!L28&lt;&gt;"", TrackingWorksheet!L28&gt;=TrackingWorksheet!$J$4,TrackingWorksheet!L28&lt;=TrackingWorksheet!$J$5,OR(TrackingWorksheet!H28=Lists!$D$4,TrackingWorksheet!J28=Lists!$D$4)), 1, 0))</f>
        <v/>
      </c>
      <c r="V23" s="15" t="str">
        <f>IF($B23=1,"",IF(AND(TrackingWorksheet!$L28&lt;&gt;"", TrackingWorksheet!$L28&gt;=TrackingWorksheet!$J$4,TrackingWorksheet!$L28&lt;=TrackingWorksheet!$J$5,OR(TrackingWorksheet!$H28=Lists!$D$5,TrackingWorksheet!$J28=Lists!$D$5)), 1, 0))</f>
        <v/>
      </c>
      <c r="W23" s="15" t="str">
        <f>IF($B23=1,"",IF(AND(TrackingWorksheet!$L28&lt;&gt;"", TrackingWorksheet!$L28&gt;=TrackingWorksheet!$J$4,TrackingWorksheet!$L28&lt;=TrackingWorksheet!$J$5,OR(TrackingWorksheet!$H28=Lists!$D$6,TrackingWorksheet!$J28=Lists!$D$6)), 1, 0))</f>
        <v/>
      </c>
      <c r="X23" s="24" t="str">
        <f>IF(B23=1,"",IF(AND(TrackingWorksheet!M28&lt;&gt;"",TrackingWorksheet!M28&lt;=TrackingWorksheet!$J$5),1,0))</f>
        <v/>
      </c>
      <c r="Y23" s="24" t="str">
        <f>IF(B23=1,"",IF(AND(TrackingWorksheet!N28&lt;&gt;"",TrackingWorksheet!N28&lt;=TrackingWorksheet!$J$5),1,0)*D23)</f>
        <v/>
      </c>
      <c r="Z23" s="24" t="str">
        <f>IF(B23=1,"",IF(TrackingWorksheet!P28="YES",1,0)*D23)</f>
        <v/>
      </c>
      <c r="AA23" s="33" t="str">
        <f>IF(B23=1,"",IF(TrackingWorksheet!R28="","",TrackingWorksheet!R28))</f>
        <v/>
      </c>
      <c r="AB23" s="33" t="str">
        <f>IF(B23=1,"",IF(TrackingWorksheet!Q28="","",TrackingWorksheet!Q28))</f>
        <v/>
      </c>
    </row>
    <row r="24" spans="2:28" x14ac:dyDescent="0.3">
      <c r="B24" s="33">
        <f>IF(AND(ISBLANK(TrackingWorksheet!B29),ISBLANK(TrackingWorksheet!C29),ISBLANK(TrackingWorksheet!G29),ISBLANK(TrackingWorksheet!H29),
ISBLANK(TrackingWorksheet!I29),ISBLANK(TrackingWorksheet!J29),ISBLANK(TrackingWorksheet!M29),
ISBLANK(TrackingWorksheet!N29)),1,0)</f>
        <v>1</v>
      </c>
      <c r="C24" s="17" t="str">
        <f>IF(B24=1,"",TrackingWorksheet!F29)</f>
        <v/>
      </c>
      <c r="D24" s="26" t="str">
        <f>IF(B24=1,"",IF(AND(TrackingWorksheet!B29&lt;&gt;"",TrackingWorksheet!B29&lt;=TrackingWorksheet!$J$5,OR(TrackingWorksheet!C29="",TrackingWorksheet!C29&gt;=TrackingWorksheet!$J$4)),1,0))</f>
        <v/>
      </c>
      <c r="E24" s="15" t="str">
        <f>IF(B24=1,"",IF(AND(TrackingWorksheet!G29 &lt;&gt;"",TrackingWorksheet!G29&lt;=TrackingWorksheet!$J$5, TrackingWorksheet!H29=Lists!$D$4), "Y", "N"))</f>
        <v/>
      </c>
      <c r="F24" s="15" t="str">
        <f>IF(B24=1,"",IF(AND(TrackingWorksheet!I29 &lt;&gt;"", TrackingWorksheet!I29&lt;=TrackingWorksheet!$J$5, TrackingWorksheet!J29=Lists!$D$4), "Y", "N"))</f>
        <v/>
      </c>
      <c r="G24" s="15" t="str">
        <f>IF(B24=1,"",IF(AND(TrackingWorksheet!G29 &lt;&gt;"",TrackingWorksheet!G29&lt;=TrackingWorksheet!$J$5, TrackingWorksheet!H29=Lists!$D$5), "Y", "N"))</f>
        <v/>
      </c>
      <c r="H24" s="15" t="str">
        <f>IF(B24=1,"",IF(AND(TrackingWorksheet!I29 &lt;&gt;"", TrackingWorksheet!I29&lt;=TrackingWorksheet!$J$5, TrackingWorksheet!J29="Moderna"), "Y", "N"))</f>
        <v/>
      </c>
      <c r="I24" s="26" t="str">
        <f>IF(B24=1,"",IF(AND(TrackingWorksheet!G29 &lt;&gt;"", TrackingWorksheet!G29&lt;=TrackingWorksheet!$J$5, TrackingWorksheet!H29=Lists!$D$6), 1, 0))</f>
        <v/>
      </c>
      <c r="J24" s="26" t="str">
        <f t="shared" si="1"/>
        <v/>
      </c>
      <c r="K24" s="15" t="str">
        <f>IF(B24=1,"",IF(AND(TrackingWorksheet!I29&lt;=TrackingWorksheet!$J$5,TrackingWorksheet!K29="YES"),0,IF(AND(AND(OR(E24="Y",F24="Y"),E24&lt;&gt;F24),G24&lt;&gt;"Y", H24&lt;&gt;"Y"), 1, 0)))</f>
        <v/>
      </c>
      <c r="L24" s="26" t="str">
        <f t="shared" si="2"/>
        <v/>
      </c>
      <c r="M24" s="15" t="str">
        <f t="shared" si="3"/>
        <v/>
      </c>
      <c r="N24" s="26" t="str">
        <f t="shared" si="4"/>
        <v/>
      </c>
      <c r="O24" s="15" t="str">
        <f>IF(B24=1,"",IF(AND(TrackingWorksheet!I29&lt;=TrackingWorksheet!$J$5,TrackingWorksheet!K29="YES"),0,IF(AND(AND(OR(G24="Y",H24="Y"),G24&lt;&gt;H24),E24&lt;&gt;"Y", F24&lt;&gt;"Y"), 1, 0)))</f>
        <v/>
      </c>
      <c r="P24" s="26" t="str">
        <f t="shared" si="0"/>
        <v/>
      </c>
      <c r="Q24" s="15" t="str">
        <f t="shared" si="5"/>
        <v/>
      </c>
      <c r="R24" s="15" t="str">
        <f t="shared" si="6"/>
        <v/>
      </c>
      <c r="S24" s="15" t="str">
        <f>IF(B24=1,"",IF(AND(OR(AND(TrackingWorksheet!H29=Lists!$D$7,TrackingWorksheet!H29=TrackingWorksheet!J29),TrackingWorksheet!H29&lt;&gt;TrackingWorksheet!J29),TrackingWorksheet!K29="YES",TrackingWorksheet!H29&lt;&gt;Lists!$D$6,TrackingWorksheet!G29&lt;=TrackingWorksheet!$J$5,TrackingWorksheet!I29&lt;=TrackingWorksheet!$J$5),1,0))</f>
        <v/>
      </c>
      <c r="T24" s="15" t="str">
        <f t="shared" si="7"/>
        <v/>
      </c>
      <c r="U24" s="15" t="str">
        <f>IF(B24=1,"",IF(AND(TrackingWorksheet!L29&lt;&gt;"", TrackingWorksheet!L29&gt;=TrackingWorksheet!$J$4,TrackingWorksheet!L29&lt;=TrackingWorksheet!$J$5,OR(TrackingWorksheet!H29=Lists!$D$4,TrackingWorksheet!J29=Lists!$D$4)), 1, 0))</f>
        <v/>
      </c>
      <c r="V24" s="15" t="str">
        <f>IF($B24=1,"",IF(AND(TrackingWorksheet!$L29&lt;&gt;"", TrackingWorksheet!$L29&gt;=TrackingWorksheet!$J$4,TrackingWorksheet!$L29&lt;=TrackingWorksheet!$J$5,OR(TrackingWorksheet!$H29=Lists!$D$5,TrackingWorksheet!$J29=Lists!$D$5)), 1, 0))</f>
        <v/>
      </c>
      <c r="W24" s="15" t="str">
        <f>IF($B24=1,"",IF(AND(TrackingWorksheet!$L29&lt;&gt;"", TrackingWorksheet!$L29&gt;=TrackingWorksheet!$J$4,TrackingWorksheet!$L29&lt;=TrackingWorksheet!$J$5,OR(TrackingWorksheet!$H29=Lists!$D$6,TrackingWorksheet!$J29=Lists!$D$6)), 1, 0))</f>
        <v/>
      </c>
      <c r="X24" s="24" t="str">
        <f>IF(B24=1,"",IF(AND(TrackingWorksheet!M29&lt;&gt;"",TrackingWorksheet!M29&lt;=TrackingWorksheet!$J$5),1,0))</f>
        <v/>
      </c>
      <c r="Y24" s="24" t="str">
        <f>IF(B24=1,"",IF(AND(TrackingWorksheet!N29&lt;&gt;"",TrackingWorksheet!N29&lt;=TrackingWorksheet!$J$5),1,0)*D24)</f>
        <v/>
      </c>
      <c r="Z24" s="24" t="str">
        <f>IF(B24=1,"",IF(TrackingWorksheet!P29="YES",1,0)*D24)</f>
        <v/>
      </c>
      <c r="AA24" s="33" t="str">
        <f>IF(B24=1,"",IF(TrackingWorksheet!R29="","",TrackingWorksheet!R29))</f>
        <v/>
      </c>
      <c r="AB24" s="33" t="str">
        <f>IF(B24=1,"",IF(TrackingWorksheet!Q29="","",TrackingWorksheet!Q29))</f>
        <v/>
      </c>
    </row>
    <row r="25" spans="2:28" x14ac:dyDescent="0.3">
      <c r="B25" s="33">
        <f>IF(AND(ISBLANK(TrackingWorksheet!B30),ISBLANK(TrackingWorksheet!C30),ISBLANK(TrackingWorksheet!G30),ISBLANK(TrackingWorksheet!H30),
ISBLANK(TrackingWorksheet!I30),ISBLANK(TrackingWorksheet!J30),ISBLANK(TrackingWorksheet!M30),
ISBLANK(TrackingWorksheet!N30)),1,0)</f>
        <v>1</v>
      </c>
      <c r="C25" s="17" t="str">
        <f>IF(B25=1,"",TrackingWorksheet!F30)</f>
        <v/>
      </c>
      <c r="D25" s="26" t="str">
        <f>IF(B25=1,"",IF(AND(TrackingWorksheet!B30&lt;&gt;"",TrackingWorksheet!B30&lt;=TrackingWorksheet!$J$5,OR(TrackingWorksheet!C30="",TrackingWorksheet!C30&gt;=TrackingWorksheet!$J$4)),1,0))</f>
        <v/>
      </c>
      <c r="E25" s="15" t="str">
        <f>IF(B25=1,"",IF(AND(TrackingWorksheet!G30 &lt;&gt;"",TrackingWorksheet!G30&lt;=TrackingWorksheet!$J$5, TrackingWorksheet!H30=Lists!$D$4), "Y", "N"))</f>
        <v/>
      </c>
      <c r="F25" s="15" t="str">
        <f>IF(B25=1,"",IF(AND(TrackingWorksheet!I30 &lt;&gt;"", TrackingWorksheet!I30&lt;=TrackingWorksheet!$J$5, TrackingWorksheet!J30=Lists!$D$4), "Y", "N"))</f>
        <v/>
      </c>
      <c r="G25" s="15" t="str">
        <f>IF(B25=1,"",IF(AND(TrackingWorksheet!G30 &lt;&gt;"",TrackingWorksheet!G30&lt;=TrackingWorksheet!$J$5, TrackingWorksheet!H30=Lists!$D$5), "Y", "N"))</f>
        <v/>
      </c>
      <c r="H25" s="15" t="str">
        <f>IF(B25=1,"",IF(AND(TrackingWorksheet!I30 &lt;&gt;"", TrackingWorksheet!I30&lt;=TrackingWorksheet!$J$5, TrackingWorksheet!J30="Moderna"), "Y", "N"))</f>
        <v/>
      </c>
      <c r="I25" s="26" t="str">
        <f>IF(B25=1,"",IF(AND(TrackingWorksheet!G30 &lt;&gt;"", TrackingWorksheet!G30&lt;=TrackingWorksheet!$J$5, TrackingWorksheet!H30=Lists!$D$6), 1, 0))</f>
        <v/>
      </c>
      <c r="J25" s="26" t="str">
        <f t="shared" si="1"/>
        <v/>
      </c>
      <c r="K25" s="15" t="str">
        <f>IF(B25=1,"",IF(AND(TrackingWorksheet!I30&lt;=TrackingWorksheet!$J$5,TrackingWorksheet!K30="YES"),0,IF(AND(AND(OR(E25="Y",F25="Y"),E25&lt;&gt;F25),G25&lt;&gt;"Y", H25&lt;&gt;"Y"), 1, 0)))</f>
        <v/>
      </c>
      <c r="L25" s="26" t="str">
        <f t="shared" si="2"/>
        <v/>
      </c>
      <c r="M25" s="15" t="str">
        <f t="shared" si="3"/>
        <v/>
      </c>
      <c r="N25" s="26" t="str">
        <f t="shared" si="4"/>
        <v/>
      </c>
      <c r="O25" s="15" t="str">
        <f>IF(B25=1,"",IF(AND(TrackingWorksheet!I30&lt;=TrackingWorksheet!$J$5,TrackingWorksheet!K30="YES"),0,IF(AND(AND(OR(G25="Y",H25="Y"),G25&lt;&gt;H25),E25&lt;&gt;"Y", F25&lt;&gt;"Y"), 1, 0)))</f>
        <v/>
      </c>
      <c r="P25" s="26" t="str">
        <f t="shared" si="0"/>
        <v/>
      </c>
      <c r="Q25" s="15" t="str">
        <f t="shared" si="5"/>
        <v/>
      </c>
      <c r="R25" s="15" t="str">
        <f t="shared" si="6"/>
        <v/>
      </c>
      <c r="S25" s="15" t="str">
        <f>IF(B25=1,"",IF(AND(OR(AND(TrackingWorksheet!H30=Lists!$D$7,TrackingWorksheet!H30=TrackingWorksheet!J30),TrackingWorksheet!H30&lt;&gt;TrackingWorksheet!J30),TrackingWorksheet!K30="YES",TrackingWorksheet!H30&lt;&gt;Lists!$D$6,TrackingWorksheet!G30&lt;=TrackingWorksheet!$J$5,TrackingWorksheet!I30&lt;=TrackingWorksheet!$J$5),1,0))</f>
        <v/>
      </c>
      <c r="T25" s="15" t="str">
        <f t="shared" si="7"/>
        <v/>
      </c>
      <c r="U25" s="15" t="str">
        <f>IF(B25=1,"",IF(AND(TrackingWorksheet!L30&lt;&gt;"", TrackingWorksheet!L30&gt;=TrackingWorksheet!$J$4,TrackingWorksheet!L30&lt;=TrackingWorksheet!$J$5,OR(TrackingWorksheet!H30=Lists!$D$4,TrackingWorksheet!J30=Lists!$D$4)), 1, 0))</f>
        <v/>
      </c>
      <c r="V25" s="15" t="str">
        <f>IF($B25=1,"",IF(AND(TrackingWorksheet!$L30&lt;&gt;"", TrackingWorksheet!$L30&gt;=TrackingWorksheet!$J$4,TrackingWorksheet!$L30&lt;=TrackingWorksheet!$J$5,OR(TrackingWorksheet!$H30=Lists!$D$5,TrackingWorksheet!$J30=Lists!$D$5)), 1, 0))</f>
        <v/>
      </c>
      <c r="W25" s="15" t="str">
        <f>IF($B25=1,"",IF(AND(TrackingWorksheet!$L30&lt;&gt;"", TrackingWorksheet!$L30&gt;=TrackingWorksheet!$J$4,TrackingWorksheet!$L30&lt;=TrackingWorksheet!$J$5,OR(TrackingWorksheet!$H30=Lists!$D$6,TrackingWorksheet!$J30=Lists!$D$6)), 1, 0))</f>
        <v/>
      </c>
      <c r="X25" s="24" t="str">
        <f>IF(B25=1,"",IF(AND(TrackingWorksheet!M30&lt;&gt;"",TrackingWorksheet!M30&lt;=TrackingWorksheet!$J$5),1,0))</f>
        <v/>
      </c>
      <c r="Y25" s="24" t="str">
        <f>IF(B25=1,"",IF(AND(TrackingWorksheet!N30&lt;&gt;"",TrackingWorksheet!N30&lt;=TrackingWorksheet!$J$5),1,0)*D25)</f>
        <v/>
      </c>
      <c r="Z25" s="24" t="str">
        <f>IF(B25=1,"",IF(TrackingWorksheet!P30="YES",1,0)*D25)</f>
        <v/>
      </c>
      <c r="AA25" s="33" t="str">
        <f>IF(B25=1,"",IF(TrackingWorksheet!R30="","",TrackingWorksheet!R30))</f>
        <v/>
      </c>
      <c r="AB25" s="33" t="str">
        <f>IF(B25=1,"",IF(TrackingWorksheet!Q30="","",TrackingWorksheet!Q30))</f>
        <v/>
      </c>
    </row>
    <row r="26" spans="2:28" x14ac:dyDescent="0.3">
      <c r="B26" s="33">
        <f>IF(AND(ISBLANK(TrackingWorksheet!B31),ISBLANK(TrackingWorksheet!C31),ISBLANK(TrackingWorksheet!G31),ISBLANK(TrackingWorksheet!H31),
ISBLANK(TrackingWorksheet!I31),ISBLANK(TrackingWorksheet!J31),ISBLANK(TrackingWorksheet!M31),
ISBLANK(TrackingWorksheet!N31)),1,0)</f>
        <v>1</v>
      </c>
      <c r="C26" s="17" t="str">
        <f>IF(B26=1,"",TrackingWorksheet!F31)</f>
        <v/>
      </c>
      <c r="D26" s="26" t="str">
        <f>IF(B26=1,"",IF(AND(TrackingWorksheet!B31&lt;&gt;"",TrackingWorksheet!B31&lt;=TrackingWorksheet!$J$5,OR(TrackingWorksheet!C31="",TrackingWorksheet!C31&gt;=TrackingWorksheet!$J$4)),1,0))</f>
        <v/>
      </c>
      <c r="E26" s="15" t="str">
        <f>IF(B26=1,"",IF(AND(TrackingWorksheet!G31 &lt;&gt;"",TrackingWorksheet!G31&lt;=TrackingWorksheet!$J$5, TrackingWorksheet!H31=Lists!$D$4), "Y", "N"))</f>
        <v/>
      </c>
      <c r="F26" s="15" t="str">
        <f>IF(B26=1,"",IF(AND(TrackingWorksheet!I31 &lt;&gt;"", TrackingWorksheet!I31&lt;=TrackingWorksheet!$J$5, TrackingWorksheet!J31=Lists!$D$4), "Y", "N"))</f>
        <v/>
      </c>
      <c r="G26" s="15" t="str">
        <f>IF(B26=1,"",IF(AND(TrackingWorksheet!G31 &lt;&gt;"",TrackingWorksheet!G31&lt;=TrackingWorksheet!$J$5, TrackingWorksheet!H31=Lists!$D$5), "Y", "N"))</f>
        <v/>
      </c>
      <c r="H26" s="15" t="str">
        <f>IF(B26=1,"",IF(AND(TrackingWorksheet!I31 &lt;&gt;"", TrackingWorksheet!I31&lt;=TrackingWorksheet!$J$5, TrackingWorksheet!J31="Moderna"), "Y", "N"))</f>
        <v/>
      </c>
      <c r="I26" s="26" t="str">
        <f>IF(B26=1,"",IF(AND(TrackingWorksheet!G31 &lt;&gt;"", TrackingWorksheet!G31&lt;=TrackingWorksheet!$J$5, TrackingWorksheet!H31=Lists!$D$6), 1, 0))</f>
        <v/>
      </c>
      <c r="J26" s="26" t="str">
        <f t="shared" si="1"/>
        <v/>
      </c>
      <c r="K26" s="15" t="str">
        <f>IF(B26=1,"",IF(AND(TrackingWorksheet!I31&lt;=TrackingWorksheet!$J$5,TrackingWorksheet!K31="YES"),0,IF(AND(AND(OR(E26="Y",F26="Y"),E26&lt;&gt;F26),G26&lt;&gt;"Y", H26&lt;&gt;"Y"), 1, 0)))</f>
        <v/>
      </c>
      <c r="L26" s="26" t="str">
        <f t="shared" si="2"/>
        <v/>
      </c>
      <c r="M26" s="15" t="str">
        <f t="shared" si="3"/>
        <v/>
      </c>
      <c r="N26" s="26" t="str">
        <f t="shared" si="4"/>
        <v/>
      </c>
      <c r="O26" s="15" t="str">
        <f>IF(B26=1,"",IF(AND(TrackingWorksheet!I31&lt;=TrackingWorksheet!$J$5,TrackingWorksheet!K31="YES"),0,IF(AND(AND(OR(G26="Y",H26="Y"),G26&lt;&gt;H26),E26&lt;&gt;"Y", F26&lt;&gt;"Y"), 1, 0)))</f>
        <v/>
      </c>
      <c r="P26" s="26" t="str">
        <f t="shared" si="0"/>
        <v/>
      </c>
      <c r="Q26" s="15" t="str">
        <f t="shared" si="5"/>
        <v/>
      </c>
      <c r="R26" s="15" t="str">
        <f t="shared" si="6"/>
        <v/>
      </c>
      <c r="S26" s="15" t="str">
        <f>IF(B26=1,"",IF(AND(OR(AND(TrackingWorksheet!H31=Lists!$D$7,TrackingWorksheet!H31=TrackingWorksheet!J31),TrackingWorksheet!H31&lt;&gt;TrackingWorksheet!J31),TrackingWorksheet!K31="YES",TrackingWorksheet!H31&lt;&gt;Lists!$D$6,TrackingWorksheet!G31&lt;=TrackingWorksheet!$J$5,TrackingWorksheet!I31&lt;=TrackingWorksheet!$J$5),1,0))</f>
        <v/>
      </c>
      <c r="T26" s="15" t="str">
        <f t="shared" si="7"/>
        <v/>
      </c>
      <c r="U26" s="15" t="str">
        <f>IF(B26=1,"",IF(AND(TrackingWorksheet!L31&lt;&gt;"", TrackingWorksheet!L31&gt;=TrackingWorksheet!$J$4,TrackingWorksheet!L31&lt;=TrackingWorksheet!$J$5,OR(TrackingWorksheet!H31=Lists!$D$4,TrackingWorksheet!J31=Lists!$D$4)), 1, 0))</f>
        <v/>
      </c>
      <c r="V26" s="15" t="str">
        <f>IF($B26=1,"",IF(AND(TrackingWorksheet!$L31&lt;&gt;"", TrackingWorksheet!$L31&gt;=TrackingWorksheet!$J$4,TrackingWorksheet!$L31&lt;=TrackingWorksheet!$J$5,OR(TrackingWorksheet!$H31=Lists!$D$5,TrackingWorksheet!$J31=Lists!$D$5)), 1, 0))</f>
        <v/>
      </c>
      <c r="W26" s="15" t="str">
        <f>IF($B26=1,"",IF(AND(TrackingWorksheet!$L31&lt;&gt;"", TrackingWorksheet!$L31&gt;=TrackingWorksheet!$J$4,TrackingWorksheet!$L31&lt;=TrackingWorksheet!$J$5,OR(TrackingWorksheet!$H31=Lists!$D$6,TrackingWorksheet!$J31=Lists!$D$6)), 1, 0))</f>
        <v/>
      </c>
      <c r="X26" s="24" t="str">
        <f>IF(B26=1,"",IF(AND(TrackingWorksheet!M31&lt;&gt;"",TrackingWorksheet!M31&lt;=TrackingWorksheet!$J$5),1,0))</f>
        <v/>
      </c>
      <c r="Y26" s="24" t="str">
        <f>IF(B26=1,"",IF(AND(TrackingWorksheet!N31&lt;&gt;"",TrackingWorksheet!N31&lt;=TrackingWorksheet!$J$5),1,0)*D26)</f>
        <v/>
      </c>
      <c r="Z26" s="24" t="str">
        <f>IF(B26=1,"",IF(TrackingWorksheet!P31="YES",1,0)*D26)</f>
        <v/>
      </c>
      <c r="AA26" s="33" t="str">
        <f>IF(B26=1,"",IF(TrackingWorksheet!R31="","",TrackingWorksheet!R31))</f>
        <v/>
      </c>
      <c r="AB26" s="33" t="str">
        <f>IF(B26=1,"",IF(TrackingWorksheet!Q31="","",TrackingWorksheet!Q31))</f>
        <v/>
      </c>
    </row>
    <row r="27" spans="2:28" x14ac:dyDescent="0.3">
      <c r="B27" s="33">
        <f>IF(AND(ISBLANK(TrackingWorksheet!B32),ISBLANK(TrackingWorksheet!C32),ISBLANK(TrackingWorksheet!G32),ISBLANK(TrackingWorksheet!H32),
ISBLANK(TrackingWorksheet!I32),ISBLANK(TrackingWorksheet!J32),ISBLANK(TrackingWorksheet!M32),
ISBLANK(TrackingWorksheet!N32)),1,0)</f>
        <v>1</v>
      </c>
      <c r="C27" s="17" t="str">
        <f>IF(B27=1,"",TrackingWorksheet!F32)</f>
        <v/>
      </c>
      <c r="D27" s="26" t="str">
        <f>IF(B27=1,"",IF(AND(TrackingWorksheet!B32&lt;&gt;"",TrackingWorksheet!B32&lt;=TrackingWorksheet!$J$5,OR(TrackingWorksheet!C32="",TrackingWorksheet!C32&gt;=TrackingWorksheet!$J$4)),1,0))</f>
        <v/>
      </c>
      <c r="E27" s="15" t="str">
        <f>IF(B27=1,"",IF(AND(TrackingWorksheet!G32 &lt;&gt;"",TrackingWorksheet!G32&lt;=TrackingWorksheet!$J$5, TrackingWorksheet!H32=Lists!$D$4), "Y", "N"))</f>
        <v/>
      </c>
      <c r="F27" s="15" t="str">
        <f>IF(B27=1,"",IF(AND(TrackingWorksheet!I32 &lt;&gt;"", TrackingWorksheet!I32&lt;=TrackingWorksheet!$J$5, TrackingWorksheet!J32=Lists!$D$4), "Y", "N"))</f>
        <v/>
      </c>
      <c r="G27" s="15" t="str">
        <f>IF(B27=1,"",IF(AND(TrackingWorksheet!G32 &lt;&gt;"",TrackingWorksheet!G32&lt;=TrackingWorksheet!$J$5, TrackingWorksheet!H32=Lists!$D$5), "Y", "N"))</f>
        <v/>
      </c>
      <c r="H27" s="15" t="str">
        <f>IF(B27=1,"",IF(AND(TrackingWorksheet!I32 &lt;&gt;"", TrackingWorksheet!I32&lt;=TrackingWorksheet!$J$5, TrackingWorksheet!J32="Moderna"), "Y", "N"))</f>
        <v/>
      </c>
      <c r="I27" s="26" t="str">
        <f>IF(B27=1,"",IF(AND(TrackingWorksheet!G32 &lt;&gt;"", TrackingWorksheet!G32&lt;=TrackingWorksheet!$J$5, TrackingWorksheet!H32=Lists!$D$6), 1, 0))</f>
        <v/>
      </c>
      <c r="J27" s="26" t="str">
        <f t="shared" si="1"/>
        <v/>
      </c>
      <c r="K27" s="15" t="str">
        <f>IF(B27=1,"",IF(AND(TrackingWorksheet!I32&lt;=TrackingWorksheet!$J$5,TrackingWorksheet!K32="YES"),0,IF(AND(AND(OR(E27="Y",F27="Y"),E27&lt;&gt;F27),G27&lt;&gt;"Y", H27&lt;&gt;"Y"), 1, 0)))</f>
        <v/>
      </c>
      <c r="L27" s="26" t="str">
        <f t="shared" si="2"/>
        <v/>
      </c>
      <c r="M27" s="15" t="str">
        <f t="shared" si="3"/>
        <v/>
      </c>
      <c r="N27" s="26" t="str">
        <f t="shared" si="4"/>
        <v/>
      </c>
      <c r="O27" s="15" t="str">
        <f>IF(B27=1,"",IF(AND(TrackingWorksheet!I32&lt;=TrackingWorksheet!$J$5,TrackingWorksheet!K32="YES"),0,IF(AND(AND(OR(G27="Y",H27="Y"),G27&lt;&gt;H27),E27&lt;&gt;"Y", F27&lt;&gt;"Y"), 1, 0)))</f>
        <v/>
      </c>
      <c r="P27" s="26" t="str">
        <f t="shared" si="0"/>
        <v/>
      </c>
      <c r="Q27" s="15" t="str">
        <f t="shared" si="5"/>
        <v/>
      </c>
      <c r="R27" s="15" t="str">
        <f t="shared" si="6"/>
        <v/>
      </c>
      <c r="S27" s="15" t="str">
        <f>IF(B27=1,"",IF(AND(OR(AND(TrackingWorksheet!H32=Lists!$D$7,TrackingWorksheet!H32=TrackingWorksheet!J32),TrackingWorksheet!H32&lt;&gt;TrackingWorksheet!J32),TrackingWorksheet!K32="YES",TrackingWorksheet!H32&lt;&gt;Lists!$D$6,TrackingWorksheet!G32&lt;=TrackingWorksheet!$J$5,TrackingWorksheet!I32&lt;=TrackingWorksheet!$J$5),1,0))</f>
        <v/>
      </c>
      <c r="T27" s="15" t="str">
        <f t="shared" si="7"/>
        <v/>
      </c>
      <c r="U27" s="15" t="str">
        <f>IF(B27=1,"",IF(AND(TrackingWorksheet!L32&lt;&gt;"", TrackingWorksheet!L32&gt;=TrackingWorksheet!$J$4,TrackingWorksheet!L32&lt;=TrackingWorksheet!$J$5,OR(TrackingWorksheet!H32=Lists!$D$4,TrackingWorksheet!J32=Lists!$D$4)), 1, 0))</f>
        <v/>
      </c>
      <c r="V27" s="15" t="str">
        <f>IF($B27=1,"",IF(AND(TrackingWorksheet!$L32&lt;&gt;"", TrackingWorksheet!$L32&gt;=TrackingWorksheet!$J$4,TrackingWorksheet!$L32&lt;=TrackingWorksheet!$J$5,OR(TrackingWorksheet!$H32=Lists!$D$5,TrackingWorksheet!$J32=Lists!$D$5)), 1, 0))</f>
        <v/>
      </c>
      <c r="W27" s="15" t="str">
        <f>IF($B27=1,"",IF(AND(TrackingWorksheet!$L32&lt;&gt;"", TrackingWorksheet!$L32&gt;=TrackingWorksheet!$J$4,TrackingWorksheet!$L32&lt;=TrackingWorksheet!$J$5,OR(TrackingWorksheet!$H32=Lists!$D$6,TrackingWorksheet!$J32=Lists!$D$6)), 1, 0))</f>
        <v/>
      </c>
      <c r="X27" s="24" t="str">
        <f>IF(B27=1,"",IF(AND(TrackingWorksheet!M32&lt;&gt;"",TrackingWorksheet!M32&lt;=TrackingWorksheet!$J$5),1,0))</f>
        <v/>
      </c>
      <c r="Y27" s="24" t="str">
        <f>IF(B27=1,"",IF(AND(TrackingWorksheet!N32&lt;&gt;"",TrackingWorksheet!N32&lt;=TrackingWorksheet!$J$5),1,0)*D27)</f>
        <v/>
      </c>
      <c r="Z27" s="24" t="str">
        <f>IF(B27=1,"",IF(TrackingWorksheet!P32="YES",1,0)*D27)</f>
        <v/>
      </c>
      <c r="AA27" s="33" t="str">
        <f>IF(B27=1,"",IF(TrackingWorksheet!R32="","",TrackingWorksheet!R32))</f>
        <v/>
      </c>
      <c r="AB27" s="33" t="str">
        <f>IF(B27=1,"",IF(TrackingWorksheet!Q32="","",TrackingWorksheet!Q32))</f>
        <v/>
      </c>
    </row>
    <row r="28" spans="2:28" x14ac:dyDescent="0.3">
      <c r="B28" s="33">
        <f>IF(AND(ISBLANK(TrackingWorksheet!B33),ISBLANK(TrackingWorksheet!C33),ISBLANK(TrackingWorksheet!G33),ISBLANK(TrackingWorksheet!H33),
ISBLANK(TrackingWorksheet!I33),ISBLANK(TrackingWorksheet!J33),ISBLANK(TrackingWorksheet!M33),
ISBLANK(TrackingWorksheet!N33)),1,0)</f>
        <v>1</v>
      </c>
      <c r="C28" s="17" t="str">
        <f>IF(B28=1,"",TrackingWorksheet!F33)</f>
        <v/>
      </c>
      <c r="D28" s="26" t="str">
        <f>IF(B28=1,"",IF(AND(TrackingWorksheet!B33&lt;&gt;"",TrackingWorksheet!B33&lt;=TrackingWorksheet!$J$5,OR(TrackingWorksheet!C33="",TrackingWorksheet!C33&gt;=TrackingWorksheet!$J$4)),1,0))</f>
        <v/>
      </c>
      <c r="E28" s="15" t="str">
        <f>IF(B28=1,"",IF(AND(TrackingWorksheet!G33 &lt;&gt;"",TrackingWorksheet!G33&lt;=TrackingWorksheet!$J$5, TrackingWorksheet!H33=Lists!$D$4), "Y", "N"))</f>
        <v/>
      </c>
      <c r="F28" s="15" t="str">
        <f>IF(B28=1,"",IF(AND(TrackingWorksheet!I33 &lt;&gt;"", TrackingWorksheet!I33&lt;=TrackingWorksheet!$J$5, TrackingWorksheet!J33=Lists!$D$4), "Y", "N"))</f>
        <v/>
      </c>
      <c r="G28" s="15" t="str">
        <f>IF(B28=1,"",IF(AND(TrackingWorksheet!G33 &lt;&gt;"",TrackingWorksheet!G33&lt;=TrackingWorksheet!$J$5, TrackingWorksheet!H33=Lists!$D$5), "Y", "N"))</f>
        <v/>
      </c>
      <c r="H28" s="15" t="str">
        <f>IF(B28=1,"",IF(AND(TrackingWorksheet!I33 &lt;&gt;"", TrackingWorksheet!I33&lt;=TrackingWorksheet!$J$5, TrackingWorksheet!J33="Moderna"), "Y", "N"))</f>
        <v/>
      </c>
      <c r="I28" s="26" t="str">
        <f>IF(B28=1,"",IF(AND(TrackingWorksheet!G33 &lt;&gt;"", TrackingWorksheet!G33&lt;=TrackingWorksheet!$J$5, TrackingWorksheet!H33=Lists!$D$6), 1, 0))</f>
        <v/>
      </c>
      <c r="J28" s="26" t="str">
        <f t="shared" si="1"/>
        <v/>
      </c>
      <c r="K28" s="15" t="str">
        <f>IF(B28=1,"",IF(AND(TrackingWorksheet!I33&lt;=TrackingWorksheet!$J$5,TrackingWorksheet!K33="YES"),0,IF(AND(AND(OR(E28="Y",F28="Y"),E28&lt;&gt;F28),G28&lt;&gt;"Y", H28&lt;&gt;"Y"), 1, 0)))</f>
        <v/>
      </c>
      <c r="L28" s="26" t="str">
        <f t="shared" si="2"/>
        <v/>
      </c>
      <c r="M28" s="15" t="str">
        <f t="shared" si="3"/>
        <v/>
      </c>
      <c r="N28" s="26" t="str">
        <f t="shared" si="4"/>
        <v/>
      </c>
      <c r="O28" s="15" t="str">
        <f>IF(B28=1,"",IF(AND(TrackingWorksheet!I33&lt;=TrackingWorksheet!$J$5,TrackingWorksheet!K33="YES"),0,IF(AND(AND(OR(G28="Y",H28="Y"),G28&lt;&gt;H28),E28&lt;&gt;"Y", F28&lt;&gt;"Y"), 1, 0)))</f>
        <v/>
      </c>
      <c r="P28" s="26" t="str">
        <f t="shared" si="0"/>
        <v/>
      </c>
      <c r="Q28" s="15" t="str">
        <f t="shared" si="5"/>
        <v/>
      </c>
      <c r="R28" s="15" t="str">
        <f t="shared" si="6"/>
        <v/>
      </c>
      <c r="S28" s="15" t="str">
        <f>IF(B28=1,"",IF(AND(OR(AND(TrackingWorksheet!H33=Lists!$D$7,TrackingWorksheet!H33=TrackingWorksheet!J33),TrackingWorksheet!H33&lt;&gt;TrackingWorksheet!J33),TrackingWorksheet!K33="YES",TrackingWorksheet!H33&lt;&gt;Lists!$D$6,TrackingWorksheet!G33&lt;=TrackingWorksheet!$J$5,TrackingWorksheet!I33&lt;=TrackingWorksheet!$J$5),1,0))</f>
        <v/>
      </c>
      <c r="T28" s="15" t="str">
        <f t="shared" si="7"/>
        <v/>
      </c>
      <c r="U28" s="15" t="str">
        <f>IF(B28=1,"",IF(AND(TrackingWorksheet!L33&lt;&gt;"", TrackingWorksheet!L33&gt;=TrackingWorksheet!$J$4,TrackingWorksheet!L33&lt;=TrackingWorksheet!$J$5,OR(TrackingWorksheet!H33=Lists!$D$4,TrackingWorksheet!J33=Lists!$D$4)), 1, 0))</f>
        <v/>
      </c>
      <c r="V28" s="15" t="str">
        <f>IF($B28=1,"",IF(AND(TrackingWorksheet!$L33&lt;&gt;"", TrackingWorksheet!$L33&gt;=TrackingWorksheet!$J$4,TrackingWorksheet!$L33&lt;=TrackingWorksheet!$J$5,OR(TrackingWorksheet!$H33=Lists!$D$5,TrackingWorksheet!$J33=Lists!$D$5)), 1, 0))</f>
        <v/>
      </c>
      <c r="W28" s="15" t="str">
        <f>IF($B28=1,"",IF(AND(TrackingWorksheet!$L33&lt;&gt;"", TrackingWorksheet!$L33&gt;=TrackingWorksheet!$J$4,TrackingWorksheet!$L33&lt;=TrackingWorksheet!$J$5,OR(TrackingWorksheet!$H33=Lists!$D$6,TrackingWorksheet!$J33=Lists!$D$6)), 1, 0))</f>
        <v/>
      </c>
      <c r="X28" s="24" t="str">
        <f>IF(B28=1,"",IF(AND(TrackingWorksheet!M33&lt;&gt;"",TrackingWorksheet!M33&lt;=TrackingWorksheet!$J$5),1,0))</f>
        <v/>
      </c>
      <c r="Y28" s="24" t="str">
        <f>IF(B28=1,"",IF(AND(TrackingWorksheet!N33&lt;&gt;"",TrackingWorksheet!N33&lt;=TrackingWorksheet!$J$5),1,0)*D28)</f>
        <v/>
      </c>
      <c r="Z28" s="24" t="str">
        <f>IF(B28=1,"",IF(TrackingWorksheet!P33="YES",1,0)*D28)</f>
        <v/>
      </c>
      <c r="AA28" s="33" t="str">
        <f>IF(B28=1,"",IF(TrackingWorksheet!R33="","",TrackingWorksheet!R33))</f>
        <v/>
      </c>
      <c r="AB28" s="33" t="str">
        <f>IF(B28=1,"",IF(TrackingWorksheet!Q33="","",TrackingWorksheet!Q33))</f>
        <v/>
      </c>
    </row>
    <row r="29" spans="2:28" x14ac:dyDescent="0.3">
      <c r="B29" s="33">
        <f>IF(AND(ISBLANK(TrackingWorksheet!B34),ISBLANK(TrackingWorksheet!C34),ISBLANK(TrackingWorksheet!G34),ISBLANK(TrackingWorksheet!H34),
ISBLANK(TrackingWorksheet!I34),ISBLANK(TrackingWorksheet!J34),ISBLANK(TrackingWorksheet!M34),
ISBLANK(TrackingWorksheet!N34)),1,0)</f>
        <v>1</v>
      </c>
      <c r="C29" s="17" t="str">
        <f>IF(B29=1,"",TrackingWorksheet!F34)</f>
        <v/>
      </c>
      <c r="D29" s="26" t="str">
        <f>IF(B29=1,"",IF(AND(TrackingWorksheet!B34&lt;&gt;"",TrackingWorksheet!B34&lt;=TrackingWorksheet!$J$5,OR(TrackingWorksheet!C34="",TrackingWorksheet!C34&gt;=TrackingWorksheet!$J$4)),1,0))</f>
        <v/>
      </c>
      <c r="E29" s="15" t="str">
        <f>IF(B29=1,"",IF(AND(TrackingWorksheet!G34 &lt;&gt;"",TrackingWorksheet!G34&lt;=TrackingWorksheet!$J$5, TrackingWorksheet!H34=Lists!$D$4), "Y", "N"))</f>
        <v/>
      </c>
      <c r="F29" s="15" t="str">
        <f>IF(B29=1,"",IF(AND(TrackingWorksheet!I34 &lt;&gt;"", TrackingWorksheet!I34&lt;=TrackingWorksheet!$J$5, TrackingWorksheet!J34=Lists!$D$4), "Y", "N"))</f>
        <v/>
      </c>
      <c r="G29" s="15" t="str">
        <f>IF(B29=1,"",IF(AND(TrackingWorksheet!G34 &lt;&gt;"",TrackingWorksheet!G34&lt;=TrackingWorksheet!$J$5, TrackingWorksheet!H34=Lists!$D$5), "Y", "N"))</f>
        <v/>
      </c>
      <c r="H29" s="15" t="str">
        <f>IF(B29=1,"",IF(AND(TrackingWorksheet!I34 &lt;&gt;"", TrackingWorksheet!I34&lt;=TrackingWorksheet!$J$5, TrackingWorksheet!J34="Moderna"), "Y", "N"))</f>
        <v/>
      </c>
      <c r="I29" s="26" t="str">
        <f>IF(B29=1,"",IF(AND(TrackingWorksheet!G34 &lt;&gt;"", TrackingWorksheet!G34&lt;=TrackingWorksheet!$J$5, TrackingWorksheet!H34=Lists!$D$6), 1, 0))</f>
        <v/>
      </c>
      <c r="J29" s="26" t="str">
        <f t="shared" si="1"/>
        <v/>
      </c>
      <c r="K29" s="15" t="str">
        <f>IF(B29=1,"",IF(AND(TrackingWorksheet!I34&lt;=TrackingWorksheet!$J$5,TrackingWorksheet!K34="YES"),0,IF(AND(AND(OR(E29="Y",F29="Y"),E29&lt;&gt;F29),G29&lt;&gt;"Y", H29&lt;&gt;"Y"), 1, 0)))</f>
        <v/>
      </c>
      <c r="L29" s="26" t="str">
        <f t="shared" si="2"/>
        <v/>
      </c>
      <c r="M29" s="15" t="str">
        <f t="shared" si="3"/>
        <v/>
      </c>
      <c r="N29" s="26" t="str">
        <f t="shared" si="4"/>
        <v/>
      </c>
      <c r="O29" s="15" t="str">
        <f>IF(B29=1,"",IF(AND(TrackingWorksheet!I34&lt;=TrackingWorksheet!$J$5,TrackingWorksheet!K34="YES"),0,IF(AND(AND(OR(G29="Y",H29="Y"),G29&lt;&gt;H29),E29&lt;&gt;"Y", F29&lt;&gt;"Y"), 1, 0)))</f>
        <v/>
      </c>
      <c r="P29" s="26" t="str">
        <f t="shared" si="0"/>
        <v/>
      </c>
      <c r="Q29" s="15" t="str">
        <f t="shared" si="5"/>
        <v/>
      </c>
      <c r="R29" s="15" t="str">
        <f t="shared" si="6"/>
        <v/>
      </c>
      <c r="S29" s="15" t="str">
        <f>IF(B29=1,"",IF(AND(OR(AND(TrackingWorksheet!H34=Lists!$D$7,TrackingWorksheet!H34=TrackingWorksheet!J34),TrackingWorksheet!H34&lt;&gt;TrackingWorksheet!J34),TrackingWorksheet!K34="YES",TrackingWorksheet!H34&lt;&gt;Lists!$D$6,TrackingWorksheet!G34&lt;=TrackingWorksheet!$J$5,TrackingWorksheet!I34&lt;=TrackingWorksheet!$J$5),1,0))</f>
        <v/>
      </c>
      <c r="T29" s="15" t="str">
        <f t="shared" si="7"/>
        <v/>
      </c>
      <c r="U29" s="15" t="str">
        <f>IF(B29=1,"",IF(AND(TrackingWorksheet!L34&lt;&gt;"", TrackingWorksheet!L34&gt;=TrackingWorksheet!$J$4,TrackingWorksheet!L34&lt;=TrackingWorksheet!$J$5,OR(TrackingWorksheet!H34=Lists!$D$4,TrackingWorksheet!J34=Lists!$D$4)), 1, 0))</f>
        <v/>
      </c>
      <c r="V29" s="15" t="str">
        <f>IF($B29=1,"",IF(AND(TrackingWorksheet!$L34&lt;&gt;"", TrackingWorksheet!$L34&gt;=TrackingWorksheet!$J$4,TrackingWorksheet!$L34&lt;=TrackingWorksheet!$J$5,OR(TrackingWorksheet!$H34=Lists!$D$5,TrackingWorksheet!$J34=Lists!$D$5)), 1, 0))</f>
        <v/>
      </c>
      <c r="W29" s="15" t="str">
        <f>IF($B29=1,"",IF(AND(TrackingWorksheet!$L34&lt;&gt;"", TrackingWorksheet!$L34&gt;=TrackingWorksheet!$J$4,TrackingWorksheet!$L34&lt;=TrackingWorksheet!$J$5,OR(TrackingWorksheet!$H34=Lists!$D$6,TrackingWorksheet!$J34=Lists!$D$6)), 1, 0))</f>
        <v/>
      </c>
      <c r="X29" s="24" t="str">
        <f>IF(B29=1,"",IF(AND(TrackingWorksheet!M34&lt;&gt;"",TrackingWorksheet!M34&lt;=TrackingWorksheet!$J$5),1,0))</f>
        <v/>
      </c>
      <c r="Y29" s="24" t="str">
        <f>IF(B29=1,"",IF(AND(TrackingWorksheet!N34&lt;&gt;"",TrackingWorksheet!N34&lt;=TrackingWorksheet!$J$5),1,0)*D29)</f>
        <v/>
      </c>
      <c r="Z29" s="24" t="str">
        <f>IF(B29=1,"",IF(TrackingWorksheet!P34="YES",1,0)*D29)</f>
        <v/>
      </c>
      <c r="AA29" s="33" t="str">
        <f>IF(B29=1,"",IF(TrackingWorksheet!R34="","",TrackingWorksheet!R34))</f>
        <v/>
      </c>
      <c r="AB29" s="33" t="str">
        <f>IF(B29=1,"",IF(TrackingWorksheet!Q34="","",TrackingWorksheet!Q34))</f>
        <v/>
      </c>
    </row>
    <row r="30" spans="2:28" x14ac:dyDescent="0.3">
      <c r="B30" s="33">
        <f>IF(AND(ISBLANK(TrackingWorksheet!B35),ISBLANK(TrackingWorksheet!C35),ISBLANK(TrackingWorksheet!G35),ISBLANK(TrackingWorksheet!H35),
ISBLANK(TrackingWorksheet!I35),ISBLANK(TrackingWorksheet!J35),ISBLANK(TrackingWorksheet!M35),
ISBLANK(TrackingWorksheet!N35)),1,0)</f>
        <v>1</v>
      </c>
      <c r="C30" s="17" t="str">
        <f>IF(B30=1,"",TrackingWorksheet!F35)</f>
        <v/>
      </c>
      <c r="D30" s="26" t="str">
        <f>IF(B30=1,"",IF(AND(TrackingWorksheet!B35&lt;&gt;"",TrackingWorksheet!B35&lt;=TrackingWorksheet!$J$5,OR(TrackingWorksheet!C35="",TrackingWorksheet!C35&gt;=TrackingWorksheet!$J$4)),1,0))</f>
        <v/>
      </c>
      <c r="E30" s="15" t="str">
        <f>IF(B30=1,"",IF(AND(TrackingWorksheet!G35 &lt;&gt;"",TrackingWorksheet!G35&lt;=TrackingWorksheet!$J$5, TrackingWorksheet!H35=Lists!$D$4), "Y", "N"))</f>
        <v/>
      </c>
      <c r="F30" s="15" t="str">
        <f>IF(B30=1,"",IF(AND(TrackingWorksheet!I35 &lt;&gt;"", TrackingWorksheet!I35&lt;=TrackingWorksheet!$J$5, TrackingWorksheet!J35=Lists!$D$4), "Y", "N"))</f>
        <v/>
      </c>
      <c r="G30" s="15" t="str">
        <f>IF(B30=1,"",IF(AND(TrackingWorksheet!G35 &lt;&gt;"",TrackingWorksheet!G35&lt;=TrackingWorksheet!$J$5, TrackingWorksheet!H35=Lists!$D$5), "Y", "N"))</f>
        <v/>
      </c>
      <c r="H30" s="15" t="str">
        <f>IF(B30=1,"",IF(AND(TrackingWorksheet!I35 &lt;&gt;"", TrackingWorksheet!I35&lt;=TrackingWorksheet!$J$5, TrackingWorksheet!J35="Moderna"), "Y", "N"))</f>
        <v/>
      </c>
      <c r="I30" s="26" t="str">
        <f>IF(B30=1,"",IF(AND(TrackingWorksheet!G35 &lt;&gt;"", TrackingWorksheet!G35&lt;=TrackingWorksheet!$J$5, TrackingWorksheet!H35=Lists!$D$6), 1, 0))</f>
        <v/>
      </c>
      <c r="J30" s="26" t="str">
        <f t="shared" si="1"/>
        <v/>
      </c>
      <c r="K30" s="15" t="str">
        <f>IF(B30=1,"",IF(AND(TrackingWorksheet!I35&lt;=TrackingWorksheet!$J$5,TrackingWorksheet!K35="YES"),0,IF(AND(AND(OR(E30="Y",F30="Y"),E30&lt;&gt;F30),G30&lt;&gt;"Y", H30&lt;&gt;"Y"), 1, 0)))</f>
        <v/>
      </c>
      <c r="L30" s="26" t="str">
        <f t="shared" si="2"/>
        <v/>
      </c>
      <c r="M30" s="15" t="str">
        <f t="shared" si="3"/>
        <v/>
      </c>
      <c r="N30" s="26" t="str">
        <f t="shared" si="4"/>
        <v/>
      </c>
      <c r="O30" s="15" t="str">
        <f>IF(B30=1,"",IF(AND(TrackingWorksheet!I35&lt;=TrackingWorksheet!$J$5,TrackingWorksheet!K35="YES"),0,IF(AND(AND(OR(G30="Y",H30="Y"),G30&lt;&gt;H30),E30&lt;&gt;"Y", F30&lt;&gt;"Y"), 1, 0)))</f>
        <v/>
      </c>
      <c r="P30" s="26" t="str">
        <f t="shared" si="0"/>
        <v/>
      </c>
      <c r="Q30" s="15" t="str">
        <f t="shared" si="5"/>
        <v/>
      </c>
      <c r="R30" s="15" t="str">
        <f t="shared" si="6"/>
        <v/>
      </c>
      <c r="S30" s="15" t="str">
        <f>IF(B30=1,"",IF(AND(OR(AND(TrackingWorksheet!H35=Lists!$D$7,TrackingWorksheet!H35=TrackingWorksheet!J35),TrackingWorksheet!H35&lt;&gt;TrackingWorksheet!J35),TrackingWorksheet!K35="YES",TrackingWorksheet!H35&lt;&gt;Lists!$D$6,TrackingWorksheet!G35&lt;=TrackingWorksheet!$J$5,TrackingWorksheet!I35&lt;=TrackingWorksheet!$J$5),1,0))</f>
        <v/>
      </c>
      <c r="T30" s="15" t="str">
        <f t="shared" si="7"/>
        <v/>
      </c>
      <c r="U30" s="15" t="str">
        <f>IF(B30=1,"",IF(AND(TrackingWorksheet!L35&lt;&gt;"", TrackingWorksheet!L35&gt;=TrackingWorksheet!$J$4,TrackingWorksheet!L35&lt;=TrackingWorksheet!$J$5,OR(TrackingWorksheet!H35=Lists!$D$4,TrackingWorksheet!J35=Lists!$D$4)), 1, 0))</f>
        <v/>
      </c>
      <c r="V30" s="15" t="str">
        <f>IF($B30=1,"",IF(AND(TrackingWorksheet!$L35&lt;&gt;"", TrackingWorksheet!$L35&gt;=TrackingWorksheet!$J$4,TrackingWorksheet!$L35&lt;=TrackingWorksheet!$J$5,OR(TrackingWorksheet!$H35=Lists!$D$5,TrackingWorksheet!$J35=Lists!$D$5)), 1, 0))</f>
        <v/>
      </c>
      <c r="W30" s="15" t="str">
        <f>IF($B30=1,"",IF(AND(TrackingWorksheet!$L35&lt;&gt;"", TrackingWorksheet!$L35&gt;=TrackingWorksheet!$J$4,TrackingWorksheet!$L35&lt;=TrackingWorksheet!$J$5,OR(TrackingWorksheet!$H35=Lists!$D$6,TrackingWorksheet!$J35=Lists!$D$6)), 1, 0))</f>
        <v/>
      </c>
      <c r="X30" s="24" t="str">
        <f>IF(B30=1,"",IF(AND(TrackingWorksheet!M35&lt;&gt;"",TrackingWorksheet!M35&lt;=TrackingWorksheet!$J$5),1,0))</f>
        <v/>
      </c>
      <c r="Y30" s="24" t="str">
        <f>IF(B30=1,"",IF(AND(TrackingWorksheet!N35&lt;&gt;"",TrackingWorksheet!N35&lt;=TrackingWorksheet!$J$5),1,0)*D30)</f>
        <v/>
      </c>
      <c r="Z30" s="24" t="str">
        <f>IF(B30=1,"",IF(TrackingWorksheet!P35="YES",1,0)*D30)</f>
        <v/>
      </c>
      <c r="AA30" s="33" t="str">
        <f>IF(B30=1,"",IF(TrackingWorksheet!R35="","",TrackingWorksheet!R35))</f>
        <v/>
      </c>
      <c r="AB30" s="33" t="str">
        <f>IF(B30=1,"",IF(TrackingWorksheet!Q35="","",TrackingWorksheet!Q35))</f>
        <v/>
      </c>
    </row>
    <row r="31" spans="2:28" x14ac:dyDescent="0.3">
      <c r="B31" s="33">
        <f>IF(AND(ISBLANK(TrackingWorksheet!B36),ISBLANK(TrackingWorksheet!C36),ISBLANK(TrackingWorksheet!G36),ISBLANK(TrackingWorksheet!H36),
ISBLANK(TrackingWorksheet!I36),ISBLANK(TrackingWorksheet!J36),ISBLANK(TrackingWorksheet!M36),
ISBLANK(TrackingWorksheet!N36)),1,0)</f>
        <v>1</v>
      </c>
      <c r="C31" s="17" t="str">
        <f>IF(B31=1,"",TrackingWorksheet!F36)</f>
        <v/>
      </c>
      <c r="D31" s="26" t="str">
        <f>IF(B31=1,"",IF(AND(TrackingWorksheet!B36&lt;&gt;"",TrackingWorksheet!B36&lt;=TrackingWorksheet!$J$5,OR(TrackingWorksheet!C36="",TrackingWorksheet!C36&gt;=TrackingWorksheet!$J$4)),1,0))</f>
        <v/>
      </c>
      <c r="E31" s="15" t="str">
        <f>IF(B31=1,"",IF(AND(TrackingWorksheet!G36 &lt;&gt;"",TrackingWorksheet!G36&lt;=TrackingWorksheet!$J$5, TrackingWorksheet!H36=Lists!$D$4), "Y", "N"))</f>
        <v/>
      </c>
      <c r="F31" s="15" t="str">
        <f>IF(B31=1,"",IF(AND(TrackingWorksheet!I36 &lt;&gt;"", TrackingWorksheet!I36&lt;=TrackingWorksheet!$J$5, TrackingWorksheet!J36=Lists!$D$4), "Y", "N"))</f>
        <v/>
      </c>
      <c r="G31" s="15" t="str">
        <f>IF(B31=1,"",IF(AND(TrackingWorksheet!G36 &lt;&gt;"",TrackingWorksheet!G36&lt;=TrackingWorksheet!$J$5, TrackingWorksheet!H36=Lists!$D$5), "Y", "N"))</f>
        <v/>
      </c>
      <c r="H31" s="15" t="str">
        <f>IF(B31=1,"",IF(AND(TrackingWorksheet!I36 &lt;&gt;"", TrackingWorksheet!I36&lt;=TrackingWorksheet!$J$5, TrackingWorksheet!J36="Moderna"), "Y", "N"))</f>
        <v/>
      </c>
      <c r="I31" s="26" t="str">
        <f>IF(B31=1,"",IF(AND(TrackingWorksheet!G36 &lt;&gt;"", TrackingWorksheet!G36&lt;=TrackingWorksheet!$J$5, TrackingWorksheet!H36=Lists!$D$6), 1, 0))</f>
        <v/>
      </c>
      <c r="J31" s="26" t="str">
        <f t="shared" si="1"/>
        <v/>
      </c>
      <c r="K31" s="15" t="str">
        <f>IF(B31=1,"",IF(AND(TrackingWorksheet!I36&lt;=TrackingWorksheet!$J$5,TrackingWorksheet!K36="YES"),0,IF(AND(AND(OR(E31="Y",F31="Y"),E31&lt;&gt;F31),G31&lt;&gt;"Y", H31&lt;&gt;"Y"), 1, 0)))</f>
        <v/>
      </c>
      <c r="L31" s="26" t="str">
        <f t="shared" si="2"/>
        <v/>
      </c>
      <c r="M31" s="15" t="str">
        <f t="shared" si="3"/>
        <v/>
      </c>
      <c r="N31" s="26" t="str">
        <f t="shared" si="4"/>
        <v/>
      </c>
      <c r="O31" s="15" t="str">
        <f>IF(B31=1,"",IF(AND(TrackingWorksheet!I36&lt;=TrackingWorksheet!$J$5,TrackingWorksheet!K36="YES"),0,IF(AND(AND(OR(G31="Y",H31="Y"),G31&lt;&gt;H31),E31&lt;&gt;"Y", F31&lt;&gt;"Y"), 1, 0)))</f>
        <v/>
      </c>
      <c r="P31" s="26" t="str">
        <f t="shared" si="0"/>
        <v/>
      </c>
      <c r="Q31" s="15" t="str">
        <f t="shared" si="5"/>
        <v/>
      </c>
      <c r="R31" s="15" t="str">
        <f t="shared" si="6"/>
        <v/>
      </c>
      <c r="S31" s="15" t="str">
        <f>IF(B31=1,"",IF(AND(OR(AND(TrackingWorksheet!H36=Lists!$D$7,TrackingWorksheet!H36=TrackingWorksheet!J36),TrackingWorksheet!H36&lt;&gt;TrackingWorksheet!J36),TrackingWorksheet!K36="YES",TrackingWorksheet!H36&lt;&gt;Lists!$D$6,TrackingWorksheet!G36&lt;=TrackingWorksheet!$J$5,TrackingWorksheet!I36&lt;=TrackingWorksheet!$J$5),1,0))</f>
        <v/>
      </c>
      <c r="T31" s="15" t="str">
        <f t="shared" si="7"/>
        <v/>
      </c>
      <c r="U31" s="15" t="str">
        <f>IF(B31=1,"",IF(AND(TrackingWorksheet!L36&lt;&gt;"", TrackingWorksheet!L36&gt;=TrackingWorksheet!$J$4,TrackingWorksheet!L36&lt;=TrackingWorksheet!$J$5,OR(TrackingWorksheet!H36=Lists!$D$4,TrackingWorksheet!J36=Lists!$D$4)), 1, 0))</f>
        <v/>
      </c>
      <c r="V31" s="15" t="str">
        <f>IF($B31=1,"",IF(AND(TrackingWorksheet!$L36&lt;&gt;"", TrackingWorksheet!$L36&gt;=TrackingWorksheet!$J$4,TrackingWorksheet!$L36&lt;=TrackingWorksheet!$J$5,OR(TrackingWorksheet!$H36=Lists!$D$5,TrackingWorksheet!$J36=Lists!$D$5)), 1, 0))</f>
        <v/>
      </c>
      <c r="W31" s="15" t="str">
        <f>IF($B31=1,"",IF(AND(TrackingWorksheet!$L36&lt;&gt;"", TrackingWorksheet!$L36&gt;=TrackingWorksheet!$J$4,TrackingWorksheet!$L36&lt;=TrackingWorksheet!$J$5,OR(TrackingWorksheet!$H36=Lists!$D$6,TrackingWorksheet!$J36=Lists!$D$6)), 1, 0))</f>
        <v/>
      </c>
      <c r="X31" s="24" t="str">
        <f>IF(B31=1,"",IF(AND(TrackingWorksheet!M36&lt;&gt;"",TrackingWorksheet!M36&lt;=TrackingWorksheet!$J$5),1,0))</f>
        <v/>
      </c>
      <c r="Y31" s="24" t="str">
        <f>IF(B31=1,"",IF(AND(TrackingWorksheet!N36&lt;&gt;"",TrackingWorksheet!N36&lt;=TrackingWorksheet!$J$5),1,0)*D31)</f>
        <v/>
      </c>
      <c r="Z31" s="24" t="str">
        <f>IF(B31=1,"",IF(TrackingWorksheet!P36="YES",1,0)*D31)</f>
        <v/>
      </c>
      <c r="AA31" s="33" t="str">
        <f>IF(B31=1,"",IF(TrackingWorksheet!R36="","",TrackingWorksheet!R36))</f>
        <v/>
      </c>
      <c r="AB31" s="33" t="str">
        <f>IF(B31=1,"",IF(TrackingWorksheet!Q36="","",TrackingWorksheet!Q36))</f>
        <v/>
      </c>
    </row>
    <row r="32" spans="2:28" x14ac:dyDescent="0.3">
      <c r="B32" s="33">
        <f>IF(AND(ISBLANK(TrackingWorksheet!B37),ISBLANK(TrackingWorksheet!C37),ISBLANK(TrackingWorksheet!G37),ISBLANK(TrackingWorksheet!H37),
ISBLANK(TrackingWorksheet!I37),ISBLANK(TrackingWorksheet!J37),ISBLANK(TrackingWorksheet!M37),
ISBLANK(TrackingWorksheet!N37)),1,0)</f>
        <v>1</v>
      </c>
      <c r="C32" s="17" t="str">
        <f>IF(B32=1,"",TrackingWorksheet!F37)</f>
        <v/>
      </c>
      <c r="D32" s="26" t="str">
        <f>IF(B32=1,"",IF(AND(TrackingWorksheet!B37&lt;&gt;"",TrackingWorksheet!B37&lt;=TrackingWorksheet!$J$5,OR(TrackingWorksheet!C37="",TrackingWorksheet!C37&gt;=TrackingWorksheet!$J$4)),1,0))</f>
        <v/>
      </c>
      <c r="E32" s="15" t="str">
        <f>IF(B32=1,"",IF(AND(TrackingWorksheet!G37 &lt;&gt;"",TrackingWorksheet!G37&lt;=TrackingWorksheet!$J$5, TrackingWorksheet!H37=Lists!$D$4), "Y", "N"))</f>
        <v/>
      </c>
      <c r="F32" s="15" t="str">
        <f>IF(B32=1,"",IF(AND(TrackingWorksheet!I37 &lt;&gt;"", TrackingWorksheet!I37&lt;=TrackingWorksheet!$J$5, TrackingWorksheet!J37=Lists!$D$4), "Y", "N"))</f>
        <v/>
      </c>
      <c r="G32" s="15" t="str">
        <f>IF(B32=1,"",IF(AND(TrackingWorksheet!G37 &lt;&gt;"",TrackingWorksheet!G37&lt;=TrackingWorksheet!$J$5, TrackingWorksheet!H37=Lists!$D$5), "Y", "N"))</f>
        <v/>
      </c>
      <c r="H32" s="15" t="str">
        <f>IF(B32=1,"",IF(AND(TrackingWorksheet!I37 &lt;&gt;"", TrackingWorksheet!I37&lt;=TrackingWorksheet!$J$5, TrackingWorksheet!J37="Moderna"), "Y", "N"))</f>
        <v/>
      </c>
      <c r="I32" s="26" t="str">
        <f>IF(B32=1,"",IF(AND(TrackingWorksheet!G37 &lt;&gt;"", TrackingWorksheet!G37&lt;=TrackingWorksheet!$J$5, TrackingWorksheet!H37=Lists!$D$6), 1, 0))</f>
        <v/>
      </c>
      <c r="J32" s="26" t="str">
        <f t="shared" si="1"/>
        <v/>
      </c>
      <c r="K32" s="15" t="str">
        <f>IF(B32=1,"",IF(AND(TrackingWorksheet!I37&lt;=TrackingWorksheet!$J$5,TrackingWorksheet!K37="YES"),0,IF(AND(AND(OR(E32="Y",F32="Y"),E32&lt;&gt;F32),G32&lt;&gt;"Y", H32&lt;&gt;"Y"), 1, 0)))</f>
        <v/>
      </c>
      <c r="L32" s="26" t="str">
        <f t="shared" si="2"/>
        <v/>
      </c>
      <c r="M32" s="15" t="str">
        <f t="shared" si="3"/>
        <v/>
      </c>
      <c r="N32" s="26" t="str">
        <f t="shared" si="4"/>
        <v/>
      </c>
      <c r="O32" s="15" t="str">
        <f>IF(B32=1,"",IF(AND(TrackingWorksheet!I37&lt;=TrackingWorksheet!$J$5,TrackingWorksheet!K37="YES"),0,IF(AND(AND(OR(G32="Y",H32="Y"),G32&lt;&gt;H32),E32&lt;&gt;"Y", F32&lt;&gt;"Y"), 1, 0)))</f>
        <v/>
      </c>
      <c r="P32" s="26" t="str">
        <f t="shared" si="0"/>
        <v/>
      </c>
      <c r="Q32" s="15" t="str">
        <f t="shared" si="5"/>
        <v/>
      </c>
      <c r="R32" s="15" t="str">
        <f t="shared" si="6"/>
        <v/>
      </c>
      <c r="S32" s="15" t="str">
        <f>IF(B32=1,"",IF(AND(OR(AND(TrackingWorksheet!H37=Lists!$D$7,TrackingWorksheet!H37=TrackingWorksheet!J37),TrackingWorksheet!H37&lt;&gt;TrackingWorksheet!J37),TrackingWorksheet!K37="YES",TrackingWorksheet!H37&lt;&gt;Lists!$D$6,TrackingWorksheet!G37&lt;=TrackingWorksheet!$J$5,TrackingWorksheet!I37&lt;=TrackingWorksheet!$J$5),1,0))</f>
        <v/>
      </c>
      <c r="T32" s="15" t="str">
        <f t="shared" si="7"/>
        <v/>
      </c>
      <c r="U32" s="15" t="str">
        <f>IF(B32=1,"",IF(AND(TrackingWorksheet!L37&lt;&gt;"", TrackingWorksheet!L37&gt;=TrackingWorksheet!$J$4,TrackingWorksheet!L37&lt;=TrackingWorksheet!$J$5,OR(TrackingWorksheet!H37=Lists!$D$4,TrackingWorksheet!J37=Lists!$D$4)), 1, 0))</f>
        <v/>
      </c>
      <c r="V32" s="15" t="str">
        <f>IF($B32=1,"",IF(AND(TrackingWorksheet!$L37&lt;&gt;"", TrackingWorksheet!$L37&gt;=TrackingWorksheet!$J$4,TrackingWorksheet!$L37&lt;=TrackingWorksheet!$J$5,OR(TrackingWorksheet!$H37=Lists!$D$5,TrackingWorksheet!$J37=Lists!$D$5)), 1, 0))</f>
        <v/>
      </c>
      <c r="W32" s="15" t="str">
        <f>IF($B32=1,"",IF(AND(TrackingWorksheet!$L37&lt;&gt;"", TrackingWorksheet!$L37&gt;=TrackingWorksheet!$J$4,TrackingWorksheet!$L37&lt;=TrackingWorksheet!$J$5,OR(TrackingWorksheet!$H37=Lists!$D$6,TrackingWorksheet!$J37=Lists!$D$6)), 1, 0))</f>
        <v/>
      </c>
      <c r="X32" s="24" t="str">
        <f>IF(B32=1,"",IF(AND(TrackingWorksheet!M37&lt;&gt;"",TrackingWorksheet!M37&lt;=TrackingWorksheet!$J$5),1,0))</f>
        <v/>
      </c>
      <c r="Y32" s="24" t="str">
        <f>IF(B32=1,"",IF(AND(TrackingWorksheet!N37&lt;&gt;"",TrackingWorksheet!N37&lt;=TrackingWorksheet!$J$5),1,0)*D32)</f>
        <v/>
      </c>
      <c r="Z32" s="24" t="str">
        <f>IF(B32=1,"",IF(TrackingWorksheet!P37="YES",1,0)*D32)</f>
        <v/>
      </c>
      <c r="AA32" s="33" t="str">
        <f>IF(B32=1,"",IF(TrackingWorksheet!R37="","",TrackingWorksheet!R37))</f>
        <v/>
      </c>
      <c r="AB32" s="33" t="str">
        <f>IF(B32=1,"",IF(TrackingWorksheet!Q37="","",TrackingWorksheet!Q37))</f>
        <v/>
      </c>
    </row>
    <row r="33" spans="2:28" x14ac:dyDescent="0.3">
      <c r="B33" s="33">
        <f>IF(AND(ISBLANK(TrackingWorksheet!B38),ISBLANK(TrackingWorksheet!C38),ISBLANK(TrackingWorksheet!G38),ISBLANK(TrackingWorksheet!H38),
ISBLANK(TrackingWorksheet!I38),ISBLANK(TrackingWorksheet!J38),ISBLANK(TrackingWorksheet!M38),
ISBLANK(TrackingWorksheet!N38)),1,0)</f>
        <v>1</v>
      </c>
      <c r="C33" s="17" t="str">
        <f>IF(B33=1,"",TrackingWorksheet!F38)</f>
        <v/>
      </c>
      <c r="D33" s="26" t="str">
        <f>IF(B33=1,"",IF(AND(TrackingWorksheet!B38&lt;&gt;"",TrackingWorksheet!B38&lt;=TrackingWorksheet!$J$5,OR(TrackingWorksheet!C38="",TrackingWorksheet!C38&gt;=TrackingWorksheet!$J$4)),1,0))</f>
        <v/>
      </c>
      <c r="E33" s="15" t="str">
        <f>IF(B33=1,"",IF(AND(TrackingWorksheet!G38 &lt;&gt;"",TrackingWorksheet!G38&lt;=TrackingWorksheet!$J$5, TrackingWorksheet!H38=Lists!$D$4), "Y", "N"))</f>
        <v/>
      </c>
      <c r="F33" s="15" t="str">
        <f>IF(B33=1,"",IF(AND(TrackingWorksheet!I38 &lt;&gt;"", TrackingWorksheet!I38&lt;=TrackingWorksheet!$J$5, TrackingWorksheet!J38=Lists!$D$4), "Y", "N"))</f>
        <v/>
      </c>
      <c r="G33" s="15" t="str">
        <f>IF(B33=1,"",IF(AND(TrackingWorksheet!G38 &lt;&gt;"",TrackingWorksheet!G38&lt;=TrackingWorksheet!$J$5, TrackingWorksheet!H38=Lists!$D$5), "Y", "N"))</f>
        <v/>
      </c>
      <c r="H33" s="15" t="str">
        <f>IF(B33=1,"",IF(AND(TrackingWorksheet!I38 &lt;&gt;"", TrackingWorksheet!I38&lt;=TrackingWorksheet!$J$5, TrackingWorksheet!J38="Moderna"), "Y", "N"))</f>
        <v/>
      </c>
      <c r="I33" s="26" t="str">
        <f>IF(B33=1,"",IF(AND(TrackingWorksheet!G38 &lt;&gt;"", TrackingWorksheet!G38&lt;=TrackingWorksheet!$J$5, TrackingWorksheet!H38=Lists!$D$6), 1, 0))</f>
        <v/>
      </c>
      <c r="J33" s="26" t="str">
        <f t="shared" si="1"/>
        <v/>
      </c>
      <c r="K33" s="15" t="str">
        <f>IF(B33=1,"",IF(AND(TrackingWorksheet!I38&lt;=TrackingWorksheet!$J$5,TrackingWorksheet!K38="YES"),0,IF(AND(AND(OR(E33="Y",F33="Y"),E33&lt;&gt;F33),G33&lt;&gt;"Y", H33&lt;&gt;"Y"), 1, 0)))</f>
        <v/>
      </c>
      <c r="L33" s="26" t="str">
        <f t="shared" si="2"/>
        <v/>
      </c>
      <c r="M33" s="15" t="str">
        <f t="shared" si="3"/>
        <v/>
      </c>
      <c r="N33" s="26" t="str">
        <f t="shared" si="4"/>
        <v/>
      </c>
      <c r="O33" s="15" t="str">
        <f>IF(B33=1,"",IF(AND(TrackingWorksheet!I38&lt;=TrackingWorksheet!$J$5,TrackingWorksheet!K38="YES"),0,IF(AND(AND(OR(G33="Y",H33="Y"),G33&lt;&gt;H33),E33&lt;&gt;"Y", F33&lt;&gt;"Y"), 1, 0)))</f>
        <v/>
      </c>
      <c r="P33" s="26" t="str">
        <f t="shared" si="0"/>
        <v/>
      </c>
      <c r="Q33" s="15" t="str">
        <f t="shared" si="5"/>
        <v/>
      </c>
      <c r="R33" s="15" t="str">
        <f t="shared" si="6"/>
        <v/>
      </c>
      <c r="S33" s="15" t="str">
        <f>IF(B33=1,"",IF(AND(OR(AND(TrackingWorksheet!H38=Lists!$D$7,TrackingWorksheet!H38=TrackingWorksheet!J38),TrackingWorksheet!H38&lt;&gt;TrackingWorksheet!J38),TrackingWorksheet!K38="YES",TrackingWorksheet!H38&lt;&gt;Lists!$D$6,TrackingWorksheet!G38&lt;=TrackingWorksheet!$J$5,TrackingWorksheet!I38&lt;=TrackingWorksheet!$J$5),1,0))</f>
        <v/>
      </c>
      <c r="T33" s="15" t="str">
        <f t="shared" si="7"/>
        <v/>
      </c>
      <c r="U33" s="15" t="str">
        <f>IF(B33=1,"",IF(AND(TrackingWorksheet!L38&lt;&gt;"", TrackingWorksheet!L38&gt;=TrackingWorksheet!$J$4,TrackingWorksheet!L38&lt;=TrackingWorksheet!$J$5,OR(TrackingWorksheet!H38=Lists!$D$4,TrackingWorksheet!J38=Lists!$D$4)), 1, 0))</f>
        <v/>
      </c>
      <c r="V33" s="15" t="str">
        <f>IF($B33=1,"",IF(AND(TrackingWorksheet!$L38&lt;&gt;"", TrackingWorksheet!$L38&gt;=TrackingWorksheet!$J$4,TrackingWorksheet!$L38&lt;=TrackingWorksheet!$J$5,OR(TrackingWorksheet!$H38=Lists!$D$5,TrackingWorksheet!$J38=Lists!$D$5)), 1, 0))</f>
        <v/>
      </c>
      <c r="W33" s="15" t="str">
        <f>IF($B33=1,"",IF(AND(TrackingWorksheet!$L38&lt;&gt;"", TrackingWorksheet!$L38&gt;=TrackingWorksheet!$J$4,TrackingWorksheet!$L38&lt;=TrackingWorksheet!$J$5,OR(TrackingWorksheet!$H38=Lists!$D$6,TrackingWorksheet!$J38=Lists!$D$6)), 1, 0))</f>
        <v/>
      </c>
      <c r="X33" s="24" t="str">
        <f>IF(B33=1,"",IF(AND(TrackingWorksheet!M38&lt;&gt;"",TrackingWorksheet!M38&lt;=TrackingWorksheet!$J$5),1,0))</f>
        <v/>
      </c>
      <c r="Y33" s="24" t="str">
        <f>IF(B33=1,"",IF(AND(TrackingWorksheet!N38&lt;&gt;"",TrackingWorksheet!N38&lt;=TrackingWorksheet!$J$5),1,0)*D33)</f>
        <v/>
      </c>
      <c r="Z33" s="24" t="str">
        <f>IF(B33=1,"",IF(TrackingWorksheet!P38="YES",1,0)*D33)</f>
        <v/>
      </c>
      <c r="AA33" s="33" t="str">
        <f>IF(B33=1,"",IF(TrackingWorksheet!R38="","",TrackingWorksheet!R38))</f>
        <v/>
      </c>
      <c r="AB33" s="33" t="str">
        <f>IF(B33=1,"",IF(TrackingWorksheet!Q38="","",TrackingWorksheet!Q38))</f>
        <v/>
      </c>
    </row>
    <row r="34" spans="2:28" x14ac:dyDescent="0.3">
      <c r="B34" s="33">
        <f>IF(AND(ISBLANK(TrackingWorksheet!B39),ISBLANK(TrackingWorksheet!C39),ISBLANK(TrackingWorksheet!G39),ISBLANK(TrackingWorksheet!H39),
ISBLANK(TrackingWorksheet!I39),ISBLANK(TrackingWorksheet!J39),ISBLANK(TrackingWorksheet!M39),
ISBLANK(TrackingWorksheet!N39)),1,0)</f>
        <v>1</v>
      </c>
      <c r="C34" s="17" t="str">
        <f>IF(B34=1,"",TrackingWorksheet!F39)</f>
        <v/>
      </c>
      <c r="D34" s="26" t="str">
        <f>IF(B34=1,"",IF(AND(TrackingWorksheet!B39&lt;&gt;"",TrackingWorksheet!B39&lt;=TrackingWorksheet!$J$5,OR(TrackingWorksheet!C39="",TrackingWorksheet!C39&gt;=TrackingWorksheet!$J$4)),1,0))</f>
        <v/>
      </c>
      <c r="E34" s="15" t="str">
        <f>IF(B34=1,"",IF(AND(TrackingWorksheet!G39 &lt;&gt;"",TrackingWorksheet!G39&lt;=TrackingWorksheet!$J$5, TrackingWorksheet!H39=Lists!$D$4), "Y", "N"))</f>
        <v/>
      </c>
      <c r="F34" s="15" t="str">
        <f>IF(B34=1,"",IF(AND(TrackingWorksheet!I39 &lt;&gt;"", TrackingWorksheet!I39&lt;=TrackingWorksheet!$J$5, TrackingWorksheet!J39=Lists!$D$4), "Y", "N"))</f>
        <v/>
      </c>
      <c r="G34" s="15" t="str">
        <f>IF(B34=1,"",IF(AND(TrackingWorksheet!G39 &lt;&gt;"",TrackingWorksheet!G39&lt;=TrackingWorksheet!$J$5, TrackingWorksheet!H39=Lists!$D$5), "Y", "N"))</f>
        <v/>
      </c>
      <c r="H34" s="15" t="str">
        <f>IF(B34=1,"",IF(AND(TrackingWorksheet!I39 &lt;&gt;"", TrackingWorksheet!I39&lt;=TrackingWorksheet!$J$5, TrackingWorksheet!J39="Moderna"), "Y", "N"))</f>
        <v/>
      </c>
      <c r="I34" s="26" t="str">
        <f>IF(B34=1,"",IF(AND(TrackingWorksheet!G39 &lt;&gt;"", TrackingWorksheet!G39&lt;=TrackingWorksheet!$J$5, TrackingWorksheet!H39=Lists!$D$6), 1, 0))</f>
        <v/>
      </c>
      <c r="J34" s="26" t="str">
        <f t="shared" si="1"/>
        <v/>
      </c>
      <c r="K34" s="15" t="str">
        <f>IF(B34=1,"",IF(AND(TrackingWorksheet!I39&lt;=TrackingWorksheet!$J$5,TrackingWorksheet!K39="YES"),0,IF(AND(AND(OR(E34="Y",F34="Y"),E34&lt;&gt;F34),G34&lt;&gt;"Y", H34&lt;&gt;"Y"), 1, 0)))</f>
        <v/>
      </c>
      <c r="L34" s="26" t="str">
        <f t="shared" si="2"/>
        <v/>
      </c>
      <c r="M34" s="15" t="str">
        <f t="shared" si="3"/>
        <v/>
      </c>
      <c r="N34" s="26" t="str">
        <f t="shared" si="4"/>
        <v/>
      </c>
      <c r="O34" s="15" t="str">
        <f>IF(B34=1,"",IF(AND(TrackingWorksheet!I39&lt;=TrackingWorksheet!$J$5,TrackingWorksheet!K39="YES"),0,IF(AND(AND(OR(G34="Y",H34="Y"),G34&lt;&gt;H34),E34&lt;&gt;"Y", F34&lt;&gt;"Y"), 1, 0)))</f>
        <v/>
      </c>
      <c r="P34" s="26" t="str">
        <f t="shared" si="0"/>
        <v/>
      </c>
      <c r="Q34" s="15" t="str">
        <f t="shared" si="5"/>
        <v/>
      </c>
      <c r="R34" s="15" t="str">
        <f t="shared" si="6"/>
        <v/>
      </c>
      <c r="S34" s="15" t="str">
        <f>IF(B34=1,"",IF(AND(OR(AND(TrackingWorksheet!H39=Lists!$D$7,TrackingWorksheet!H39=TrackingWorksheet!J39),TrackingWorksheet!H39&lt;&gt;TrackingWorksheet!J39),TrackingWorksheet!K39="YES",TrackingWorksheet!H39&lt;&gt;Lists!$D$6,TrackingWorksheet!G39&lt;=TrackingWorksheet!$J$5,TrackingWorksheet!I39&lt;=TrackingWorksheet!$J$5),1,0))</f>
        <v/>
      </c>
      <c r="T34" s="15" t="str">
        <f t="shared" si="7"/>
        <v/>
      </c>
      <c r="U34" s="15" t="str">
        <f>IF(B34=1,"",IF(AND(TrackingWorksheet!L39&lt;&gt;"", TrackingWorksheet!L39&gt;=TrackingWorksheet!$J$4,TrackingWorksheet!L39&lt;=TrackingWorksheet!$J$5,OR(TrackingWorksheet!H39=Lists!$D$4,TrackingWorksheet!J39=Lists!$D$4)), 1, 0))</f>
        <v/>
      </c>
      <c r="V34" s="15" t="str">
        <f>IF($B34=1,"",IF(AND(TrackingWorksheet!$L39&lt;&gt;"", TrackingWorksheet!$L39&gt;=TrackingWorksheet!$J$4,TrackingWorksheet!$L39&lt;=TrackingWorksheet!$J$5,OR(TrackingWorksheet!$H39=Lists!$D$5,TrackingWorksheet!$J39=Lists!$D$5)), 1, 0))</f>
        <v/>
      </c>
      <c r="W34" s="15" t="str">
        <f>IF($B34=1,"",IF(AND(TrackingWorksheet!$L39&lt;&gt;"", TrackingWorksheet!$L39&gt;=TrackingWorksheet!$J$4,TrackingWorksheet!$L39&lt;=TrackingWorksheet!$J$5,OR(TrackingWorksheet!$H39=Lists!$D$6,TrackingWorksheet!$J39=Lists!$D$6)), 1, 0))</f>
        <v/>
      </c>
      <c r="X34" s="24" t="str">
        <f>IF(B34=1,"",IF(AND(TrackingWorksheet!M39&lt;&gt;"",TrackingWorksheet!M39&lt;=TrackingWorksheet!$J$5),1,0))</f>
        <v/>
      </c>
      <c r="Y34" s="24" t="str">
        <f>IF(B34=1,"",IF(AND(TrackingWorksheet!N39&lt;&gt;"",TrackingWorksheet!N39&lt;=TrackingWorksheet!$J$5),1,0)*D34)</f>
        <v/>
      </c>
      <c r="Z34" s="24" t="str">
        <f>IF(B34=1,"",IF(TrackingWorksheet!P39="YES",1,0)*D34)</f>
        <v/>
      </c>
      <c r="AA34" s="33" t="str">
        <f>IF(B34=1,"",IF(TrackingWorksheet!R39="","",TrackingWorksheet!R39))</f>
        <v/>
      </c>
      <c r="AB34" s="33" t="str">
        <f>IF(B34=1,"",IF(TrackingWorksheet!Q39="","",TrackingWorksheet!Q39))</f>
        <v/>
      </c>
    </row>
    <row r="35" spans="2:28" x14ac:dyDescent="0.3">
      <c r="B35" s="33">
        <f>IF(AND(ISBLANK(TrackingWorksheet!B40),ISBLANK(TrackingWorksheet!C40),ISBLANK(TrackingWorksheet!G40),ISBLANK(TrackingWorksheet!H40),
ISBLANK(TrackingWorksheet!I40),ISBLANK(TrackingWorksheet!J40),ISBLANK(TrackingWorksheet!M40),
ISBLANK(TrackingWorksheet!N40)),1,0)</f>
        <v>1</v>
      </c>
      <c r="C35" s="17" t="str">
        <f>IF(B35=1,"",TrackingWorksheet!F40)</f>
        <v/>
      </c>
      <c r="D35" s="26" t="str">
        <f>IF(B35=1,"",IF(AND(TrackingWorksheet!B40&lt;&gt;"",TrackingWorksheet!B40&lt;=TrackingWorksheet!$J$5,OR(TrackingWorksheet!C40="",TrackingWorksheet!C40&gt;=TrackingWorksheet!$J$4)),1,0))</f>
        <v/>
      </c>
      <c r="E35" s="15" t="str">
        <f>IF(B35=1,"",IF(AND(TrackingWorksheet!G40 &lt;&gt;"",TrackingWorksheet!G40&lt;=TrackingWorksheet!$J$5, TrackingWorksheet!H40=Lists!$D$4), "Y", "N"))</f>
        <v/>
      </c>
      <c r="F35" s="15" t="str">
        <f>IF(B35=1,"",IF(AND(TrackingWorksheet!I40 &lt;&gt;"", TrackingWorksheet!I40&lt;=TrackingWorksheet!$J$5, TrackingWorksheet!J40=Lists!$D$4), "Y", "N"))</f>
        <v/>
      </c>
      <c r="G35" s="15" t="str">
        <f>IF(B35=1,"",IF(AND(TrackingWorksheet!G40 &lt;&gt;"",TrackingWorksheet!G40&lt;=TrackingWorksheet!$J$5, TrackingWorksheet!H40=Lists!$D$5), "Y", "N"))</f>
        <v/>
      </c>
      <c r="H35" s="15" t="str">
        <f>IF(B35=1,"",IF(AND(TrackingWorksheet!I40 &lt;&gt;"", TrackingWorksheet!I40&lt;=TrackingWorksheet!$J$5, TrackingWorksheet!J40="Moderna"), "Y", "N"))</f>
        <v/>
      </c>
      <c r="I35" s="26" t="str">
        <f>IF(B35=1,"",IF(AND(TrackingWorksheet!G40 &lt;&gt;"", TrackingWorksheet!G40&lt;=TrackingWorksheet!$J$5, TrackingWorksheet!H40=Lists!$D$6), 1, 0))</f>
        <v/>
      </c>
      <c r="J35" s="26" t="str">
        <f t="shared" si="1"/>
        <v/>
      </c>
      <c r="K35" s="15" t="str">
        <f>IF(B35=1,"",IF(AND(TrackingWorksheet!I40&lt;=TrackingWorksheet!$J$5,TrackingWorksheet!K40="YES"),0,IF(AND(AND(OR(E35="Y",F35="Y"),E35&lt;&gt;F35),G35&lt;&gt;"Y", H35&lt;&gt;"Y"), 1, 0)))</f>
        <v/>
      </c>
      <c r="L35" s="26" t="str">
        <f t="shared" si="2"/>
        <v/>
      </c>
      <c r="M35" s="15" t="str">
        <f t="shared" si="3"/>
        <v/>
      </c>
      <c r="N35" s="26" t="str">
        <f t="shared" si="4"/>
        <v/>
      </c>
      <c r="O35" s="15" t="str">
        <f>IF(B35=1,"",IF(AND(TrackingWorksheet!I40&lt;=TrackingWorksheet!$J$5,TrackingWorksheet!K40="YES"),0,IF(AND(AND(OR(G35="Y",H35="Y"),G35&lt;&gt;H35),E35&lt;&gt;"Y", F35&lt;&gt;"Y"), 1, 0)))</f>
        <v/>
      </c>
      <c r="P35" s="26" t="str">
        <f t="shared" si="0"/>
        <v/>
      </c>
      <c r="Q35" s="15" t="str">
        <f t="shared" si="5"/>
        <v/>
      </c>
      <c r="R35" s="15" t="str">
        <f t="shared" si="6"/>
        <v/>
      </c>
      <c r="S35" s="15" t="str">
        <f>IF(B35=1,"",IF(AND(OR(AND(TrackingWorksheet!H40=Lists!$D$7,TrackingWorksheet!H40=TrackingWorksheet!J40),TrackingWorksheet!H40&lt;&gt;TrackingWorksheet!J40),TrackingWorksheet!K40="YES",TrackingWorksheet!H40&lt;&gt;Lists!$D$6,TrackingWorksheet!G40&lt;=TrackingWorksheet!$J$5,TrackingWorksheet!I40&lt;=TrackingWorksheet!$J$5),1,0))</f>
        <v/>
      </c>
      <c r="T35" s="15" t="str">
        <f t="shared" si="7"/>
        <v/>
      </c>
      <c r="U35" s="15" t="str">
        <f>IF(B35=1,"",IF(AND(TrackingWorksheet!L40&lt;&gt;"", TrackingWorksheet!L40&gt;=TrackingWorksheet!$J$4,TrackingWorksheet!L40&lt;=TrackingWorksheet!$J$5,OR(TrackingWorksheet!H40=Lists!$D$4,TrackingWorksheet!J40=Lists!$D$4)), 1, 0))</f>
        <v/>
      </c>
      <c r="V35" s="15" t="str">
        <f>IF($B35=1,"",IF(AND(TrackingWorksheet!$L40&lt;&gt;"", TrackingWorksheet!$L40&gt;=TrackingWorksheet!$J$4,TrackingWorksheet!$L40&lt;=TrackingWorksheet!$J$5,OR(TrackingWorksheet!$H40=Lists!$D$5,TrackingWorksheet!$J40=Lists!$D$5)), 1, 0))</f>
        <v/>
      </c>
      <c r="W35" s="15" t="str">
        <f>IF($B35=1,"",IF(AND(TrackingWorksheet!$L40&lt;&gt;"", TrackingWorksheet!$L40&gt;=TrackingWorksheet!$J$4,TrackingWorksheet!$L40&lt;=TrackingWorksheet!$J$5,OR(TrackingWorksheet!$H40=Lists!$D$6,TrackingWorksheet!$J40=Lists!$D$6)), 1, 0))</f>
        <v/>
      </c>
      <c r="X35" s="24" t="str">
        <f>IF(B35=1,"",IF(AND(TrackingWorksheet!M40&lt;&gt;"",TrackingWorksheet!M40&lt;=TrackingWorksheet!$J$5),1,0))</f>
        <v/>
      </c>
      <c r="Y35" s="24" t="str">
        <f>IF(B35=1,"",IF(AND(TrackingWorksheet!N40&lt;&gt;"",TrackingWorksheet!N40&lt;=TrackingWorksheet!$J$5),1,0)*D35)</f>
        <v/>
      </c>
      <c r="Z35" s="24" t="str">
        <f>IF(B35=1,"",IF(TrackingWorksheet!P40="YES",1,0)*D35)</f>
        <v/>
      </c>
      <c r="AA35" s="33" t="str">
        <f>IF(B35=1,"",IF(TrackingWorksheet!R40="","",TrackingWorksheet!R40))</f>
        <v/>
      </c>
      <c r="AB35" s="33" t="str">
        <f>IF(B35=1,"",IF(TrackingWorksheet!Q40="","",TrackingWorksheet!Q40))</f>
        <v/>
      </c>
    </row>
    <row r="36" spans="2:28" x14ac:dyDescent="0.3">
      <c r="B36" s="33">
        <f>IF(AND(ISBLANK(TrackingWorksheet!B41),ISBLANK(TrackingWorksheet!C41),ISBLANK(TrackingWorksheet!G41),ISBLANK(TrackingWorksheet!H41),
ISBLANK(TrackingWorksheet!I41),ISBLANK(TrackingWorksheet!J41),ISBLANK(TrackingWorksheet!M41),
ISBLANK(TrackingWorksheet!N41)),1,0)</f>
        <v>1</v>
      </c>
      <c r="C36" s="17" t="str">
        <f>IF(B36=1,"",TrackingWorksheet!F41)</f>
        <v/>
      </c>
      <c r="D36" s="26" t="str">
        <f>IF(B36=1,"",IF(AND(TrackingWorksheet!B41&lt;&gt;"",TrackingWorksheet!B41&lt;=TrackingWorksheet!$J$5,OR(TrackingWorksheet!C41="",TrackingWorksheet!C41&gt;=TrackingWorksheet!$J$4)),1,0))</f>
        <v/>
      </c>
      <c r="E36" s="15" t="str">
        <f>IF(B36=1,"",IF(AND(TrackingWorksheet!G41 &lt;&gt;"",TrackingWorksheet!G41&lt;=TrackingWorksheet!$J$5, TrackingWorksheet!H41=Lists!$D$4), "Y", "N"))</f>
        <v/>
      </c>
      <c r="F36" s="15" t="str">
        <f>IF(B36=1,"",IF(AND(TrackingWorksheet!I41 &lt;&gt;"", TrackingWorksheet!I41&lt;=TrackingWorksheet!$J$5, TrackingWorksheet!J41=Lists!$D$4), "Y", "N"))</f>
        <v/>
      </c>
      <c r="G36" s="15" t="str">
        <f>IF(B36=1,"",IF(AND(TrackingWorksheet!G41 &lt;&gt;"",TrackingWorksheet!G41&lt;=TrackingWorksheet!$J$5, TrackingWorksheet!H41=Lists!$D$5), "Y", "N"))</f>
        <v/>
      </c>
      <c r="H36" s="15" t="str">
        <f>IF(B36=1,"",IF(AND(TrackingWorksheet!I41 &lt;&gt;"", TrackingWorksheet!I41&lt;=TrackingWorksheet!$J$5, TrackingWorksheet!J41="Moderna"), "Y", "N"))</f>
        <v/>
      </c>
      <c r="I36" s="26" t="str">
        <f>IF(B36=1,"",IF(AND(TrackingWorksheet!G41 &lt;&gt;"", TrackingWorksheet!G41&lt;=TrackingWorksheet!$J$5, TrackingWorksheet!H41=Lists!$D$6), 1, 0))</f>
        <v/>
      </c>
      <c r="J36" s="26" t="str">
        <f t="shared" si="1"/>
        <v/>
      </c>
      <c r="K36" s="15" t="str">
        <f>IF(B36=1,"",IF(AND(TrackingWorksheet!I41&lt;=TrackingWorksheet!$J$5,TrackingWorksheet!K41="YES"),0,IF(AND(AND(OR(E36="Y",F36="Y"),E36&lt;&gt;F36),G36&lt;&gt;"Y", H36&lt;&gt;"Y"), 1, 0)))</f>
        <v/>
      </c>
      <c r="L36" s="26" t="str">
        <f t="shared" si="2"/>
        <v/>
      </c>
      <c r="M36" s="15" t="str">
        <f t="shared" si="3"/>
        <v/>
      </c>
      <c r="N36" s="26" t="str">
        <f t="shared" si="4"/>
        <v/>
      </c>
      <c r="O36" s="15" t="str">
        <f>IF(B36=1,"",IF(AND(TrackingWorksheet!I41&lt;=TrackingWorksheet!$J$5,TrackingWorksheet!K41="YES"),0,IF(AND(AND(OR(G36="Y",H36="Y"),G36&lt;&gt;H36),E36&lt;&gt;"Y", F36&lt;&gt;"Y"), 1, 0)))</f>
        <v/>
      </c>
      <c r="P36" s="26" t="str">
        <f t="shared" si="0"/>
        <v/>
      </c>
      <c r="Q36" s="15" t="str">
        <f t="shared" si="5"/>
        <v/>
      </c>
      <c r="R36" s="15" t="str">
        <f t="shared" si="6"/>
        <v/>
      </c>
      <c r="S36" s="15" t="str">
        <f>IF(B36=1,"",IF(AND(OR(AND(TrackingWorksheet!H41=Lists!$D$7,TrackingWorksheet!H41=TrackingWorksheet!J41),TrackingWorksheet!H41&lt;&gt;TrackingWorksheet!J41),TrackingWorksheet!K41="YES",TrackingWorksheet!H41&lt;&gt;Lists!$D$6,TrackingWorksheet!G41&lt;=TrackingWorksheet!$J$5,TrackingWorksheet!I41&lt;=TrackingWorksheet!$J$5),1,0))</f>
        <v/>
      </c>
      <c r="T36" s="15" t="str">
        <f t="shared" si="7"/>
        <v/>
      </c>
      <c r="U36" s="15" t="str">
        <f>IF(B36=1,"",IF(AND(TrackingWorksheet!L41&lt;&gt;"", TrackingWorksheet!L41&gt;=TrackingWorksheet!$J$4,TrackingWorksheet!L41&lt;=TrackingWorksheet!$J$5,OR(TrackingWorksheet!H41=Lists!$D$4,TrackingWorksheet!J41=Lists!$D$4)), 1, 0))</f>
        <v/>
      </c>
      <c r="V36" s="15" t="str">
        <f>IF($B36=1,"",IF(AND(TrackingWorksheet!$L41&lt;&gt;"", TrackingWorksheet!$L41&gt;=TrackingWorksheet!$J$4,TrackingWorksheet!$L41&lt;=TrackingWorksheet!$J$5,OR(TrackingWorksheet!$H41=Lists!$D$5,TrackingWorksheet!$J41=Lists!$D$5)), 1, 0))</f>
        <v/>
      </c>
      <c r="W36" s="15" t="str">
        <f>IF($B36=1,"",IF(AND(TrackingWorksheet!$L41&lt;&gt;"", TrackingWorksheet!$L41&gt;=TrackingWorksheet!$J$4,TrackingWorksheet!$L41&lt;=TrackingWorksheet!$J$5,OR(TrackingWorksheet!$H41=Lists!$D$6,TrackingWorksheet!$J41=Lists!$D$6)), 1, 0))</f>
        <v/>
      </c>
      <c r="X36" s="24" t="str">
        <f>IF(B36=1,"",IF(AND(TrackingWorksheet!M41&lt;&gt;"",TrackingWorksheet!M41&lt;=TrackingWorksheet!$J$5),1,0))</f>
        <v/>
      </c>
      <c r="Y36" s="24" t="str">
        <f>IF(B36=1,"",IF(AND(TrackingWorksheet!N41&lt;&gt;"",TrackingWorksheet!N41&lt;=TrackingWorksheet!$J$5),1,0)*D36)</f>
        <v/>
      </c>
      <c r="Z36" s="24" t="str">
        <f>IF(B36=1,"",IF(TrackingWorksheet!P41="YES",1,0)*D36)</f>
        <v/>
      </c>
      <c r="AA36" s="33" t="str">
        <f>IF(B36=1,"",IF(TrackingWorksheet!R41="","",TrackingWorksheet!R41))</f>
        <v/>
      </c>
      <c r="AB36" s="33" t="str">
        <f>IF(B36=1,"",IF(TrackingWorksheet!Q41="","",TrackingWorksheet!Q41))</f>
        <v/>
      </c>
    </row>
    <row r="37" spans="2:28" x14ac:dyDescent="0.3">
      <c r="B37" s="33">
        <f>IF(AND(ISBLANK(TrackingWorksheet!B42),ISBLANK(TrackingWorksheet!C42),ISBLANK(TrackingWorksheet!G42),ISBLANK(TrackingWorksheet!H42),
ISBLANK(TrackingWorksheet!I42),ISBLANK(TrackingWorksheet!J42),ISBLANK(TrackingWorksheet!M42),
ISBLANK(TrackingWorksheet!N42)),1,0)</f>
        <v>1</v>
      </c>
      <c r="C37" s="17" t="str">
        <f>IF(B37=1,"",TrackingWorksheet!F42)</f>
        <v/>
      </c>
      <c r="D37" s="26" t="str">
        <f>IF(B37=1,"",IF(AND(TrackingWorksheet!B42&lt;&gt;"",TrackingWorksheet!B42&lt;=TrackingWorksheet!$J$5,OR(TrackingWorksheet!C42="",TrackingWorksheet!C42&gt;=TrackingWorksheet!$J$4)),1,0))</f>
        <v/>
      </c>
      <c r="E37" s="15" t="str">
        <f>IF(B37=1,"",IF(AND(TrackingWorksheet!G42 &lt;&gt;"",TrackingWorksheet!G42&lt;=TrackingWorksheet!$J$5, TrackingWorksheet!H42=Lists!$D$4), "Y", "N"))</f>
        <v/>
      </c>
      <c r="F37" s="15" t="str">
        <f>IF(B37=1,"",IF(AND(TrackingWorksheet!I42 &lt;&gt;"", TrackingWorksheet!I42&lt;=TrackingWorksheet!$J$5, TrackingWorksheet!J42=Lists!$D$4), "Y", "N"))</f>
        <v/>
      </c>
      <c r="G37" s="15" t="str">
        <f>IF(B37=1,"",IF(AND(TrackingWorksheet!G42 &lt;&gt;"",TrackingWorksheet!G42&lt;=TrackingWorksheet!$J$5, TrackingWorksheet!H42=Lists!$D$5), "Y", "N"))</f>
        <v/>
      </c>
      <c r="H37" s="15" t="str">
        <f>IF(B37=1,"",IF(AND(TrackingWorksheet!I42 &lt;&gt;"", TrackingWorksheet!I42&lt;=TrackingWorksheet!$J$5, TrackingWorksheet!J42="Moderna"), "Y", "N"))</f>
        <v/>
      </c>
      <c r="I37" s="26" t="str">
        <f>IF(B37=1,"",IF(AND(TrackingWorksheet!G42 &lt;&gt;"", TrackingWorksheet!G42&lt;=TrackingWorksheet!$J$5, TrackingWorksheet!H42=Lists!$D$6), 1, 0))</f>
        <v/>
      </c>
      <c r="J37" s="26" t="str">
        <f t="shared" si="1"/>
        <v/>
      </c>
      <c r="K37" s="15" t="str">
        <f>IF(B37=1,"",IF(AND(TrackingWorksheet!I42&lt;=TrackingWorksheet!$J$5,TrackingWorksheet!K42="YES"),0,IF(AND(AND(OR(E37="Y",F37="Y"),E37&lt;&gt;F37),G37&lt;&gt;"Y", H37&lt;&gt;"Y"), 1, 0)))</f>
        <v/>
      </c>
      <c r="L37" s="26" t="str">
        <f t="shared" si="2"/>
        <v/>
      </c>
      <c r="M37" s="15" t="str">
        <f t="shared" si="3"/>
        <v/>
      </c>
      <c r="N37" s="26" t="str">
        <f t="shared" si="4"/>
        <v/>
      </c>
      <c r="O37" s="15" t="str">
        <f>IF(B37=1,"",IF(AND(TrackingWorksheet!I42&lt;=TrackingWorksheet!$J$5,TrackingWorksheet!K42="YES"),0,IF(AND(AND(OR(G37="Y",H37="Y"),G37&lt;&gt;H37),E37&lt;&gt;"Y", F37&lt;&gt;"Y"), 1, 0)))</f>
        <v/>
      </c>
      <c r="P37" s="26" t="str">
        <f t="shared" si="0"/>
        <v/>
      </c>
      <c r="Q37" s="15" t="str">
        <f t="shared" si="5"/>
        <v/>
      </c>
      <c r="R37" s="15" t="str">
        <f t="shared" si="6"/>
        <v/>
      </c>
      <c r="S37" s="15" t="str">
        <f>IF(B37=1,"",IF(AND(OR(AND(TrackingWorksheet!H42=Lists!$D$7,TrackingWorksheet!H42=TrackingWorksheet!J42),TrackingWorksheet!H42&lt;&gt;TrackingWorksheet!J42),TrackingWorksheet!K42="YES",TrackingWorksheet!H42&lt;&gt;Lists!$D$6,TrackingWorksheet!G42&lt;=TrackingWorksheet!$J$5,TrackingWorksheet!I42&lt;=TrackingWorksheet!$J$5),1,0))</f>
        <v/>
      </c>
      <c r="T37" s="15" t="str">
        <f t="shared" si="7"/>
        <v/>
      </c>
      <c r="U37" s="15" t="str">
        <f>IF(B37=1,"",IF(AND(TrackingWorksheet!L42&lt;&gt;"", TrackingWorksheet!L42&gt;=TrackingWorksheet!$J$4,TrackingWorksheet!L42&lt;=TrackingWorksheet!$J$5,OR(TrackingWorksheet!H42=Lists!$D$4,TrackingWorksheet!J42=Lists!$D$4)), 1, 0))</f>
        <v/>
      </c>
      <c r="V37" s="15" t="str">
        <f>IF($B37=1,"",IF(AND(TrackingWorksheet!$L42&lt;&gt;"", TrackingWorksheet!$L42&gt;=TrackingWorksheet!$J$4,TrackingWorksheet!$L42&lt;=TrackingWorksheet!$J$5,OR(TrackingWorksheet!$H42=Lists!$D$5,TrackingWorksheet!$J42=Lists!$D$5)), 1, 0))</f>
        <v/>
      </c>
      <c r="W37" s="15" t="str">
        <f>IF($B37=1,"",IF(AND(TrackingWorksheet!$L42&lt;&gt;"", TrackingWorksheet!$L42&gt;=TrackingWorksheet!$J$4,TrackingWorksheet!$L42&lt;=TrackingWorksheet!$J$5,OR(TrackingWorksheet!$H42=Lists!$D$6,TrackingWorksheet!$J42=Lists!$D$6)), 1, 0))</f>
        <v/>
      </c>
      <c r="X37" s="24" t="str">
        <f>IF(B37=1,"",IF(AND(TrackingWorksheet!M42&lt;&gt;"",TrackingWorksheet!M42&lt;=TrackingWorksheet!$J$5),1,0))</f>
        <v/>
      </c>
      <c r="Y37" s="24" t="str">
        <f>IF(B37=1,"",IF(AND(TrackingWorksheet!N42&lt;&gt;"",TrackingWorksheet!N42&lt;=TrackingWorksheet!$J$5),1,0)*D37)</f>
        <v/>
      </c>
      <c r="Z37" s="24" t="str">
        <f>IF(B37=1,"",IF(TrackingWorksheet!P42="YES",1,0)*D37)</f>
        <v/>
      </c>
      <c r="AA37" s="33" t="str">
        <f>IF(B37=1,"",IF(TrackingWorksheet!R42="","",TrackingWorksheet!R42))</f>
        <v/>
      </c>
      <c r="AB37" s="33" t="str">
        <f>IF(B37=1,"",IF(TrackingWorksheet!Q42="","",TrackingWorksheet!Q42))</f>
        <v/>
      </c>
    </row>
    <row r="38" spans="2:28" x14ac:dyDescent="0.3">
      <c r="B38" s="33">
        <f>IF(AND(ISBLANK(TrackingWorksheet!B43),ISBLANK(TrackingWorksheet!C43),ISBLANK(TrackingWorksheet!G43),ISBLANK(TrackingWorksheet!H43),
ISBLANK(TrackingWorksheet!I43),ISBLANK(TrackingWorksheet!J43),ISBLANK(TrackingWorksheet!M43),
ISBLANK(TrackingWorksheet!N43)),1,0)</f>
        <v>1</v>
      </c>
      <c r="C38" s="17" t="str">
        <f>IF(B38=1,"",TrackingWorksheet!F43)</f>
        <v/>
      </c>
      <c r="D38" s="26" t="str">
        <f>IF(B38=1,"",IF(AND(TrackingWorksheet!B43&lt;&gt;"",TrackingWorksheet!B43&lt;=TrackingWorksheet!$J$5,OR(TrackingWorksheet!C43="",TrackingWorksheet!C43&gt;=TrackingWorksheet!$J$4)),1,0))</f>
        <v/>
      </c>
      <c r="E38" s="15" t="str">
        <f>IF(B38=1,"",IF(AND(TrackingWorksheet!G43 &lt;&gt;"",TrackingWorksheet!G43&lt;=TrackingWorksheet!$J$5, TrackingWorksheet!H43=Lists!$D$4), "Y", "N"))</f>
        <v/>
      </c>
      <c r="F38" s="15" t="str">
        <f>IF(B38=1,"",IF(AND(TrackingWorksheet!I43 &lt;&gt;"", TrackingWorksheet!I43&lt;=TrackingWorksheet!$J$5, TrackingWorksheet!J43=Lists!$D$4), "Y", "N"))</f>
        <v/>
      </c>
      <c r="G38" s="15" t="str">
        <f>IF(B38=1,"",IF(AND(TrackingWorksheet!G43 &lt;&gt;"",TrackingWorksheet!G43&lt;=TrackingWorksheet!$J$5, TrackingWorksheet!H43=Lists!$D$5), "Y", "N"))</f>
        <v/>
      </c>
      <c r="H38" s="15" t="str">
        <f>IF(B38=1,"",IF(AND(TrackingWorksheet!I43 &lt;&gt;"", TrackingWorksheet!I43&lt;=TrackingWorksheet!$J$5, TrackingWorksheet!J43="Moderna"), "Y", "N"))</f>
        <v/>
      </c>
      <c r="I38" s="26" t="str">
        <f>IF(B38=1,"",IF(AND(TrackingWorksheet!G43 &lt;&gt;"", TrackingWorksheet!G43&lt;=TrackingWorksheet!$J$5, TrackingWorksheet!H43=Lists!$D$6), 1, 0))</f>
        <v/>
      </c>
      <c r="J38" s="26" t="str">
        <f t="shared" si="1"/>
        <v/>
      </c>
      <c r="K38" s="15" t="str">
        <f>IF(B38=1,"",IF(AND(TrackingWorksheet!I43&lt;=TrackingWorksheet!$J$5,TrackingWorksheet!K43="YES"),0,IF(AND(AND(OR(E38="Y",F38="Y"),E38&lt;&gt;F38),G38&lt;&gt;"Y", H38&lt;&gt;"Y"), 1, 0)))</f>
        <v/>
      </c>
      <c r="L38" s="26" t="str">
        <f t="shared" si="2"/>
        <v/>
      </c>
      <c r="M38" s="15" t="str">
        <f t="shared" si="3"/>
        <v/>
      </c>
      <c r="N38" s="26" t="str">
        <f t="shared" si="4"/>
        <v/>
      </c>
      <c r="O38" s="15" t="str">
        <f>IF(B38=1,"",IF(AND(TrackingWorksheet!I43&lt;=TrackingWorksheet!$J$5,TrackingWorksheet!K43="YES"),0,IF(AND(AND(OR(G38="Y",H38="Y"),G38&lt;&gt;H38),E38&lt;&gt;"Y", F38&lt;&gt;"Y"), 1, 0)))</f>
        <v/>
      </c>
      <c r="P38" s="26" t="str">
        <f t="shared" si="0"/>
        <v/>
      </c>
      <c r="Q38" s="15" t="str">
        <f t="shared" si="5"/>
        <v/>
      </c>
      <c r="R38" s="15" t="str">
        <f t="shared" si="6"/>
        <v/>
      </c>
      <c r="S38" s="15" t="str">
        <f>IF(B38=1,"",IF(AND(OR(AND(TrackingWorksheet!H43=Lists!$D$7,TrackingWorksheet!H43=TrackingWorksheet!J43),TrackingWorksheet!H43&lt;&gt;TrackingWorksheet!J43),TrackingWorksheet!K43="YES",TrackingWorksheet!H43&lt;&gt;Lists!$D$6,TrackingWorksheet!G43&lt;=TrackingWorksheet!$J$5,TrackingWorksheet!I43&lt;=TrackingWorksheet!$J$5),1,0))</f>
        <v/>
      </c>
      <c r="T38" s="15" t="str">
        <f t="shared" si="7"/>
        <v/>
      </c>
      <c r="U38" s="15" t="str">
        <f>IF(B38=1,"",IF(AND(TrackingWorksheet!L43&lt;&gt;"", TrackingWorksheet!L43&gt;=TrackingWorksheet!$J$4,TrackingWorksheet!L43&lt;=TrackingWorksheet!$J$5,OR(TrackingWorksheet!H43=Lists!$D$4,TrackingWorksheet!J43=Lists!$D$4)), 1, 0))</f>
        <v/>
      </c>
      <c r="V38" s="15" t="str">
        <f>IF($B38=1,"",IF(AND(TrackingWorksheet!$L43&lt;&gt;"", TrackingWorksheet!$L43&gt;=TrackingWorksheet!$J$4,TrackingWorksheet!$L43&lt;=TrackingWorksheet!$J$5,OR(TrackingWorksheet!$H43=Lists!$D$5,TrackingWorksheet!$J43=Lists!$D$5)), 1, 0))</f>
        <v/>
      </c>
      <c r="W38" s="15" t="str">
        <f>IF($B38=1,"",IF(AND(TrackingWorksheet!$L43&lt;&gt;"", TrackingWorksheet!$L43&gt;=TrackingWorksheet!$J$4,TrackingWorksheet!$L43&lt;=TrackingWorksheet!$J$5,OR(TrackingWorksheet!$H43=Lists!$D$6,TrackingWorksheet!$J43=Lists!$D$6)), 1, 0))</f>
        <v/>
      </c>
      <c r="X38" s="24" t="str">
        <f>IF(B38=1,"",IF(AND(TrackingWorksheet!M43&lt;&gt;"",TrackingWorksheet!M43&lt;=TrackingWorksheet!$J$5),1,0))</f>
        <v/>
      </c>
      <c r="Y38" s="24" t="str">
        <f>IF(B38=1,"",IF(AND(TrackingWorksheet!N43&lt;&gt;"",TrackingWorksheet!N43&lt;=TrackingWorksheet!$J$5),1,0)*D38)</f>
        <v/>
      </c>
      <c r="Z38" s="24" t="str">
        <f>IF(B38=1,"",IF(TrackingWorksheet!P43="YES",1,0)*D38)</f>
        <v/>
      </c>
      <c r="AA38" s="33" t="str">
        <f>IF(B38=1,"",IF(TrackingWorksheet!R43="","",TrackingWorksheet!R43))</f>
        <v/>
      </c>
      <c r="AB38" s="33" t="str">
        <f>IF(B38=1,"",IF(TrackingWorksheet!Q43="","",TrackingWorksheet!Q43))</f>
        <v/>
      </c>
    </row>
    <row r="39" spans="2:28" x14ac:dyDescent="0.3">
      <c r="B39" s="33">
        <f>IF(AND(ISBLANK(TrackingWorksheet!B44),ISBLANK(TrackingWorksheet!C44),ISBLANK(TrackingWorksheet!G44),ISBLANK(TrackingWorksheet!H44),
ISBLANK(TrackingWorksheet!I44),ISBLANK(TrackingWorksheet!J44),ISBLANK(TrackingWorksheet!M44),
ISBLANK(TrackingWorksheet!N44)),1,0)</f>
        <v>1</v>
      </c>
      <c r="C39" s="17" t="str">
        <f>IF(B39=1,"",TrackingWorksheet!F44)</f>
        <v/>
      </c>
      <c r="D39" s="26" t="str">
        <f>IF(B39=1,"",IF(AND(TrackingWorksheet!B44&lt;&gt;"",TrackingWorksheet!B44&lt;=TrackingWorksheet!$J$5,OR(TrackingWorksheet!C44="",TrackingWorksheet!C44&gt;=TrackingWorksheet!$J$4)),1,0))</f>
        <v/>
      </c>
      <c r="E39" s="15" t="str">
        <f>IF(B39=1,"",IF(AND(TrackingWorksheet!G44 &lt;&gt;"",TrackingWorksheet!G44&lt;=TrackingWorksheet!$J$5, TrackingWorksheet!H44=Lists!$D$4), "Y", "N"))</f>
        <v/>
      </c>
      <c r="F39" s="15" t="str">
        <f>IF(B39=1,"",IF(AND(TrackingWorksheet!I44 &lt;&gt;"", TrackingWorksheet!I44&lt;=TrackingWorksheet!$J$5, TrackingWorksheet!J44=Lists!$D$4), "Y", "N"))</f>
        <v/>
      </c>
      <c r="G39" s="15" t="str">
        <f>IF(B39=1,"",IF(AND(TrackingWorksheet!G44 &lt;&gt;"",TrackingWorksheet!G44&lt;=TrackingWorksheet!$J$5, TrackingWorksheet!H44=Lists!$D$5), "Y", "N"))</f>
        <v/>
      </c>
      <c r="H39" s="15" t="str">
        <f>IF(B39=1,"",IF(AND(TrackingWorksheet!I44 &lt;&gt;"", TrackingWorksheet!I44&lt;=TrackingWorksheet!$J$5, TrackingWorksheet!J44="Moderna"), "Y", "N"))</f>
        <v/>
      </c>
      <c r="I39" s="26" t="str">
        <f>IF(B39=1,"",IF(AND(TrackingWorksheet!G44 &lt;&gt;"", TrackingWorksheet!G44&lt;=TrackingWorksheet!$J$5, TrackingWorksheet!H44=Lists!$D$6), 1, 0))</f>
        <v/>
      </c>
      <c r="J39" s="26" t="str">
        <f t="shared" si="1"/>
        <v/>
      </c>
      <c r="K39" s="15" t="str">
        <f>IF(B39=1,"",IF(AND(TrackingWorksheet!I44&lt;=TrackingWorksheet!$J$5,TrackingWorksheet!K44="YES"),0,IF(AND(AND(OR(E39="Y",F39="Y"),E39&lt;&gt;F39),G39&lt;&gt;"Y", H39&lt;&gt;"Y"), 1, 0)))</f>
        <v/>
      </c>
      <c r="L39" s="26" t="str">
        <f t="shared" si="2"/>
        <v/>
      </c>
      <c r="M39" s="15" t="str">
        <f t="shared" si="3"/>
        <v/>
      </c>
      <c r="N39" s="26" t="str">
        <f t="shared" si="4"/>
        <v/>
      </c>
      <c r="O39" s="15" t="str">
        <f>IF(B39=1,"",IF(AND(TrackingWorksheet!I44&lt;=TrackingWorksheet!$J$5,TrackingWorksheet!K44="YES"),0,IF(AND(AND(OR(G39="Y",H39="Y"),G39&lt;&gt;H39),E39&lt;&gt;"Y", F39&lt;&gt;"Y"), 1, 0)))</f>
        <v/>
      </c>
      <c r="P39" s="26" t="str">
        <f t="shared" si="0"/>
        <v/>
      </c>
      <c r="Q39" s="15" t="str">
        <f t="shared" si="5"/>
        <v/>
      </c>
      <c r="R39" s="15" t="str">
        <f t="shared" si="6"/>
        <v/>
      </c>
      <c r="S39" s="15" t="str">
        <f>IF(B39=1,"",IF(AND(OR(AND(TrackingWorksheet!H44=Lists!$D$7,TrackingWorksheet!H44=TrackingWorksheet!J44),TrackingWorksheet!H44&lt;&gt;TrackingWorksheet!J44),TrackingWorksheet!K44="YES",TrackingWorksheet!H44&lt;&gt;Lists!$D$6,TrackingWorksheet!G44&lt;=TrackingWorksheet!$J$5,TrackingWorksheet!I44&lt;=TrackingWorksheet!$J$5),1,0))</f>
        <v/>
      </c>
      <c r="T39" s="15" t="str">
        <f t="shared" si="7"/>
        <v/>
      </c>
      <c r="U39" s="15" t="str">
        <f>IF(B39=1,"",IF(AND(TrackingWorksheet!L44&lt;&gt;"", TrackingWorksheet!L44&gt;=TrackingWorksheet!$J$4,TrackingWorksheet!L44&lt;=TrackingWorksheet!$J$5,OR(TrackingWorksheet!H44=Lists!$D$4,TrackingWorksheet!J44=Lists!$D$4)), 1, 0))</f>
        <v/>
      </c>
      <c r="V39" s="15" t="str">
        <f>IF($B39=1,"",IF(AND(TrackingWorksheet!$L44&lt;&gt;"", TrackingWorksheet!$L44&gt;=TrackingWorksheet!$J$4,TrackingWorksheet!$L44&lt;=TrackingWorksheet!$J$5,OR(TrackingWorksheet!$H44=Lists!$D$5,TrackingWorksheet!$J44=Lists!$D$5)), 1, 0))</f>
        <v/>
      </c>
      <c r="W39" s="15" t="str">
        <f>IF($B39=1,"",IF(AND(TrackingWorksheet!$L44&lt;&gt;"", TrackingWorksheet!$L44&gt;=TrackingWorksheet!$J$4,TrackingWorksheet!$L44&lt;=TrackingWorksheet!$J$5,OR(TrackingWorksheet!$H44=Lists!$D$6,TrackingWorksheet!$J44=Lists!$D$6)), 1, 0))</f>
        <v/>
      </c>
      <c r="X39" s="24" t="str">
        <f>IF(B39=1,"",IF(AND(TrackingWorksheet!M44&lt;&gt;"",TrackingWorksheet!M44&lt;=TrackingWorksheet!$J$5),1,0))</f>
        <v/>
      </c>
      <c r="Y39" s="24" t="str">
        <f>IF(B39=1,"",IF(AND(TrackingWorksheet!N44&lt;&gt;"",TrackingWorksheet!N44&lt;=TrackingWorksheet!$J$5),1,0)*D39)</f>
        <v/>
      </c>
      <c r="Z39" s="24" t="str">
        <f>IF(B39=1,"",IF(TrackingWorksheet!P44="YES",1,0)*D39)</f>
        <v/>
      </c>
      <c r="AA39" s="33" t="str">
        <f>IF(B39=1,"",IF(TrackingWorksheet!R44="","",TrackingWorksheet!R44))</f>
        <v/>
      </c>
      <c r="AB39" s="33" t="str">
        <f>IF(B39=1,"",IF(TrackingWorksheet!Q44="","",TrackingWorksheet!Q44))</f>
        <v/>
      </c>
    </row>
    <row r="40" spans="2:28" x14ac:dyDescent="0.3">
      <c r="B40" s="33">
        <f>IF(AND(ISBLANK(TrackingWorksheet!B45),ISBLANK(TrackingWorksheet!C45),ISBLANK(TrackingWorksheet!G45),ISBLANK(TrackingWorksheet!H45),
ISBLANK(TrackingWorksheet!I45),ISBLANK(TrackingWorksheet!J45),ISBLANK(TrackingWorksheet!M45),
ISBLANK(TrackingWorksheet!N45)),1,0)</f>
        <v>1</v>
      </c>
      <c r="C40" s="17" t="str">
        <f>IF(B40=1,"",TrackingWorksheet!F45)</f>
        <v/>
      </c>
      <c r="D40" s="26" t="str">
        <f>IF(B40=1,"",IF(AND(TrackingWorksheet!B45&lt;&gt;"",TrackingWorksheet!B45&lt;=TrackingWorksheet!$J$5,OR(TrackingWorksheet!C45="",TrackingWorksheet!C45&gt;=TrackingWorksheet!$J$4)),1,0))</f>
        <v/>
      </c>
      <c r="E40" s="15" t="str">
        <f>IF(B40=1,"",IF(AND(TrackingWorksheet!G45 &lt;&gt;"",TrackingWorksheet!G45&lt;=TrackingWorksheet!$J$5, TrackingWorksheet!H45=Lists!$D$4), "Y", "N"))</f>
        <v/>
      </c>
      <c r="F40" s="15" t="str">
        <f>IF(B40=1,"",IF(AND(TrackingWorksheet!I45 &lt;&gt;"", TrackingWorksheet!I45&lt;=TrackingWorksheet!$J$5, TrackingWorksheet!J45=Lists!$D$4), "Y", "N"))</f>
        <v/>
      </c>
      <c r="G40" s="15" t="str">
        <f>IF(B40=1,"",IF(AND(TrackingWorksheet!G45 &lt;&gt;"",TrackingWorksheet!G45&lt;=TrackingWorksheet!$J$5, TrackingWorksheet!H45=Lists!$D$5), "Y", "N"))</f>
        <v/>
      </c>
      <c r="H40" s="15" t="str">
        <f>IF(B40=1,"",IF(AND(TrackingWorksheet!I45 &lt;&gt;"", TrackingWorksheet!I45&lt;=TrackingWorksheet!$J$5, TrackingWorksheet!J45="Moderna"), "Y", "N"))</f>
        <v/>
      </c>
      <c r="I40" s="26" t="str">
        <f>IF(B40=1,"",IF(AND(TrackingWorksheet!G45 &lt;&gt;"", TrackingWorksheet!G45&lt;=TrackingWorksheet!$J$5, TrackingWorksheet!H45=Lists!$D$6), 1, 0))</f>
        <v/>
      </c>
      <c r="J40" s="26" t="str">
        <f t="shared" si="1"/>
        <v/>
      </c>
      <c r="K40" s="15" t="str">
        <f>IF(B40=1,"",IF(AND(TrackingWorksheet!I45&lt;=TrackingWorksheet!$J$5,TrackingWorksheet!K45="YES"),0,IF(AND(AND(OR(E40="Y",F40="Y"),E40&lt;&gt;F40),G40&lt;&gt;"Y", H40&lt;&gt;"Y"), 1, 0)))</f>
        <v/>
      </c>
      <c r="L40" s="26" t="str">
        <f t="shared" si="2"/>
        <v/>
      </c>
      <c r="M40" s="15" t="str">
        <f t="shared" si="3"/>
        <v/>
      </c>
      <c r="N40" s="26" t="str">
        <f t="shared" si="4"/>
        <v/>
      </c>
      <c r="O40" s="15" t="str">
        <f>IF(B40=1,"",IF(AND(TrackingWorksheet!I45&lt;=TrackingWorksheet!$J$5,TrackingWorksheet!K45="YES"),0,IF(AND(AND(OR(G40="Y",H40="Y"),G40&lt;&gt;H40),E40&lt;&gt;"Y", F40&lt;&gt;"Y"), 1, 0)))</f>
        <v/>
      </c>
      <c r="P40" s="26" t="str">
        <f t="shared" si="0"/>
        <v/>
      </c>
      <c r="Q40" s="15" t="str">
        <f t="shared" si="5"/>
        <v/>
      </c>
      <c r="R40" s="15" t="str">
        <f t="shared" si="6"/>
        <v/>
      </c>
      <c r="S40" s="15" t="str">
        <f>IF(B40=1,"",IF(AND(OR(AND(TrackingWorksheet!H45=Lists!$D$7,TrackingWorksheet!H45=TrackingWorksheet!J45),TrackingWorksheet!H45&lt;&gt;TrackingWorksheet!J45),TrackingWorksheet!K45="YES",TrackingWorksheet!H45&lt;&gt;Lists!$D$6,TrackingWorksheet!G45&lt;=TrackingWorksheet!$J$5,TrackingWorksheet!I45&lt;=TrackingWorksheet!$J$5),1,0))</f>
        <v/>
      </c>
      <c r="T40" s="15" t="str">
        <f t="shared" si="7"/>
        <v/>
      </c>
      <c r="U40" s="15" t="str">
        <f>IF(B40=1,"",IF(AND(TrackingWorksheet!L45&lt;&gt;"", TrackingWorksheet!L45&gt;=TrackingWorksheet!$J$4,TrackingWorksheet!L45&lt;=TrackingWorksheet!$J$5,OR(TrackingWorksheet!H45=Lists!$D$4,TrackingWorksheet!J45=Lists!$D$4)), 1, 0))</f>
        <v/>
      </c>
      <c r="V40" s="15" t="str">
        <f>IF($B40=1,"",IF(AND(TrackingWorksheet!$L45&lt;&gt;"", TrackingWorksheet!$L45&gt;=TrackingWorksheet!$J$4,TrackingWorksheet!$L45&lt;=TrackingWorksheet!$J$5,OR(TrackingWorksheet!$H45=Lists!$D$5,TrackingWorksheet!$J45=Lists!$D$5)), 1, 0))</f>
        <v/>
      </c>
      <c r="W40" s="15" t="str">
        <f>IF($B40=1,"",IF(AND(TrackingWorksheet!$L45&lt;&gt;"", TrackingWorksheet!$L45&gt;=TrackingWorksheet!$J$4,TrackingWorksheet!$L45&lt;=TrackingWorksheet!$J$5,OR(TrackingWorksheet!$H45=Lists!$D$6,TrackingWorksheet!$J45=Lists!$D$6)), 1, 0))</f>
        <v/>
      </c>
      <c r="X40" s="24" t="str">
        <f>IF(B40=1,"",IF(AND(TrackingWorksheet!M45&lt;&gt;"",TrackingWorksheet!M45&lt;=TrackingWorksheet!$J$5),1,0))</f>
        <v/>
      </c>
      <c r="Y40" s="24" t="str">
        <f>IF(B40=1,"",IF(AND(TrackingWorksheet!N45&lt;&gt;"",TrackingWorksheet!N45&lt;=TrackingWorksheet!$J$5),1,0)*D40)</f>
        <v/>
      </c>
      <c r="Z40" s="24" t="str">
        <f>IF(B40=1,"",IF(TrackingWorksheet!P45="YES",1,0)*D40)</f>
        <v/>
      </c>
      <c r="AA40" s="33" t="str">
        <f>IF(B40=1,"",IF(TrackingWorksheet!R45="","",TrackingWorksheet!R45))</f>
        <v/>
      </c>
      <c r="AB40" s="33" t="str">
        <f>IF(B40=1,"",IF(TrackingWorksheet!Q45="","",TrackingWorksheet!Q45))</f>
        <v/>
      </c>
    </row>
    <row r="41" spans="2:28" x14ac:dyDescent="0.3">
      <c r="B41" s="33">
        <f>IF(AND(ISBLANK(TrackingWorksheet!B46),ISBLANK(TrackingWorksheet!C46),ISBLANK(TrackingWorksheet!G46),ISBLANK(TrackingWorksheet!H46),
ISBLANK(TrackingWorksheet!I46),ISBLANK(TrackingWorksheet!J46),ISBLANK(TrackingWorksheet!M46),
ISBLANK(TrackingWorksheet!N46)),1,0)</f>
        <v>1</v>
      </c>
      <c r="C41" s="17" t="str">
        <f>IF(B41=1,"",TrackingWorksheet!F46)</f>
        <v/>
      </c>
      <c r="D41" s="26" t="str">
        <f>IF(B41=1,"",IF(AND(TrackingWorksheet!B46&lt;&gt;"",TrackingWorksheet!B46&lt;=TrackingWorksheet!$J$5,OR(TrackingWorksheet!C46="",TrackingWorksheet!C46&gt;=TrackingWorksheet!$J$4)),1,0))</f>
        <v/>
      </c>
      <c r="E41" s="15" t="str">
        <f>IF(B41=1,"",IF(AND(TrackingWorksheet!G46 &lt;&gt;"",TrackingWorksheet!G46&lt;=TrackingWorksheet!$J$5, TrackingWorksheet!H46=Lists!$D$4), "Y", "N"))</f>
        <v/>
      </c>
      <c r="F41" s="15" t="str">
        <f>IF(B41=1,"",IF(AND(TrackingWorksheet!I46 &lt;&gt;"", TrackingWorksheet!I46&lt;=TrackingWorksheet!$J$5, TrackingWorksheet!J46=Lists!$D$4), "Y", "N"))</f>
        <v/>
      </c>
      <c r="G41" s="15" t="str">
        <f>IF(B41=1,"",IF(AND(TrackingWorksheet!G46 &lt;&gt;"",TrackingWorksheet!G46&lt;=TrackingWorksheet!$J$5, TrackingWorksheet!H46=Lists!$D$5), "Y", "N"))</f>
        <v/>
      </c>
      <c r="H41" s="15" t="str">
        <f>IF(B41=1,"",IF(AND(TrackingWorksheet!I46 &lt;&gt;"", TrackingWorksheet!I46&lt;=TrackingWorksheet!$J$5, TrackingWorksheet!J46="Moderna"), "Y", "N"))</f>
        <v/>
      </c>
      <c r="I41" s="26" t="str">
        <f>IF(B41=1,"",IF(AND(TrackingWorksheet!G46 &lt;&gt;"", TrackingWorksheet!G46&lt;=TrackingWorksheet!$J$5, TrackingWorksheet!H46=Lists!$D$6), 1, 0))</f>
        <v/>
      </c>
      <c r="J41" s="26" t="str">
        <f t="shared" si="1"/>
        <v/>
      </c>
      <c r="K41" s="15" t="str">
        <f>IF(B41=1,"",IF(AND(TrackingWorksheet!I46&lt;=TrackingWorksheet!$J$5,TrackingWorksheet!K46="YES"),0,IF(AND(AND(OR(E41="Y",F41="Y"),E41&lt;&gt;F41),G41&lt;&gt;"Y", H41&lt;&gt;"Y"), 1, 0)))</f>
        <v/>
      </c>
      <c r="L41" s="26" t="str">
        <f t="shared" si="2"/>
        <v/>
      </c>
      <c r="M41" s="15" t="str">
        <f t="shared" si="3"/>
        <v/>
      </c>
      <c r="N41" s="26" t="str">
        <f t="shared" si="4"/>
        <v/>
      </c>
      <c r="O41" s="15" t="str">
        <f>IF(B41=1,"",IF(AND(TrackingWorksheet!I46&lt;=TrackingWorksheet!$J$5,TrackingWorksheet!K46="YES"),0,IF(AND(AND(OR(G41="Y",H41="Y"),G41&lt;&gt;H41),E41&lt;&gt;"Y", F41&lt;&gt;"Y"), 1, 0)))</f>
        <v/>
      </c>
      <c r="P41" s="26" t="str">
        <f t="shared" si="0"/>
        <v/>
      </c>
      <c r="Q41" s="15" t="str">
        <f t="shared" si="5"/>
        <v/>
      </c>
      <c r="R41" s="15" t="str">
        <f t="shared" si="6"/>
        <v/>
      </c>
      <c r="S41" s="15" t="str">
        <f>IF(B41=1,"",IF(AND(OR(AND(TrackingWorksheet!H46=Lists!$D$7,TrackingWorksheet!H46=TrackingWorksheet!J46),TrackingWorksheet!H46&lt;&gt;TrackingWorksheet!J46),TrackingWorksheet!K46="YES",TrackingWorksheet!H46&lt;&gt;Lists!$D$6,TrackingWorksheet!G46&lt;=TrackingWorksheet!$J$5,TrackingWorksheet!I46&lt;=TrackingWorksheet!$J$5),1,0))</f>
        <v/>
      </c>
      <c r="T41" s="15" t="str">
        <f t="shared" si="7"/>
        <v/>
      </c>
      <c r="U41" s="15" t="str">
        <f>IF(B41=1,"",IF(AND(TrackingWorksheet!L46&lt;&gt;"", TrackingWorksheet!L46&gt;=TrackingWorksheet!$J$4,TrackingWorksheet!L46&lt;=TrackingWorksheet!$J$5,OR(TrackingWorksheet!H46=Lists!$D$4,TrackingWorksheet!J46=Lists!$D$4)), 1, 0))</f>
        <v/>
      </c>
      <c r="V41" s="15" t="str">
        <f>IF($B41=1,"",IF(AND(TrackingWorksheet!$L46&lt;&gt;"", TrackingWorksheet!$L46&gt;=TrackingWorksheet!$J$4,TrackingWorksheet!$L46&lt;=TrackingWorksheet!$J$5,OR(TrackingWorksheet!$H46=Lists!$D$5,TrackingWorksheet!$J46=Lists!$D$5)), 1, 0))</f>
        <v/>
      </c>
      <c r="W41" s="15" t="str">
        <f>IF($B41=1,"",IF(AND(TrackingWorksheet!$L46&lt;&gt;"", TrackingWorksheet!$L46&gt;=TrackingWorksheet!$J$4,TrackingWorksheet!$L46&lt;=TrackingWorksheet!$J$5,OR(TrackingWorksheet!$H46=Lists!$D$6,TrackingWorksheet!$J46=Lists!$D$6)), 1, 0))</f>
        <v/>
      </c>
      <c r="X41" s="24" t="str">
        <f>IF(B41=1,"",IF(AND(TrackingWorksheet!M46&lt;&gt;"",TrackingWorksheet!M46&lt;=TrackingWorksheet!$J$5),1,0))</f>
        <v/>
      </c>
      <c r="Y41" s="24" t="str">
        <f>IF(B41=1,"",IF(AND(TrackingWorksheet!N46&lt;&gt;"",TrackingWorksheet!N46&lt;=TrackingWorksheet!$J$5),1,0)*D41)</f>
        <v/>
      </c>
      <c r="Z41" s="24" t="str">
        <f>IF(B41=1,"",IF(TrackingWorksheet!P46="YES",1,0)*D41)</f>
        <v/>
      </c>
      <c r="AA41" s="33" t="str">
        <f>IF(B41=1,"",IF(TrackingWorksheet!R46="","",TrackingWorksheet!R46))</f>
        <v/>
      </c>
      <c r="AB41" s="33" t="str">
        <f>IF(B41=1,"",IF(TrackingWorksheet!Q46="","",TrackingWorksheet!Q46))</f>
        <v/>
      </c>
    </row>
    <row r="42" spans="2:28" x14ac:dyDescent="0.3">
      <c r="B42" s="33">
        <f>IF(AND(ISBLANK(TrackingWorksheet!B47),ISBLANK(TrackingWorksheet!C47),ISBLANK(TrackingWorksheet!G47),ISBLANK(TrackingWorksheet!H47),
ISBLANK(TrackingWorksheet!I47),ISBLANK(TrackingWorksheet!J47),ISBLANK(TrackingWorksheet!M47),
ISBLANK(TrackingWorksheet!N47)),1,0)</f>
        <v>1</v>
      </c>
      <c r="C42" s="17" t="str">
        <f>IF(B42=1,"",TrackingWorksheet!F47)</f>
        <v/>
      </c>
      <c r="D42" s="26" t="str">
        <f>IF(B42=1,"",IF(AND(TrackingWorksheet!B47&lt;&gt;"",TrackingWorksheet!B47&lt;=TrackingWorksheet!$J$5,OR(TrackingWorksheet!C47="",TrackingWorksheet!C47&gt;=TrackingWorksheet!$J$4)),1,0))</f>
        <v/>
      </c>
      <c r="E42" s="15" t="str">
        <f>IF(B42=1,"",IF(AND(TrackingWorksheet!G47 &lt;&gt;"",TrackingWorksheet!G47&lt;=TrackingWorksheet!$J$5, TrackingWorksheet!H47=Lists!$D$4), "Y", "N"))</f>
        <v/>
      </c>
      <c r="F42" s="15" t="str">
        <f>IF(B42=1,"",IF(AND(TrackingWorksheet!I47 &lt;&gt;"", TrackingWorksheet!I47&lt;=TrackingWorksheet!$J$5, TrackingWorksheet!J47=Lists!$D$4), "Y", "N"))</f>
        <v/>
      </c>
      <c r="G42" s="15" t="str">
        <f>IF(B42=1,"",IF(AND(TrackingWorksheet!G47 &lt;&gt;"",TrackingWorksheet!G47&lt;=TrackingWorksheet!$J$5, TrackingWorksheet!H47=Lists!$D$5), "Y", "N"))</f>
        <v/>
      </c>
      <c r="H42" s="15" t="str">
        <f>IF(B42=1,"",IF(AND(TrackingWorksheet!I47 &lt;&gt;"", TrackingWorksheet!I47&lt;=TrackingWorksheet!$J$5, TrackingWorksheet!J47="Moderna"), "Y", "N"))</f>
        <v/>
      </c>
      <c r="I42" s="26" t="str">
        <f>IF(B42=1,"",IF(AND(TrackingWorksheet!G47 &lt;&gt;"", TrackingWorksheet!G47&lt;=TrackingWorksheet!$J$5, TrackingWorksheet!H47=Lists!$D$6), 1, 0))</f>
        <v/>
      </c>
      <c r="J42" s="26" t="str">
        <f t="shared" si="1"/>
        <v/>
      </c>
      <c r="K42" s="15" t="str">
        <f>IF(B42=1,"",IF(AND(TrackingWorksheet!I47&lt;=TrackingWorksheet!$J$5,TrackingWorksheet!K47="YES"),0,IF(AND(AND(OR(E42="Y",F42="Y"),E42&lt;&gt;F42),G42&lt;&gt;"Y", H42&lt;&gt;"Y"), 1, 0)))</f>
        <v/>
      </c>
      <c r="L42" s="26" t="str">
        <f t="shared" si="2"/>
        <v/>
      </c>
      <c r="M42" s="15" t="str">
        <f t="shared" si="3"/>
        <v/>
      </c>
      <c r="N42" s="26" t="str">
        <f t="shared" si="4"/>
        <v/>
      </c>
      <c r="O42" s="15" t="str">
        <f>IF(B42=1,"",IF(AND(TrackingWorksheet!I47&lt;=TrackingWorksheet!$J$5,TrackingWorksheet!K47="YES"),0,IF(AND(AND(OR(G42="Y",H42="Y"),G42&lt;&gt;H42),E42&lt;&gt;"Y", F42&lt;&gt;"Y"), 1, 0)))</f>
        <v/>
      </c>
      <c r="P42" s="26" t="str">
        <f t="shared" si="0"/>
        <v/>
      </c>
      <c r="Q42" s="15" t="str">
        <f t="shared" si="5"/>
        <v/>
      </c>
      <c r="R42" s="15" t="str">
        <f t="shared" si="6"/>
        <v/>
      </c>
      <c r="S42" s="15" t="str">
        <f>IF(B42=1,"",IF(AND(OR(AND(TrackingWorksheet!H47=Lists!$D$7,TrackingWorksheet!H47=TrackingWorksheet!J47),TrackingWorksheet!H47&lt;&gt;TrackingWorksheet!J47),TrackingWorksheet!K47="YES",TrackingWorksheet!H47&lt;&gt;Lists!$D$6,TrackingWorksheet!G47&lt;=TrackingWorksheet!$J$5,TrackingWorksheet!I47&lt;=TrackingWorksheet!$J$5),1,0))</f>
        <v/>
      </c>
      <c r="T42" s="15" t="str">
        <f t="shared" si="7"/>
        <v/>
      </c>
      <c r="U42" s="15" t="str">
        <f>IF(B42=1,"",IF(AND(TrackingWorksheet!L47&lt;&gt;"", TrackingWorksheet!L47&gt;=TrackingWorksheet!$J$4,TrackingWorksheet!L47&lt;=TrackingWorksheet!$J$5,OR(TrackingWorksheet!H47=Lists!$D$4,TrackingWorksheet!J47=Lists!$D$4)), 1, 0))</f>
        <v/>
      </c>
      <c r="V42" s="15" t="str">
        <f>IF($B42=1,"",IF(AND(TrackingWorksheet!$L47&lt;&gt;"", TrackingWorksheet!$L47&gt;=TrackingWorksheet!$J$4,TrackingWorksheet!$L47&lt;=TrackingWorksheet!$J$5,OR(TrackingWorksheet!$H47=Lists!$D$5,TrackingWorksheet!$J47=Lists!$D$5)), 1, 0))</f>
        <v/>
      </c>
      <c r="W42" s="15" t="str">
        <f>IF($B42=1,"",IF(AND(TrackingWorksheet!$L47&lt;&gt;"", TrackingWorksheet!$L47&gt;=TrackingWorksheet!$J$4,TrackingWorksheet!$L47&lt;=TrackingWorksheet!$J$5,OR(TrackingWorksheet!$H47=Lists!$D$6,TrackingWorksheet!$J47=Lists!$D$6)), 1, 0))</f>
        <v/>
      </c>
      <c r="X42" s="24" t="str">
        <f>IF(B42=1,"",IF(AND(TrackingWorksheet!M47&lt;&gt;"",TrackingWorksheet!M47&lt;=TrackingWorksheet!$J$5),1,0))</f>
        <v/>
      </c>
      <c r="Y42" s="24" t="str">
        <f>IF(B42=1,"",IF(AND(TrackingWorksheet!N47&lt;&gt;"",TrackingWorksheet!N47&lt;=TrackingWorksheet!$J$5),1,0)*D42)</f>
        <v/>
      </c>
      <c r="Z42" s="24" t="str">
        <f>IF(B42=1,"",IF(TrackingWorksheet!P47="YES",1,0)*D42)</f>
        <v/>
      </c>
      <c r="AA42" s="33" t="str">
        <f>IF(B42=1,"",IF(TrackingWorksheet!R47="","",TrackingWorksheet!R47))</f>
        <v/>
      </c>
      <c r="AB42" s="33" t="str">
        <f>IF(B42=1,"",IF(TrackingWorksheet!Q47="","",TrackingWorksheet!Q47))</f>
        <v/>
      </c>
    </row>
    <row r="43" spans="2:28" x14ac:dyDescent="0.3">
      <c r="B43" s="33">
        <f>IF(AND(ISBLANK(TrackingWorksheet!B48),ISBLANK(TrackingWorksheet!C48),ISBLANK(TrackingWorksheet!G48),ISBLANK(TrackingWorksheet!H48),
ISBLANK(TrackingWorksheet!I48),ISBLANK(TrackingWorksheet!J48),ISBLANK(TrackingWorksheet!M48),
ISBLANK(TrackingWorksheet!N48)),1,0)</f>
        <v>1</v>
      </c>
      <c r="C43" s="17" t="str">
        <f>IF(B43=1,"",TrackingWorksheet!F48)</f>
        <v/>
      </c>
      <c r="D43" s="26" t="str">
        <f>IF(B43=1,"",IF(AND(TrackingWorksheet!B48&lt;&gt;"",TrackingWorksheet!B48&lt;=TrackingWorksheet!$J$5,OR(TrackingWorksheet!C48="",TrackingWorksheet!C48&gt;=TrackingWorksheet!$J$4)),1,0))</f>
        <v/>
      </c>
      <c r="E43" s="15" t="str">
        <f>IF(B43=1,"",IF(AND(TrackingWorksheet!G48 &lt;&gt;"",TrackingWorksheet!G48&lt;=TrackingWorksheet!$J$5, TrackingWorksheet!H48=Lists!$D$4), "Y", "N"))</f>
        <v/>
      </c>
      <c r="F43" s="15" t="str">
        <f>IF(B43=1,"",IF(AND(TrackingWorksheet!I48 &lt;&gt;"", TrackingWorksheet!I48&lt;=TrackingWorksheet!$J$5, TrackingWorksheet!J48=Lists!$D$4), "Y", "N"))</f>
        <v/>
      </c>
      <c r="G43" s="15" t="str">
        <f>IF(B43=1,"",IF(AND(TrackingWorksheet!G48 &lt;&gt;"",TrackingWorksheet!G48&lt;=TrackingWorksheet!$J$5, TrackingWorksheet!H48=Lists!$D$5), "Y", "N"))</f>
        <v/>
      </c>
      <c r="H43" s="15" t="str">
        <f>IF(B43=1,"",IF(AND(TrackingWorksheet!I48 &lt;&gt;"", TrackingWorksheet!I48&lt;=TrackingWorksheet!$J$5, TrackingWorksheet!J48="Moderna"), "Y", "N"))</f>
        <v/>
      </c>
      <c r="I43" s="26" t="str">
        <f>IF(B43=1,"",IF(AND(TrackingWorksheet!G48 &lt;&gt;"", TrackingWorksheet!G48&lt;=TrackingWorksheet!$J$5, TrackingWorksheet!H48=Lists!$D$6), 1, 0))</f>
        <v/>
      </c>
      <c r="J43" s="26" t="str">
        <f t="shared" si="1"/>
        <v/>
      </c>
      <c r="K43" s="15" t="str">
        <f>IF(B43=1,"",IF(AND(TrackingWorksheet!I48&lt;=TrackingWorksheet!$J$5,TrackingWorksheet!K48="YES"),0,IF(AND(AND(OR(E43="Y",F43="Y"),E43&lt;&gt;F43),G43&lt;&gt;"Y", H43&lt;&gt;"Y"), 1, 0)))</f>
        <v/>
      </c>
      <c r="L43" s="26" t="str">
        <f t="shared" si="2"/>
        <v/>
      </c>
      <c r="M43" s="15" t="str">
        <f t="shared" si="3"/>
        <v/>
      </c>
      <c r="N43" s="26" t="str">
        <f t="shared" si="4"/>
        <v/>
      </c>
      <c r="O43" s="15" t="str">
        <f>IF(B43=1,"",IF(AND(TrackingWorksheet!I48&lt;=TrackingWorksheet!$J$5,TrackingWorksheet!K48="YES"),0,IF(AND(AND(OR(G43="Y",H43="Y"),G43&lt;&gt;H43),E43&lt;&gt;"Y", F43&lt;&gt;"Y"), 1, 0)))</f>
        <v/>
      </c>
      <c r="P43" s="26" t="str">
        <f t="shared" si="0"/>
        <v/>
      </c>
      <c r="Q43" s="15" t="str">
        <f t="shared" si="5"/>
        <v/>
      </c>
      <c r="R43" s="15" t="str">
        <f t="shared" si="6"/>
        <v/>
      </c>
      <c r="S43" s="15" t="str">
        <f>IF(B43=1,"",IF(AND(OR(AND(TrackingWorksheet!H48=Lists!$D$7,TrackingWorksheet!H48=TrackingWorksheet!J48),TrackingWorksheet!H48&lt;&gt;TrackingWorksheet!J48),TrackingWorksheet!K48="YES",TrackingWorksheet!H48&lt;&gt;Lists!$D$6,TrackingWorksheet!G48&lt;=TrackingWorksheet!$J$5,TrackingWorksheet!I48&lt;=TrackingWorksheet!$J$5),1,0))</f>
        <v/>
      </c>
      <c r="T43" s="15" t="str">
        <f t="shared" si="7"/>
        <v/>
      </c>
      <c r="U43" s="15" t="str">
        <f>IF(B43=1,"",IF(AND(TrackingWorksheet!L48&lt;&gt;"", TrackingWorksheet!L48&gt;=TrackingWorksheet!$J$4,TrackingWorksheet!L48&lt;=TrackingWorksheet!$J$5,OR(TrackingWorksheet!H48=Lists!$D$4,TrackingWorksheet!J48=Lists!$D$4)), 1, 0))</f>
        <v/>
      </c>
      <c r="V43" s="15" t="str">
        <f>IF($B43=1,"",IF(AND(TrackingWorksheet!$L48&lt;&gt;"", TrackingWorksheet!$L48&gt;=TrackingWorksheet!$J$4,TrackingWorksheet!$L48&lt;=TrackingWorksheet!$J$5,OR(TrackingWorksheet!$H48=Lists!$D$5,TrackingWorksheet!$J48=Lists!$D$5)), 1, 0))</f>
        <v/>
      </c>
      <c r="W43" s="15" t="str">
        <f>IF($B43=1,"",IF(AND(TrackingWorksheet!$L48&lt;&gt;"", TrackingWorksheet!$L48&gt;=TrackingWorksheet!$J$4,TrackingWorksheet!$L48&lt;=TrackingWorksheet!$J$5,OR(TrackingWorksheet!$H48=Lists!$D$6,TrackingWorksheet!$J48=Lists!$D$6)), 1, 0))</f>
        <v/>
      </c>
      <c r="X43" s="24" t="str">
        <f>IF(B43=1,"",IF(AND(TrackingWorksheet!M48&lt;&gt;"",TrackingWorksheet!M48&lt;=TrackingWorksheet!$J$5),1,0))</f>
        <v/>
      </c>
      <c r="Y43" s="24" t="str">
        <f>IF(B43=1,"",IF(AND(TrackingWorksheet!N48&lt;&gt;"",TrackingWorksheet!N48&lt;=TrackingWorksheet!$J$5),1,0)*D43)</f>
        <v/>
      </c>
      <c r="Z43" s="24" t="str">
        <f>IF(B43=1,"",IF(TrackingWorksheet!P48="YES",1,0)*D43)</f>
        <v/>
      </c>
      <c r="AA43" s="33" t="str">
        <f>IF(B43=1,"",IF(TrackingWorksheet!R48="","",TrackingWorksheet!R48))</f>
        <v/>
      </c>
      <c r="AB43" s="33" t="str">
        <f>IF(B43=1,"",IF(TrackingWorksheet!Q48="","",TrackingWorksheet!Q48))</f>
        <v/>
      </c>
    </row>
    <row r="44" spans="2:28" x14ac:dyDescent="0.3">
      <c r="B44" s="33">
        <f>IF(AND(ISBLANK(TrackingWorksheet!B49),ISBLANK(TrackingWorksheet!C49),ISBLANK(TrackingWorksheet!G49),ISBLANK(TrackingWorksheet!H49),
ISBLANK(TrackingWorksheet!I49),ISBLANK(TrackingWorksheet!J49),ISBLANK(TrackingWorksheet!M49),
ISBLANK(TrackingWorksheet!N49)),1,0)</f>
        <v>1</v>
      </c>
      <c r="C44" s="17" t="str">
        <f>IF(B44=1,"",TrackingWorksheet!F49)</f>
        <v/>
      </c>
      <c r="D44" s="26" t="str">
        <f>IF(B44=1,"",IF(AND(TrackingWorksheet!B49&lt;&gt;"",TrackingWorksheet!B49&lt;=TrackingWorksheet!$J$5,OR(TrackingWorksheet!C49="",TrackingWorksheet!C49&gt;=TrackingWorksheet!$J$4)),1,0))</f>
        <v/>
      </c>
      <c r="E44" s="15" t="str">
        <f>IF(B44=1,"",IF(AND(TrackingWorksheet!G49 &lt;&gt;"",TrackingWorksheet!G49&lt;=TrackingWorksheet!$J$5, TrackingWorksheet!H49=Lists!$D$4), "Y", "N"))</f>
        <v/>
      </c>
      <c r="F44" s="15" t="str">
        <f>IF(B44=1,"",IF(AND(TrackingWorksheet!I49 &lt;&gt;"", TrackingWorksheet!I49&lt;=TrackingWorksheet!$J$5, TrackingWorksheet!J49=Lists!$D$4), "Y", "N"))</f>
        <v/>
      </c>
      <c r="G44" s="15" t="str">
        <f>IF(B44=1,"",IF(AND(TrackingWorksheet!G49 &lt;&gt;"",TrackingWorksheet!G49&lt;=TrackingWorksheet!$J$5, TrackingWorksheet!H49=Lists!$D$5), "Y", "N"))</f>
        <v/>
      </c>
      <c r="H44" s="15" t="str">
        <f>IF(B44=1,"",IF(AND(TrackingWorksheet!I49 &lt;&gt;"", TrackingWorksheet!I49&lt;=TrackingWorksheet!$J$5, TrackingWorksheet!J49="Moderna"), "Y", "N"))</f>
        <v/>
      </c>
      <c r="I44" s="26" t="str">
        <f>IF(B44=1,"",IF(AND(TrackingWorksheet!G49 &lt;&gt;"", TrackingWorksheet!G49&lt;=TrackingWorksheet!$J$5, TrackingWorksheet!H49=Lists!$D$6), 1, 0))</f>
        <v/>
      </c>
      <c r="J44" s="26" t="str">
        <f t="shared" si="1"/>
        <v/>
      </c>
      <c r="K44" s="15" t="str">
        <f>IF(B44=1,"",IF(AND(TrackingWorksheet!I49&lt;=TrackingWorksheet!$J$5,TrackingWorksheet!K49="YES"),0,IF(AND(AND(OR(E44="Y",F44="Y"),E44&lt;&gt;F44),G44&lt;&gt;"Y", H44&lt;&gt;"Y"), 1, 0)))</f>
        <v/>
      </c>
      <c r="L44" s="26" t="str">
        <f t="shared" si="2"/>
        <v/>
      </c>
      <c r="M44" s="15" t="str">
        <f t="shared" si="3"/>
        <v/>
      </c>
      <c r="N44" s="26" t="str">
        <f t="shared" si="4"/>
        <v/>
      </c>
      <c r="O44" s="15" t="str">
        <f>IF(B44=1,"",IF(AND(TrackingWorksheet!I49&lt;=TrackingWorksheet!$J$5,TrackingWorksheet!K49="YES"),0,IF(AND(AND(OR(G44="Y",H44="Y"),G44&lt;&gt;H44),E44&lt;&gt;"Y", F44&lt;&gt;"Y"), 1, 0)))</f>
        <v/>
      </c>
      <c r="P44" s="26" t="str">
        <f t="shared" si="0"/>
        <v/>
      </c>
      <c r="Q44" s="15" t="str">
        <f t="shared" si="5"/>
        <v/>
      </c>
      <c r="R44" s="15" t="str">
        <f t="shared" si="6"/>
        <v/>
      </c>
      <c r="S44" s="15" t="str">
        <f>IF(B44=1,"",IF(AND(OR(AND(TrackingWorksheet!H49=Lists!$D$7,TrackingWorksheet!H49=TrackingWorksheet!J49),TrackingWorksheet!H49&lt;&gt;TrackingWorksheet!J49),TrackingWorksheet!K49="YES",TrackingWorksheet!H49&lt;&gt;Lists!$D$6,TrackingWorksheet!G49&lt;=TrackingWorksheet!$J$5,TrackingWorksheet!I49&lt;=TrackingWorksheet!$J$5),1,0))</f>
        <v/>
      </c>
      <c r="T44" s="15" t="str">
        <f t="shared" si="7"/>
        <v/>
      </c>
      <c r="U44" s="15" t="str">
        <f>IF(B44=1,"",IF(AND(TrackingWorksheet!L49&lt;&gt;"", TrackingWorksheet!L49&gt;=TrackingWorksheet!$J$4,TrackingWorksheet!L49&lt;=TrackingWorksheet!$J$5,OR(TrackingWorksheet!H49=Lists!$D$4,TrackingWorksheet!J49=Lists!$D$4)), 1, 0))</f>
        <v/>
      </c>
      <c r="V44" s="15" t="str">
        <f>IF($B44=1,"",IF(AND(TrackingWorksheet!$L49&lt;&gt;"", TrackingWorksheet!$L49&gt;=TrackingWorksheet!$J$4,TrackingWorksheet!$L49&lt;=TrackingWorksheet!$J$5,OR(TrackingWorksheet!$H49=Lists!$D$5,TrackingWorksheet!$J49=Lists!$D$5)), 1, 0))</f>
        <v/>
      </c>
      <c r="W44" s="15" t="str">
        <f>IF($B44=1,"",IF(AND(TrackingWorksheet!$L49&lt;&gt;"", TrackingWorksheet!$L49&gt;=TrackingWorksheet!$J$4,TrackingWorksheet!$L49&lt;=TrackingWorksheet!$J$5,OR(TrackingWorksheet!$H49=Lists!$D$6,TrackingWorksheet!$J49=Lists!$D$6)), 1, 0))</f>
        <v/>
      </c>
      <c r="X44" s="24" t="str">
        <f>IF(B44=1,"",IF(AND(TrackingWorksheet!M49&lt;&gt;"",TrackingWorksheet!M49&lt;=TrackingWorksheet!$J$5),1,0))</f>
        <v/>
      </c>
      <c r="Y44" s="24" t="str">
        <f>IF(B44=1,"",IF(AND(TrackingWorksheet!N49&lt;&gt;"",TrackingWorksheet!N49&lt;=TrackingWorksheet!$J$5),1,0)*D44)</f>
        <v/>
      </c>
      <c r="Z44" s="24" t="str">
        <f>IF(B44=1,"",IF(TrackingWorksheet!P49="YES",1,0)*D44)</f>
        <v/>
      </c>
      <c r="AA44" s="33" t="str">
        <f>IF(B44=1,"",IF(TrackingWorksheet!R49="","",TrackingWorksheet!R49))</f>
        <v/>
      </c>
      <c r="AB44" s="33" t="str">
        <f>IF(B44=1,"",IF(TrackingWorksheet!Q49="","",TrackingWorksheet!Q49))</f>
        <v/>
      </c>
    </row>
    <row r="45" spans="2:28" x14ac:dyDescent="0.3">
      <c r="B45" s="33">
        <f>IF(AND(ISBLANK(TrackingWorksheet!B50),ISBLANK(TrackingWorksheet!C50),ISBLANK(TrackingWorksheet!G50),ISBLANK(TrackingWorksheet!H50),
ISBLANK(TrackingWorksheet!I50),ISBLANK(TrackingWorksheet!J50),ISBLANK(TrackingWorksheet!M50),
ISBLANK(TrackingWorksheet!N50)),1,0)</f>
        <v>1</v>
      </c>
      <c r="C45" s="17" t="str">
        <f>IF(B45=1,"",TrackingWorksheet!F50)</f>
        <v/>
      </c>
      <c r="D45" s="26" t="str">
        <f>IF(B45=1,"",IF(AND(TrackingWorksheet!B50&lt;&gt;"",TrackingWorksheet!B50&lt;=TrackingWorksheet!$J$5,OR(TrackingWorksheet!C50="",TrackingWorksheet!C50&gt;=TrackingWorksheet!$J$4)),1,0))</f>
        <v/>
      </c>
      <c r="E45" s="15" t="str">
        <f>IF(B45=1,"",IF(AND(TrackingWorksheet!G50 &lt;&gt;"",TrackingWorksheet!G50&lt;=TrackingWorksheet!$J$5, TrackingWorksheet!H50=Lists!$D$4), "Y", "N"))</f>
        <v/>
      </c>
      <c r="F45" s="15" t="str">
        <f>IF(B45=1,"",IF(AND(TrackingWorksheet!I50 &lt;&gt;"", TrackingWorksheet!I50&lt;=TrackingWorksheet!$J$5, TrackingWorksheet!J50=Lists!$D$4), "Y", "N"))</f>
        <v/>
      </c>
      <c r="G45" s="15" t="str">
        <f>IF(B45=1,"",IF(AND(TrackingWorksheet!G50 &lt;&gt;"",TrackingWorksheet!G50&lt;=TrackingWorksheet!$J$5, TrackingWorksheet!H50=Lists!$D$5), "Y", "N"))</f>
        <v/>
      </c>
      <c r="H45" s="15" t="str">
        <f>IF(B45=1,"",IF(AND(TrackingWorksheet!I50 &lt;&gt;"", TrackingWorksheet!I50&lt;=TrackingWorksheet!$J$5, TrackingWorksheet!J50="Moderna"), "Y", "N"))</f>
        <v/>
      </c>
      <c r="I45" s="26" t="str">
        <f>IF(B45=1,"",IF(AND(TrackingWorksheet!G50 &lt;&gt;"", TrackingWorksheet!G50&lt;=TrackingWorksheet!$J$5, TrackingWorksheet!H50=Lists!$D$6), 1, 0))</f>
        <v/>
      </c>
      <c r="J45" s="26" t="str">
        <f t="shared" si="1"/>
        <v/>
      </c>
      <c r="K45" s="15" t="str">
        <f>IF(B45=1,"",IF(AND(TrackingWorksheet!I50&lt;=TrackingWorksheet!$J$5,TrackingWorksheet!K50="YES"),0,IF(AND(AND(OR(E45="Y",F45="Y"),E45&lt;&gt;F45),G45&lt;&gt;"Y", H45&lt;&gt;"Y"), 1, 0)))</f>
        <v/>
      </c>
      <c r="L45" s="26" t="str">
        <f t="shared" si="2"/>
        <v/>
      </c>
      <c r="M45" s="15" t="str">
        <f t="shared" si="3"/>
        <v/>
      </c>
      <c r="N45" s="26" t="str">
        <f t="shared" si="4"/>
        <v/>
      </c>
      <c r="O45" s="15" t="str">
        <f>IF(B45=1,"",IF(AND(TrackingWorksheet!I50&lt;=TrackingWorksheet!$J$5,TrackingWorksheet!K50="YES"),0,IF(AND(AND(OR(G45="Y",H45="Y"),G45&lt;&gt;H45),E45&lt;&gt;"Y", F45&lt;&gt;"Y"), 1, 0)))</f>
        <v/>
      </c>
      <c r="P45" s="26" t="str">
        <f t="shared" si="0"/>
        <v/>
      </c>
      <c r="Q45" s="15" t="str">
        <f t="shared" si="5"/>
        <v/>
      </c>
      <c r="R45" s="15" t="str">
        <f t="shared" si="6"/>
        <v/>
      </c>
      <c r="S45" s="15" t="str">
        <f>IF(B45=1,"",IF(AND(OR(AND(TrackingWorksheet!H50=Lists!$D$7,TrackingWorksheet!H50=TrackingWorksheet!J50),TrackingWorksheet!H50&lt;&gt;TrackingWorksheet!J50),TrackingWorksheet!K50="YES",TrackingWorksheet!H50&lt;&gt;Lists!$D$6,TrackingWorksheet!G50&lt;=TrackingWorksheet!$J$5,TrackingWorksheet!I50&lt;=TrackingWorksheet!$J$5),1,0))</f>
        <v/>
      </c>
      <c r="T45" s="15" t="str">
        <f t="shared" si="7"/>
        <v/>
      </c>
      <c r="U45" s="15" t="str">
        <f>IF(B45=1,"",IF(AND(TrackingWorksheet!L50&lt;&gt;"", TrackingWorksheet!L50&gt;=TrackingWorksheet!$J$4,TrackingWorksheet!L50&lt;=TrackingWorksheet!$J$5,OR(TrackingWorksheet!H50=Lists!$D$4,TrackingWorksheet!J50=Lists!$D$4)), 1, 0))</f>
        <v/>
      </c>
      <c r="V45" s="15" t="str">
        <f>IF($B45=1,"",IF(AND(TrackingWorksheet!$L50&lt;&gt;"", TrackingWorksheet!$L50&gt;=TrackingWorksheet!$J$4,TrackingWorksheet!$L50&lt;=TrackingWorksheet!$J$5,OR(TrackingWorksheet!$H50=Lists!$D$5,TrackingWorksheet!$J50=Lists!$D$5)), 1, 0))</f>
        <v/>
      </c>
      <c r="W45" s="15" t="str">
        <f>IF($B45=1,"",IF(AND(TrackingWorksheet!$L50&lt;&gt;"", TrackingWorksheet!$L50&gt;=TrackingWorksheet!$J$4,TrackingWorksheet!$L50&lt;=TrackingWorksheet!$J$5,OR(TrackingWorksheet!$H50=Lists!$D$6,TrackingWorksheet!$J50=Lists!$D$6)), 1, 0))</f>
        <v/>
      </c>
      <c r="X45" s="24" t="str">
        <f>IF(B45=1,"",IF(AND(TrackingWorksheet!M50&lt;&gt;"",TrackingWorksheet!M50&lt;=TrackingWorksheet!$J$5),1,0))</f>
        <v/>
      </c>
      <c r="Y45" s="24" t="str">
        <f>IF(B45=1,"",IF(AND(TrackingWorksheet!N50&lt;&gt;"",TrackingWorksheet!N50&lt;=TrackingWorksheet!$J$5),1,0)*D45)</f>
        <v/>
      </c>
      <c r="Z45" s="24" t="str">
        <f>IF(B45=1,"",IF(TrackingWorksheet!P50="YES",1,0)*D45)</f>
        <v/>
      </c>
      <c r="AA45" s="33" t="str">
        <f>IF(B45=1,"",IF(TrackingWorksheet!R50="","",TrackingWorksheet!R50))</f>
        <v/>
      </c>
      <c r="AB45" s="33" t="str">
        <f>IF(B45=1,"",IF(TrackingWorksheet!Q50="","",TrackingWorksheet!Q50))</f>
        <v/>
      </c>
    </row>
    <row r="46" spans="2:28" x14ac:dyDescent="0.3">
      <c r="B46" s="33">
        <f>IF(AND(ISBLANK(TrackingWorksheet!B51),ISBLANK(TrackingWorksheet!C51),ISBLANK(TrackingWorksheet!G51),ISBLANK(TrackingWorksheet!H51),
ISBLANK(TrackingWorksheet!I51),ISBLANK(TrackingWorksheet!J51),ISBLANK(TrackingWorksheet!M51),
ISBLANK(TrackingWorksheet!N51)),1,0)</f>
        <v>1</v>
      </c>
      <c r="C46" s="17" t="str">
        <f>IF(B46=1,"",TrackingWorksheet!F51)</f>
        <v/>
      </c>
      <c r="D46" s="26" t="str">
        <f>IF(B46=1,"",IF(AND(TrackingWorksheet!B51&lt;&gt;"",TrackingWorksheet!B51&lt;=TrackingWorksheet!$J$5,OR(TrackingWorksheet!C51="",TrackingWorksheet!C51&gt;=TrackingWorksheet!$J$4)),1,0))</f>
        <v/>
      </c>
      <c r="E46" s="15" t="str">
        <f>IF(B46=1,"",IF(AND(TrackingWorksheet!G51 &lt;&gt;"",TrackingWorksheet!G51&lt;=TrackingWorksheet!$J$5, TrackingWorksheet!H51=Lists!$D$4), "Y", "N"))</f>
        <v/>
      </c>
      <c r="F46" s="15" t="str">
        <f>IF(B46=1,"",IF(AND(TrackingWorksheet!I51 &lt;&gt;"", TrackingWorksheet!I51&lt;=TrackingWorksheet!$J$5, TrackingWorksheet!J51=Lists!$D$4), "Y", "N"))</f>
        <v/>
      </c>
      <c r="G46" s="15" t="str">
        <f>IF(B46=1,"",IF(AND(TrackingWorksheet!G51 &lt;&gt;"",TrackingWorksheet!G51&lt;=TrackingWorksheet!$J$5, TrackingWorksheet!H51=Lists!$D$5), "Y", "N"))</f>
        <v/>
      </c>
      <c r="H46" s="15" t="str">
        <f>IF(B46=1,"",IF(AND(TrackingWorksheet!I51 &lt;&gt;"", TrackingWorksheet!I51&lt;=TrackingWorksheet!$J$5, TrackingWorksheet!J51="Moderna"), "Y", "N"))</f>
        <v/>
      </c>
      <c r="I46" s="26" t="str">
        <f>IF(B46=1,"",IF(AND(TrackingWorksheet!G51 &lt;&gt;"", TrackingWorksheet!G51&lt;=TrackingWorksheet!$J$5, TrackingWorksheet!H51=Lists!$D$6), 1, 0))</f>
        <v/>
      </c>
      <c r="J46" s="26" t="str">
        <f t="shared" si="1"/>
        <v/>
      </c>
      <c r="K46" s="15" t="str">
        <f>IF(B46=1,"",IF(AND(TrackingWorksheet!I51&lt;=TrackingWorksheet!$J$5,TrackingWorksheet!K51="YES"),0,IF(AND(AND(OR(E46="Y",F46="Y"),E46&lt;&gt;F46),G46&lt;&gt;"Y", H46&lt;&gt;"Y"), 1, 0)))</f>
        <v/>
      </c>
      <c r="L46" s="26" t="str">
        <f t="shared" si="2"/>
        <v/>
      </c>
      <c r="M46" s="15" t="str">
        <f t="shared" si="3"/>
        <v/>
      </c>
      <c r="N46" s="26" t="str">
        <f t="shared" si="4"/>
        <v/>
      </c>
      <c r="O46" s="15" t="str">
        <f>IF(B46=1,"",IF(AND(TrackingWorksheet!I51&lt;=TrackingWorksheet!$J$5,TrackingWorksheet!K51="YES"),0,IF(AND(AND(OR(G46="Y",H46="Y"),G46&lt;&gt;H46),E46&lt;&gt;"Y", F46&lt;&gt;"Y"), 1, 0)))</f>
        <v/>
      </c>
      <c r="P46" s="26" t="str">
        <f t="shared" si="0"/>
        <v/>
      </c>
      <c r="Q46" s="15" t="str">
        <f t="shared" si="5"/>
        <v/>
      </c>
      <c r="R46" s="15" t="str">
        <f t="shared" si="6"/>
        <v/>
      </c>
      <c r="S46" s="15" t="str">
        <f>IF(B46=1,"",IF(AND(OR(AND(TrackingWorksheet!H51=Lists!$D$7,TrackingWorksheet!H51=TrackingWorksheet!J51),TrackingWorksheet!H51&lt;&gt;TrackingWorksheet!J51),TrackingWorksheet!K51="YES",TrackingWorksheet!H51&lt;&gt;Lists!$D$6,TrackingWorksheet!G51&lt;=TrackingWorksheet!$J$5,TrackingWorksheet!I51&lt;=TrackingWorksheet!$J$5),1,0))</f>
        <v/>
      </c>
      <c r="T46" s="15" t="str">
        <f t="shared" si="7"/>
        <v/>
      </c>
      <c r="U46" s="15" t="str">
        <f>IF(B46=1,"",IF(AND(TrackingWorksheet!L51&lt;&gt;"", TrackingWorksheet!L51&gt;=TrackingWorksheet!$J$4,TrackingWorksheet!L51&lt;=TrackingWorksheet!$J$5,OR(TrackingWorksheet!H51=Lists!$D$4,TrackingWorksheet!J51=Lists!$D$4)), 1, 0))</f>
        <v/>
      </c>
      <c r="V46" s="15" t="str">
        <f>IF($B46=1,"",IF(AND(TrackingWorksheet!$L51&lt;&gt;"", TrackingWorksheet!$L51&gt;=TrackingWorksheet!$J$4,TrackingWorksheet!$L51&lt;=TrackingWorksheet!$J$5,OR(TrackingWorksheet!$H51=Lists!$D$5,TrackingWorksheet!$J51=Lists!$D$5)), 1, 0))</f>
        <v/>
      </c>
      <c r="W46" s="15" t="str">
        <f>IF($B46=1,"",IF(AND(TrackingWorksheet!$L51&lt;&gt;"", TrackingWorksheet!$L51&gt;=TrackingWorksheet!$J$4,TrackingWorksheet!$L51&lt;=TrackingWorksheet!$J$5,OR(TrackingWorksheet!$H51=Lists!$D$6,TrackingWorksheet!$J51=Lists!$D$6)), 1, 0))</f>
        <v/>
      </c>
      <c r="X46" s="24" t="str">
        <f>IF(B46=1,"",IF(AND(TrackingWorksheet!M51&lt;&gt;"",TrackingWorksheet!M51&lt;=TrackingWorksheet!$J$5),1,0))</f>
        <v/>
      </c>
      <c r="Y46" s="24" t="str">
        <f>IF(B46=1,"",IF(AND(TrackingWorksheet!N51&lt;&gt;"",TrackingWorksheet!N51&lt;=TrackingWorksheet!$J$5),1,0)*D46)</f>
        <v/>
      </c>
      <c r="Z46" s="24" t="str">
        <f>IF(B46=1,"",IF(TrackingWorksheet!P51="YES",1,0)*D46)</f>
        <v/>
      </c>
      <c r="AA46" s="33" t="str">
        <f>IF(B46=1,"",IF(TrackingWorksheet!R51="","",TrackingWorksheet!R51))</f>
        <v/>
      </c>
      <c r="AB46" s="33" t="str">
        <f>IF(B46=1,"",IF(TrackingWorksheet!Q51="","",TrackingWorksheet!Q51))</f>
        <v/>
      </c>
    </row>
    <row r="47" spans="2:28" x14ac:dyDescent="0.3">
      <c r="B47" s="33">
        <f>IF(AND(ISBLANK(TrackingWorksheet!B52),ISBLANK(TrackingWorksheet!C52),ISBLANK(TrackingWorksheet!G52),ISBLANK(TrackingWorksheet!H52),
ISBLANK(TrackingWorksheet!I52),ISBLANK(TrackingWorksheet!J52),ISBLANK(TrackingWorksheet!M52),
ISBLANK(TrackingWorksheet!N52)),1,0)</f>
        <v>1</v>
      </c>
      <c r="C47" s="17" t="str">
        <f>IF(B47=1,"",TrackingWorksheet!F52)</f>
        <v/>
      </c>
      <c r="D47" s="26" t="str">
        <f>IF(B47=1,"",IF(AND(TrackingWorksheet!B52&lt;&gt;"",TrackingWorksheet!B52&lt;=TrackingWorksheet!$J$5,OR(TrackingWorksheet!C52="",TrackingWorksheet!C52&gt;=TrackingWorksheet!$J$4)),1,0))</f>
        <v/>
      </c>
      <c r="E47" s="15" t="str">
        <f>IF(B47=1,"",IF(AND(TrackingWorksheet!G52 &lt;&gt;"",TrackingWorksheet!G52&lt;=TrackingWorksheet!$J$5, TrackingWorksheet!H52=Lists!$D$4), "Y", "N"))</f>
        <v/>
      </c>
      <c r="F47" s="15" t="str">
        <f>IF(B47=1,"",IF(AND(TrackingWorksheet!I52 &lt;&gt;"", TrackingWorksheet!I52&lt;=TrackingWorksheet!$J$5, TrackingWorksheet!J52=Lists!$D$4), "Y", "N"))</f>
        <v/>
      </c>
      <c r="G47" s="15" t="str">
        <f>IF(B47=1,"",IF(AND(TrackingWorksheet!G52 &lt;&gt;"",TrackingWorksheet!G52&lt;=TrackingWorksheet!$J$5, TrackingWorksheet!H52=Lists!$D$5), "Y", "N"))</f>
        <v/>
      </c>
      <c r="H47" s="15" t="str">
        <f>IF(B47=1,"",IF(AND(TrackingWorksheet!I52 &lt;&gt;"", TrackingWorksheet!I52&lt;=TrackingWorksheet!$J$5, TrackingWorksheet!J52="Moderna"), "Y", "N"))</f>
        <v/>
      </c>
      <c r="I47" s="26" t="str">
        <f>IF(B47=1,"",IF(AND(TrackingWorksheet!G52 &lt;&gt;"", TrackingWorksheet!G52&lt;=TrackingWorksheet!$J$5, TrackingWorksheet!H52=Lists!$D$6), 1, 0))</f>
        <v/>
      </c>
      <c r="J47" s="26" t="str">
        <f t="shared" si="1"/>
        <v/>
      </c>
      <c r="K47" s="15" t="str">
        <f>IF(B47=1,"",IF(AND(TrackingWorksheet!I52&lt;=TrackingWorksheet!$J$5,TrackingWorksheet!K52="YES"),0,IF(AND(AND(OR(E47="Y",F47="Y"),E47&lt;&gt;F47),G47&lt;&gt;"Y", H47&lt;&gt;"Y"), 1, 0)))</f>
        <v/>
      </c>
      <c r="L47" s="26" t="str">
        <f t="shared" si="2"/>
        <v/>
      </c>
      <c r="M47" s="15" t="str">
        <f t="shared" si="3"/>
        <v/>
      </c>
      <c r="N47" s="26" t="str">
        <f t="shared" si="4"/>
        <v/>
      </c>
      <c r="O47" s="15" t="str">
        <f>IF(B47=1,"",IF(AND(TrackingWorksheet!I52&lt;=TrackingWorksheet!$J$5,TrackingWorksheet!K52="YES"),0,IF(AND(AND(OR(G47="Y",H47="Y"),G47&lt;&gt;H47),E47&lt;&gt;"Y", F47&lt;&gt;"Y"), 1, 0)))</f>
        <v/>
      </c>
      <c r="P47" s="26" t="str">
        <f t="shared" si="0"/>
        <v/>
      </c>
      <c r="Q47" s="15" t="str">
        <f t="shared" si="5"/>
        <v/>
      </c>
      <c r="R47" s="15" t="str">
        <f t="shared" si="6"/>
        <v/>
      </c>
      <c r="S47" s="15" t="str">
        <f>IF(B47=1,"",IF(AND(OR(AND(TrackingWorksheet!H52=Lists!$D$7,TrackingWorksheet!H52=TrackingWorksheet!J52),TrackingWorksheet!H52&lt;&gt;TrackingWorksheet!J52),TrackingWorksheet!K52="YES",TrackingWorksheet!H52&lt;&gt;Lists!$D$6,TrackingWorksheet!G52&lt;=TrackingWorksheet!$J$5,TrackingWorksheet!I52&lt;=TrackingWorksheet!$J$5),1,0))</f>
        <v/>
      </c>
      <c r="T47" s="15" t="str">
        <f t="shared" si="7"/>
        <v/>
      </c>
      <c r="U47" s="15" t="str">
        <f>IF(B47=1,"",IF(AND(TrackingWorksheet!L52&lt;&gt;"", TrackingWorksheet!L52&gt;=TrackingWorksheet!$J$4,TrackingWorksheet!L52&lt;=TrackingWorksheet!$J$5,OR(TrackingWorksheet!H52=Lists!$D$4,TrackingWorksheet!J52=Lists!$D$4)), 1, 0))</f>
        <v/>
      </c>
      <c r="V47" s="15" t="str">
        <f>IF($B47=1,"",IF(AND(TrackingWorksheet!$L52&lt;&gt;"", TrackingWorksheet!$L52&gt;=TrackingWorksheet!$J$4,TrackingWorksheet!$L52&lt;=TrackingWorksheet!$J$5,OR(TrackingWorksheet!$H52=Lists!$D$5,TrackingWorksheet!$J52=Lists!$D$5)), 1, 0))</f>
        <v/>
      </c>
      <c r="W47" s="15" t="str">
        <f>IF($B47=1,"",IF(AND(TrackingWorksheet!$L52&lt;&gt;"", TrackingWorksheet!$L52&gt;=TrackingWorksheet!$J$4,TrackingWorksheet!$L52&lt;=TrackingWorksheet!$J$5,OR(TrackingWorksheet!$H52=Lists!$D$6,TrackingWorksheet!$J52=Lists!$D$6)), 1, 0))</f>
        <v/>
      </c>
      <c r="X47" s="24" t="str">
        <f>IF(B47=1,"",IF(AND(TrackingWorksheet!M52&lt;&gt;"",TrackingWorksheet!M52&lt;=TrackingWorksheet!$J$5),1,0))</f>
        <v/>
      </c>
      <c r="Y47" s="24" t="str">
        <f>IF(B47=1,"",IF(AND(TrackingWorksheet!N52&lt;&gt;"",TrackingWorksheet!N52&lt;=TrackingWorksheet!$J$5),1,0)*D47)</f>
        <v/>
      </c>
      <c r="Z47" s="24" t="str">
        <f>IF(B47=1,"",IF(TrackingWorksheet!P52="YES",1,0)*D47)</f>
        <v/>
      </c>
      <c r="AA47" s="33" t="str">
        <f>IF(B47=1,"",IF(TrackingWorksheet!R52="","",TrackingWorksheet!R52))</f>
        <v/>
      </c>
      <c r="AB47" s="33" t="str">
        <f>IF(B47=1,"",IF(TrackingWorksheet!Q52="","",TrackingWorksheet!Q52))</f>
        <v/>
      </c>
    </row>
    <row r="48" spans="2:28" x14ac:dyDescent="0.3">
      <c r="B48" s="33">
        <f>IF(AND(ISBLANK(TrackingWorksheet!B53),ISBLANK(TrackingWorksheet!C53),ISBLANK(TrackingWorksheet!G53),ISBLANK(TrackingWorksheet!H53),
ISBLANK(TrackingWorksheet!I53),ISBLANK(TrackingWorksheet!J53),ISBLANK(TrackingWorksheet!M53),
ISBLANK(TrackingWorksheet!N53)),1,0)</f>
        <v>1</v>
      </c>
      <c r="C48" s="17" t="str">
        <f>IF(B48=1,"",TrackingWorksheet!F53)</f>
        <v/>
      </c>
      <c r="D48" s="26" t="str">
        <f>IF(B48=1,"",IF(AND(TrackingWorksheet!B53&lt;&gt;"",TrackingWorksheet!B53&lt;=TrackingWorksheet!$J$5,OR(TrackingWorksheet!C53="",TrackingWorksheet!C53&gt;=TrackingWorksheet!$J$4)),1,0))</f>
        <v/>
      </c>
      <c r="E48" s="15" t="str">
        <f>IF(B48=1,"",IF(AND(TrackingWorksheet!G53 &lt;&gt;"",TrackingWorksheet!G53&lt;=TrackingWorksheet!$J$5, TrackingWorksheet!H53=Lists!$D$4), "Y", "N"))</f>
        <v/>
      </c>
      <c r="F48" s="15" t="str">
        <f>IF(B48=1,"",IF(AND(TrackingWorksheet!I53 &lt;&gt;"", TrackingWorksheet!I53&lt;=TrackingWorksheet!$J$5, TrackingWorksheet!J53=Lists!$D$4), "Y", "N"))</f>
        <v/>
      </c>
      <c r="G48" s="15" t="str">
        <f>IF(B48=1,"",IF(AND(TrackingWorksheet!G53 &lt;&gt;"",TrackingWorksheet!G53&lt;=TrackingWorksheet!$J$5, TrackingWorksheet!H53=Lists!$D$5), "Y", "N"))</f>
        <v/>
      </c>
      <c r="H48" s="15" t="str">
        <f>IF(B48=1,"",IF(AND(TrackingWorksheet!I53 &lt;&gt;"", TrackingWorksheet!I53&lt;=TrackingWorksheet!$J$5, TrackingWorksheet!J53="Moderna"), "Y", "N"))</f>
        <v/>
      </c>
      <c r="I48" s="26" t="str">
        <f>IF(B48=1,"",IF(AND(TrackingWorksheet!G53 &lt;&gt;"", TrackingWorksheet!G53&lt;=TrackingWorksheet!$J$5, TrackingWorksheet!H53=Lists!$D$6), 1, 0))</f>
        <v/>
      </c>
      <c r="J48" s="26" t="str">
        <f t="shared" si="1"/>
        <v/>
      </c>
      <c r="K48" s="15" t="str">
        <f>IF(B48=1,"",IF(AND(TrackingWorksheet!I53&lt;=TrackingWorksheet!$J$5,TrackingWorksheet!K53="YES"),0,IF(AND(AND(OR(E48="Y",F48="Y"),E48&lt;&gt;F48),G48&lt;&gt;"Y", H48&lt;&gt;"Y"), 1, 0)))</f>
        <v/>
      </c>
      <c r="L48" s="26" t="str">
        <f t="shared" si="2"/>
        <v/>
      </c>
      <c r="M48" s="15" t="str">
        <f t="shared" si="3"/>
        <v/>
      </c>
      <c r="N48" s="26" t="str">
        <f t="shared" si="4"/>
        <v/>
      </c>
      <c r="O48" s="15" t="str">
        <f>IF(B48=1,"",IF(AND(TrackingWorksheet!I53&lt;=TrackingWorksheet!$J$5,TrackingWorksheet!K53="YES"),0,IF(AND(AND(OR(G48="Y",H48="Y"),G48&lt;&gt;H48),E48&lt;&gt;"Y", F48&lt;&gt;"Y"), 1, 0)))</f>
        <v/>
      </c>
      <c r="P48" s="26" t="str">
        <f t="shared" si="0"/>
        <v/>
      </c>
      <c r="Q48" s="15" t="str">
        <f t="shared" si="5"/>
        <v/>
      </c>
      <c r="R48" s="15" t="str">
        <f t="shared" si="6"/>
        <v/>
      </c>
      <c r="S48" s="15" t="str">
        <f>IF(B48=1,"",IF(AND(OR(AND(TrackingWorksheet!H53=Lists!$D$7,TrackingWorksheet!H53=TrackingWorksheet!J53),TrackingWorksheet!H53&lt;&gt;TrackingWorksheet!J53),TrackingWorksheet!K53="YES",TrackingWorksheet!H53&lt;&gt;Lists!$D$6,TrackingWorksheet!G53&lt;=TrackingWorksheet!$J$5,TrackingWorksheet!I53&lt;=TrackingWorksheet!$J$5),1,0))</f>
        <v/>
      </c>
      <c r="T48" s="15" t="str">
        <f t="shared" si="7"/>
        <v/>
      </c>
      <c r="U48" s="15" t="str">
        <f>IF(B48=1,"",IF(AND(TrackingWorksheet!L53&lt;&gt;"", TrackingWorksheet!L53&gt;=TrackingWorksheet!$J$4,TrackingWorksheet!L53&lt;=TrackingWorksheet!$J$5,OR(TrackingWorksheet!H53=Lists!$D$4,TrackingWorksheet!J53=Lists!$D$4)), 1, 0))</f>
        <v/>
      </c>
      <c r="V48" s="15" t="str">
        <f>IF($B48=1,"",IF(AND(TrackingWorksheet!$L53&lt;&gt;"", TrackingWorksheet!$L53&gt;=TrackingWorksheet!$J$4,TrackingWorksheet!$L53&lt;=TrackingWorksheet!$J$5,OR(TrackingWorksheet!$H53=Lists!$D$5,TrackingWorksheet!$J53=Lists!$D$5)), 1, 0))</f>
        <v/>
      </c>
      <c r="W48" s="15" t="str">
        <f>IF($B48=1,"",IF(AND(TrackingWorksheet!$L53&lt;&gt;"", TrackingWorksheet!$L53&gt;=TrackingWorksheet!$J$4,TrackingWorksheet!$L53&lt;=TrackingWorksheet!$J$5,OR(TrackingWorksheet!$H53=Lists!$D$6,TrackingWorksheet!$J53=Lists!$D$6)), 1, 0))</f>
        <v/>
      </c>
      <c r="X48" s="24" t="str">
        <f>IF(B48=1,"",IF(AND(TrackingWorksheet!M53&lt;&gt;"",TrackingWorksheet!M53&lt;=TrackingWorksheet!$J$5),1,0))</f>
        <v/>
      </c>
      <c r="Y48" s="24" t="str">
        <f>IF(B48=1,"",IF(AND(TrackingWorksheet!N53&lt;&gt;"",TrackingWorksheet!N53&lt;=TrackingWorksheet!$J$5),1,0)*D48)</f>
        <v/>
      </c>
      <c r="Z48" s="24" t="str">
        <f>IF(B48=1,"",IF(TrackingWorksheet!P53="YES",1,0)*D48)</f>
        <v/>
      </c>
      <c r="AA48" s="33" t="str">
        <f>IF(B48=1,"",IF(TrackingWorksheet!R53="","",TrackingWorksheet!R53))</f>
        <v/>
      </c>
      <c r="AB48" s="33" t="str">
        <f>IF(B48=1,"",IF(TrackingWorksheet!Q53="","",TrackingWorksheet!Q53))</f>
        <v/>
      </c>
    </row>
    <row r="49" spans="2:28" x14ac:dyDescent="0.3">
      <c r="B49" s="33">
        <f>IF(AND(ISBLANK(TrackingWorksheet!B54),ISBLANK(TrackingWorksheet!C54),ISBLANK(TrackingWorksheet!G54),ISBLANK(TrackingWorksheet!H54),
ISBLANK(TrackingWorksheet!I54),ISBLANK(TrackingWorksheet!J54),ISBLANK(TrackingWorksheet!M54),
ISBLANK(TrackingWorksheet!N54)),1,0)</f>
        <v>1</v>
      </c>
      <c r="C49" s="17" t="str">
        <f>IF(B49=1,"",TrackingWorksheet!F54)</f>
        <v/>
      </c>
      <c r="D49" s="26" t="str">
        <f>IF(B49=1,"",IF(AND(TrackingWorksheet!B54&lt;&gt;"",TrackingWorksheet!B54&lt;=TrackingWorksheet!$J$5,OR(TrackingWorksheet!C54="",TrackingWorksheet!C54&gt;=TrackingWorksheet!$J$4)),1,0))</f>
        <v/>
      </c>
      <c r="E49" s="15" t="str">
        <f>IF(B49=1,"",IF(AND(TrackingWorksheet!G54 &lt;&gt;"",TrackingWorksheet!G54&lt;=TrackingWorksheet!$J$5, TrackingWorksheet!H54=Lists!$D$4), "Y", "N"))</f>
        <v/>
      </c>
      <c r="F49" s="15" t="str">
        <f>IF(B49=1,"",IF(AND(TrackingWorksheet!I54 &lt;&gt;"", TrackingWorksheet!I54&lt;=TrackingWorksheet!$J$5, TrackingWorksheet!J54=Lists!$D$4), "Y", "N"))</f>
        <v/>
      </c>
      <c r="G49" s="15" t="str">
        <f>IF(B49=1,"",IF(AND(TrackingWorksheet!G54 &lt;&gt;"",TrackingWorksheet!G54&lt;=TrackingWorksheet!$J$5, TrackingWorksheet!H54=Lists!$D$5), "Y", "N"))</f>
        <v/>
      </c>
      <c r="H49" s="15" t="str">
        <f>IF(B49=1,"",IF(AND(TrackingWorksheet!I54 &lt;&gt;"", TrackingWorksheet!I54&lt;=TrackingWorksheet!$J$5, TrackingWorksheet!J54="Moderna"), "Y", "N"))</f>
        <v/>
      </c>
      <c r="I49" s="26" t="str">
        <f>IF(B49=1,"",IF(AND(TrackingWorksheet!G54 &lt;&gt;"", TrackingWorksheet!G54&lt;=TrackingWorksheet!$J$5, TrackingWorksheet!H54=Lists!$D$6), 1, 0))</f>
        <v/>
      </c>
      <c r="J49" s="26" t="str">
        <f t="shared" si="1"/>
        <v/>
      </c>
      <c r="K49" s="15" t="str">
        <f>IF(B49=1,"",IF(AND(TrackingWorksheet!I54&lt;=TrackingWorksheet!$J$5,TrackingWorksheet!K54="YES"),0,IF(AND(AND(OR(E49="Y",F49="Y"),E49&lt;&gt;F49),G49&lt;&gt;"Y", H49&lt;&gt;"Y"), 1, 0)))</f>
        <v/>
      </c>
      <c r="L49" s="26" t="str">
        <f t="shared" si="2"/>
        <v/>
      </c>
      <c r="M49" s="15" t="str">
        <f t="shared" si="3"/>
        <v/>
      </c>
      <c r="N49" s="26" t="str">
        <f t="shared" si="4"/>
        <v/>
      </c>
      <c r="O49" s="15" t="str">
        <f>IF(B49=1,"",IF(AND(TrackingWorksheet!I54&lt;=TrackingWorksheet!$J$5,TrackingWorksheet!K54="YES"),0,IF(AND(AND(OR(G49="Y",H49="Y"),G49&lt;&gt;H49),E49&lt;&gt;"Y", F49&lt;&gt;"Y"), 1, 0)))</f>
        <v/>
      </c>
      <c r="P49" s="26" t="str">
        <f t="shared" si="0"/>
        <v/>
      </c>
      <c r="Q49" s="15" t="str">
        <f t="shared" si="5"/>
        <v/>
      </c>
      <c r="R49" s="15" t="str">
        <f t="shared" si="6"/>
        <v/>
      </c>
      <c r="S49" s="15" t="str">
        <f>IF(B49=1,"",IF(AND(OR(AND(TrackingWorksheet!H54=Lists!$D$7,TrackingWorksheet!H54=TrackingWorksheet!J54),TrackingWorksheet!H54&lt;&gt;TrackingWorksheet!J54),TrackingWorksheet!K54="YES",TrackingWorksheet!H54&lt;&gt;Lists!$D$6,TrackingWorksheet!G54&lt;=TrackingWorksheet!$J$5,TrackingWorksheet!I54&lt;=TrackingWorksheet!$J$5),1,0))</f>
        <v/>
      </c>
      <c r="T49" s="15" t="str">
        <f t="shared" si="7"/>
        <v/>
      </c>
      <c r="U49" s="15" t="str">
        <f>IF(B49=1,"",IF(AND(TrackingWorksheet!L54&lt;&gt;"", TrackingWorksheet!L54&gt;=TrackingWorksheet!$J$4,TrackingWorksheet!L54&lt;=TrackingWorksheet!$J$5,OR(TrackingWorksheet!H54=Lists!$D$4,TrackingWorksheet!J54=Lists!$D$4)), 1, 0))</f>
        <v/>
      </c>
      <c r="V49" s="15" t="str">
        <f>IF($B49=1,"",IF(AND(TrackingWorksheet!$L54&lt;&gt;"", TrackingWorksheet!$L54&gt;=TrackingWorksheet!$J$4,TrackingWorksheet!$L54&lt;=TrackingWorksheet!$J$5,OR(TrackingWorksheet!$H54=Lists!$D$5,TrackingWorksheet!$J54=Lists!$D$5)), 1, 0))</f>
        <v/>
      </c>
      <c r="W49" s="15" t="str">
        <f>IF($B49=1,"",IF(AND(TrackingWorksheet!$L54&lt;&gt;"", TrackingWorksheet!$L54&gt;=TrackingWorksheet!$J$4,TrackingWorksheet!$L54&lt;=TrackingWorksheet!$J$5,OR(TrackingWorksheet!$H54=Lists!$D$6,TrackingWorksheet!$J54=Lists!$D$6)), 1, 0))</f>
        <v/>
      </c>
      <c r="X49" s="24" t="str">
        <f>IF(B49=1,"",IF(AND(TrackingWorksheet!M54&lt;&gt;"",TrackingWorksheet!M54&lt;=TrackingWorksheet!$J$5),1,0))</f>
        <v/>
      </c>
      <c r="Y49" s="24" t="str">
        <f>IF(B49=1,"",IF(AND(TrackingWorksheet!N54&lt;&gt;"",TrackingWorksheet!N54&lt;=TrackingWorksheet!$J$5),1,0)*D49)</f>
        <v/>
      </c>
      <c r="Z49" s="24" t="str">
        <f>IF(B49=1,"",IF(TrackingWorksheet!P54="YES",1,0)*D49)</f>
        <v/>
      </c>
      <c r="AA49" s="33" t="str">
        <f>IF(B49=1,"",IF(TrackingWorksheet!R54="","",TrackingWorksheet!R54))</f>
        <v/>
      </c>
      <c r="AB49" s="33" t="str">
        <f>IF(B49=1,"",IF(TrackingWorksheet!Q54="","",TrackingWorksheet!Q54))</f>
        <v/>
      </c>
    </row>
    <row r="50" spans="2:28" x14ac:dyDescent="0.3">
      <c r="B50" s="33">
        <f>IF(AND(ISBLANK(TrackingWorksheet!B55),ISBLANK(TrackingWorksheet!C55),ISBLANK(TrackingWorksheet!G55),ISBLANK(TrackingWorksheet!H55),
ISBLANK(TrackingWorksheet!I55),ISBLANK(TrackingWorksheet!J55),ISBLANK(TrackingWorksheet!M55),
ISBLANK(TrackingWorksheet!N55)),1,0)</f>
        <v>1</v>
      </c>
      <c r="C50" s="17" t="str">
        <f>IF(B50=1,"",TrackingWorksheet!F55)</f>
        <v/>
      </c>
      <c r="D50" s="26" t="str">
        <f>IF(B50=1,"",IF(AND(TrackingWorksheet!B55&lt;&gt;"",TrackingWorksheet!B55&lt;=TrackingWorksheet!$J$5,OR(TrackingWorksheet!C55="",TrackingWorksheet!C55&gt;=TrackingWorksheet!$J$4)),1,0))</f>
        <v/>
      </c>
      <c r="E50" s="15" t="str">
        <f>IF(B50=1,"",IF(AND(TrackingWorksheet!G55 &lt;&gt;"",TrackingWorksheet!G55&lt;=TrackingWorksheet!$J$5, TrackingWorksheet!H55=Lists!$D$4), "Y", "N"))</f>
        <v/>
      </c>
      <c r="F50" s="15" t="str">
        <f>IF(B50=1,"",IF(AND(TrackingWorksheet!I55 &lt;&gt;"", TrackingWorksheet!I55&lt;=TrackingWorksheet!$J$5, TrackingWorksheet!J55=Lists!$D$4), "Y", "N"))</f>
        <v/>
      </c>
      <c r="G50" s="15" t="str">
        <f>IF(B50=1,"",IF(AND(TrackingWorksheet!G55 &lt;&gt;"",TrackingWorksheet!G55&lt;=TrackingWorksheet!$J$5, TrackingWorksheet!H55=Lists!$D$5), "Y", "N"))</f>
        <v/>
      </c>
      <c r="H50" s="15" t="str">
        <f>IF(B50=1,"",IF(AND(TrackingWorksheet!I55 &lt;&gt;"", TrackingWorksheet!I55&lt;=TrackingWorksheet!$J$5, TrackingWorksheet!J55="Moderna"), "Y", "N"))</f>
        <v/>
      </c>
      <c r="I50" s="26" t="str">
        <f>IF(B50=1,"",IF(AND(TrackingWorksheet!G55 &lt;&gt;"", TrackingWorksheet!G55&lt;=TrackingWorksheet!$J$5, TrackingWorksheet!H55=Lists!$D$6), 1, 0))</f>
        <v/>
      </c>
      <c r="J50" s="26" t="str">
        <f t="shared" si="1"/>
        <v/>
      </c>
      <c r="K50" s="15" t="str">
        <f>IF(B50=1,"",IF(AND(TrackingWorksheet!I55&lt;=TrackingWorksheet!$J$5,TrackingWorksheet!K55="YES"),0,IF(AND(AND(OR(E50="Y",F50="Y"),E50&lt;&gt;F50),G50&lt;&gt;"Y", H50&lt;&gt;"Y"), 1, 0)))</f>
        <v/>
      </c>
      <c r="L50" s="26" t="str">
        <f t="shared" si="2"/>
        <v/>
      </c>
      <c r="M50" s="15" t="str">
        <f t="shared" si="3"/>
        <v/>
      </c>
      <c r="N50" s="26" t="str">
        <f t="shared" si="4"/>
        <v/>
      </c>
      <c r="O50" s="15" t="str">
        <f>IF(B50=1,"",IF(AND(TrackingWorksheet!I55&lt;=TrackingWorksheet!$J$5,TrackingWorksheet!K55="YES"),0,IF(AND(AND(OR(G50="Y",H50="Y"),G50&lt;&gt;H50),E50&lt;&gt;"Y", F50&lt;&gt;"Y"), 1, 0)))</f>
        <v/>
      </c>
      <c r="P50" s="26" t="str">
        <f t="shared" si="0"/>
        <v/>
      </c>
      <c r="Q50" s="15" t="str">
        <f t="shared" si="5"/>
        <v/>
      </c>
      <c r="R50" s="15" t="str">
        <f t="shared" si="6"/>
        <v/>
      </c>
      <c r="S50" s="15" t="str">
        <f>IF(B50=1,"",IF(AND(OR(AND(TrackingWorksheet!H55=Lists!$D$7,TrackingWorksheet!H55=TrackingWorksheet!J55),TrackingWorksheet!H55&lt;&gt;TrackingWorksheet!J55),TrackingWorksheet!K55="YES",TrackingWorksheet!H55&lt;&gt;Lists!$D$6,TrackingWorksheet!G55&lt;=TrackingWorksheet!$J$5,TrackingWorksheet!I55&lt;=TrackingWorksheet!$J$5),1,0))</f>
        <v/>
      </c>
      <c r="T50" s="15" t="str">
        <f t="shared" si="7"/>
        <v/>
      </c>
      <c r="U50" s="15" t="str">
        <f>IF(B50=1,"",IF(AND(TrackingWorksheet!L55&lt;&gt;"", TrackingWorksheet!L55&gt;=TrackingWorksheet!$J$4,TrackingWorksheet!L55&lt;=TrackingWorksheet!$J$5,OR(TrackingWorksheet!H55=Lists!$D$4,TrackingWorksheet!J55=Lists!$D$4)), 1, 0))</f>
        <v/>
      </c>
      <c r="V50" s="15" t="str">
        <f>IF($B50=1,"",IF(AND(TrackingWorksheet!$L55&lt;&gt;"", TrackingWorksheet!$L55&gt;=TrackingWorksheet!$J$4,TrackingWorksheet!$L55&lt;=TrackingWorksheet!$J$5,OR(TrackingWorksheet!$H55=Lists!$D$5,TrackingWorksheet!$J55=Lists!$D$5)), 1, 0))</f>
        <v/>
      </c>
      <c r="W50" s="15" t="str">
        <f>IF($B50=1,"",IF(AND(TrackingWorksheet!$L55&lt;&gt;"", TrackingWorksheet!$L55&gt;=TrackingWorksheet!$J$4,TrackingWorksheet!$L55&lt;=TrackingWorksheet!$J$5,OR(TrackingWorksheet!$H55=Lists!$D$6,TrackingWorksheet!$J55=Lists!$D$6)), 1, 0))</f>
        <v/>
      </c>
      <c r="X50" s="24" t="str">
        <f>IF(B50=1,"",IF(AND(TrackingWorksheet!M55&lt;&gt;"",TrackingWorksheet!M55&lt;=TrackingWorksheet!$J$5),1,0))</f>
        <v/>
      </c>
      <c r="Y50" s="24" t="str">
        <f>IF(B50=1,"",IF(AND(TrackingWorksheet!N55&lt;&gt;"",TrackingWorksheet!N55&lt;=TrackingWorksheet!$J$5),1,0)*D50)</f>
        <v/>
      </c>
      <c r="Z50" s="24" t="str">
        <f>IF(B50=1,"",IF(TrackingWorksheet!P55="YES",1,0)*D50)</f>
        <v/>
      </c>
      <c r="AA50" s="33" t="str">
        <f>IF(B50=1,"",IF(TrackingWorksheet!R55="","",TrackingWorksheet!R55))</f>
        <v/>
      </c>
      <c r="AB50" s="33" t="str">
        <f>IF(B50=1,"",IF(TrackingWorksheet!Q55="","",TrackingWorksheet!Q55))</f>
        <v/>
      </c>
    </row>
    <row r="51" spans="2:28" x14ac:dyDescent="0.3">
      <c r="B51" s="33">
        <f>IF(AND(ISBLANK(TrackingWorksheet!B56),ISBLANK(TrackingWorksheet!C56),ISBLANK(TrackingWorksheet!G56),ISBLANK(TrackingWorksheet!H56),
ISBLANK(TrackingWorksheet!I56),ISBLANK(TrackingWorksheet!J56),ISBLANK(TrackingWorksheet!M56),
ISBLANK(TrackingWorksheet!N56)),1,0)</f>
        <v>1</v>
      </c>
      <c r="C51" s="17" t="str">
        <f>IF(B51=1,"",TrackingWorksheet!F56)</f>
        <v/>
      </c>
      <c r="D51" s="26" t="str">
        <f>IF(B51=1,"",IF(AND(TrackingWorksheet!B56&lt;&gt;"",TrackingWorksheet!B56&lt;=TrackingWorksheet!$J$5,OR(TrackingWorksheet!C56="",TrackingWorksheet!C56&gt;=TrackingWorksheet!$J$4)),1,0))</f>
        <v/>
      </c>
      <c r="E51" s="15" t="str">
        <f>IF(B51=1,"",IF(AND(TrackingWorksheet!G56 &lt;&gt;"",TrackingWorksheet!G56&lt;=TrackingWorksheet!$J$5, TrackingWorksheet!H56=Lists!$D$4), "Y", "N"))</f>
        <v/>
      </c>
      <c r="F51" s="15" t="str">
        <f>IF(B51=1,"",IF(AND(TrackingWorksheet!I56 &lt;&gt;"", TrackingWorksheet!I56&lt;=TrackingWorksheet!$J$5, TrackingWorksheet!J56=Lists!$D$4), "Y", "N"))</f>
        <v/>
      </c>
      <c r="G51" s="15" t="str">
        <f>IF(B51=1,"",IF(AND(TrackingWorksheet!G56 &lt;&gt;"",TrackingWorksheet!G56&lt;=TrackingWorksheet!$J$5, TrackingWorksheet!H56=Lists!$D$5), "Y", "N"))</f>
        <v/>
      </c>
      <c r="H51" s="15" t="str">
        <f>IF(B51=1,"",IF(AND(TrackingWorksheet!I56 &lt;&gt;"", TrackingWorksheet!I56&lt;=TrackingWorksheet!$J$5, TrackingWorksheet!J56="Moderna"), "Y", "N"))</f>
        <v/>
      </c>
      <c r="I51" s="26" t="str">
        <f>IF(B51=1,"",IF(AND(TrackingWorksheet!G56 &lt;&gt;"", TrackingWorksheet!G56&lt;=TrackingWorksheet!$J$5, TrackingWorksheet!H56=Lists!$D$6), 1, 0))</f>
        <v/>
      </c>
      <c r="J51" s="26" t="str">
        <f t="shared" si="1"/>
        <v/>
      </c>
      <c r="K51" s="15" t="str">
        <f>IF(B51=1,"",IF(AND(TrackingWorksheet!I56&lt;=TrackingWorksheet!$J$5,TrackingWorksheet!K56="YES"),0,IF(AND(AND(OR(E51="Y",F51="Y"),E51&lt;&gt;F51),G51&lt;&gt;"Y", H51&lt;&gt;"Y"), 1, 0)))</f>
        <v/>
      </c>
      <c r="L51" s="26" t="str">
        <f t="shared" si="2"/>
        <v/>
      </c>
      <c r="M51" s="15" t="str">
        <f t="shared" si="3"/>
        <v/>
      </c>
      <c r="N51" s="26" t="str">
        <f t="shared" si="4"/>
        <v/>
      </c>
      <c r="O51" s="15" t="str">
        <f>IF(B51=1,"",IF(AND(TrackingWorksheet!I56&lt;=TrackingWorksheet!$J$5,TrackingWorksheet!K56="YES"),0,IF(AND(AND(OR(G51="Y",H51="Y"),G51&lt;&gt;H51),E51&lt;&gt;"Y", F51&lt;&gt;"Y"), 1, 0)))</f>
        <v/>
      </c>
      <c r="P51" s="26" t="str">
        <f t="shared" si="0"/>
        <v/>
      </c>
      <c r="Q51" s="15" t="str">
        <f t="shared" si="5"/>
        <v/>
      </c>
      <c r="R51" s="15" t="str">
        <f t="shared" si="6"/>
        <v/>
      </c>
      <c r="S51" s="15" t="str">
        <f>IF(B51=1,"",IF(AND(OR(AND(TrackingWorksheet!H56=Lists!$D$7,TrackingWorksheet!H56=TrackingWorksheet!J56),TrackingWorksheet!H56&lt;&gt;TrackingWorksheet!J56),TrackingWorksheet!K56="YES",TrackingWorksheet!H56&lt;&gt;Lists!$D$6,TrackingWorksheet!G56&lt;=TrackingWorksheet!$J$5,TrackingWorksheet!I56&lt;=TrackingWorksheet!$J$5),1,0))</f>
        <v/>
      </c>
      <c r="T51" s="15" t="str">
        <f t="shared" si="7"/>
        <v/>
      </c>
      <c r="U51" s="15" t="str">
        <f>IF(B51=1,"",IF(AND(TrackingWorksheet!L56&lt;&gt;"", TrackingWorksheet!L56&gt;=TrackingWorksheet!$J$4,TrackingWorksheet!L56&lt;=TrackingWorksheet!$J$5,OR(TrackingWorksheet!H56=Lists!$D$4,TrackingWorksheet!J56=Lists!$D$4)), 1, 0))</f>
        <v/>
      </c>
      <c r="V51" s="15" t="str">
        <f>IF($B51=1,"",IF(AND(TrackingWorksheet!$L56&lt;&gt;"", TrackingWorksheet!$L56&gt;=TrackingWorksheet!$J$4,TrackingWorksheet!$L56&lt;=TrackingWorksheet!$J$5,OR(TrackingWorksheet!$H56=Lists!$D$5,TrackingWorksheet!$J56=Lists!$D$5)), 1, 0))</f>
        <v/>
      </c>
      <c r="W51" s="15" t="str">
        <f>IF($B51=1,"",IF(AND(TrackingWorksheet!$L56&lt;&gt;"", TrackingWorksheet!$L56&gt;=TrackingWorksheet!$J$4,TrackingWorksheet!$L56&lt;=TrackingWorksheet!$J$5,OR(TrackingWorksheet!$H56=Lists!$D$6,TrackingWorksheet!$J56=Lists!$D$6)), 1, 0))</f>
        <v/>
      </c>
      <c r="X51" s="24" t="str">
        <f>IF(B51=1,"",IF(AND(TrackingWorksheet!M56&lt;&gt;"",TrackingWorksheet!M56&lt;=TrackingWorksheet!$J$5),1,0))</f>
        <v/>
      </c>
      <c r="Y51" s="24" t="str">
        <f>IF(B51=1,"",IF(AND(TrackingWorksheet!N56&lt;&gt;"",TrackingWorksheet!N56&lt;=TrackingWorksheet!$J$5),1,0)*D51)</f>
        <v/>
      </c>
      <c r="Z51" s="24" t="str">
        <f>IF(B51=1,"",IF(TrackingWorksheet!P56="YES",1,0)*D51)</f>
        <v/>
      </c>
      <c r="AA51" s="33" t="str">
        <f>IF(B51=1,"",IF(TrackingWorksheet!R56="","",TrackingWorksheet!R56))</f>
        <v/>
      </c>
      <c r="AB51" s="33" t="str">
        <f>IF(B51=1,"",IF(TrackingWorksheet!Q56="","",TrackingWorksheet!Q56))</f>
        <v/>
      </c>
    </row>
    <row r="52" spans="2:28" x14ac:dyDescent="0.3">
      <c r="B52" s="33">
        <f>IF(AND(ISBLANK(TrackingWorksheet!B57),ISBLANK(TrackingWorksheet!C57),ISBLANK(TrackingWorksheet!G57),ISBLANK(TrackingWorksheet!H57),
ISBLANK(TrackingWorksheet!I57),ISBLANK(TrackingWorksheet!J57),ISBLANK(TrackingWorksheet!M57),
ISBLANK(TrackingWorksheet!N57)),1,0)</f>
        <v>1</v>
      </c>
      <c r="C52" s="17" t="str">
        <f>IF(B52=1,"",TrackingWorksheet!F57)</f>
        <v/>
      </c>
      <c r="D52" s="26" t="str">
        <f>IF(B52=1,"",IF(AND(TrackingWorksheet!B57&lt;&gt;"",TrackingWorksheet!B57&lt;=TrackingWorksheet!$J$5,OR(TrackingWorksheet!C57="",TrackingWorksheet!C57&gt;=TrackingWorksheet!$J$4)),1,0))</f>
        <v/>
      </c>
      <c r="E52" s="15" t="str">
        <f>IF(B52=1,"",IF(AND(TrackingWorksheet!G57 &lt;&gt;"",TrackingWorksheet!G57&lt;=TrackingWorksheet!$J$5, TrackingWorksheet!H57=Lists!$D$4), "Y", "N"))</f>
        <v/>
      </c>
      <c r="F52" s="15" t="str">
        <f>IF(B52=1,"",IF(AND(TrackingWorksheet!I57 &lt;&gt;"", TrackingWorksheet!I57&lt;=TrackingWorksheet!$J$5, TrackingWorksheet!J57=Lists!$D$4), "Y", "N"))</f>
        <v/>
      </c>
      <c r="G52" s="15" t="str">
        <f>IF(B52=1,"",IF(AND(TrackingWorksheet!G57 &lt;&gt;"",TrackingWorksheet!G57&lt;=TrackingWorksheet!$J$5, TrackingWorksheet!H57=Lists!$D$5), "Y", "N"))</f>
        <v/>
      </c>
      <c r="H52" s="15" t="str">
        <f>IF(B52=1,"",IF(AND(TrackingWorksheet!I57 &lt;&gt;"", TrackingWorksheet!I57&lt;=TrackingWorksheet!$J$5, TrackingWorksheet!J57="Moderna"), "Y", "N"))</f>
        <v/>
      </c>
      <c r="I52" s="26" t="str">
        <f>IF(B52=1,"",IF(AND(TrackingWorksheet!G57 &lt;&gt;"", TrackingWorksheet!G57&lt;=TrackingWorksheet!$J$5, TrackingWorksheet!H57=Lists!$D$6), 1, 0))</f>
        <v/>
      </c>
      <c r="J52" s="26" t="str">
        <f t="shared" si="1"/>
        <v/>
      </c>
      <c r="K52" s="15" t="str">
        <f>IF(B52=1,"",IF(AND(TrackingWorksheet!I57&lt;=TrackingWorksheet!$J$5,TrackingWorksheet!K57="YES"),0,IF(AND(AND(OR(E52="Y",F52="Y"),E52&lt;&gt;F52),G52&lt;&gt;"Y", H52&lt;&gt;"Y"), 1, 0)))</f>
        <v/>
      </c>
      <c r="L52" s="26" t="str">
        <f t="shared" si="2"/>
        <v/>
      </c>
      <c r="M52" s="15" t="str">
        <f t="shared" si="3"/>
        <v/>
      </c>
      <c r="N52" s="26" t="str">
        <f t="shared" si="4"/>
        <v/>
      </c>
      <c r="O52" s="15" t="str">
        <f>IF(B52=1,"",IF(AND(TrackingWorksheet!I57&lt;=TrackingWorksheet!$J$5,TrackingWorksheet!K57="YES"),0,IF(AND(AND(OR(G52="Y",H52="Y"),G52&lt;&gt;H52),E52&lt;&gt;"Y", F52&lt;&gt;"Y"), 1, 0)))</f>
        <v/>
      </c>
      <c r="P52" s="26" t="str">
        <f t="shared" si="0"/>
        <v/>
      </c>
      <c r="Q52" s="15" t="str">
        <f t="shared" si="5"/>
        <v/>
      </c>
      <c r="R52" s="15" t="str">
        <f t="shared" si="6"/>
        <v/>
      </c>
      <c r="S52" s="15" t="str">
        <f>IF(B52=1,"",IF(AND(OR(AND(TrackingWorksheet!H57=Lists!$D$7,TrackingWorksheet!H57=TrackingWorksheet!J57),TrackingWorksheet!H57&lt;&gt;TrackingWorksheet!J57),TrackingWorksheet!K57="YES",TrackingWorksheet!H57&lt;&gt;Lists!$D$6,TrackingWorksheet!G57&lt;=TrackingWorksheet!$J$5,TrackingWorksheet!I57&lt;=TrackingWorksheet!$J$5),1,0))</f>
        <v/>
      </c>
      <c r="T52" s="15" t="str">
        <f t="shared" si="7"/>
        <v/>
      </c>
      <c r="U52" s="15" t="str">
        <f>IF(B52=1,"",IF(AND(TrackingWorksheet!L57&lt;&gt;"", TrackingWorksheet!L57&gt;=TrackingWorksheet!$J$4,TrackingWorksheet!L57&lt;=TrackingWorksheet!$J$5,OR(TrackingWorksheet!H57=Lists!$D$4,TrackingWorksheet!J57=Lists!$D$4)), 1, 0))</f>
        <v/>
      </c>
      <c r="V52" s="15" t="str">
        <f>IF($B52=1,"",IF(AND(TrackingWorksheet!$L57&lt;&gt;"", TrackingWorksheet!$L57&gt;=TrackingWorksheet!$J$4,TrackingWorksheet!$L57&lt;=TrackingWorksheet!$J$5,OR(TrackingWorksheet!$H57=Lists!$D$5,TrackingWorksheet!$J57=Lists!$D$5)), 1, 0))</f>
        <v/>
      </c>
      <c r="W52" s="15" t="str">
        <f>IF($B52=1,"",IF(AND(TrackingWorksheet!$L57&lt;&gt;"", TrackingWorksheet!$L57&gt;=TrackingWorksheet!$J$4,TrackingWorksheet!$L57&lt;=TrackingWorksheet!$J$5,OR(TrackingWorksheet!$H57=Lists!$D$6,TrackingWorksheet!$J57=Lists!$D$6)), 1, 0))</f>
        <v/>
      </c>
      <c r="X52" s="24" t="str">
        <f>IF(B52=1,"",IF(AND(TrackingWorksheet!M57&lt;&gt;"",TrackingWorksheet!M57&lt;=TrackingWorksheet!$J$5),1,0))</f>
        <v/>
      </c>
      <c r="Y52" s="24" t="str">
        <f>IF(B52=1,"",IF(AND(TrackingWorksheet!N57&lt;&gt;"",TrackingWorksheet!N57&lt;=TrackingWorksheet!$J$5),1,0)*D52)</f>
        <v/>
      </c>
      <c r="Z52" s="24" t="str">
        <f>IF(B52=1,"",IF(TrackingWorksheet!P57="YES",1,0)*D52)</f>
        <v/>
      </c>
      <c r="AA52" s="33" t="str">
        <f>IF(B52=1,"",IF(TrackingWorksheet!R57="","",TrackingWorksheet!R57))</f>
        <v/>
      </c>
      <c r="AB52" s="33" t="str">
        <f>IF(B52=1,"",IF(TrackingWorksheet!Q57="","",TrackingWorksheet!Q57))</f>
        <v/>
      </c>
    </row>
    <row r="53" spans="2:28" x14ac:dyDescent="0.3">
      <c r="B53" s="33">
        <f>IF(AND(ISBLANK(TrackingWorksheet!B58),ISBLANK(TrackingWorksheet!C58),ISBLANK(TrackingWorksheet!G58),ISBLANK(TrackingWorksheet!H58),
ISBLANK(TrackingWorksheet!I58),ISBLANK(TrackingWorksheet!J58),ISBLANK(TrackingWorksheet!M58),
ISBLANK(TrackingWorksheet!N58)),1,0)</f>
        <v>1</v>
      </c>
      <c r="C53" s="17" t="str">
        <f>IF(B53=1,"",TrackingWorksheet!F58)</f>
        <v/>
      </c>
      <c r="D53" s="26" t="str">
        <f>IF(B53=1,"",IF(AND(TrackingWorksheet!B58&lt;&gt;"",TrackingWorksheet!B58&lt;=TrackingWorksheet!$J$5,OR(TrackingWorksheet!C58="",TrackingWorksheet!C58&gt;=TrackingWorksheet!$J$4)),1,0))</f>
        <v/>
      </c>
      <c r="E53" s="15" t="str">
        <f>IF(B53=1,"",IF(AND(TrackingWorksheet!G58 &lt;&gt;"",TrackingWorksheet!G58&lt;=TrackingWorksheet!$J$5, TrackingWorksheet!H58=Lists!$D$4), "Y", "N"))</f>
        <v/>
      </c>
      <c r="F53" s="15" t="str">
        <f>IF(B53=1,"",IF(AND(TrackingWorksheet!I58 &lt;&gt;"", TrackingWorksheet!I58&lt;=TrackingWorksheet!$J$5, TrackingWorksheet!J58=Lists!$D$4), "Y", "N"))</f>
        <v/>
      </c>
      <c r="G53" s="15" t="str">
        <f>IF(B53=1,"",IF(AND(TrackingWorksheet!G58 &lt;&gt;"",TrackingWorksheet!G58&lt;=TrackingWorksheet!$J$5, TrackingWorksheet!H58=Lists!$D$5), "Y", "N"))</f>
        <v/>
      </c>
      <c r="H53" s="15" t="str">
        <f>IF(B53=1,"",IF(AND(TrackingWorksheet!I58 &lt;&gt;"", TrackingWorksheet!I58&lt;=TrackingWorksheet!$J$5, TrackingWorksheet!J58="Moderna"), "Y", "N"))</f>
        <v/>
      </c>
      <c r="I53" s="26" t="str">
        <f>IF(B53=1,"",IF(AND(TrackingWorksheet!G58 &lt;&gt;"", TrackingWorksheet!G58&lt;=TrackingWorksheet!$J$5, TrackingWorksheet!H58=Lists!$D$6), 1, 0))</f>
        <v/>
      </c>
      <c r="J53" s="26" t="str">
        <f t="shared" si="1"/>
        <v/>
      </c>
      <c r="K53" s="15" t="str">
        <f>IF(B53=1,"",IF(AND(TrackingWorksheet!I58&lt;=TrackingWorksheet!$J$5,TrackingWorksheet!K58="YES"),0,IF(AND(AND(OR(E53="Y",F53="Y"),E53&lt;&gt;F53),G53&lt;&gt;"Y", H53&lt;&gt;"Y"), 1, 0)))</f>
        <v/>
      </c>
      <c r="L53" s="26" t="str">
        <f t="shared" si="2"/>
        <v/>
      </c>
      <c r="M53" s="15" t="str">
        <f t="shared" si="3"/>
        <v/>
      </c>
      <c r="N53" s="26" t="str">
        <f t="shared" si="4"/>
        <v/>
      </c>
      <c r="O53" s="15" t="str">
        <f>IF(B53=1,"",IF(AND(TrackingWorksheet!I58&lt;=TrackingWorksheet!$J$5,TrackingWorksheet!K58="YES"),0,IF(AND(AND(OR(G53="Y",H53="Y"),G53&lt;&gt;H53),E53&lt;&gt;"Y", F53&lt;&gt;"Y"), 1, 0)))</f>
        <v/>
      </c>
      <c r="P53" s="26" t="str">
        <f t="shared" si="0"/>
        <v/>
      </c>
      <c r="Q53" s="15" t="str">
        <f t="shared" si="5"/>
        <v/>
      </c>
      <c r="R53" s="15" t="str">
        <f t="shared" si="6"/>
        <v/>
      </c>
      <c r="S53" s="15" t="str">
        <f>IF(B53=1,"",IF(AND(OR(AND(TrackingWorksheet!H58=Lists!$D$7,TrackingWorksheet!H58=TrackingWorksheet!J58),TrackingWorksheet!H58&lt;&gt;TrackingWorksheet!J58),TrackingWorksheet!K58="YES",TrackingWorksheet!H58&lt;&gt;Lists!$D$6,TrackingWorksheet!G58&lt;=TrackingWorksheet!$J$5,TrackingWorksheet!I58&lt;=TrackingWorksheet!$J$5),1,0))</f>
        <v/>
      </c>
      <c r="T53" s="15" t="str">
        <f t="shared" si="7"/>
        <v/>
      </c>
      <c r="U53" s="15" t="str">
        <f>IF(B53=1,"",IF(AND(TrackingWorksheet!L58&lt;&gt;"", TrackingWorksheet!L58&gt;=TrackingWorksheet!$J$4,TrackingWorksheet!L58&lt;=TrackingWorksheet!$J$5,OR(TrackingWorksheet!H58=Lists!$D$4,TrackingWorksheet!J58=Lists!$D$4)), 1, 0))</f>
        <v/>
      </c>
      <c r="V53" s="15" t="str">
        <f>IF($B53=1,"",IF(AND(TrackingWorksheet!$L58&lt;&gt;"", TrackingWorksheet!$L58&gt;=TrackingWorksheet!$J$4,TrackingWorksheet!$L58&lt;=TrackingWorksheet!$J$5,OR(TrackingWorksheet!$H58=Lists!$D$5,TrackingWorksheet!$J58=Lists!$D$5)), 1, 0))</f>
        <v/>
      </c>
      <c r="W53" s="15" t="str">
        <f>IF($B53=1,"",IF(AND(TrackingWorksheet!$L58&lt;&gt;"", TrackingWorksheet!$L58&gt;=TrackingWorksheet!$J$4,TrackingWorksheet!$L58&lt;=TrackingWorksheet!$J$5,OR(TrackingWorksheet!$H58=Lists!$D$6,TrackingWorksheet!$J58=Lists!$D$6)), 1, 0))</f>
        <v/>
      </c>
      <c r="X53" s="24" t="str">
        <f>IF(B53=1,"",IF(AND(TrackingWorksheet!M58&lt;&gt;"",TrackingWorksheet!M58&lt;=TrackingWorksheet!$J$5),1,0))</f>
        <v/>
      </c>
      <c r="Y53" s="24" t="str">
        <f>IF(B53=1,"",IF(AND(TrackingWorksheet!N58&lt;&gt;"",TrackingWorksheet!N58&lt;=TrackingWorksheet!$J$5),1,0)*D53)</f>
        <v/>
      </c>
      <c r="Z53" s="24" t="str">
        <f>IF(B53=1,"",IF(TrackingWorksheet!P58="YES",1,0)*D53)</f>
        <v/>
      </c>
      <c r="AA53" s="33" t="str">
        <f>IF(B53=1,"",IF(TrackingWorksheet!R58="","",TrackingWorksheet!R58))</f>
        <v/>
      </c>
      <c r="AB53" s="33" t="str">
        <f>IF(B53=1,"",IF(TrackingWorksheet!Q58="","",TrackingWorksheet!Q58))</f>
        <v/>
      </c>
    </row>
    <row r="54" spans="2:28" x14ac:dyDescent="0.3">
      <c r="B54" s="33">
        <f>IF(AND(ISBLANK(TrackingWorksheet!B59),ISBLANK(TrackingWorksheet!C59),ISBLANK(TrackingWorksheet!G59),ISBLANK(TrackingWorksheet!H59),
ISBLANK(TrackingWorksheet!I59),ISBLANK(TrackingWorksheet!J59),ISBLANK(TrackingWorksheet!M59),
ISBLANK(TrackingWorksheet!N59)),1,0)</f>
        <v>1</v>
      </c>
      <c r="C54" s="17" t="str">
        <f>IF(B54=1,"",TrackingWorksheet!F59)</f>
        <v/>
      </c>
      <c r="D54" s="26" t="str">
        <f>IF(B54=1,"",IF(AND(TrackingWorksheet!B59&lt;&gt;"",TrackingWorksheet!B59&lt;=TrackingWorksheet!$J$5,OR(TrackingWorksheet!C59="",TrackingWorksheet!C59&gt;=TrackingWorksheet!$J$4)),1,0))</f>
        <v/>
      </c>
      <c r="E54" s="15" t="str">
        <f>IF(B54=1,"",IF(AND(TrackingWorksheet!G59 &lt;&gt;"",TrackingWorksheet!G59&lt;=TrackingWorksheet!$J$5, TrackingWorksheet!H59=Lists!$D$4), "Y", "N"))</f>
        <v/>
      </c>
      <c r="F54" s="15" t="str">
        <f>IF(B54=1,"",IF(AND(TrackingWorksheet!I59 &lt;&gt;"", TrackingWorksheet!I59&lt;=TrackingWorksheet!$J$5, TrackingWorksheet!J59=Lists!$D$4), "Y", "N"))</f>
        <v/>
      </c>
      <c r="G54" s="15" t="str">
        <f>IF(B54=1,"",IF(AND(TrackingWorksheet!G59 &lt;&gt;"",TrackingWorksheet!G59&lt;=TrackingWorksheet!$J$5, TrackingWorksheet!H59=Lists!$D$5), "Y", "N"))</f>
        <v/>
      </c>
      <c r="H54" s="15" t="str">
        <f>IF(B54=1,"",IF(AND(TrackingWorksheet!I59 &lt;&gt;"", TrackingWorksheet!I59&lt;=TrackingWorksheet!$J$5, TrackingWorksheet!J59="Moderna"), "Y", "N"))</f>
        <v/>
      </c>
      <c r="I54" s="26" t="str">
        <f>IF(B54=1,"",IF(AND(TrackingWorksheet!G59 &lt;&gt;"", TrackingWorksheet!G59&lt;=TrackingWorksheet!$J$5, TrackingWorksheet!H59=Lists!$D$6), 1, 0))</f>
        <v/>
      </c>
      <c r="J54" s="26" t="str">
        <f t="shared" si="1"/>
        <v/>
      </c>
      <c r="K54" s="15" t="str">
        <f>IF(B54=1,"",IF(AND(TrackingWorksheet!I59&lt;=TrackingWorksheet!$J$5,TrackingWorksheet!K59="YES"),0,IF(AND(AND(OR(E54="Y",F54="Y"),E54&lt;&gt;F54),G54&lt;&gt;"Y", H54&lt;&gt;"Y"), 1, 0)))</f>
        <v/>
      </c>
      <c r="L54" s="26" t="str">
        <f t="shared" si="2"/>
        <v/>
      </c>
      <c r="M54" s="15" t="str">
        <f t="shared" si="3"/>
        <v/>
      </c>
      <c r="N54" s="26" t="str">
        <f t="shared" si="4"/>
        <v/>
      </c>
      <c r="O54" s="15" t="str">
        <f>IF(B54=1,"",IF(AND(TrackingWorksheet!I59&lt;=TrackingWorksheet!$J$5,TrackingWorksheet!K59="YES"),0,IF(AND(AND(OR(G54="Y",H54="Y"),G54&lt;&gt;H54),E54&lt;&gt;"Y", F54&lt;&gt;"Y"), 1, 0)))</f>
        <v/>
      </c>
      <c r="P54" s="26" t="str">
        <f t="shared" si="0"/>
        <v/>
      </c>
      <c r="Q54" s="15" t="str">
        <f t="shared" si="5"/>
        <v/>
      </c>
      <c r="R54" s="15" t="str">
        <f t="shared" si="6"/>
        <v/>
      </c>
      <c r="S54" s="15" t="str">
        <f>IF(B54=1,"",IF(AND(OR(AND(TrackingWorksheet!H59=Lists!$D$7,TrackingWorksheet!H59=TrackingWorksheet!J59),TrackingWorksheet!H59&lt;&gt;TrackingWorksheet!J59),TrackingWorksheet!K59="YES",TrackingWorksheet!H59&lt;&gt;Lists!$D$6,TrackingWorksheet!G59&lt;=TrackingWorksheet!$J$5,TrackingWorksheet!I59&lt;=TrackingWorksheet!$J$5),1,0))</f>
        <v/>
      </c>
      <c r="T54" s="15" t="str">
        <f t="shared" si="7"/>
        <v/>
      </c>
      <c r="U54" s="15" t="str">
        <f>IF(B54=1,"",IF(AND(TrackingWorksheet!L59&lt;&gt;"", TrackingWorksheet!L59&gt;=TrackingWorksheet!$J$4,TrackingWorksheet!L59&lt;=TrackingWorksheet!$J$5,OR(TrackingWorksheet!H59=Lists!$D$4,TrackingWorksheet!J59=Lists!$D$4)), 1, 0))</f>
        <v/>
      </c>
      <c r="V54" s="15" t="str">
        <f>IF($B54=1,"",IF(AND(TrackingWorksheet!$L59&lt;&gt;"", TrackingWorksheet!$L59&gt;=TrackingWorksheet!$J$4,TrackingWorksheet!$L59&lt;=TrackingWorksheet!$J$5,OR(TrackingWorksheet!$H59=Lists!$D$5,TrackingWorksheet!$J59=Lists!$D$5)), 1, 0))</f>
        <v/>
      </c>
      <c r="W54" s="15" t="str">
        <f>IF($B54=1,"",IF(AND(TrackingWorksheet!$L59&lt;&gt;"", TrackingWorksheet!$L59&gt;=TrackingWorksheet!$J$4,TrackingWorksheet!$L59&lt;=TrackingWorksheet!$J$5,OR(TrackingWorksheet!$H59=Lists!$D$6,TrackingWorksheet!$J59=Lists!$D$6)), 1, 0))</f>
        <v/>
      </c>
      <c r="X54" s="24" t="str">
        <f>IF(B54=1,"",IF(AND(TrackingWorksheet!M59&lt;&gt;"",TrackingWorksheet!M59&lt;=TrackingWorksheet!$J$5),1,0))</f>
        <v/>
      </c>
      <c r="Y54" s="24" t="str">
        <f>IF(B54=1,"",IF(AND(TrackingWorksheet!N59&lt;&gt;"",TrackingWorksheet!N59&lt;=TrackingWorksheet!$J$5),1,0)*D54)</f>
        <v/>
      </c>
      <c r="Z54" s="24" t="str">
        <f>IF(B54=1,"",IF(TrackingWorksheet!P59="YES",1,0)*D54)</f>
        <v/>
      </c>
      <c r="AA54" s="33" t="str">
        <f>IF(B54=1,"",IF(TrackingWorksheet!R59="","",TrackingWorksheet!R59))</f>
        <v/>
      </c>
      <c r="AB54" s="33" t="str">
        <f>IF(B54=1,"",IF(TrackingWorksheet!Q59="","",TrackingWorksheet!Q59))</f>
        <v/>
      </c>
    </row>
    <row r="55" spans="2:28" x14ac:dyDescent="0.3">
      <c r="B55" s="33">
        <f>IF(AND(ISBLANK(TrackingWorksheet!B60),ISBLANK(TrackingWorksheet!C60),ISBLANK(TrackingWorksheet!G60),ISBLANK(TrackingWorksheet!H60),
ISBLANK(TrackingWorksheet!I60),ISBLANK(TrackingWorksheet!J60),ISBLANK(TrackingWorksheet!M60),
ISBLANK(TrackingWorksheet!N60)),1,0)</f>
        <v>1</v>
      </c>
      <c r="C55" s="17" t="str">
        <f>IF(B55=1,"",TrackingWorksheet!F60)</f>
        <v/>
      </c>
      <c r="D55" s="26" t="str">
        <f>IF(B55=1,"",IF(AND(TrackingWorksheet!B60&lt;&gt;"",TrackingWorksheet!B60&lt;=TrackingWorksheet!$J$5,OR(TrackingWorksheet!C60="",TrackingWorksheet!C60&gt;=TrackingWorksheet!$J$4)),1,0))</f>
        <v/>
      </c>
      <c r="E55" s="15" t="str">
        <f>IF(B55=1,"",IF(AND(TrackingWorksheet!G60 &lt;&gt;"",TrackingWorksheet!G60&lt;=TrackingWorksheet!$J$5, TrackingWorksheet!H60=Lists!$D$4), "Y", "N"))</f>
        <v/>
      </c>
      <c r="F55" s="15" t="str">
        <f>IF(B55=1,"",IF(AND(TrackingWorksheet!I60 &lt;&gt;"", TrackingWorksheet!I60&lt;=TrackingWorksheet!$J$5, TrackingWorksheet!J60=Lists!$D$4), "Y", "N"))</f>
        <v/>
      </c>
      <c r="G55" s="15" t="str">
        <f>IF(B55=1,"",IF(AND(TrackingWorksheet!G60 &lt;&gt;"",TrackingWorksheet!G60&lt;=TrackingWorksheet!$J$5, TrackingWorksheet!H60=Lists!$D$5), "Y", "N"))</f>
        <v/>
      </c>
      <c r="H55" s="15" t="str">
        <f>IF(B55=1,"",IF(AND(TrackingWorksheet!I60 &lt;&gt;"", TrackingWorksheet!I60&lt;=TrackingWorksheet!$J$5, TrackingWorksheet!J60="Moderna"), "Y", "N"))</f>
        <v/>
      </c>
      <c r="I55" s="26" t="str">
        <f>IF(B55=1,"",IF(AND(TrackingWorksheet!G60 &lt;&gt;"", TrackingWorksheet!G60&lt;=TrackingWorksheet!$J$5, TrackingWorksheet!H60=Lists!$D$6), 1, 0))</f>
        <v/>
      </c>
      <c r="J55" s="26" t="str">
        <f t="shared" si="1"/>
        <v/>
      </c>
      <c r="K55" s="15" t="str">
        <f>IF(B55=1,"",IF(AND(TrackingWorksheet!I60&lt;=TrackingWorksheet!$J$5,TrackingWorksheet!K60="YES"),0,IF(AND(AND(OR(E55="Y",F55="Y"),E55&lt;&gt;F55),G55&lt;&gt;"Y", H55&lt;&gt;"Y"), 1, 0)))</f>
        <v/>
      </c>
      <c r="L55" s="26" t="str">
        <f t="shared" si="2"/>
        <v/>
      </c>
      <c r="M55" s="15" t="str">
        <f t="shared" si="3"/>
        <v/>
      </c>
      <c r="N55" s="26" t="str">
        <f t="shared" si="4"/>
        <v/>
      </c>
      <c r="O55" s="15" t="str">
        <f>IF(B55=1,"",IF(AND(TrackingWorksheet!I60&lt;=TrackingWorksheet!$J$5,TrackingWorksheet!K60="YES"),0,IF(AND(AND(OR(G55="Y",H55="Y"),G55&lt;&gt;H55),E55&lt;&gt;"Y", F55&lt;&gt;"Y"), 1, 0)))</f>
        <v/>
      </c>
      <c r="P55" s="26" t="str">
        <f t="shared" si="0"/>
        <v/>
      </c>
      <c r="Q55" s="15" t="str">
        <f t="shared" si="5"/>
        <v/>
      </c>
      <c r="R55" s="15" t="str">
        <f t="shared" si="6"/>
        <v/>
      </c>
      <c r="S55" s="15" t="str">
        <f>IF(B55=1,"",IF(AND(OR(AND(TrackingWorksheet!H60=Lists!$D$7,TrackingWorksheet!H60=TrackingWorksheet!J60),TrackingWorksheet!H60&lt;&gt;TrackingWorksheet!J60),TrackingWorksheet!K60="YES",TrackingWorksheet!H60&lt;&gt;Lists!$D$6,TrackingWorksheet!G60&lt;=TrackingWorksheet!$J$5,TrackingWorksheet!I60&lt;=TrackingWorksheet!$J$5),1,0))</f>
        <v/>
      </c>
      <c r="T55" s="15" t="str">
        <f t="shared" si="7"/>
        <v/>
      </c>
      <c r="U55" s="15" t="str">
        <f>IF(B55=1,"",IF(AND(TrackingWorksheet!L60&lt;&gt;"", TrackingWorksheet!L60&gt;=TrackingWorksheet!$J$4,TrackingWorksheet!L60&lt;=TrackingWorksheet!$J$5,OR(TrackingWorksheet!H60=Lists!$D$4,TrackingWorksheet!J60=Lists!$D$4)), 1, 0))</f>
        <v/>
      </c>
      <c r="V55" s="15" t="str">
        <f>IF($B55=1,"",IF(AND(TrackingWorksheet!$L60&lt;&gt;"", TrackingWorksheet!$L60&gt;=TrackingWorksheet!$J$4,TrackingWorksheet!$L60&lt;=TrackingWorksheet!$J$5,OR(TrackingWorksheet!$H60=Lists!$D$5,TrackingWorksheet!$J60=Lists!$D$5)), 1, 0))</f>
        <v/>
      </c>
      <c r="W55" s="15" t="str">
        <f>IF($B55=1,"",IF(AND(TrackingWorksheet!$L60&lt;&gt;"", TrackingWorksheet!$L60&gt;=TrackingWorksheet!$J$4,TrackingWorksheet!$L60&lt;=TrackingWorksheet!$J$5,OR(TrackingWorksheet!$H60=Lists!$D$6,TrackingWorksheet!$J60=Lists!$D$6)), 1, 0))</f>
        <v/>
      </c>
      <c r="X55" s="24" t="str">
        <f>IF(B55=1,"",IF(AND(TrackingWorksheet!M60&lt;&gt;"",TrackingWorksheet!M60&lt;=TrackingWorksheet!$J$5),1,0))</f>
        <v/>
      </c>
      <c r="Y55" s="24" t="str">
        <f>IF(B55=1,"",IF(AND(TrackingWorksheet!N60&lt;&gt;"",TrackingWorksheet!N60&lt;=TrackingWorksheet!$J$5),1,0)*D55)</f>
        <v/>
      </c>
      <c r="Z55" s="24" t="str">
        <f>IF(B55=1,"",IF(TrackingWorksheet!P60="YES",1,0)*D55)</f>
        <v/>
      </c>
      <c r="AA55" s="33" t="str">
        <f>IF(B55=1,"",IF(TrackingWorksheet!R60="","",TrackingWorksheet!R60))</f>
        <v/>
      </c>
      <c r="AB55" s="33" t="str">
        <f>IF(B55=1,"",IF(TrackingWorksheet!Q60="","",TrackingWorksheet!Q60))</f>
        <v/>
      </c>
    </row>
    <row r="56" spans="2:28" x14ac:dyDescent="0.3">
      <c r="B56" s="33">
        <f>IF(AND(ISBLANK(TrackingWorksheet!B61),ISBLANK(TrackingWorksheet!C61),ISBLANK(TrackingWorksheet!G61),ISBLANK(TrackingWorksheet!H61),
ISBLANK(TrackingWorksheet!I61),ISBLANK(TrackingWorksheet!J61),ISBLANK(TrackingWorksheet!M61),
ISBLANK(TrackingWorksheet!N61)),1,0)</f>
        <v>1</v>
      </c>
      <c r="C56" s="17" t="str">
        <f>IF(B56=1,"",TrackingWorksheet!F61)</f>
        <v/>
      </c>
      <c r="D56" s="26" t="str">
        <f>IF(B56=1,"",IF(AND(TrackingWorksheet!B61&lt;&gt;"",TrackingWorksheet!B61&lt;=TrackingWorksheet!$J$5,OR(TrackingWorksheet!C61="",TrackingWorksheet!C61&gt;=TrackingWorksheet!$J$4)),1,0))</f>
        <v/>
      </c>
      <c r="E56" s="15" t="str">
        <f>IF(B56=1,"",IF(AND(TrackingWorksheet!G61 &lt;&gt;"",TrackingWorksheet!G61&lt;=TrackingWorksheet!$J$5, TrackingWorksheet!H61=Lists!$D$4), "Y", "N"))</f>
        <v/>
      </c>
      <c r="F56" s="15" t="str">
        <f>IF(B56=1,"",IF(AND(TrackingWorksheet!I61 &lt;&gt;"", TrackingWorksheet!I61&lt;=TrackingWorksheet!$J$5, TrackingWorksheet!J61=Lists!$D$4), "Y", "N"))</f>
        <v/>
      </c>
      <c r="G56" s="15" t="str">
        <f>IF(B56=1,"",IF(AND(TrackingWorksheet!G61 &lt;&gt;"",TrackingWorksheet!G61&lt;=TrackingWorksheet!$J$5, TrackingWorksheet!H61=Lists!$D$5), "Y", "N"))</f>
        <v/>
      </c>
      <c r="H56" s="15" t="str">
        <f>IF(B56=1,"",IF(AND(TrackingWorksheet!I61 &lt;&gt;"", TrackingWorksheet!I61&lt;=TrackingWorksheet!$J$5, TrackingWorksheet!J61="Moderna"), "Y", "N"))</f>
        <v/>
      </c>
      <c r="I56" s="26" t="str">
        <f>IF(B56=1,"",IF(AND(TrackingWorksheet!G61 &lt;&gt;"", TrackingWorksheet!G61&lt;=TrackingWorksheet!$J$5, TrackingWorksheet!H61=Lists!$D$6), 1, 0))</f>
        <v/>
      </c>
      <c r="J56" s="26" t="str">
        <f t="shared" si="1"/>
        <v/>
      </c>
      <c r="K56" s="15" t="str">
        <f>IF(B56=1,"",IF(AND(TrackingWorksheet!I61&lt;=TrackingWorksheet!$J$5,TrackingWorksheet!K61="YES"),0,IF(AND(AND(OR(E56="Y",F56="Y"),E56&lt;&gt;F56),G56&lt;&gt;"Y", H56&lt;&gt;"Y"), 1, 0)))</f>
        <v/>
      </c>
      <c r="L56" s="26" t="str">
        <f t="shared" si="2"/>
        <v/>
      </c>
      <c r="M56" s="15" t="str">
        <f t="shared" si="3"/>
        <v/>
      </c>
      <c r="N56" s="26" t="str">
        <f t="shared" si="4"/>
        <v/>
      </c>
      <c r="O56" s="15" t="str">
        <f>IF(B56=1,"",IF(AND(TrackingWorksheet!I61&lt;=TrackingWorksheet!$J$5,TrackingWorksheet!K61="YES"),0,IF(AND(AND(OR(G56="Y",H56="Y"),G56&lt;&gt;H56),E56&lt;&gt;"Y", F56&lt;&gt;"Y"), 1, 0)))</f>
        <v/>
      </c>
      <c r="P56" s="26" t="str">
        <f t="shared" si="0"/>
        <v/>
      </c>
      <c r="Q56" s="15" t="str">
        <f t="shared" si="5"/>
        <v/>
      </c>
      <c r="R56" s="15" t="str">
        <f t="shared" si="6"/>
        <v/>
      </c>
      <c r="S56" s="15" t="str">
        <f>IF(B56=1,"",IF(AND(OR(AND(TrackingWorksheet!H61=Lists!$D$7,TrackingWorksheet!H61=TrackingWorksheet!J61),TrackingWorksheet!H61&lt;&gt;TrackingWorksheet!J61),TrackingWorksheet!K61="YES",TrackingWorksheet!H61&lt;&gt;Lists!$D$6,TrackingWorksheet!G61&lt;=TrackingWorksheet!$J$5,TrackingWorksheet!I61&lt;=TrackingWorksheet!$J$5),1,0))</f>
        <v/>
      </c>
      <c r="T56" s="15" t="str">
        <f t="shared" si="7"/>
        <v/>
      </c>
      <c r="U56" s="15" t="str">
        <f>IF(B56=1,"",IF(AND(TrackingWorksheet!L61&lt;&gt;"", TrackingWorksheet!L61&gt;=TrackingWorksheet!$J$4,TrackingWorksheet!L61&lt;=TrackingWorksheet!$J$5,OR(TrackingWorksheet!H61=Lists!$D$4,TrackingWorksheet!J61=Lists!$D$4)), 1, 0))</f>
        <v/>
      </c>
      <c r="V56" s="15" t="str">
        <f>IF($B56=1,"",IF(AND(TrackingWorksheet!$L61&lt;&gt;"", TrackingWorksheet!$L61&gt;=TrackingWorksheet!$J$4,TrackingWorksheet!$L61&lt;=TrackingWorksheet!$J$5,OR(TrackingWorksheet!$H61=Lists!$D$5,TrackingWorksheet!$J61=Lists!$D$5)), 1, 0))</f>
        <v/>
      </c>
      <c r="W56" s="15" t="str">
        <f>IF($B56=1,"",IF(AND(TrackingWorksheet!$L61&lt;&gt;"", TrackingWorksheet!$L61&gt;=TrackingWorksheet!$J$4,TrackingWorksheet!$L61&lt;=TrackingWorksheet!$J$5,OR(TrackingWorksheet!$H61=Lists!$D$6,TrackingWorksheet!$J61=Lists!$D$6)), 1, 0))</f>
        <v/>
      </c>
      <c r="X56" s="24" t="str">
        <f>IF(B56=1,"",IF(AND(TrackingWorksheet!M61&lt;&gt;"",TrackingWorksheet!M61&lt;=TrackingWorksheet!$J$5),1,0))</f>
        <v/>
      </c>
      <c r="Y56" s="24" t="str">
        <f>IF(B56=1,"",IF(AND(TrackingWorksheet!N61&lt;&gt;"",TrackingWorksheet!N61&lt;=TrackingWorksheet!$J$5),1,0)*D56)</f>
        <v/>
      </c>
      <c r="Z56" s="24" t="str">
        <f>IF(B56=1,"",IF(TrackingWorksheet!P61="YES",1,0)*D56)</f>
        <v/>
      </c>
      <c r="AA56" s="33" t="str">
        <f>IF(B56=1,"",IF(TrackingWorksheet!R61="","",TrackingWorksheet!R61))</f>
        <v/>
      </c>
      <c r="AB56" s="33" t="str">
        <f>IF(B56=1,"",IF(TrackingWorksheet!Q61="","",TrackingWorksheet!Q61))</f>
        <v/>
      </c>
    </row>
    <row r="57" spans="2:28" x14ac:dyDescent="0.3">
      <c r="B57" s="33">
        <f>IF(AND(ISBLANK(TrackingWorksheet!B62),ISBLANK(TrackingWorksheet!C62),ISBLANK(TrackingWorksheet!G62),ISBLANK(TrackingWorksheet!H62),
ISBLANK(TrackingWorksheet!I62),ISBLANK(TrackingWorksheet!J62),ISBLANK(TrackingWorksheet!M62),
ISBLANK(TrackingWorksheet!N62)),1,0)</f>
        <v>1</v>
      </c>
      <c r="C57" s="17" t="str">
        <f>IF(B57=1,"",TrackingWorksheet!F62)</f>
        <v/>
      </c>
      <c r="D57" s="26" t="str">
        <f>IF(B57=1,"",IF(AND(TrackingWorksheet!B62&lt;&gt;"",TrackingWorksheet!B62&lt;=TrackingWorksheet!$J$5,OR(TrackingWorksheet!C62="",TrackingWorksheet!C62&gt;=TrackingWorksheet!$J$4)),1,0))</f>
        <v/>
      </c>
      <c r="E57" s="15" t="str">
        <f>IF(B57=1,"",IF(AND(TrackingWorksheet!G62 &lt;&gt;"",TrackingWorksheet!G62&lt;=TrackingWorksheet!$J$5, TrackingWorksheet!H62=Lists!$D$4), "Y", "N"))</f>
        <v/>
      </c>
      <c r="F57" s="15" t="str">
        <f>IF(B57=1,"",IF(AND(TrackingWorksheet!I62 &lt;&gt;"", TrackingWorksheet!I62&lt;=TrackingWorksheet!$J$5, TrackingWorksheet!J62=Lists!$D$4), "Y", "N"))</f>
        <v/>
      </c>
      <c r="G57" s="15" t="str">
        <f>IF(B57=1,"",IF(AND(TrackingWorksheet!G62 &lt;&gt;"",TrackingWorksheet!G62&lt;=TrackingWorksheet!$J$5, TrackingWorksheet!H62=Lists!$D$5), "Y", "N"))</f>
        <v/>
      </c>
      <c r="H57" s="15" t="str">
        <f>IF(B57=1,"",IF(AND(TrackingWorksheet!I62 &lt;&gt;"", TrackingWorksheet!I62&lt;=TrackingWorksheet!$J$5, TrackingWorksheet!J62="Moderna"), "Y", "N"))</f>
        <v/>
      </c>
      <c r="I57" s="26" t="str">
        <f>IF(B57=1,"",IF(AND(TrackingWorksheet!G62 &lt;&gt;"", TrackingWorksheet!G62&lt;=TrackingWorksheet!$J$5, TrackingWorksheet!H62=Lists!$D$6), 1, 0))</f>
        <v/>
      </c>
      <c r="J57" s="26" t="str">
        <f t="shared" si="1"/>
        <v/>
      </c>
      <c r="K57" s="15" t="str">
        <f>IF(B57=1,"",IF(AND(TrackingWorksheet!I62&lt;=TrackingWorksheet!$J$5,TrackingWorksheet!K62="YES"),0,IF(AND(AND(OR(E57="Y",F57="Y"),E57&lt;&gt;F57),G57&lt;&gt;"Y", H57&lt;&gt;"Y"), 1, 0)))</f>
        <v/>
      </c>
      <c r="L57" s="26" t="str">
        <f t="shared" si="2"/>
        <v/>
      </c>
      <c r="M57" s="15" t="str">
        <f t="shared" si="3"/>
        <v/>
      </c>
      <c r="N57" s="26" t="str">
        <f t="shared" si="4"/>
        <v/>
      </c>
      <c r="O57" s="15" t="str">
        <f>IF(B57=1,"",IF(AND(TrackingWorksheet!I62&lt;=TrackingWorksheet!$J$5,TrackingWorksheet!K62="YES"),0,IF(AND(AND(OR(G57="Y",H57="Y"),G57&lt;&gt;H57),E57&lt;&gt;"Y", F57&lt;&gt;"Y"), 1, 0)))</f>
        <v/>
      </c>
      <c r="P57" s="26" t="str">
        <f t="shared" si="0"/>
        <v/>
      </c>
      <c r="Q57" s="15" t="str">
        <f t="shared" si="5"/>
        <v/>
      </c>
      <c r="R57" s="15" t="str">
        <f t="shared" si="6"/>
        <v/>
      </c>
      <c r="S57" s="15" t="str">
        <f>IF(B57=1,"",IF(AND(OR(AND(TrackingWorksheet!H62=Lists!$D$7,TrackingWorksheet!H62=TrackingWorksheet!J62),TrackingWorksheet!H62&lt;&gt;TrackingWorksheet!J62),TrackingWorksheet!K62="YES",TrackingWorksheet!H62&lt;&gt;Lists!$D$6,TrackingWorksheet!G62&lt;=TrackingWorksheet!$J$5,TrackingWorksheet!I62&lt;=TrackingWorksheet!$J$5),1,0))</f>
        <v/>
      </c>
      <c r="T57" s="15" t="str">
        <f t="shared" si="7"/>
        <v/>
      </c>
      <c r="U57" s="15" t="str">
        <f>IF(B57=1,"",IF(AND(TrackingWorksheet!L62&lt;&gt;"", TrackingWorksheet!L62&gt;=TrackingWorksheet!$J$4,TrackingWorksheet!L62&lt;=TrackingWorksheet!$J$5,OR(TrackingWorksheet!H62=Lists!$D$4,TrackingWorksheet!J62=Lists!$D$4)), 1, 0))</f>
        <v/>
      </c>
      <c r="V57" s="15" t="str">
        <f>IF($B57=1,"",IF(AND(TrackingWorksheet!$L62&lt;&gt;"", TrackingWorksheet!$L62&gt;=TrackingWorksheet!$J$4,TrackingWorksheet!$L62&lt;=TrackingWorksheet!$J$5,OR(TrackingWorksheet!$H62=Lists!$D$5,TrackingWorksheet!$J62=Lists!$D$5)), 1, 0))</f>
        <v/>
      </c>
      <c r="W57" s="15" t="str">
        <f>IF($B57=1,"",IF(AND(TrackingWorksheet!$L62&lt;&gt;"", TrackingWorksheet!$L62&gt;=TrackingWorksheet!$J$4,TrackingWorksheet!$L62&lt;=TrackingWorksheet!$J$5,OR(TrackingWorksheet!$H62=Lists!$D$6,TrackingWorksheet!$J62=Lists!$D$6)), 1, 0))</f>
        <v/>
      </c>
      <c r="X57" s="24" t="str">
        <f>IF(B57=1,"",IF(AND(TrackingWorksheet!M62&lt;&gt;"",TrackingWorksheet!M62&lt;=TrackingWorksheet!$J$5),1,0))</f>
        <v/>
      </c>
      <c r="Y57" s="24" t="str">
        <f>IF(B57=1,"",IF(AND(TrackingWorksheet!N62&lt;&gt;"",TrackingWorksheet!N62&lt;=TrackingWorksheet!$J$5),1,0)*D57)</f>
        <v/>
      </c>
      <c r="Z57" s="24" t="str">
        <f>IF(B57=1,"",IF(TrackingWorksheet!P62="YES",1,0)*D57)</f>
        <v/>
      </c>
      <c r="AA57" s="33" t="str">
        <f>IF(B57=1,"",IF(TrackingWorksheet!R62="","",TrackingWorksheet!R62))</f>
        <v/>
      </c>
      <c r="AB57" s="33" t="str">
        <f>IF(B57=1,"",IF(TrackingWorksheet!Q62="","",TrackingWorksheet!Q62))</f>
        <v/>
      </c>
    </row>
    <row r="58" spans="2:28" x14ac:dyDescent="0.3">
      <c r="B58" s="33">
        <f>IF(AND(ISBLANK(TrackingWorksheet!B63),ISBLANK(TrackingWorksheet!C63),ISBLANK(TrackingWorksheet!G63),ISBLANK(TrackingWorksheet!H63),
ISBLANK(TrackingWorksheet!I63),ISBLANK(TrackingWorksheet!J63),ISBLANK(TrackingWorksheet!M63),
ISBLANK(TrackingWorksheet!N63)),1,0)</f>
        <v>1</v>
      </c>
      <c r="C58" s="17" t="str">
        <f>IF(B58=1,"",TrackingWorksheet!F63)</f>
        <v/>
      </c>
      <c r="D58" s="26" t="str">
        <f>IF(B58=1,"",IF(AND(TrackingWorksheet!B63&lt;&gt;"",TrackingWorksheet!B63&lt;=TrackingWorksheet!$J$5,OR(TrackingWorksheet!C63="",TrackingWorksheet!C63&gt;=TrackingWorksheet!$J$4)),1,0))</f>
        <v/>
      </c>
      <c r="E58" s="15" t="str">
        <f>IF(B58=1,"",IF(AND(TrackingWorksheet!G63 &lt;&gt;"",TrackingWorksheet!G63&lt;=TrackingWorksheet!$J$5, TrackingWorksheet!H63=Lists!$D$4), "Y", "N"))</f>
        <v/>
      </c>
      <c r="F58" s="15" t="str">
        <f>IF(B58=1,"",IF(AND(TrackingWorksheet!I63 &lt;&gt;"", TrackingWorksheet!I63&lt;=TrackingWorksheet!$J$5, TrackingWorksheet!J63=Lists!$D$4), "Y", "N"))</f>
        <v/>
      </c>
      <c r="G58" s="15" t="str">
        <f>IF(B58=1,"",IF(AND(TrackingWorksheet!G63 &lt;&gt;"",TrackingWorksheet!G63&lt;=TrackingWorksheet!$J$5, TrackingWorksheet!H63=Lists!$D$5), "Y", "N"))</f>
        <v/>
      </c>
      <c r="H58" s="15" t="str">
        <f>IF(B58=1,"",IF(AND(TrackingWorksheet!I63 &lt;&gt;"", TrackingWorksheet!I63&lt;=TrackingWorksheet!$J$5, TrackingWorksheet!J63="Moderna"), "Y", "N"))</f>
        <v/>
      </c>
      <c r="I58" s="26" t="str">
        <f>IF(B58=1,"",IF(AND(TrackingWorksheet!G63 &lt;&gt;"", TrackingWorksheet!G63&lt;=TrackingWorksheet!$J$5, TrackingWorksheet!H63=Lists!$D$6), 1, 0))</f>
        <v/>
      </c>
      <c r="J58" s="26" t="str">
        <f t="shared" si="1"/>
        <v/>
      </c>
      <c r="K58" s="15" t="str">
        <f>IF(B58=1,"",IF(AND(TrackingWorksheet!I63&lt;=TrackingWorksheet!$J$5,TrackingWorksheet!K63="YES"),0,IF(AND(AND(OR(E58="Y",F58="Y"),E58&lt;&gt;F58),G58&lt;&gt;"Y", H58&lt;&gt;"Y"), 1, 0)))</f>
        <v/>
      </c>
      <c r="L58" s="26" t="str">
        <f t="shared" si="2"/>
        <v/>
      </c>
      <c r="M58" s="15" t="str">
        <f t="shared" si="3"/>
        <v/>
      </c>
      <c r="N58" s="26" t="str">
        <f t="shared" si="4"/>
        <v/>
      </c>
      <c r="O58" s="15" t="str">
        <f>IF(B58=1,"",IF(AND(TrackingWorksheet!I63&lt;=TrackingWorksheet!$J$5,TrackingWorksheet!K63="YES"),0,IF(AND(AND(OR(G58="Y",H58="Y"),G58&lt;&gt;H58),E58&lt;&gt;"Y", F58&lt;&gt;"Y"), 1, 0)))</f>
        <v/>
      </c>
      <c r="P58" s="26" t="str">
        <f t="shared" si="0"/>
        <v/>
      </c>
      <c r="Q58" s="15" t="str">
        <f t="shared" si="5"/>
        <v/>
      </c>
      <c r="R58" s="15" t="str">
        <f t="shared" si="6"/>
        <v/>
      </c>
      <c r="S58" s="15" t="str">
        <f>IF(B58=1,"",IF(AND(OR(AND(TrackingWorksheet!H63=Lists!$D$7,TrackingWorksheet!H63=TrackingWorksheet!J63),TrackingWorksheet!H63&lt;&gt;TrackingWorksheet!J63),TrackingWorksheet!K63="YES",TrackingWorksheet!H63&lt;&gt;Lists!$D$6,TrackingWorksheet!G63&lt;=TrackingWorksheet!$J$5,TrackingWorksheet!I63&lt;=TrackingWorksheet!$J$5),1,0))</f>
        <v/>
      </c>
      <c r="T58" s="15" t="str">
        <f t="shared" si="7"/>
        <v/>
      </c>
      <c r="U58" s="15" t="str">
        <f>IF(B58=1,"",IF(AND(TrackingWorksheet!L63&lt;&gt;"", TrackingWorksheet!L63&gt;=TrackingWorksheet!$J$4,TrackingWorksheet!L63&lt;=TrackingWorksheet!$J$5,OR(TrackingWorksheet!H63=Lists!$D$4,TrackingWorksheet!J63=Lists!$D$4)), 1, 0))</f>
        <v/>
      </c>
      <c r="V58" s="15" t="str">
        <f>IF($B58=1,"",IF(AND(TrackingWorksheet!$L63&lt;&gt;"", TrackingWorksheet!$L63&gt;=TrackingWorksheet!$J$4,TrackingWorksheet!$L63&lt;=TrackingWorksheet!$J$5,OR(TrackingWorksheet!$H63=Lists!$D$5,TrackingWorksheet!$J63=Lists!$D$5)), 1, 0))</f>
        <v/>
      </c>
      <c r="W58" s="15" t="str">
        <f>IF($B58=1,"",IF(AND(TrackingWorksheet!$L63&lt;&gt;"", TrackingWorksheet!$L63&gt;=TrackingWorksheet!$J$4,TrackingWorksheet!$L63&lt;=TrackingWorksheet!$J$5,OR(TrackingWorksheet!$H63=Lists!$D$6,TrackingWorksheet!$J63=Lists!$D$6)), 1, 0))</f>
        <v/>
      </c>
      <c r="X58" s="24" t="str">
        <f>IF(B58=1,"",IF(AND(TrackingWorksheet!M63&lt;&gt;"",TrackingWorksheet!M63&lt;=TrackingWorksheet!$J$5),1,0))</f>
        <v/>
      </c>
      <c r="Y58" s="24" t="str">
        <f>IF(B58=1,"",IF(AND(TrackingWorksheet!N63&lt;&gt;"",TrackingWorksheet!N63&lt;=TrackingWorksheet!$J$5),1,0)*D58)</f>
        <v/>
      </c>
      <c r="Z58" s="24" t="str">
        <f>IF(B58=1,"",IF(TrackingWorksheet!P63="YES",1,0)*D58)</f>
        <v/>
      </c>
      <c r="AA58" s="33" t="str">
        <f>IF(B58=1,"",IF(TrackingWorksheet!R63="","",TrackingWorksheet!R63))</f>
        <v/>
      </c>
      <c r="AB58" s="33" t="str">
        <f>IF(B58=1,"",IF(TrackingWorksheet!Q63="","",TrackingWorksheet!Q63))</f>
        <v/>
      </c>
    </row>
    <row r="59" spans="2:28" x14ac:dyDescent="0.3">
      <c r="B59" s="33">
        <f>IF(AND(ISBLANK(TrackingWorksheet!B64),ISBLANK(TrackingWorksheet!C64),ISBLANK(TrackingWorksheet!G64),ISBLANK(TrackingWorksheet!H64),
ISBLANK(TrackingWorksheet!I64),ISBLANK(TrackingWorksheet!J64),ISBLANK(TrackingWorksheet!M64),
ISBLANK(TrackingWorksheet!N64)),1,0)</f>
        <v>1</v>
      </c>
      <c r="C59" s="17" t="str">
        <f>IF(B59=1,"",TrackingWorksheet!F64)</f>
        <v/>
      </c>
      <c r="D59" s="26" t="str">
        <f>IF(B59=1,"",IF(AND(TrackingWorksheet!B64&lt;&gt;"",TrackingWorksheet!B64&lt;=TrackingWorksheet!$J$5,OR(TrackingWorksheet!C64="",TrackingWorksheet!C64&gt;=TrackingWorksheet!$J$4)),1,0))</f>
        <v/>
      </c>
      <c r="E59" s="15" t="str">
        <f>IF(B59=1,"",IF(AND(TrackingWorksheet!G64 &lt;&gt;"",TrackingWorksheet!G64&lt;=TrackingWorksheet!$J$5, TrackingWorksheet!H64=Lists!$D$4), "Y", "N"))</f>
        <v/>
      </c>
      <c r="F59" s="15" t="str">
        <f>IF(B59=1,"",IF(AND(TrackingWorksheet!I64 &lt;&gt;"", TrackingWorksheet!I64&lt;=TrackingWorksheet!$J$5, TrackingWorksheet!J64=Lists!$D$4), "Y", "N"))</f>
        <v/>
      </c>
      <c r="G59" s="15" t="str">
        <f>IF(B59=1,"",IF(AND(TrackingWorksheet!G64 &lt;&gt;"",TrackingWorksheet!G64&lt;=TrackingWorksheet!$J$5, TrackingWorksheet!H64=Lists!$D$5), "Y", "N"))</f>
        <v/>
      </c>
      <c r="H59" s="15" t="str">
        <f>IF(B59=1,"",IF(AND(TrackingWorksheet!I64 &lt;&gt;"", TrackingWorksheet!I64&lt;=TrackingWorksheet!$J$5, TrackingWorksheet!J64="Moderna"), "Y", "N"))</f>
        <v/>
      </c>
      <c r="I59" s="26" t="str">
        <f>IF(B59=1,"",IF(AND(TrackingWorksheet!G64 &lt;&gt;"", TrackingWorksheet!G64&lt;=TrackingWorksheet!$J$5, TrackingWorksheet!H64=Lists!$D$6), 1, 0))</f>
        <v/>
      </c>
      <c r="J59" s="26" t="str">
        <f t="shared" si="1"/>
        <v/>
      </c>
      <c r="K59" s="15" t="str">
        <f>IF(B59=1,"",IF(AND(TrackingWorksheet!I64&lt;=TrackingWorksheet!$J$5,TrackingWorksheet!K64="YES"),0,IF(AND(AND(OR(E59="Y",F59="Y"),E59&lt;&gt;F59),G59&lt;&gt;"Y", H59&lt;&gt;"Y"), 1, 0)))</f>
        <v/>
      </c>
      <c r="L59" s="26" t="str">
        <f t="shared" si="2"/>
        <v/>
      </c>
      <c r="M59" s="15" t="str">
        <f t="shared" si="3"/>
        <v/>
      </c>
      <c r="N59" s="26" t="str">
        <f t="shared" si="4"/>
        <v/>
      </c>
      <c r="O59" s="15" t="str">
        <f>IF(B59=1,"",IF(AND(TrackingWorksheet!I64&lt;=TrackingWorksheet!$J$5,TrackingWorksheet!K64="YES"),0,IF(AND(AND(OR(G59="Y",H59="Y"),G59&lt;&gt;H59),E59&lt;&gt;"Y", F59&lt;&gt;"Y"), 1, 0)))</f>
        <v/>
      </c>
      <c r="P59" s="26" t="str">
        <f t="shared" si="0"/>
        <v/>
      </c>
      <c r="Q59" s="15" t="str">
        <f t="shared" si="5"/>
        <v/>
      </c>
      <c r="R59" s="15" t="str">
        <f t="shared" si="6"/>
        <v/>
      </c>
      <c r="S59" s="15" t="str">
        <f>IF(B59=1,"",IF(AND(OR(AND(TrackingWorksheet!H64=Lists!$D$7,TrackingWorksheet!H64=TrackingWorksheet!J64),TrackingWorksheet!H64&lt;&gt;TrackingWorksheet!J64),TrackingWorksheet!K64="YES",TrackingWorksheet!H64&lt;&gt;Lists!$D$6,TrackingWorksheet!G64&lt;=TrackingWorksheet!$J$5,TrackingWorksheet!I64&lt;=TrackingWorksheet!$J$5),1,0))</f>
        <v/>
      </c>
      <c r="T59" s="15" t="str">
        <f t="shared" si="7"/>
        <v/>
      </c>
      <c r="U59" s="15" t="str">
        <f>IF(B59=1,"",IF(AND(TrackingWorksheet!L64&lt;&gt;"", TrackingWorksheet!L64&gt;=TrackingWorksheet!$J$4,TrackingWorksheet!L64&lt;=TrackingWorksheet!$J$5,OR(TrackingWorksheet!H64=Lists!$D$4,TrackingWorksheet!J64=Lists!$D$4)), 1, 0))</f>
        <v/>
      </c>
      <c r="V59" s="15" t="str">
        <f>IF($B59=1,"",IF(AND(TrackingWorksheet!$L64&lt;&gt;"", TrackingWorksheet!$L64&gt;=TrackingWorksheet!$J$4,TrackingWorksheet!$L64&lt;=TrackingWorksheet!$J$5,OR(TrackingWorksheet!$H64=Lists!$D$5,TrackingWorksheet!$J64=Lists!$D$5)), 1, 0))</f>
        <v/>
      </c>
      <c r="W59" s="15" t="str">
        <f>IF($B59=1,"",IF(AND(TrackingWorksheet!$L64&lt;&gt;"", TrackingWorksheet!$L64&gt;=TrackingWorksheet!$J$4,TrackingWorksheet!$L64&lt;=TrackingWorksheet!$J$5,OR(TrackingWorksheet!$H64=Lists!$D$6,TrackingWorksheet!$J64=Lists!$D$6)), 1, 0))</f>
        <v/>
      </c>
      <c r="X59" s="24" t="str">
        <f>IF(B59=1,"",IF(AND(TrackingWorksheet!M64&lt;&gt;"",TrackingWorksheet!M64&lt;=TrackingWorksheet!$J$5),1,0))</f>
        <v/>
      </c>
      <c r="Y59" s="24" t="str">
        <f>IF(B59=1,"",IF(AND(TrackingWorksheet!N64&lt;&gt;"",TrackingWorksheet!N64&lt;=TrackingWorksheet!$J$5),1,0)*D59)</f>
        <v/>
      </c>
      <c r="Z59" s="24" t="str">
        <f>IF(B59=1,"",IF(TrackingWorksheet!P64="YES",1,0)*D59)</f>
        <v/>
      </c>
      <c r="AA59" s="33" t="str">
        <f>IF(B59=1,"",IF(TrackingWorksheet!R64="","",TrackingWorksheet!R64))</f>
        <v/>
      </c>
      <c r="AB59" s="33" t="str">
        <f>IF(B59=1,"",IF(TrackingWorksheet!Q64="","",TrackingWorksheet!Q64))</f>
        <v/>
      </c>
    </row>
    <row r="60" spans="2:28" x14ac:dyDescent="0.3">
      <c r="B60" s="33">
        <f>IF(AND(ISBLANK(TrackingWorksheet!B65),ISBLANK(TrackingWorksheet!C65),ISBLANK(TrackingWorksheet!G65),ISBLANK(TrackingWorksheet!H65),
ISBLANK(TrackingWorksheet!I65),ISBLANK(TrackingWorksheet!J65),ISBLANK(TrackingWorksheet!M65),
ISBLANK(TrackingWorksheet!N65)),1,0)</f>
        <v>1</v>
      </c>
      <c r="C60" s="17" t="str">
        <f>IF(B60=1,"",TrackingWorksheet!F65)</f>
        <v/>
      </c>
      <c r="D60" s="26" t="str">
        <f>IF(B60=1,"",IF(AND(TrackingWorksheet!B65&lt;&gt;"",TrackingWorksheet!B65&lt;=TrackingWorksheet!$J$5,OR(TrackingWorksheet!C65="",TrackingWorksheet!C65&gt;=TrackingWorksheet!$J$4)),1,0))</f>
        <v/>
      </c>
      <c r="E60" s="15" t="str">
        <f>IF(B60=1,"",IF(AND(TrackingWorksheet!G65 &lt;&gt;"",TrackingWorksheet!G65&lt;=TrackingWorksheet!$J$5, TrackingWorksheet!H65=Lists!$D$4), "Y", "N"))</f>
        <v/>
      </c>
      <c r="F60" s="15" t="str">
        <f>IF(B60=1,"",IF(AND(TrackingWorksheet!I65 &lt;&gt;"", TrackingWorksheet!I65&lt;=TrackingWorksheet!$J$5, TrackingWorksheet!J65=Lists!$D$4), "Y", "N"))</f>
        <v/>
      </c>
      <c r="G60" s="15" t="str">
        <f>IF(B60=1,"",IF(AND(TrackingWorksheet!G65 &lt;&gt;"",TrackingWorksheet!G65&lt;=TrackingWorksheet!$J$5, TrackingWorksheet!H65=Lists!$D$5), "Y", "N"))</f>
        <v/>
      </c>
      <c r="H60" s="15" t="str">
        <f>IF(B60=1,"",IF(AND(TrackingWorksheet!I65 &lt;&gt;"", TrackingWorksheet!I65&lt;=TrackingWorksheet!$J$5, TrackingWorksheet!J65="Moderna"), "Y", "N"))</f>
        <v/>
      </c>
      <c r="I60" s="26" t="str">
        <f>IF(B60=1,"",IF(AND(TrackingWorksheet!G65 &lt;&gt;"", TrackingWorksheet!G65&lt;=TrackingWorksheet!$J$5, TrackingWorksheet!H65=Lists!$D$6), 1, 0))</f>
        <v/>
      </c>
      <c r="J60" s="26" t="str">
        <f t="shared" si="1"/>
        <v/>
      </c>
      <c r="K60" s="15" t="str">
        <f>IF(B60=1,"",IF(AND(TrackingWorksheet!I65&lt;=TrackingWorksheet!$J$5,TrackingWorksheet!K65="YES"),0,IF(AND(AND(OR(E60="Y",F60="Y"),E60&lt;&gt;F60),G60&lt;&gt;"Y", H60&lt;&gt;"Y"), 1, 0)))</f>
        <v/>
      </c>
      <c r="L60" s="26" t="str">
        <f t="shared" si="2"/>
        <v/>
      </c>
      <c r="M60" s="15" t="str">
        <f t="shared" si="3"/>
        <v/>
      </c>
      <c r="N60" s="26" t="str">
        <f t="shared" si="4"/>
        <v/>
      </c>
      <c r="O60" s="15" t="str">
        <f>IF(B60=1,"",IF(AND(TrackingWorksheet!I65&lt;=TrackingWorksheet!$J$5,TrackingWorksheet!K65="YES"),0,IF(AND(AND(OR(G60="Y",H60="Y"),G60&lt;&gt;H60),E60&lt;&gt;"Y", F60&lt;&gt;"Y"), 1, 0)))</f>
        <v/>
      </c>
      <c r="P60" s="26" t="str">
        <f t="shared" si="0"/>
        <v/>
      </c>
      <c r="Q60" s="15" t="str">
        <f t="shared" si="5"/>
        <v/>
      </c>
      <c r="R60" s="15" t="str">
        <f t="shared" si="6"/>
        <v/>
      </c>
      <c r="S60" s="15" t="str">
        <f>IF(B60=1,"",IF(AND(OR(AND(TrackingWorksheet!H65=Lists!$D$7,TrackingWorksheet!H65=TrackingWorksheet!J65),TrackingWorksheet!H65&lt;&gt;TrackingWorksheet!J65),TrackingWorksheet!K65="YES",TrackingWorksheet!H65&lt;&gt;Lists!$D$6,TrackingWorksheet!G65&lt;=TrackingWorksheet!$J$5,TrackingWorksheet!I65&lt;=TrackingWorksheet!$J$5),1,0))</f>
        <v/>
      </c>
      <c r="T60" s="15" t="str">
        <f t="shared" si="7"/>
        <v/>
      </c>
      <c r="U60" s="15" t="str">
        <f>IF(B60=1,"",IF(AND(TrackingWorksheet!L65&lt;&gt;"", TrackingWorksheet!L65&gt;=TrackingWorksheet!$J$4,TrackingWorksheet!L65&lt;=TrackingWorksheet!$J$5,OR(TrackingWorksheet!H65=Lists!$D$4,TrackingWorksheet!J65=Lists!$D$4)), 1, 0))</f>
        <v/>
      </c>
      <c r="V60" s="15" t="str">
        <f>IF($B60=1,"",IF(AND(TrackingWorksheet!$L65&lt;&gt;"", TrackingWorksheet!$L65&gt;=TrackingWorksheet!$J$4,TrackingWorksheet!$L65&lt;=TrackingWorksheet!$J$5,OR(TrackingWorksheet!$H65=Lists!$D$5,TrackingWorksheet!$J65=Lists!$D$5)), 1, 0))</f>
        <v/>
      </c>
      <c r="W60" s="15" t="str">
        <f>IF($B60=1,"",IF(AND(TrackingWorksheet!$L65&lt;&gt;"", TrackingWorksheet!$L65&gt;=TrackingWorksheet!$J$4,TrackingWorksheet!$L65&lt;=TrackingWorksheet!$J$5,OR(TrackingWorksheet!$H65=Lists!$D$6,TrackingWorksheet!$J65=Lists!$D$6)), 1, 0))</f>
        <v/>
      </c>
      <c r="X60" s="24" t="str">
        <f>IF(B60=1,"",IF(AND(TrackingWorksheet!M65&lt;&gt;"",TrackingWorksheet!M65&lt;=TrackingWorksheet!$J$5),1,0))</f>
        <v/>
      </c>
      <c r="Y60" s="24" t="str">
        <f>IF(B60=1,"",IF(AND(TrackingWorksheet!N65&lt;&gt;"",TrackingWorksheet!N65&lt;=TrackingWorksheet!$J$5),1,0)*D60)</f>
        <v/>
      </c>
      <c r="Z60" s="24" t="str">
        <f>IF(B60=1,"",IF(TrackingWorksheet!P65="YES",1,0)*D60)</f>
        <v/>
      </c>
      <c r="AA60" s="33" t="str">
        <f>IF(B60=1,"",IF(TrackingWorksheet!R65="","",TrackingWorksheet!R65))</f>
        <v/>
      </c>
      <c r="AB60" s="33" t="str">
        <f>IF(B60=1,"",IF(TrackingWorksheet!Q65="","",TrackingWorksheet!Q65))</f>
        <v/>
      </c>
    </row>
    <row r="61" spans="2:28" x14ac:dyDescent="0.3">
      <c r="B61" s="33">
        <f>IF(AND(ISBLANK(TrackingWorksheet!B66),ISBLANK(TrackingWorksheet!C66),ISBLANK(TrackingWorksheet!G66),ISBLANK(TrackingWorksheet!H66),
ISBLANK(TrackingWorksheet!I66),ISBLANK(TrackingWorksheet!J66),ISBLANK(TrackingWorksheet!M66),
ISBLANK(TrackingWorksheet!N66)),1,0)</f>
        <v>1</v>
      </c>
      <c r="C61" s="17" t="str">
        <f>IF(B61=1,"",TrackingWorksheet!F66)</f>
        <v/>
      </c>
      <c r="D61" s="26" t="str">
        <f>IF(B61=1,"",IF(AND(TrackingWorksheet!B66&lt;&gt;"",TrackingWorksheet!B66&lt;=TrackingWorksheet!$J$5,OR(TrackingWorksheet!C66="",TrackingWorksheet!C66&gt;=TrackingWorksheet!$J$4)),1,0))</f>
        <v/>
      </c>
      <c r="E61" s="15" t="str">
        <f>IF(B61=1,"",IF(AND(TrackingWorksheet!G66 &lt;&gt;"",TrackingWorksheet!G66&lt;=TrackingWorksheet!$J$5, TrackingWorksheet!H66=Lists!$D$4), "Y", "N"))</f>
        <v/>
      </c>
      <c r="F61" s="15" t="str">
        <f>IF(B61=1,"",IF(AND(TrackingWorksheet!I66 &lt;&gt;"", TrackingWorksheet!I66&lt;=TrackingWorksheet!$J$5, TrackingWorksheet!J66=Lists!$D$4), "Y", "N"))</f>
        <v/>
      </c>
      <c r="G61" s="15" t="str">
        <f>IF(B61=1,"",IF(AND(TrackingWorksheet!G66 &lt;&gt;"",TrackingWorksheet!G66&lt;=TrackingWorksheet!$J$5, TrackingWorksheet!H66=Lists!$D$5), "Y", "N"))</f>
        <v/>
      </c>
      <c r="H61" s="15" t="str">
        <f>IF(B61=1,"",IF(AND(TrackingWorksheet!I66 &lt;&gt;"", TrackingWorksheet!I66&lt;=TrackingWorksheet!$J$5, TrackingWorksheet!J66="Moderna"), "Y", "N"))</f>
        <v/>
      </c>
      <c r="I61" s="26" t="str">
        <f>IF(B61=1,"",IF(AND(TrackingWorksheet!G66 &lt;&gt;"", TrackingWorksheet!G66&lt;=TrackingWorksheet!$J$5, TrackingWorksheet!H66=Lists!$D$6), 1, 0))</f>
        <v/>
      </c>
      <c r="J61" s="26" t="str">
        <f t="shared" si="1"/>
        <v/>
      </c>
      <c r="K61" s="15" t="str">
        <f>IF(B61=1,"",IF(AND(TrackingWorksheet!I66&lt;=TrackingWorksheet!$J$5,TrackingWorksheet!K66="YES"),0,IF(AND(AND(OR(E61="Y",F61="Y"),E61&lt;&gt;F61),G61&lt;&gt;"Y", H61&lt;&gt;"Y"), 1, 0)))</f>
        <v/>
      </c>
      <c r="L61" s="26" t="str">
        <f t="shared" si="2"/>
        <v/>
      </c>
      <c r="M61" s="15" t="str">
        <f t="shared" si="3"/>
        <v/>
      </c>
      <c r="N61" s="26" t="str">
        <f t="shared" si="4"/>
        <v/>
      </c>
      <c r="O61" s="15" t="str">
        <f>IF(B61=1,"",IF(AND(TrackingWorksheet!I66&lt;=TrackingWorksheet!$J$5,TrackingWorksheet!K66="YES"),0,IF(AND(AND(OR(G61="Y",H61="Y"),G61&lt;&gt;H61),E61&lt;&gt;"Y", F61&lt;&gt;"Y"), 1, 0)))</f>
        <v/>
      </c>
      <c r="P61" s="26" t="str">
        <f t="shared" si="0"/>
        <v/>
      </c>
      <c r="Q61" s="15" t="str">
        <f t="shared" si="5"/>
        <v/>
      </c>
      <c r="R61" s="15" t="str">
        <f t="shared" si="6"/>
        <v/>
      </c>
      <c r="S61" s="15" t="str">
        <f>IF(B61=1,"",IF(AND(OR(AND(TrackingWorksheet!H66=Lists!$D$7,TrackingWorksheet!H66=TrackingWorksheet!J66),TrackingWorksheet!H66&lt;&gt;TrackingWorksheet!J66),TrackingWorksheet!K66="YES",TrackingWorksheet!H66&lt;&gt;Lists!$D$6,TrackingWorksheet!G66&lt;=TrackingWorksheet!$J$5,TrackingWorksheet!I66&lt;=TrackingWorksheet!$J$5),1,0))</f>
        <v/>
      </c>
      <c r="T61" s="15" t="str">
        <f t="shared" si="7"/>
        <v/>
      </c>
      <c r="U61" s="15" t="str">
        <f>IF(B61=1,"",IF(AND(TrackingWorksheet!L66&lt;&gt;"", TrackingWorksheet!L66&gt;=TrackingWorksheet!$J$4,TrackingWorksheet!L66&lt;=TrackingWorksheet!$J$5,OR(TrackingWorksheet!H66=Lists!$D$4,TrackingWorksheet!J66=Lists!$D$4)), 1, 0))</f>
        <v/>
      </c>
      <c r="V61" s="15" t="str">
        <f>IF($B61=1,"",IF(AND(TrackingWorksheet!$L66&lt;&gt;"", TrackingWorksheet!$L66&gt;=TrackingWorksheet!$J$4,TrackingWorksheet!$L66&lt;=TrackingWorksheet!$J$5,OR(TrackingWorksheet!$H66=Lists!$D$5,TrackingWorksheet!$J66=Lists!$D$5)), 1, 0))</f>
        <v/>
      </c>
      <c r="W61" s="15" t="str">
        <f>IF($B61=1,"",IF(AND(TrackingWorksheet!$L66&lt;&gt;"", TrackingWorksheet!$L66&gt;=TrackingWorksheet!$J$4,TrackingWorksheet!$L66&lt;=TrackingWorksheet!$J$5,OR(TrackingWorksheet!$H66=Lists!$D$6,TrackingWorksheet!$J66=Lists!$D$6)), 1, 0))</f>
        <v/>
      </c>
      <c r="X61" s="24" t="str">
        <f>IF(B61=1,"",IF(AND(TrackingWorksheet!M66&lt;&gt;"",TrackingWorksheet!M66&lt;=TrackingWorksheet!$J$5),1,0))</f>
        <v/>
      </c>
      <c r="Y61" s="24" t="str">
        <f>IF(B61=1,"",IF(AND(TrackingWorksheet!N66&lt;&gt;"",TrackingWorksheet!N66&lt;=TrackingWorksheet!$J$5),1,0)*D61)</f>
        <v/>
      </c>
      <c r="Z61" s="24" t="str">
        <f>IF(B61=1,"",IF(TrackingWorksheet!P66="YES",1,0)*D61)</f>
        <v/>
      </c>
      <c r="AA61" s="33" t="str">
        <f>IF(B61=1,"",IF(TrackingWorksheet!R66="","",TrackingWorksheet!R66))</f>
        <v/>
      </c>
      <c r="AB61" s="33" t="str">
        <f>IF(B61=1,"",IF(TrackingWorksheet!Q66="","",TrackingWorksheet!Q66))</f>
        <v/>
      </c>
    </row>
    <row r="62" spans="2:28" x14ac:dyDescent="0.3">
      <c r="B62" s="33">
        <f>IF(AND(ISBLANK(TrackingWorksheet!B67),ISBLANK(TrackingWorksheet!C67),ISBLANK(TrackingWorksheet!G67),ISBLANK(TrackingWorksheet!H67),
ISBLANK(TrackingWorksheet!I67),ISBLANK(TrackingWorksheet!J67),ISBLANK(TrackingWorksheet!M67),
ISBLANK(TrackingWorksheet!N67)),1,0)</f>
        <v>1</v>
      </c>
      <c r="C62" s="17" t="str">
        <f>IF(B62=1,"",TrackingWorksheet!F67)</f>
        <v/>
      </c>
      <c r="D62" s="26" t="str">
        <f>IF(B62=1,"",IF(AND(TrackingWorksheet!B67&lt;&gt;"",TrackingWorksheet!B67&lt;=TrackingWorksheet!$J$5,OR(TrackingWorksheet!C67="",TrackingWorksheet!C67&gt;=TrackingWorksheet!$J$4)),1,0))</f>
        <v/>
      </c>
      <c r="E62" s="15" t="str">
        <f>IF(B62=1,"",IF(AND(TrackingWorksheet!G67 &lt;&gt;"",TrackingWorksheet!G67&lt;=TrackingWorksheet!$J$5, TrackingWorksheet!H67=Lists!$D$4), "Y", "N"))</f>
        <v/>
      </c>
      <c r="F62" s="15" t="str">
        <f>IF(B62=1,"",IF(AND(TrackingWorksheet!I67 &lt;&gt;"", TrackingWorksheet!I67&lt;=TrackingWorksheet!$J$5, TrackingWorksheet!J67=Lists!$D$4), "Y", "N"))</f>
        <v/>
      </c>
      <c r="G62" s="15" t="str">
        <f>IF(B62=1,"",IF(AND(TrackingWorksheet!G67 &lt;&gt;"",TrackingWorksheet!G67&lt;=TrackingWorksheet!$J$5, TrackingWorksheet!H67=Lists!$D$5), "Y", "N"))</f>
        <v/>
      </c>
      <c r="H62" s="15" t="str">
        <f>IF(B62=1,"",IF(AND(TrackingWorksheet!I67 &lt;&gt;"", TrackingWorksheet!I67&lt;=TrackingWorksheet!$J$5, TrackingWorksheet!J67="Moderna"), "Y", "N"))</f>
        <v/>
      </c>
      <c r="I62" s="26" t="str">
        <f>IF(B62=1,"",IF(AND(TrackingWorksheet!G67 &lt;&gt;"", TrackingWorksheet!G67&lt;=TrackingWorksheet!$J$5, TrackingWorksheet!H67=Lists!$D$6), 1, 0))</f>
        <v/>
      </c>
      <c r="J62" s="26" t="str">
        <f t="shared" si="1"/>
        <v/>
      </c>
      <c r="K62" s="15" t="str">
        <f>IF(B62=1,"",IF(AND(TrackingWorksheet!I67&lt;=TrackingWorksheet!$J$5,TrackingWorksheet!K67="YES"),0,IF(AND(AND(OR(E62="Y",F62="Y"),E62&lt;&gt;F62),G62&lt;&gt;"Y", H62&lt;&gt;"Y"), 1, 0)))</f>
        <v/>
      </c>
      <c r="L62" s="26" t="str">
        <f t="shared" si="2"/>
        <v/>
      </c>
      <c r="M62" s="15" t="str">
        <f t="shared" si="3"/>
        <v/>
      </c>
      <c r="N62" s="26" t="str">
        <f t="shared" si="4"/>
        <v/>
      </c>
      <c r="O62" s="15" t="str">
        <f>IF(B62=1,"",IF(AND(TrackingWorksheet!I67&lt;=TrackingWorksheet!$J$5,TrackingWorksheet!K67="YES"),0,IF(AND(AND(OR(G62="Y",H62="Y"),G62&lt;&gt;H62),E62&lt;&gt;"Y", F62&lt;&gt;"Y"), 1, 0)))</f>
        <v/>
      </c>
      <c r="P62" s="26" t="str">
        <f t="shared" si="0"/>
        <v/>
      </c>
      <c r="Q62" s="15" t="str">
        <f t="shared" si="5"/>
        <v/>
      </c>
      <c r="R62" s="15" t="str">
        <f t="shared" si="6"/>
        <v/>
      </c>
      <c r="S62" s="15" t="str">
        <f>IF(B62=1,"",IF(AND(OR(AND(TrackingWorksheet!H67=Lists!$D$7,TrackingWorksheet!H67=TrackingWorksheet!J67),TrackingWorksheet!H67&lt;&gt;TrackingWorksheet!J67),TrackingWorksheet!K67="YES",TrackingWorksheet!H67&lt;&gt;Lists!$D$6,TrackingWorksheet!G67&lt;=TrackingWorksheet!$J$5,TrackingWorksheet!I67&lt;=TrackingWorksheet!$J$5),1,0))</f>
        <v/>
      </c>
      <c r="T62" s="15" t="str">
        <f t="shared" si="7"/>
        <v/>
      </c>
      <c r="U62" s="15" t="str">
        <f>IF(B62=1,"",IF(AND(TrackingWorksheet!L67&lt;&gt;"", TrackingWorksheet!L67&gt;=TrackingWorksheet!$J$4,TrackingWorksheet!L67&lt;=TrackingWorksheet!$J$5,OR(TrackingWorksheet!H67=Lists!$D$4,TrackingWorksheet!J67=Lists!$D$4)), 1, 0))</f>
        <v/>
      </c>
      <c r="V62" s="15" t="str">
        <f>IF($B62=1,"",IF(AND(TrackingWorksheet!$L67&lt;&gt;"", TrackingWorksheet!$L67&gt;=TrackingWorksheet!$J$4,TrackingWorksheet!$L67&lt;=TrackingWorksheet!$J$5,OR(TrackingWorksheet!$H67=Lists!$D$5,TrackingWorksheet!$J67=Lists!$D$5)), 1, 0))</f>
        <v/>
      </c>
      <c r="W62" s="15" t="str">
        <f>IF($B62=1,"",IF(AND(TrackingWorksheet!$L67&lt;&gt;"", TrackingWorksheet!$L67&gt;=TrackingWorksheet!$J$4,TrackingWorksheet!$L67&lt;=TrackingWorksheet!$J$5,OR(TrackingWorksheet!$H67=Lists!$D$6,TrackingWorksheet!$J67=Lists!$D$6)), 1, 0))</f>
        <v/>
      </c>
      <c r="X62" s="24" t="str">
        <f>IF(B62=1,"",IF(AND(TrackingWorksheet!M67&lt;&gt;"",TrackingWorksheet!M67&lt;=TrackingWorksheet!$J$5),1,0))</f>
        <v/>
      </c>
      <c r="Y62" s="24" t="str">
        <f>IF(B62=1,"",IF(AND(TrackingWorksheet!N67&lt;&gt;"",TrackingWorksheet!N67&lt;=TrackingWorksheet!$J$5),1,0)*D62)</f>
        <v/>
      </c>
      <c r="Z62" s="24" t="str">
        <f>IF(B62=1,"",IF(TrackingWorksheet!P67="YES",1,0)*D62)</f>
        <v/>
      </c>
      <c r="AA62" s="33" t="str">
        <f>IF(B62=1,"",IF(TrackingWorksheet!R67="","",TrackingWorksheet!R67))</f>
        <v/>
      </c>
      <c r="AB62" s="33" t="str">
        <f>IF(B62=1,"",IF(TrackingWorksheet!Q67="","",TrackingWorksheet!Q67))</f>
        <v/>
      </c>
    </row>
    <row r="63" spans="2:28" x14ac:dyDescent="0.3">
      <c r="B63" s="33">
        <f>IF(AND(ISBLANK(TrackingWorksheet!B68),ISBLANK(TrackingWorksheet!C68),ISBLANK(TrackingWorksheet!G68),ISBLANK(TrackingWorksheet!H68),
ISBLANK(TrackingWorksheet!I68),ISBLANK(TrackingWorksheet!J68),ISBLANK(TrackingWorksheet!M68),
ISBLANK(TrackingWorksheet!N68)),1,0)</f>
        <v>1</v>
      </c>
      <c r="C63" s="17" t="str">
        <f>IF(B63=1,"",TrackingWorksheet!F68)</f>
        <v/>
      </c>
      <c r="D63" s="26" t="str">
        <f>IF(B63=1,"",IF(AND(TrackingWorksheet!B68&lt;&gt;"",TrackingWorksheet!B68&lt;=TrackingWorksheet!$J$5,OR(TrackingWorksheet!C68="",TrackingWorksheet!C68&gt;=TrackingWorksheet!$J$4)),1,0))</f>
        <v/>
      </c>
      <c r="E63" s="15" t="str">
        <f>IF(B63=1,"",IF(AND(TrackingWorksheet!G68 &lt;&gt;"",TrackingWorksheet!G68&lt;=TrackingWorksheet!$J$5, TrackingWorksheet!H68=Lists!$D$4), "Y", "N"))</f>
        <v/>
      </c>
      <c r="F63" s="15" t="str">
        <f>IF(B63=1,"",IF(AND(TrackingWorksheet!I68 &lt;&gt;"", TrackingWorksheet!I68&lt;=TrackingWorksheet!$J$5, TrackingWorksheet!J68=Lists!$D$4), "Y", "N"))</f>
        <v/>
      </c>
      <c r="G63" s="15" t="str">
        <f>IF(B63=1,"",IF(AND(TrackingWorksheet!G68 &lt;&gt;"",TrackingWorksheet!G68&lt;=TrackingWorksheet!$J$5, TrackingWorksheet!H68=Lists!$D$5), "Y", "N"))</f>
        <v/>
      </c>
      <c r="H63" s="15" t="str">
        <f>IF(B63=1,"",IF(AND(TrackingWorksheet!I68 &lt;&gt;"", TrackingWorksheet!I68&lt;=TrackingWorksheet!$J$5, TrackingWorksheet!J68="Moderna"), "Y", "N"))</f>
        <v/>
      </c>
      <c r="I63" s="26" t="str">
        <f>IF(B63=1,"",IF(AND(TrackingWorksheet!G68 &lt;&gt;"", TrackingWorksheet!G68&lt;=TrackingWorksheet!$J$5, TrackingWorksheet!H68=Lists!$D$6), 1, 0))</f>
        <v/>
      </c>
      <c r="J63" s="26" t="str">
        <f t="shared" si="1"/>
        <v/>
      </c>
      <c r="K63" s="15" t="str">
        <f>IF(B63=1,"",IF(AND(TrackingWorksheet!I68&lt;=TrackingWorksheet!$J$5,TrackingWorksheet!K68="YES"),0,IF(AND(AND(OR(E63="Y",F63="Y"),E63&lt;&gt;F63),G63&lt;&gt;"Y", H63&lt;&gt;"Y"), 1, 0)))</f>
        <v/>
      </c>
      <c r="L63" s="26" t="str">
        <f t="shared" si="2"/>
        <v/>
      </c>
      <c r="M63" s="15" t="str">
        <f t="shared" si="3"/>
        <v/>
      </c>
      <c r="N63" s="26" t="str">
        <f t="shared" si="4"/>
        <v/>
      </c>
      <c r="O63" s="15" t="str">
        <f>IF(B63=1,"",IF(AND(TrackingWorksheet!I68&lt;=TrackingWorksheet!$J$5,TrackingWorksheet!K68="YES"),0,IF(AND(AND(OR(G63="Y",H63="Y"),G63&lt;&gt;H63),E63&lt;&gt;"Y", F63&lt;&gt;"Y"), 1, 0)))</f>
        <v/>
      </c>
      <c r="P63" s="26" t="str">
        <f t="shared" si="0"/>
        <v/>
      </c>
      <c r="Q63" s="15" t="str">
        <f t="shared" si="5"/>
        <v/>
      </c>
      <c r="R63" s="15" t="str">
        <f t="shared" si="6"/>
        <v/>
      </c>
      <c r="S63" s="15" t="str">
        <f>IF(B63=1,"",IF(AND(OR(AND(TrackingWorksheet!H68=Lists!$D$7,TrackingWorksheet!H68=TrackingWorksheet!J68),TrackingWorksheet!H68&lt;&gt;TrackingWorksheet!J68),TrackingWorksheet!K68="YES",TrackingWorksheet!H68&lt;&gt;Lists!$D$6,TrackingWorksheet!G68&lt;=TrackingWorksheet!$J$5,TrackingWorksheet!I68&lt;=TrackingWorksheet!$J$5),1,0))</f>
        <v/>
      </c>
      <c r="T63" s="15" t="str">
        <f t="shared" si="7"/>
        <v/>
      </c>
      <c r="U63" s="15" t="str">
        <f>IF(B63=1,"",IF(AND(TrackingWorksheet!L68&lt;&gt;"", TrackingWorksheet!L68&gt;=TrackingWorksheet!$J$4,TrackingWorksheet!L68&lt;=TrackingWorksheet!$J$5,OR(TrackingWorksheet!H68=Lists!$D$4,TrackingWorksheet!J68=Lists!$D$4)), 1, 0))</f>
        <v/>
      </c>
      <c r="V63" s="15" t="str">
        <f>IF($B63=1,"",IF(AND(TrackingWorksheet!$L68&lt;&gt;"", TrackingWorksheet!$L68&gt;=TrackingWorksheet!$J$4,TrackingWorksheet!$L68&lt;=TrackingWorksheet!$J$5,OR(TrackingWorksheet!$H68=Lists!$D$5,TrackingWorksheet!$J68=Lists!$D$5)), 1, 0))</f>
        <v/>
      </c>
      <c r="W63" s="15" t="str">
        <f>IF($B63=1,"",IF(AND(TrackingWorksheet!$L68&lt;&gt;"", TrackingWorksheet!$L68&gt;=TrackingWorksheet!$J$4,TrackingWorksheet!$L68&lt;=TrackingWorksheet!$J$5,OR(TrackingWorksheet!$H68=Lists!$D$6,TrackingWorksheet!$J68=Lists!$D$6)), 1, 0))</f>
        <v/>
      </c>
      <c r="X63" s="24" t="str">
        <f>IF(B63=1,"",IF(AND(TrackingWorksheet!M68&lt;&gt;"",TrackingWorksheet!M68&lt;=TrackingWorksheet!$J$5),1,0))</f>
        <v/>
      </c>
      <c r="Y63" s="24" t="str">
        <f>IF(B63=1,"",IF(AND(TrackingWorksheet!N68&lt;&gt;"",TrackingWorksheet!N68&lt;=TrackingWorksheet!$J$5),1,0)*D63)</f>
        <v/>
      </c>
      <c r="Z63" s="24" t="str">
        <f>IF(B63=1,"",IF(TrackingWorksheet!P68="YES",1,0)*D63)</f>
        <v/>
      </c>
      <c r="AA63" s="33" t="str">
        <f>IF(B63=1,"",IF(TrackingWorksheet!R68="","",TrackingWorksheet!R68))</f>
        <v/>
      </c>
      <c r="AB63" s="33" t="str">
        <f>IF(B63=1,"",IF(TrackingWorksheet!Q68="","",TrackingWorksheet!Q68))</f>
        <v/>
      </c>
    </row>
    <row r="64" spans="2:28" x14ac:dyDescent="0.3">
      <c r="B64" s="33">
        <f>IF(AND(ISBLANK(TrackingWorksheet!B69),ISBLANK(TrackingWorksheet!C69),ISBLANK(TrackingWorksheet!G69),ISBLANK(TrackingWorksheet!H69),
ISBLANK(TrackingWorksheet!I69),ISBLANK(TrackingWorksheet!J69),ISBLANK(TrackingWorksheet!M69),
ISBLANK(TrackingWorksheet!N69)),1,0)</f>
        <v>1</v>
      </c>
      <c r="C64" s="17" t="str">
        <f>IF(B64=1,"",TrackingWorksheet!F69)</f>
        <v/>
      </c>
      <c r="D64" s="26" t="str">
        <f>IF(B64=1,"",IF(AND(TrackingWorksheet!B69&lt;&gt;"",TrackingWorksheet!B69&lt;=TrackingWorksheet!$J$5,OR(TrackingWorksheet!C69="",TrackingWorksheet!C69&gt;=TrackingWorksheet!$J$4)),1,0))</f>
        <v/>
      </c>
      <c r="E64" s="15" t="str">
        <f>IF(B64=1,"",IF(AND(TrackingWorksheet!G69 &lt;&gt;"",TrackingWorksheet!G69&lt;=TrackingWorksheet!$J$5, TrackingWorksheet!H69=Lists!$D$4), "Y", "N"))</f>
        <v/>
      </c>
      <c r="F64" s="15" t="str">
        <f>IF(B64=1,"",IF(AND(TrackingWorksheet!I69 &lt;&gt;"", TrackingWorksheet!I69&lt;=TrackingWorksheet!$J$5, TrackingWorksheet!J69=Lists!$D$4), "Y", "N"))</f>
        <v/>
      </c>
      <c r="G64" s="15" t="str">
        <f>IF(B64=1,"",IF(AND(TrackingWorksheet!G69 &lt;&gt;"",TrackingWorksheet!G69&lt;=TrackingWorksheet!$J$5, TrackingWorksheet!H69=Lists!$D$5), "Y", "N"))</f>
        <v/>
      </c>
      <c r="H64" s="15" t="str">
        <f>IF(B64=1,"",IF(AND(TrackingWorksheet!I69 &lt;&gt;"", TrackingWorksheet!I69&lt;=TrackingWorksheet!$J$5, TrackingWorksheet!J69="Moderna"), "Y", "N"))</f>
        <v/>
      </c>
      <c r="I64" s="26" t="str">
        <f>IF(B64=1,"",IF(AND(TrackingWorksheet!G69 &lt;&gt;"", TrackingWorksheet!G69&lt;=TrackingWorksheet!$J$5, TrackingWorksheet!H69=Lists!$D$6), 1, 0))</f>
        <v/>
      </c>
      <c r="J64" s="26" t="str">
        <f t="shared" si="1"/>
        <v/>
      </c>
      <c r="K64" s="15" t="str">
        <f>IF(B64=1,"",IF(AND(TrackingWorksheet!I69&lt;=TrackingWorksheet!$J$5,TrackingWorksheet!K69="YES"),0,IF(AND(AND(OR(E64="Y",F64="Y"),E64&lt;&gt;F64),G64&lt;&gt;"Y", H64&lt;&gt;"Y"), 1, 0)))</f>
        <v/>
      </c>
      <c r="L64" s="26" t="str">
        <f t="shared" si="2"/>
        <v/>
      </c>
      <c r="M64" s="15" t="str">
        <f t="shared" si="3"/>
        <v/>
      </c>
      <c r="N64" s="26" t="str">
        <f t="shared" si="4"/>
        <v/>
      </c>
      <c r="O64" s="15" t="str">
        <f>IF(B64=1,"",IF(AND(TrackingWorksheet!I69&lt;=TrackingWorksheet!$J$5,TrackingWorksheet!K69="YES"),0,IF(AND(AND(OR(G64="Y",H64="Y"),G64&lt;&gt;H64),E64&lt;&gt;"Y", F64&lt;&gt;"Y"), 1, 0)))</f>
        <v/>
      </c>
      <c r="P64" s="26" t="str">
        <f t="shared" si="0"/>
        <v/>
      </c>
      <c r="Q64" s="15" t="str">
        <f t="shared" si="5"/>
        <v/>
      </c>
      <c r="R64" s="15" t="str">
        <f t="shared" si="6"/>
        <v/>
      </c>
      <c r="S64" s="15" t="str">
        <f>IF(B64=1,"",IF(AND(OR(AND(TrackingWorksheet!H69=Lists!$D$7,TrackingWorksheet!H69=TrackingWorksheet!J69),TrackingWorksheet!H69&lt;&gt;TrackingWorksheet!J69),TrackingWorksheet!K69="YES",TrackingWorksheet!H69&lt;&gt;Lists!$D$6,TrackingWorksheet!G69&lt;=TrackingWorksheet!$J$5,TrackingWorksheet!I69&lt;=TrackingWorksheet!$J$5),1,0))</f>
        <v/>
      </c>
      <c r="T64" s="15" t="str">
        <f t="shared" si="7"/>
        <v/>
      </c>
      <c r="U64" s="15" t="str">
        <f>IF(B64=1,"",IF(AND(TrackingWorksheet!L69&lt;&gt;"", TrackingWorksheet!L69&gt;=TrackingWorksheet!$J$4,TrackingWorksheet!L69&lt;=TrackingWorksheet!$J$5,OR(TrackingWorksheet!H69=Lists!$D$4,TrackingWorksheet!J69=Lists!$D$4)), 1, 0))</f>
        <v/>
      </c>
      <c r="V64" s="15" t="str">
        <f>IF($B64=1,"",IF(AND(TrackingWorksheet!$L69&lt;&gt;"", TrackingWorksheet!$L69&gt;=TrackingWorksheet!$J$4,TrackingWorksheet!$L69&lt;=TrackingWorksheet!$J$5,OR(TrackingWorksheet!$H69=Lists!$D$5,TrackingWorksheet!$J69=Lists!$D$5)), 1, 0))</f>
        <v/>
      </c>
      <c r="W64" s="15" t="str">
        <f>IF($B64=1,"",IF(AND(TrackingWorksheet!$L69&lt;&gt;"", TrackingWorksheet!$L69&gt;=TrackingWorksheet!$J$4,TrackingWorksheet!$L69&lt;=TrackingWorksheet!$J$5,OR(TrackingWorksheet!$H69=Lists!$D$6,TrackingWorksheet!$J69=Lists!$D$6)), 1, 0))</f>
        <v/>
      </c>
      <c r="X64" s="24" t="str">
        <f>IF(B64=1,"",IF(AND(TrackingWorksheet!M69&lt;&gt;"",TrackingWorksheet!M69&lt;=TrackingWorksheet!$J$5),1,0))</f>
        <v/>
      </c>
      <c r="Y64" s="24" t="str">
        <f>IF(B64=1,"",IF(AND(TrackingWorksheet!N69&lt;&gt;"",TrackingWorksheet!N69&lt;=TrackingWorksheet!$J$5),1,0)*D64)</f>
        <v/>
      </c>
      <c r="Z64" s="24" t="str">
        <f>IF(B64=1,"",IF(TrackingWorksheet!P69="YES",1,0)*D64)</f>
        <v/>
      </c>
      <c r="AA64" s="33" t="str">
        <f>IF(B64=1,"",IF(TrackingWorksheet!R69="","",TrackingWorksheet!R69))</f>
        <v/>
      </c>
      <c r="AB64" s="33" t="str">
        <f>IF(B64=1,"",IF(TrackingWorksheet!Q69="","",TrackingWorksheet!Q69))</f>
        <v/>
      </c>
    </row>
    <row r="65" spans="2:28" x14ac:dyDescent="0.3">
      <c r="B65" s="33">
        <f>IF(AND(ISBLANK(TrackingWorksheet!B70),ISBLANK(TrackingWorksheet!C70),ISBLANK(TrackingWorksheet!G70),ISBLANK(TrackingWorksheet!H70),
ISBLANK(TrackingWorksheet!I70),ISBLANK(TrackingWorksheet!J70),ISBLANK(TrackingWorksheet!M70),
ISBLANK(TrackingWorksheet!N70)),1,0)</f>
        <v>1</v>
      </c>
      <c r="C65" s="17" t="str">
        <f>IF(B65=1,"",TrackingWorksheet!F70)</f>
        <v/>
      </c>
      <c r="D65" s="26" t="str">
        <f>IF(B65=1,"",IF(AND(TrackingWorksheet!B70&lt;&gt;"",TrackingWorksheet!B70&lt;=TrackingWorksheet!$J$5,OR(TrackingWorksheet!C70="",TrackingWorksheet!C70&gt;=TrackingWorksheet!$J$4)),1,0))</f>
        <v/>
      </c>
      <c r="E65" s="15" t="str">
        <f>IF(B65=1,"",IF(AND(TrackingWorksheet!G70 &lt;&gt;"",TrackingWorksheet!G70&lt;=TrackingWorksheet!$J$5, TrackingWorksheet!H70=Lists!$D$4), "Y", "N"))</f>
        <v/>
      </c>
      <c r="F65" s="15" t="str">
        <f>IF(B65=1,"",IF(AND(TrackingWorksheet!I70 &lt;&gt;"", TrackingWorksheet!I70&lt;=TrackingWorksheet!$J$5, TrackingWorksheet!J70=Lists!$D$4), "Y", "N"))</f>
        <v/>
      </c>
      <c r="G65" s="15" t="str">
        <f>IF(B65=1,"",IF(AND(TrackingWorksheet!G70 &lt;&gt;"",TrackingWorksheet!G70&lt;=TrackingWorksheet!$J$5, TrackingWorksheet!H70=Lists!$D$5), "Y", "N"))</f>
        <v/>
      </c>
      <c r="H65" s="15" t="str">
        <f>IF(B65=1,"",IF(AND(TrackingWorksheet!I70 &lt;&gt;"", TrackingWorksheet!I70&lt;=TrackingWorksheet!$J$5, TrackingWorksheet!J70="Moderna"), "Y", "N"))</f>
        <v/>
      </c>
      <c r="I65" s="26" t="str">
        <f>IF(B65=1,"",IF(AND(TrackingWorksheet!G70 &lt;&gt;"", TrackingWorksheet!G70&lt;=TrackingWorksheet!$J$5, TrackingWorksheet!H70=Lists!$D$6), 1, 0))</f>
        <v/>
      </c>
      <c r="J65" s="26" t="str">
        <f t="shared" si="1"/>
        <v/>
      </c>
      <c r="K65" s="15" t="str">
        <f>IF(B65=1,"",IF(AND(TrackingWorksheet!I70&lt;=TrackingWorksheet!$J$5,TrackingWorksheet!K70="YES"),0,IF(AND(AND(OR(E65="Y",F65="Y"),E65&lt;&gt;F65),G65&lt;&gt;"Y", H65&lt;&gt;"Y"), 1, 0)))</f>
        <v/>
      </c>
      <c r="L65" s="26" t="str">
        <f t="shared" si="2"/>
        <v/>
      </c>
      <c r="M65" s="15" t="str">
        <f t="shared" si="3"/>
        <v/>
      </c>
      <c r="N65" s="26" t="str">
        <f t="shared" si="4"/>
        <v/>
      </c>
      <c r="O65" s="15" t="str">
        <f>IF(B65=1,"",IF(AND(TrackingWorksheet!I70&lt;=TrackingWorksheet!$J$5,TrackingWorksheet!K70="YES"),0,IF(AND(AND(OR(G65="Y",H65="Y"),G65&lt;&gt;H65),E65&lt;&gt;"Y", F65&lt;&gt;"Y"), 1, 0)))</f>
        <v/>
      </c>
      <c r="P65" s="26" t="str">
        <f t="shared" si="0"/>
        <v/>
      </c>
      <c r="Q65" s="15" t="str">
        <f t="shared" si="5"/>
        <v/>
      </c>
      <c r="R65" s="15" t="str">
        <f t="shared" si="6"/>
        <v/>
      </c>
      <c r="S65" s="15" t="str">
        <f>IF(B65=1,"",IF(AND(OR(AND(TrackingWorksheet!H70=Lists!$D$7,TrackingWorksheet!H70=TrackingWorksheet!J70),TrackingWorksheet!H70&lt;&gt;TrackingWorksheet!J70),TrackingWorksheet!K70="YES",TrackingWorksheet!H70&lt;&gt;Lists!$D$6,TrackingWorksheet!G70&lt;=TrackingWorksheet!$J$5,TrackingWorksheet!I70&lt;=TrackingWorksheet!$J$5),1,0))</f>
        <v/>
      </c>
      <c r="T65" s="15" t="str">
        <f t="shared" si="7"/>
        <v/>
      </c>
      <c r="U65" s="15" t="str">
        <f>IF(B65=1,"",IF(AND(TrackingWorksheet!L70&lt;&gt;"", TrackingWorksheet!L70&gt;=TrackingWorksheet!$J$4,TrackingWorksheet!L70&lt;=TrackingWorksheet!$J$5,OR(TrackingWorksheet!H70=Lists!$D$4,TrackingWorksheet!J70=Lists!$D$4)), 1, 0))</f>
        <v/>
      </c>
      <c r="V65" s="15" t="str">
        <f>IF($B65=1,"",IF(AND(TrackingWorksheet!$L70&lt;&gt;"", TrackingWorksheet!$L70&gt;=TrackingWorksheet!$J$4,TrackingWorksheet!$L70&lt;=TrackingWorksheet!$J$5,OR(TrackingWorksheet!$H70=Lists!$D$5,TrackingWorksheet!$J70=Lists!$D$5)), 1, 0))</f>
        <v/>
      </c>
      <c r="W65" s="15" t="str">
        <f>IF($B65=1,"",IF(AND(TrackingWorksheet!$L70&lt;&gt;"", TrackingWorksheet!$L70&gt;=TrackingWorksheet!$J$4,TrackingWorksheet!$L70&lt;=TrackingWorksheet!$J$5,OR(TrackingWorksheet!$H70=Lists!$D$6,TrackingWorksheet!$J70=Lists!$D$6)), 1, 0))</f>
        <v/>
      </c>
      <c r="X65" s="24" t="str">
        <f>IF(B65=1,"",IF(AND(TrackingWorksheet!M70&lt;&gt;"",TrackingWorksheet!M70&lt;=TrackingWorksheet!$J$5),1,0))</f>
        <v/>
      </c>
      <c r="Y65" s="24" t="str">
        <f>IF(B65=1,"",IF(AND(TrackingWorksheet!N70&lt;&gt;"",TrackingWorksheet!N70&lt;=TrackingWorksheet!$J$5),1,0)*D65)</f>
        <v/>
      </c>
      <c r="Z65" s="24" t="str">
        <f>IF(B65=1,"",IF(TrackingWorksheet!P70="YES",1,0)*D65)</f>
        <v/>
      </c>
      <c r="AA65" s="33" t="str">
        <f>IF(B65=1,"",IF(TrackingWorksheet!R70="","",TrackingWorksheet!R70))</f>
        <v/>
      </c>
      <c r="AB65" s="33" t="str">
        <f>IF(B65=1,"",IF(TrackingWorksheet!Q70="","",TrackingWorksheet!Q70))</f>
        <v/>
      </c>
    </row>
    <row r="66" spans="2:28" x14ac:dyDescent="0.3">
      <c r="B66" s="33">
        <f>IF(AND(ISBLANK(TrackingWorksheet!B71),ISBLANK(TrackingWorksheet!C71),ISBLANK(TrackingWorksheet!G71),ISBLANK(TrackingWorksheet!H71),
ISBLANK(TrackingWorksheet!I71),ISBLANK(TrackingWorksheet!J71),ISBLANK(TrackingWorksheet!M71),
ISBLANK(TrackingWorksheet!N71)),1,0)</f>
        <v>1</v>
      </c>
      <c r="C66" s="17" t="str">
        <f>IF(B66=1,"",TrackingWorksheet!F71)</f>
        <v/>
      </c>
      <c r="D66" s="26" t="str">
        <f>IF(B66=1,"",IF(AND(TrackingWorksheet!B71&lt;&gt;"",TrackingWorksheet!B71&lt;=TrackingWorksheet!$J$5,OR(TrackingWorksheet!C71="",TrackingWorksheet!C71&gt;=TrackingWorksheet!$J$4)),1,0))</f>
        <v/>
      </c>
      <c r="E66" s="15" t="str">
        <f>IF(B66=1,"",IF(AND(TrackingWorksheet!G71 &lt;&gt;"",TrackingWorksheet!G71&lt;=TrackingWorksheet!$J$5, TrackingWorksheet!H71=Lists!$D$4), "Y", "N"))</f>
        <v/>
      </c>
      <c r="F66" s="15" t="str">
        <f>IF(B66=1,"",IF(AND(TrackingWorksheet!I71 &lt;&gt;"", TrackingWorksheet!I71&lt;=TrackingWorksheet!$J$5, TrackingWorksheet!J71=Lists!$D$4), "Y", "N"))</f>
        <v/>
      </c>
      <c r="G66" s="15" t="str">
        <f>IF(B66=1,"",IF(AND(TrackingWorksheet!G71 &lt;&gt;"",TrackingWorksheet!G71&lt;=TrackingWorksheet!$J$5, TrackingWorksheet!H71=Lists!$D$5), "Y", "N"))</f>
        <v/>
      </c>
      <c r="H66" s="15" t="str">
        <f>IF(B66=1,"",IF(AND(TrackingWorksheet!I71 &lt;&gt;"", TrackingWorksheet!I71&lt;=TrackingWorksheet!$J$5, TrackingWorksheet!J71="Moderna"), "Y", "N"))</f>
        <v/>
      </c>
      <c r="I66" s="26" t="str">
        <f>IF(B66=1,"",IF(AND(TrackingWorksheet!G71 &lt;&gt;"", TrackingWorksheet!G71&lt;=TrackingWorksheet!$J$5, TrackingWorksheet!H71=Lists!$D$6), 1, 0))</f>
        <v/>
      </c>
      <c r="J66" s="26" t="str">
        <f t="shared" si="1"/>
        <v/>
      </c>
      <c r="K66" s="15" t="str">
        <f>IF(B66=1,"",IF(AND(TrackingWorksheet!I71&lt;=TrackingWorksheet!$J$5,TrackingWorksheet!K71="YES"),0,IF(AND(AND(OR(E66="Y",F66="Y"),E66&lt;&gt;F66),G66&lt;&gt;"Y", H66&lt;&gt;"Y"), 1, 0)))</f>
        <v/>
      </c>
      <c r="L66" s="26" t="str">
        <f t="shared" si="2"/>
        <v/>
      </c>
      <c r="M66" s="15" t="str">
        <f t="shared" si="3"/>
        <v/>
      </c>
      <c r="N66" s="26" t="str">
        <f t="shared" si="4"/>
        <v/>
      </c>
      <c r="O66" s="15" t="str">
        <f>IF(B66=1,"",IF(AND(TrackingWorksheet!I71&lt;=TrackingWorksheet!$J$5,TrackingWorksheet!K71="YES"),0,IF(AND(AND(OR(G66="Y",H66="Y"),G66&lt;&gt;H66),E66&lt;&gt;"Y", F66&lt;&gt;"Y"), 1, 0)))</f>
        <v/>
      </c>
      <c r="P66" s="26" t="str">
        <f t="shared" si="0"/>
        <v/>
      </c>
      <c r="Q66" s="15" t="str">
        <f t="shared" si="5"/>
        <v/>
      </c>
      <c r="R66" s="15" t="str">
        <f t="shared" si="6"/>
        <v/>
      </c>
      <c r="S66" s="15" t="str">
        <f>IF(B66=1,"",IF(AND(OR(AND(TrackingWorksheet!H71=Lists!$D$7,TrackingWorksheet!H71=TrackingWorksheet!J71),TrackingWorksheet!H71&lt;&gt;TrackingWorksheet!J71),TrackingWorksheet!K71="YES",TrackingWorksheet!H71&lt;&gt;Lists!$D$6,TrackingWorksheet!G71&lt;=TrackingWorksheet!$J$5,TrackingWorksheet!I71&lt;=TrackingWorksheet!$J$5),1,0))</f>
        <v/>
      </c>
      <c r="T66" s="15" t="str">
        <f t="shared" si="7"/>
        <v/>
      </c>
      <c r="U66" s="15" t="str">
        <f>IF(B66=1,"",IF(AND(TrackingWorksheet!L71&lt;&gt;"", TrackingWorksheet!L71&gt;=TrackingWorksheet!$J$4,TrackingWorksheet!L71&lt;=TrackingWorksheet!$J$5,OR(TrackingWorksheet!H71=Lists!$D$4,TrackingWorksheet!J71=Lists!$D$4)), 1, 0))</f>
        <v/>
      </c>
      <c r="V66" s="15" t="str">
        <f>IF($B66=1,"",IF(AND(TrackingWorksheet!$L71&lt;&gt;"", TrackingWorksheet!$L71&gt;=TrackingWorksheet!$J$4,TrackingWorksheet!$L71&lt;=TrackingWorksheet!$J$5,OR(TrackingWorksheet!$H71=Lists!$D$5,TrackingWorksheet!$J71=Lists!$D$5)), 1, 0))</f>
        <v/>
      </c>
      <c r="W66" s="15" t="str">
        <f>IF($B66=1,"",IF(AND(TrackingWorksheet!$L71&lt;&gt;"", TrackingWorksheet!$L71&gt;=TrackingWorksheet!$J$4,TrackingWorksheet!$L71&lt;=TrackingWorksheet!$J$5,OR(TrackingWorksheet!$H71=Lists!$D$6,TrackingWorksheet!$J71=Lists!$D$6)), 1, 0))</f>
        <v/>
      </c>
      <c r="X66" s="24" t="str">
        <f>IF(B66=1,"",IF(AND(TrackingWorksheet!M71&lt;&gt;"",TrackingWorksheet!M71&lt;=TrackingWorksheet!$J$5),1,0))</f>
        <v/>
      </c>
      <c r="Y66" s="24" t="str">
        <f>IF(B66=1,"",IF(AND(TrackingWorksheet!N71&lt;&gt;"",TrackingWorksheet!N71&lt;=TrackingWorksheet!$J$5),1,0)*D66)</f>
        <v/>
      </c>
      <c r="Z66" s="24" t="str">
        <f>IF(B66=1,"",IF(TrackingWorksheet!P71="YES",1,0)*D66)</f>
        <v/>
      </c>
      <c r="AA66" s="33" t="str">
        <f>IF(B66=1,"",IF(TrackingWorksheet!R71="","",TrackingWorksheet!R71))</f>
        <v/>
      </c>
      <c r="AB66" s="33" t="str">
        <f>IF(B66=1,"",IF(TrackingWorksheet!Q71="","",TrackingWorksheet!Q71))</f>
        <v/>
      </c>
    </row>
    <row r="67" spans="2:28" x14ac:dyDescent="0.3">
      <c r="B67" s="33">
        <f>IF(AND(ISBLANK(TrackingWorksheet!B72),ISBLANK(TrackingWorksheet!C72),ISBLANK(TrackingWorksheet!G72),ISBLANK(TrackingWorksheet!H72),
ISBLANK(TrackingWorksheet!I72),ISBLANK(TrackingWorksheet!J72),ISBLANK(TrackingWorksheet!M72),
ISBLANK(TrackingWorksheet!N72)),1,0)</f>
        <v>1</v>
      </c>
      <c r="C67" s="17" t="str">
        <f>IF(B67=1,"",TrackingWorksheet!F72)</f>
        <v/>
      </c>
      <c r="D67" s="26" t="str">
        <f>IF(B67=1,"",IF(AND(TrackingWorksheet!B72&lt;&gt;"",TrackingWorksheet!B72&lt;=TrackingWorksheet!$J$5,OR(TrackingWorksheet!C72="",TrackingWorksheet!C72&gt;=TrackingWorksheet!$J$4)),1,0))</f>
        <v/>
      </c>
      <c r="E67" s="15" t="str">
        <f>IF(B67=1,"",IF(AND(TrackingWorksheet!G72 &lt;&gt;"",TrackingWorksheet!G72&lt;=TrackingWorksheet!$J$5, TrackingWorksheet!H72=Lists!$D$4), "Y", "N"))</f>
        <v/>
      </c>
      <c r="F67" s="15" t="str">
        <f>IF(B67=1,"",IF(AND(TrackingWorksheet!I72 &lt;&gt;"", TrackingWorksheet!I72&lt;=TrackingWorksheet!$J$5, TrackingWorksheet!J72=Lists!$D$4), "Y", "N"))</f>
        <v/>
      </c>
      <c r="G67" s="15" t="str">
        <f>IF(B67=1,"",IF(AND(TrackingWorksheet!G72 &lt;&gt;"",TrackingWorksheet!G72&lt;=TrackingWorksheet!$J$5, TrackingWorksheet!H72=Lists!$D$5), "Y", "N"))</f>
        <v/>
      </c>
      <c r="H67" s="15" t="str">
        <f>IF(B67=1,"",IF(AND(TrackingWorksheet!I72 &lt;&gt;"", TrackingWorksheet!I72&lt;=TrackingWorksheet!$J$5, TrackingWorksheet!J72="Moderna"), "Y", "N"))</f>
        <v/>
      </c>
      <c r="I67" s="26" t="str">
        <f>IF(B67=1,"",IF(AND(TrackingWorksheet!G72 &lt;&gt;"", TrackingWorksheet!G72&lt;=TrackingWorksheet!$J$5, TrackingWorksheet!H72=Lists!$D$6), 1, 0))</f>
        <v/>
      </c>
      <c r="J67" s="26" t="str">
        <f t="shared" si="1"/>
        <v/>
      </c>
      <c r="K67" s="15" t="str">
        <f>IF(B67=1,"",IF(AND(TrackingWorksheet!I72&lt;=TrackingWorksheet!$J$5,TrackingWorksheet!K72="YES"),0,IF(AND(AND(OR(E67="Y",F67="Y"),E67&lt;&gt;F67),G67&lt;&gt;"Y", H67&lt;&gt;"Y"), 1, 0)))</f>
        <v/>
      </c>
      <c r="L67" s="26" t="str">
        <f t="shared" ref="L67:L130" si="8">IF(B67=1,"",K67*D67)</f>
        <v/>
      </c>
      <c r="M67" s="15" t="str">
        <f t="shared" ref="M67:M130" si="9">IF(B67=1,"",IF(AND(E67="Y", F67="Y"), 1, 0))</f>
        <v/>
      </c>
      <c r="N67" s="26" t="str">
        <f t="shared" ref="N67:N130" si="10">IF(B67=1,"",M67*D67)</f>
        <v/>
      </c>
      <c r="O67" s="15" t="str">
        <f>IF(B67=1,"",IF(AND(TrackingWorksheet!I72&lt;=TrackingWorksheet!$J$5,TrackingWorksheet!K72="YES"),0,IF(AND(AND(OR(G67="Y",H67="Y"),G67&lt;&gt;H67),E67&lt;&gt;"Y", F67&lt;&gt;"Y"), 1, 0)))</f>
        <v/>
      </c>
      <c r="P67" s="26" t="str">
        <f t="shared" ref="P67:P130" si="11">IF(B67=1,"",O67*D67)</f>
        <v/>
      </c>
      <c r="Q67" s="15" t="str">
        <f t="shared" ref="Q67:Q130" si="12">IF(B67=1,"",IF(AND(G67="Y", H67="Y"), 1, 0))</f>
        <v/>
      </c>
      <c r="R67" s="15" t="str">
        <f t="shared" ref="R67:R130" si="13">IF(B67=1,"",Q67*D67)</f>
        <v/>
      </c>
      <c r="S67" s="15" t="str">
        <f>IF(B67=1,"",IF(AND(OR(AND(TrackingWorksheet!H72=Lists!$D$7,TrackingWorksheet!H72=TrackingWorksheet!J72),TrackingWorksheet!H72&lt;&gt;TrackingWorksheet!J72),TrackingWorksheet!K72="YES",TrackingWorksheet!H72&lt;&gt;Lists!$D$6,TrackingWorksheet!G72&lt;=TrackingWorksheet!$J$5,TrackingWorksheet!I72&lt;=TrackingWorksheet!$J$5),1,0))</f>
        <v/>
      </c>
      <c r="T67" s="15" t="str">
        <f t="shared" si="7"/>
        <v/>
      </c>
      <c r="U67" s="15" t="str">
        <f>IF(B67=1,"",IF(AND(TrackingWorksheet!L72&lt;&gt;"", TrackingWorksheet!L72&gt;=TrackingWorksheet!$J$4,TrackingWorksheet!L72&lt;=TrackingWorksheet!$J$5,OR(TrackingWorksheet!H72=Lists!$D$4,TrackingWorksheet!J72=Lists!$D$4)), 1, 0))</f>
        <v/>
      </c>
      <c r="V67" s="15" t="str">
        <f>IF($B67=1,"",IF(AND(TrackingWorksheet!$L72&lt;&gt;"", TrackingWorksheet!$L72&gt;=TrackingWorksheet!$J$4,TrackingWorksheet!$L72&lt;=TrackingWorksheet!$J$5,OR(TrackingWorksheet!$H72=Lists!$D$5,TrackingWorksheet!$J72=Lists!$D$5)), 1, 0))</f>
        <v/>
      </c>
      <c r="W67" s="15" t="str">
        <f>IF($B67=1,"",IF(AND(TrackingWorksheet!$L72&lt;&gt;"", TrackingWorksheet!$L72&gt;=TrackingWorksheet!$J$4,TrackingWorksheet!$L72&lt;=TrackingWorksheet!$J$5,OR(TrackingWorksheet!$H72=Lists!$D$6,TrackingWorksheet!$J72=Lists!$D$6)), 1, 0))</f>
        <v/>
      </c>
      <c r="X67" s="24" t="str">
        <f>IF(B67=1,"",IF(AND(TrackingWorksheet!M72&lt;&gt;"",TrackingWorksheet!M72&lt;=TrackingWorksheet!$J$5),1,0))</f>
        <v/>
      </c>
      <c r="Y67" s="24" t="str">
        <f>IF(B67=1,"",IF(AND(TrackingWorksheet!N72&lt;&gt;"",TrackingWorksheet!N72&lt;=TrackingWorksheet!$J$5),1,0)*D67)</f>
        <v/>
      </c>
      <c r="Z67" s="24" t="str">
        <f>IF(B67=1,"",IF(TrackingWorksheet!P72="YES",1,0)*D67)</f>
        <v/>
      </c>
      <c r="AA67" s="33" t="str">
        <f>IF(B67=1,"",IF(TrackingWorksheet!R72="","",TrackingWorksheet!R72))</f>
        <v/>
      </c>
      <c r="AB67" s="33" t="str">
        <f>IF(B67=1,"",IF(TrackingWorksheet!Q72="","",TrackingWorksheet!Q72))</f>
        <v/>
      </c>
    </row>
    <row r="68" spans="2:28" x14ac:dyDescent="0.3">
      <c r="B68" s="33">
        <f>IF(AND(ISBLANK(TrackingWorksheet!B73),ISBLANK(TrackingWorksheet!C73),ISBLANK(TrackingWorksheet!G73),ISBLANK(TrackingWorksheet!H73),
ISBLANK(TrackingWorksheet!I73),ISBLANK(TrackingWorksheet!J73),ISBLANK(TrackingWorksheet!M73),
ISBLANK(TrackingWorksheet!N73)),1,0)</f>
        <v>1</v>
      </c>
      <c r="C68" s="17" t="str">
        <f>IF(B68=1,"",TrackingWorksheet!F73)</f>
        <v/>
      </c>
      <c r="D68" s="26" t="str">
        <f>IF(B68=1,"",IF(AND(TrackingWorksheet!B73&lt;&gt;"",TrackingWorksheet!B73&lt;=TrackingWorksheet!$J$5,OR(TrackingWorksheet!C73="",TrackingWorksheet!C73&gt;=TrackingWorksheet!$J$4)),1,0))</f>
        <v/>
      </c>
      <c r="E68" s="15" t="str">
        <f>IF(B68=1,"",IF(AND(TrackingWorksheet!G73 &lt;&gt;"",TrackingWorksheet!G73&lt;=TrackingWorksheet!$J$5, TrackingWorksheet!H73=Lists!$D$4), "Y", "N"))</f>
        <v/>
      </c>
      <c r="F68" s="15" t="str">
        <f>IF(B68=1,"",IF(AND(TrackingWorksheet!I73 &lt;&gt;"", TrackingWorksheet!I73&lt;=TrackingWorksheet!$J$5, TrackingWorksheet!J73=Lists!$D$4), "Y", "N"))</f>
        <v/>
      </c>
      <c r="G68" s="15" t="str">
        <f>IF(B68=1,"",IF(AND(TrackingWorksheet!G73 &lt;&gt;"",TrackingWorksheet!G73&lt;=TrackingWorksheet!$J$5, TrackingWorksheet!H73=Lists!$D$5), "Y", "N"))</f>
        <v/>
      </c>
      <c r="H68" s="15" t="str">
        <f>IF(B68=1,"",IF(AND(TrackingWorksheet!I73 &lt;&gt;"", TrackingWorksheet!I73&lt;=TrackingWorksheet!$J$5, TrackingWorksheet!J73="Moderna"), "Y", "N"))</f>
        <v/>
      </c>
      <c r="I68" s="26" t="str">
        <f>IF(B68=1,"",IF(AND(TrackingWorksheet!G73 &lt;&gt;"", TrackingWorksheet!G73&lt;=TrackingWorksheet!$J$5, TrackingWorksheet!H73=Lists!$D$6), 1, 0))</f>
        <v/>
      </c>
      <c r="J68" s="26" t="str">
        <f t="shared" ref="J68:J131" si="14">IF(B68=1,"",I68*D68)</f>
        <v/>
      </c>
      <c r="K68" s="15" t="str">
        <f>IF(B68=1,"",IF(AND(TrackingWorksheet!I73&lt;=TrackingWorksheet!$J$5,TrackingWorksheet!K73="YES"),0,IF(AND(AND(OR(E68="Y",F68="Y"),E68&lt;&gt;F68),G68&lt;&gt;"Y", H68&lt;&gt;"Y"), 1, 0)))</f>
        <v/>
      </c>
      <c r="L68" s="26" t="str">
        <f t="shared" si="8"/>
        <v/>
      </c>
      <c r="M68" s="15" t="str">
        <f t="shared" si="9"/>
        <v/>
      </c>
      <c r="N68" s="26" t="str">
        <f t="shared" si="10"/>
        <v/>
      </c>
      <c r="O68" s="15" t="str">
        <f>IF(B68=1,"",IF(AND(TrackingWorksheet!I73&lt;=TrackingWorksheet!$J$5,TrackingWorksheet!K73="YES"),0,IF(AND(AND(OR(G68="Y",H68="Y"),G68&lt;&gt;H68),E68&lt;&gt;"Y", F68&lt;&gt;"Y"), 1, 0)))</f>
        <v/>
      </c>
      <c r="P68" s="26" t="str">
        <f t="shared" si="11"/>
        <v/>
      </c>
      <c r="Q68" s="15" t="str">
        <f t="shared" si="12"/>
        <v/>
      </c>
      <c r="R68" s="15" t="str">
        <f t="shared" si="13"/>
        <v/>
      </c>
      <c r="S68" s="15" t="str">
        <f>IF(B68=1,"",IF(AND(OR(AND(TrackingWorksheet!H73=Lists!$D$7,TrackingWorksheet!H73=TrackingWorksheet!J73),TrackingWorksheet!H73&lt;&gt;TrackingWorksheet!J73),TrackingWorksheet!K73="YES",TrackingWorksheet!H73&lt;&gt;Lists!$D$6,TrackingWorksheet!G73&lt;=TrackingWorksheet!$J$5,TrackingWorksheet!I73&lt;=TrackingWorksheet!$J$5),1,0))</f>
        <v/>
      </c>
      <c r="T68" s="15" t="str">
        <f t="shared" ref="T68:T131" si="15">IF(B68=1,"",S68*D68)</f>
        <v/>
      </c>
      <c r="U68" s="15" t="str">
        <f>IF(B68=1,"",IF(AND(TrackingWorksheet!L73&lt;&gt;"", TrackingWorksheet!L73&gt;=TrackingWorksheet!$J$4,TrackingWorksheet!L73&lt;=TrackingWorksheet!$J$5,OR(TrackingWorksheet!H73=Lists!$D$4,TrackingWorksheet!J73=Lists!$D$4)), 1, 0))</f>
        <v/>
      </c>
      <c r="V68" s="15" t="str">
        <f>IF($B68=1,"",IF(AND(TrackingWorksheet!$L73&lt;&gt;"", TrackingWorksheet!$L73&gt;=TrackingWorksheet!$J$4,TrackingWorksheet!$L73&lt;=TrackingWorksheet!$J$5,OR(TrackingWorksheet!$H73=Lists!$D$5,TrackingWorksheet!$J73=Lists!$D$5)), 1, 0))</f>
        <v/>
      </c>
      <c r="W68" s="15" t="str">
        <f>IF($B68=1,"",IF(AND(TrackingWorksheet!$L73&lt;&gt;"", TrackingWorksheet!$L73&gt;=TrackingWorksheet!$J$4,TrackingWorksheet!$L73&lt;=TrackingWorksheet!$J$5,OR(TrackingWorksheet!$H73=Lists!$D$6,TrackingWorksheet!$J73=Lists!$D$6)), 1, 0))</f>
        <v/>
      </c>
      <c r="X68" s="24" t="str">
        <f>IF(B68=1,"",IF(AND(TrackingWorksheet!M73&lt;&gt;"",TrackingWorksheet!M73&lt;=TrackingWorksheet!$J$5),1,0))</f>
        <v/>
      </c>
      <c r="Y68" s="24" t="str">
        <f>IF(B68=1,"",IF(AND(TrackingWorksheet!N73&lt;&gt;"",TrackingWorksheet!N73&lt;=TrackingWorksheet!$J$5),1,0)*D68)</f>
        <v/>
      </c>
      <c r="Z68" s="24" t="str">
        <f>IF(B68=1,"",IF(TrackingWorksheet!P73="YES",1,0)*D68)</f>
        <v/>
      </c>
      <c r="AA68" s="33" t="str">
        <f>IF(B68=1,"",IF(TrackingWorksheet!R73="","",TrackingWorksheet!R73))</f>
        <v/>
      </c>
      <c r="AB68" s="33" t="str">
        <f>IF(B68=1,"",IF(TrackingWorksheet!Q73="","",TrackingWorksheet!Q73))</f>
        <v/>
      </c>
    </row>
    <row r="69" spans="2:28" x14ac:dyDescent="0.3">
      <c r="B69" s="33">
        <f>IF(AND(ISBLANK(TrackingWorksheet!B74),ISBLANK(TrackingWorksheet!C74),ISBLANK(TrackingWorksheet!G74),ISBLANK(TrackingWorksheet!H74),
ISBLANK(TrackingWorksheet!I74),ISBLANK(TrackingWorksheet!J74),ISBLANK(TrackingWorksheet!M74),
ISBLANK(TrackingWorksheet!N74)),1,0)</f>
        <v>1</v>
      </c>
      <c r="C69" s="17" t="str">
        <f>IF(B69=1,"",TrackingWorksheet!F74)</f>
        <v/>
      </c>
      <c r="D69" s="26" t="str">
        <f>IF(B69=1,"",IF(AND(TrackingWorksheet!B74&lt;&gt;"",TrackingWorksheet!B74&lt;=TrackingWorksheet!$J$5,OR(TrackingWorksheet!C74="",TrackingWorksheet!C74&gt;=TrackingWorksheet!$J$4)),1,0))</f>
        <v/>
      </c>
      <c r="E69" s="15" t="str">
        <f>IF(B69=1,"",IF(AND(TrackingWorksheet!G74 &lt;&gt;"",TrackingWorksheet!G74&lt;=TrackingWorksheet!$J$5, TrackingWorksheet!H74=Lists!$D$4), "Y", "N"))</f>
        <v/>
      </c>
      <c r="F69" s="15" t="str">
        <f>IF(B69=1,"",IF(AND(TrackingWorksheet!I74 &lt;&gt;"", TrackingWorksheet!I74&lt;=TrackingWorksheet!$J$5, TrackingWorksheet!J74=Lists!$D$4), "Y", "N"))</f>
        <v/>
      </c>
      <c r="G69" s="15" t="str">
        <f>IF(B69=1,"",IF(AND(TrackingWorksheet!G74 &lt;&gt;"",TrackingWorksheet!G74&lt;=TrackingWorksheet!$J$5, TrackingWorksheet!H74=Lists!$D$5), "Y", "N"))</f>
        <v/>
      </c>
      <c r="H69" s="15" t="str">
        <f>IF(B69=1,"",IF(AND(TrackingWorksheet!I74 &lt;&gt;"", TrackingWorksheet!I74&lt;=TrackingWorksheet!$J$5, TrackingWorksheet!J74="Moderna"), "Y", "N"))</f>
        <v/>
      </c>
      <c r="I69" s="26" t="str">
        <f>IF(B69=1,"",IF(AND(TrackingWorksheet!G74 &lt;&gt;"", TrackingWorksheet!G74&lt;=TrackingWorksheet!$J$5, TrackingWorksheet!H74=Lists!$D$6), 1, 0))</f>
        <v/>
      </c>
      <c r="J69" s="26" t="str">
        <f t="shared" si="14"/>
        <v/>
      </c>
      <c r="K69" s="15" t="str">
        <f>IF(B69=1,"",IF(AND(TrackingWorksheet!I74&lt;=TrackingWorksheet!$J$5,TrackingWorksheet!K74="YES"),0,IF(AND(AND(OR(E69="Y",F69="Y"),E69&lt;&gt;F69),G69&lt;&gt;"Y", H69&lt;&gt;"Y"), 1, 0)))</f>
        <v/>
      </c>
      <c r="L69" s="26" t="str">
        <f t="shared" si="8"/>
        <v/>
      </c>
      <c r="M69" s="15" t="str">
        <f t="shared" si="9"/>
        <v/>
      </c>
      <c r="N69" s="26" t="str">
        <f t="shared" si="10"/>
        <v/>
      </c>
      <c r="O69" s="15" t="str">
        <f>IF(B69=1,"",IF(AND(TrackingWorksheet!I74&lt;=TrackingWorksheet!$J$5,TrackingWorksheet!K74="YES"),0,IF(AND(AND(OR(G69="Y",H69="Y"),G69&lt;&gt;H69),E69&lt;&gt;"Y", F69&lt;&gt;"Y"), 1, 0)))</f>
        <v/>
      </c>
      <c r="P69" s="26" t="str">
        <f t="shared" si="11"/>
        <v/>
      </c>
      <c r="Q69" s="15" t="str">
        <f t="shared" si="12"/>
        <v/>
      </c>
      <c r="R69" s="15" t="str">
        <f t="shared" si="13"/>
        <v/>
      </c>
      <c r="S69" s="15" t="str">
        <f>IF(B69=1,"",IF(AND(OR(AND(TrackingWorksheet!H74=Lists!$D$7,TrackingWorksheet!H74=TrackingWorksheet!J74),TrackingWorksheet!H74&lt;&gt;TrackingWorksheet!J74),TrackingWorksheet!K74="YES",TrackingWorksheet!H74&lt;&gt;Lists!$D$6,TrackingWorksheet!G74&lt;=TrackingWorksheet!$J$5,TrackingWorksheet!I74&lt;=TrackingWorksheet!$J$5),1,0))</f>
        <v/>
      </c>
      <c r="T69" s="15" t="str">
        <f t="shared" si="15"/>
        <v/>
      </c>
      <c r="U69" s="15" t="str">
        <f>IF(B69=1,"",IF(AND(TrackingWorksheet!L74&lt;&gt;"", TrackingWorksheet!L74&gt;=TrackingWorksheet!$J$4,TrackingWorksheet!L74&lt;=TrackingWorksheet!$J$5,OR(TrackingWorksheet!H74=Lists!$D$4,TrackingWorksheet!J74=Lists!$D$4)), 1, 0))</f>
        <v/>
      </c>
      <c r="V69" s="15" t="str">
        <f>IF($B69=1,"",IF(AND(TrackingWorksheet!$L74&lt;&gt;"", TrackingWorksheet!$L74&gt;=TrackingWorksheet!$J$4,TrackingWorksheet!$L74&lt;=TrackingWorksheet!$J$5,OR(TrackingWorksheet!$H74=Lists!$D$5,TrackingWorksheet!$J74=Lists!$D$5)), 1, 0))</f>
        <v/>
      </c>
      <c r="W69" s="15" t="str">
        <f>IF($B69=1,"",IF(AND(TrackingWorksheet!$L74&lt;&gt;"", TrackingWorksheet!$L74&gt;=TrackingWorksheet!$J$4,TrackingWorksheet!$L74&lt;=TrackingWorksheet!$J$5,OR(TrackingWorksheet!$H74=Lists!$D$6,TrackingWorksheet!$J74=Lists!$D$6)), 1, 0))</f>
        <v/>
      </c>
      <c r="X69" s="24" t="str">
        <f>IF(B69=1,"",IF(AND(TrackingWorksheet!M74&lt;&gt;"",TrackingWorksheet!M74&lt;=TrackingWorksheet!$J$5),1,0))</f>
        <v/>
      </c>
      <c r="Y69" s="24" t="str">
        <f>IF(B69=1,"",IF(AND(TrackingWorksheet!N74&lt;&gt;"",TrackingWorksheet!N74&lt;=TrackingWorksheet!$J$5),1,0)*D69)</f>
        <v/>
      </c>
      <c r="Z69" s="24" t="str">
        <f>IF(B69=1,"",IF(TrackingWorksheet!P74="YES",1,0)*D69)</f>
        <v/>
      </c>
      <c r="AA69" s="33" t="str">
        <f>IF(B69=1,"",IF(TrackingWorksheet!R74="","",TrackingWorksheet!R74))</f>
        <v/>
      </c>
      <c r="AB69" s="33" t="str">
        <f>IF(B69=1,"",IF(TrackingWorksheet!Q74="","",TrackingWorksheet!Q74))</f>
        <v/>
      </c>
    </row>
    <row r="70" spans="2:28" x14ac:dyDescent="0.3">
      <c r="B70" s="33">
        <f>IF(AND(ISBLANK(TrackingWorksheet!B75),ISBLANK(TrackingWorksheet!C75),ISBLANK(TrackingWorksheet!G75),ISBLANK(TrackingWorksheet!H75),
ISBLANK(TrackingWorksheet!I75),ISBLANK(TrackingWorksheet!J75),ISBLANK(TrackingWorksheet!M75),
ISBLANK(TrackingWorksheet!N75)),1,0)</f>
        <v>1</v>
      </c>
      <c r="C70" s="17" t="str">
        <f>IF(B70=1,"",TrackingWorksheet!F75)</f>
        <v/>
      </c>
      <c r="D70" s="26" t="str">
        <f>IF(B70=1,"",IF(AND(TrackingWorksheet!B75&lt;&gt;"",TrackingWorksheet!B75&lt;=TrackingWorksheet!$J$5,OR(TrackingWorksheet!C75="",TrackingWorksheet!C75&gt;=TrackingWorksheet!$J$4)),1,0))</f>
        <v/>
      </c>
      <c r="E70" s="15" t="str">
        <f>IF(B70=1,"",IF(AND(TrackingWorksheet!G75 &lt;&gt;"",TrackingWorksheet!G75&lt;=TrackingWorksheet!$J$5, TrackingWorksheet!H75=Lists!$D$4), "Y", "N"))</f>
        <v/>
      </c>
      <c r="F70" s="15" t="str">
        <f>IF(B70=1,"",IF(AND(TrackingWorksheet!I75 &lt;&gt;"", TrackingWorksheet!I75&lt;=TrackingWorksheet!$J$5, TrackingWorksheet!J75=Lists!$D$4), "Y", "N"))</f>
        <v/>
      </c>
      <c r="G70" s="15" t="str">
        <f>IF(B70=1,"",IF(AND(TrackingWorksheet!G75 &lt;&gt;"",TrackingWorksheet!G75&lt;=TrackingWorksheet!$J$5, TrackingWorksheet!H75=Lists!$D$5), "Y", "N"))</f>
        <v/>
      </c>
      <c r="H70" s="15" t="str">
        <f>IF(B70=1,"",IF(AND(TrackingWorksheet!I75 &lt;&gt;"", TrackingWorksheet!I75&lt;=TrackingWorksheet!$J$5, TrackingWorksheet!J75="Moderna"), "Y", "N"))</f>
        <v/>
      </c>
      <c r="I70" s="26" t="str">
        <f>IF(B70=1,"",IF(AND(TrackingWorksheet!G75 &lt;&gt;"", TrackingWorksheet!G75&lt;=TrackingWorksheet!$J$5, TrackingWorksheet!H75=Lists!$D$6), 1, 0))</f>
        <v/>
      </c>
      <c r="J70" s="26" t="str">
        <f t="shared" si="14"/>
        <v/>
      </c>
      <c r="K70" s="15" t="str">
        <f>IF(B70=1,"",IF(AND(TrackingWorksheet!I75&lt;=TrackingWorksheet!$J$5,TrackingWorksheet!K75="YES"),0,IF(AND(AND(OR(E70="Y",F70="Y"),E70&lt;&gt;F70),G70&lt;&gt;"Y", H70&lt;&gt;"Y"), 1, 0)))</f>
        <v/>
      </c>
      <c r="L70" s="26" t="str">
        <f t="shared" si="8"/>
        <v/>
      </c>
      <c r="M70" s="15" t="str">
        <f t="shared" si="9"/>
        <v/>
      </c>
      <c r="N70" s="26" t="str">
        <f t="shared" si="10"/>
        <v/>
      </c>
      <c r="O70" s="15" t="str">
        <f>IF(B70=1,"",IF(AND(TrackingWorksheet!I75&lt;=TrackingWorksheet!$J$5,TrackingWorksheet!K75="YES"),0,IF(AND(AND(OR(G70="Y",H70="Y"),G70&lt;&gt;H70),E70&lt;&gt;"Y", F70&lt;&gt;"Y"), 1, 0)))</f>
        <v/>
      </c>
      <c r="P70" s="26" t="str">
        <f t="shared" si="11"/>
        <v/>
      </c>
      <c r="Q70" s="15" t="str">
        <f t="shared" si="12"/>
        <v/>
      </c>
      <c r="R70" s="15" t="str">
        <f t="shared" si="13"/>
        <v/>
      </c>
      <c r="S70" s="15" t="str">
        <f>IF(B70=1,"",IF(AND(OR(AND(TrackingWorksheet!H75=Lists!$D$7,TrackingWorksheet!H75=TrackingWorksheet!J75),TrackingWorksheet!H75&lt;&gt;TrackingWorksheet!J75),TrackingWorksheet!K75="YES",TrackingWorksheet!H75&lt;&gt;Lists!$D$6,TrackingWorksheet!G75&lt;=TrackingWorksheet!$J$5,TrackingWorksheet!I75&lt;=TrackingWorksheet!$J$5),1,0))</f>
        <v/>
      </c>
      <c r="T70" s="15" t="str">
        <f t="shared" si="15"/>
        <v/>
      </c>
      <c r="U70" s="15" t="str">
        <f>IF(B70=1,"",IF(AND(TrackingWorksheet!L75&lt;&gt;"", TrackingWorksheet!L75&gt;=TrackingWorksheet!$J$4,TrackingWorksheet!L75&lt;=TrackingWorksheet!$J$5,OR(TrackingWorksheet!H75=Lists!$D$4,TrackingWorksheet!J75=Lists!$D$4)), 1, 0))</f>
        <v/>
      </c>
      <c r="V70" s="15" t="str">
        <f>IF($B70=1,"",IF(AND(TrackingWorksheet!$L75&lt;&gt;"", TrackingWorksheet!$L75&gt;=TrackingWorksheet!$J$4,TrackingWorksheet!$L75&lt;=TrackingWorksheet!$J$5,OR(TrackingWorksheet!$H75=Lists!$D$5,TrackingWorksheet!$J75=Lists!$D$5)), 1, 0))</f>
        <v/>
      </c>
      <c r="W70" s="15" t="str">
        <f>IF($B70=1,"",IF(AND(TrackingWorksheet!$L75&lt;&gt;"", TrackingWorksheet!$L75&gt;=TrackingWorksheet!$J$4,TrackingWorksheet!$L75&lt;=TrackingWorksheet!$J$5,OR(TrackingWorksheet!$H75=Lists!$D$6,TrackingWorksheet!$J75=Lists!$D$6)), 1, 0))</f>
        <v/>
      </c>
      <c r="X70" s="24" t="str">
        <f>IF(B70=1,"",IF(AND(TrackingWorksheet!M75&lt;&gt;"",TrackingWorksheet!M75&lt;=TrackingWorksheet!$J$5),1,0))</f>
        <v/>
      </c>
      <c r="Y70" s="24" t="str">
        <f>IF(B70=1,"",IF(AND(TrackingWorksheet!N75&lt;&gt;"",TrackingWorksheet!N75&lt;=TrackingWorksheet!$J$5),1,0)*D70)</f>
        <v/>
      </c>
      <c r="Z70" s="24" t="str">
        <f>IF(B70=1,"",IF(TrackingWorksheet!P75="YES",1,0)*D70)</f>
        <v/>
      </c>
      <c r="AA70" s="33" t="str">
        <f>IF(B70=1,"",IF(TrackingWorksheet!R75="","",TrackingWorksheet!R75))</f>
        <v/>
      </c>
      <c r="AB70" s="33" t="str">
        <f>IF(B70=1,"",IF(TrackingWorksheet!Q75="","",TrackingWorksheet!Q75))</f>
        <v/>
      </c>
    </row>
    <row r="71" spans="2:28" x14ac:dyDescent="0.3">
      <c r="B71" s="33">
        <f>IF(AND(ISBLANK(TrackingWorksheet!B76),ISBLANK(TrackingWorksheet!C76),ISBLANK(TrackingWorksheet!G76),ISBLANK(TrackingWorksheet!H76),
ISBLANK(TrackingWorksheet!I76),ISBLANK(TrackingWorksheet!J76),ISBLANK(TrackingWorksheet!M76),
ISBLANK(TrackingWorksheet!N76)),1,0)</f>
        <v>1</v>
      </c>
      <c r="C71" s="17" t="str">
        <f>IF(B71=1,"",TrackingWorksheet!F76)</f>
        <v/>
      </c>
      <c r="D71" s="26" t="str">
        <f>IF(B71=1,"",IF(AND(TrackingWorksheet!B76&lt;&gt;"",TrackingWorksheet!B76&lt;=TrackingWorksheet!$J$5,OR(TrackingWorksheet!C76="",TrackingWorksheet!C76&gt;=TrackingWorksheet!$J$4)),1,0))</f>
        <v/>
      </c>
      <c r="E71" s="15" t="str">
        <f>IF(B71=1,"",IF(AND(TrackingWorksheet!G76 &lt;&gt;"",TrackingWorksheet!G76&lt;=TrackingWorksheet!$J$5, TrackingWorksheet!H76=Lists!$D$4), "Y", "N"))</f>
        <v/>
      </c>
      <c r="F71" s="15" t="str">
        <f>IF(B71=1,"",IF(AND(TrackingWorksheet!I76 &lt;&gt;"", TrackingWorksheet!I76&lt;=TrackingWorksheet!$J$5, TrackingWorksheet!J76=Lists!$D$4), "Y", "N"))</f>
        <v/>
      </c>
      <c r="G71" s="15" t="str">
        <f>IF(B71=1,"",IF(AND(TrackingWorksheet!G76 &lt;&gt;"",TrackingWorksheet!G76&lt;=TrackingWorksheet!$J$5, TrackingWorksheet!H76=Lists!$D$5), "Y", "N"))</f>
        <v/>
      </c>
      <c r="H71" s="15" t="str">
        <f>IF(B71=1,"",IF(AND(TrackingWorksheet!I76 &lt;&gt;"", TrackingWorksheet!I76&lt;=TrackingWorksheet!$J$5, TrackingWorksheet!J76="Moderna"), "Y", "N"))</f>
        <v/>
      </c>
      <c r="I71" s="26" t="str">
        <f>IF(B71=1,"",IF(AND(TrackingWorksheet!G76 &lt;&gt;"", TrackingWorksheet!G76&lt;=TrackingWorksheet!$J$5, TrackingWorksheet!H76=Lists!$D$6), 1, 0))</f>
        <v/>
      </c>
      <c r="J71" s="26" t="str">
        <f t="shared" si="14"/>
        <v/>
      </c>
      <c r="K71" s="15" t="str">
        <f>IF(B71=1,"",IF(AND(TrackingWorksheet!I76&lt;=TrackingWorksheet!$J$5,TrackingWorksheet!K76="YES"),0,IF(AND(AND(OR(E71="Y",F71="Y"),E71&lt;&gt;F71),G71&lt;&gt;"Y", H71&lt;&gt;"Y"), 1, 0)))</f>
        <v/>
      </c>
      <c r="L71" s="26" t="str">
        <f t="shared" si="8"/>
        <v/>
      </c>
      <c r="M71" s="15" t="str">
        <f t="shared" si="9"/>
        <v/>
      </c>
      <c r="N71" s="26" t="str">
        <f t="shared" si="10"/>
        <v/>
      </c>
      <c r="O71" s="15" t="str">
        <f>IF(B71=1,"",IF(AND(TrackingWorksheet!I76&lt;=TrackingWorksheet!$J$5,TrackingWorksheet!K76="YES"),0,IF(AND(AND(OR(G71="Y",H71="Y"),G71&lt;&gt;H71),E71&lt;&gt;"Y", F71&lt;&gt;"Y"), 1, 0)))</f>
        <v/>
      </c>
      <c r="P71" s="26" t="str">
        <f t="shared" si="11"/>
        <v/>
      </c>
      <c r="Q71" s="15" t="str">
        <f t="shared" si="12"/>
        <v/>
      </c>
      <c r="R71" s="15" t="str">
        <f t="shared" si="13"/>
        <v/>
      </c>
      <c r="S71" s="15" t="str">
        <f>IF(B71=1,"",IF(AND(OR(AND(TrackingWorksheet!H76=Lists!$D$7,TrackingWorksheet!H76=TrackingWorksheet!J76),TrackingWorksheet!H76&lt;&gt;TrackingWorksheet!J76),TrackingWorksheet!K76="YES",TrackingWorksheet!H76&lt;&gt;Lists!$D$6,TrackingWorksheet!G76&lt;=TrackingWorksheet!$J$5,TrackingWorksheet!I76&lt;=TrackingWorksheet!$J$5),1,0))</f>
        <v/>
      </c>
      <c r="T71" s="15" t="str">
        <f t="shared" si="15"/>
        <v/>
      </c>
      <c r="U71" s="15" t="str">
        <f>IF(B71=1,"",IF(AND(TrackingWorksheet!L76&lt;&gt;"", TrackingWorksheet!L76&gt;=TrackingWorksheet!$J$4,TrackingWorksheet!L76&lt;=TrackingWorksheet!$J$5,OR(TrackingWorksheet!H76=Lists!$D$4,TrackingWorksheet!J76=Lists!$D$4)), 1, 0))</f>
        <v/>
      </c>
      <c r="V71" s="15" t="str">
        <f>IF($B71=1,"",IF(AND(TrackingWorksheet!$L76&lt;&gt;"", TrackingWorksheet!$L76&gt;=TrackingWorksheet!$J$4,TrackingWorksheet!$L76&lt;=TrackingWorksheet!$J$5,OR(TrackingWorksheet!$H76=Lists!$D$5,TrackingWorksheet!$J76=Lists!$D$5)), 1, 0))</f>
        <v/>
      </c>
      <c r="W71" s="15" t="str">
        <f>IF($B71=1,"",IF(AND(TrackingWorksheet!$L76&lt;&gt;"", TrackingWorksheet!$L76&gt;=TrackingWorksheet!$J$4,TrackingWorksheet!$L76&lt;=TrackingWorksheet!$J$5,OR(TrackingWorksheet!$H76=Lists!$D$6,TrackingWorksheet!$J76=Lists!$D$6)), 1, 0))</f>
        <v/>
      </c>
      <c r="X71" s="24" t="str">
        <f>IF(B71=1,"",IF(AND(TrackingWorksheet!M76&lt;&gt;"",TrackingWorksheet!M76&lt;=TrackingWorksheet!$J$5),1,0))</f>
        <v/>
      </c>
      <c r="Y71" s="24" t="str">
        <f>IF(B71=1,"",IF(AND(TrackingWorksheet!N76&lt;&gt;"",TrackingWorksheet!N76&lt;=TrackingWorksheet!$J$5),1,0)*D71)</f>
        <v/>
      </c>
      <c r="Z71" s="24" t="str">
        <f>IF(B71=1,"",IF(TrackingWorksheet!P76="YES",1,0)*D71)</f>
        <v/>
      </c>
      <c r="AA71" s="33" t="str">
        <f>IF(B71=1,"",IF(TrackingWorksheet!R76="","",TrackingWorksheet!R76))</f>
        <v/>
      </c>
      <c r="AB71" s="33" t="str">
        <f>IF(B71=1,"",IF(TrackingWorksheet!Q76="","",TrackingWorksheet!Q76))</f>
        <v/>
      </c>
    </row>
    <row r="72" spans="2:28" x14ac:dyDescent="0.3">
      <c r="B72" s="33">
        <f>IF(AND(ISBLANK(TrackingWorksheet!B77),ISBLANK(TrackingWorksheet!C77),ISBLANK(TrackingWorksheet!G77),ISBLANK(TrackingWorksheet!H77),
ISBLANK(TrackingWorksheet!I77),ISBLANK(TrackingWorksheet!J77),ISBLANK(TrackingWorksheet!M77),
ISBLANK(TrackingWorksheet!N77)),1,0)</f>
        <v>1</v>
      </c>
      <c r="C72" s="17" t="str">
        <f>IF(B72=1,"",TrackingWorksheet!F77)</f>
        <v/>
      </c>
      <c r="D72" s="26" t="str">
        <f>IF(B72=1,"",IF(AND(TrackingWorksheet!B77&lt;&gt;"",TrackingWorksheet!B77&lt;=TrackingWorksheet!$J$5,OR(TrackingWorksheet!C77="",TrackingWorksheet!C77&gt;=TrackingWorksheet!$J$4)),1,0))</f>
        <v/>
      </c>
      <c r="E72" s="15" t="str">
        <f>IF(B72=1,"",IF(AND(TrackingWorksheet!G77 &lt;&gt;"",TrackingWorksheet!G77&lt;=TrackingWorksheet!$J$5, TrackingWorksheet!H77=Lists!$D$4), "Y", "N"))</f>
        <v/>
      </c>
      <c r="F72" s="15" t="str">
        <f>IF(B72=1,"",IF(AND(TrackingWorksheet!I77 &lt;&gt;"", TrackingWorksheet!I77&lt;=TrackingWorksheet!$J$5, TrackingWorksheet!J77=Lists!$D$4), "Y", "N"))</f>
        <v/>
      </c>
      <c r="G72" s="15" t="str">
        <f>IF(B72=1,"",IF(AND(TrackingWorksheet!G77 &lt;&gt;"",TrackingWorksheet!G77&lt;=TrackingWorksheet!$J$5, TrackingWorksheet!H77=Lists!$D$5), "Y", "N"))</f>
        <v/>
      </c>
      <c r="H72" s="15" t="str">
        <f>IF(B72=1,"",IF(AND(TrackingWorksheet!I77 &lt;&gt;"", TrackingWorksheet!I77&lt;=TrackingWorksheet!$J$5, TrackingWorksheet!J77="Moderna"), "Y", "N"))</f>
        <v/>
      </c>
      <c r="I72" s="26" t="str">
        <f>IF(B72=1,"",IF(AND(TrackingWorksheet!G77 &lt;&gt;"", TrackingWorksheet!G77&lt;=TrackingWorksheet!$J$5, TrackingWorksheet!H77=Lists!$D$6), 1, 0))</f>
        <v/>
      </c>
      <c r="J72" s="26" t="str">
        <f t="shared" si="14"/>
        <v/>
      </c>
      <c r="K72" s="15" t="str">
        <f>IF(B72=1,"",IF(AND(TrackingWorksheet!I77&lt;=TrackingWorksheet!$J$5,TrackingWorksheet!K77="YES"),0,IF(AND(AND(OR(E72="Y",F72="Y"),E72&lt;&gt;F72),G72&lt;&gt;"Y", H72&lt;&gt;"Y"), 1, 0)))</f>
        <v/>
      </c>
      <c r="L72" s="26" t="str">
        <f t="shared" si="8"/>
        <v/>
      </c>
      <c r="M72" s="15" t="str">
        <f t="shared" si="9"/>
        <v/>
      </c>
      <c r="N72" s="26" t="str">
        <f t="shared" si="10"/>
        <v/>
      </c>
      <c r="O72" s="15" t="str">
        <f>IF(B72=1,"",IF(AND(TrackingWorksheet!I77&lt;=TrackingWorksheet!$J$5,TrackingWorksheet!K77="YES"),0,IF(AND(AND(OR(G72="Y",H72="Y"),G72&lt;&gt;H72),E72&lt;&gt;"Y", F72&lt;&gt;"Y"), 1, 0)))</f>
        <v/>
      </c>
      <c r="P72" s="26" t="str">
        <f t="shared" si="11"/>
        <v/>
      </c>
      <c r="Q72" s="15" t="str">
        <f t="shared" si="12"/>
        <v/>
      </c>
      <c r="R72" s="15" t="str">
        <f t="shared" si="13"/>
        <v/>
      </c>
      <c r="S72" s="15" t="str">
        <f>IF(B72=1,"",IF(AND(OR(AND(TrackingWorksheet!H77=Lists!$D$7,TrackingWorksheet!H77=TrackingWorksheet!J77),TrackingWorksheet!H77&lt;&gt;TrackingWorksheet!J77),TrackingWorksheet!K77="YES",TrackingWorksheet!H77&lt;&gt;Lists!$D$6,TrackingWorksheet!G77&lt;=TrackingWorksheet!$J$5,TrackingWorksheet!I77&lt;=TrackingWorksheet!$J$5),1,0))</f>
        <v/>
      </c>
      <c r="T72" s="15" t="str">
        <f t="shared" si="15"/>
        <v/>
      </c>
      <c r="U72" s="15" t="str">
        <f>IF(B72=1,"",IF(AND(TrackingWorksheet!L77&lt;&gt;"", TrackingWorksheet!L77&gt;=TrackingWorksheet!$J$4,TrackingWorksheet!L77&lt;=TrackingWorksheet!$J$5,OR(TrackingWorksheet!H77=Lists!$D$4,TrackingWorksheet!J77=Lists!$D$4)), 1, 0))</f>
        <v/>
      </c>
      <c r="V72" s="15" t="str">
        <f>IF($B72=1,"",IF(AND(TrackingWorksheet!$L77&lt;&gt;"", TrackingWorksheet!$L77&gt;=TrackingWorksheet!$J$4,TrackingWorksheet!$L77&lt;=TrackingWorksheet!$J$5,OR(TrackingWorksheet!$H77=Lists!$D$5,TrackingWorksheet!$J77=Lists!$D$5)), 1, 0))</f>
        <v/>
      </c>
      <c r="W72" s="15" t="str">
        <f>IF($B72=1,"",IF(AND(TrackingWorksheet!$L77&lt;&gt;"", TrackingWorksheet!$L77&gt;=TrackingWorksheet!$J$4,TrackingWorksheet!$L77&lt;=TrackingWorksheet!$J$5,OR(TrackingWorksheet!$H77=Lists!$D$6,TrackingWorksheet!$J77=Lists!$D$6)), 1, 0))</f>
        <v/>
      </c>
      <c r="X72" s="24" t="str">
        <f>IF(B72=1,"",IF(AND(TrackingWorksheet!M77&lt;&gt;"",TrackingWorksheet!M77&lt;=TrackingWorksheet!$J$5),1,0))</f>
        <v/>
      </c>
      <c r="Y72" s="24" t="str">
        <f>IF(B72=1,"",IF(AND(TrackingWorksheet!N77&lt;&gt;"",TrackingWorksheet!N77&lt;=TrackingWorksheet!$J$5),1,0)*D72)</f>
        <v/>
      </c>
      <c r="Z72" s="24" t="str">
        <f>IF(B72=1,"",IF(TrackingWorksheet!P77="YES",1,0)*D72)</f>
        <v/>
      </c>
      <c r="AA72" s="33" t="str">
        <f>IF(B72=1,"",IF(TrackingWorksheet!R77="","",TrackingWorksheet!R77))</f>
        <v/>
      </c>
      <c r="AB72" s="33" t="str">
        <f>IF(B72=1,"",IF(TrackingWorksheet!Q77="","",TrackingWorksheet!Q77))</f>
        <v/>
      </c>
    </row>
    <row r="73" spans="2:28" x14ac:dyDescent="0.3">
      <c r="B73" s="33">
        <f>IF(AND(ISBLANK(TrackingWorksheet!B78),ISBLANK(TrackingWorksheet!C78),ISBLANK(TrackingWorksheet!G78),ISBLANK(TrackingWorksheet!H78),
ISBLANK(TrackingWorksheet!I78),ISBLANK(TrackingWorksheet!J78),ISBLANK(TrackingWorksheet!M78),
ISBLANK(TrackingWorksheet!N78)),1,0)</f>
        <v>1</v>
      </c>
      <c r="C73" s="17" t="str">
        <f>IF(B73=1,"",TrackingWorksheet!F78)</f>
        <v/>
      </c>
      <c r="D73" s="26" t="str">
        <f>IF(B73=1,"",IF(AND(TrackingWorksheet!B78&lt;&gt;"",TrackingWorksheet!B78&lt;=TrackingWorksheet!$J$5,OR(TrackingWorksheet!C78="",TrackingWorksheet!C78&gt;=TrackingWorksheet!$J$4)),1,0))</f>
        <v/>
      </c>
      <c r="E73" s="15" t="str">
        <f>IF(B73=1,"",IF(AND(TrackingWorksheet!G78 &lt;&gt;"",TrackingWorksheet!G78&lt;=TrackingWorksheet!$J$5, TrackingWorksheet!H78=Lists!$D$4), "Y", "N"))</f>
        <v/>
      </c>
      <c r="F73" s="15" t="str">
        <f>IF(B73=1,"",IF(AND(TrackingWorksheet!I78 &lt;&gt;"", TrackingWorksheet!I78&lt;=TrackingWorksheet!$J$5, TrackingWorksheet!J78=Lists!$D$4), "Y", "N"))</f>
        <v/>
      </c>
      <c r="G73" s="15" t="str">
        <f>IF(B73=1,"",IF(AND(TrackingWorksheet!G78 &lt;&gt;"",TrackingWorksheet!G78&lt;=TrackingWorksheet!$J$5, TrackingWorksheet!H78=Lists!$D$5), "Y", "N"))</f>
        <v/>
      </c>
      <c r="H73" s="15" t="str">
        <f>IF(B73=1,"",IF(AND(TrackingWorksheet!I78 &lt;&gt;"", TrackingWorksheet!I78&lt;=TrackingWorksheet!$J$5, TrackingWorksheet!J78="Moderna"), "Y", "N"))</f>
        <v/>
      </c>
      <c r="I73" s="26" t="str">
        <f>IF(B73=1,"",IF(AND(TrackingWorksheet!G78 &lt;&gt;"", TrackingWorksheet!G78&lt;=TrackingWorksheet!$J$5, TrackingWorksheet!H78=Lists!$D$6), 1, 0))</f>
        <v/>
      </c>
      <c r="J73" s="26" t="str">
        <f t="shared" si="14"/>
        <v/>
      </c>
      <c r="K73" s="15" t="str">
        <f>IF(B73=1,"",IF(AND(TrackingWorksheet!I78&lt;=TrackingWorksheet!$J$5,TrackingWorksheet!K78="YES"),0,IF(AND(AND(OR(E73="Y",F73="Y"),E73&lt;&gt;F73),G73&lt;&gt;"Y", H73&lt;&gt;"Y"), 1, 0)))</f>
        <v/>
      </c>
      <c r="L73" s="26" t="str">
        <f t="shared" si="8"/>
        <v/>
      </c>
      <c r="M73" s="15" t="str">
        <f t="shared" si="9"/>
        <v/>
      </c>
      <c r="N73" s="26" t="str">
        <f t="shared" si="10"/>
        <v/>
      </c>
      <c r="O73" s="15" t="str">
        <f>IF(B73=1,"",IF(AND(TrackingWorksheet!I78&lt;=TrackingWorksheet!$J$5,TrackingWorksheet!K78="YES"),0,IF(AND(AND(OR(G73="Y",H73="Y"),G73&lt;&gt;H73),E73&lt;&gt;"Y", F73&lt;&gt;"Y"), 1, 0)))</f>
        <v/>
      </c>
      <c r="P73" s="26" t="str">
        <f t="shared" si="11"/>
        <v/>
      </c>
      <c r="Q73" s="15" t="str">
        <f t="shared" si="12"/>
        <v/>
      </c>
      <c r="R73" s="15" t="str">
        <f t="shared" si="13"/>
        <v/>
      </c>
      <c r="S73" s="15" t="str">
        <f>IF(B73=1,"",IF(AND(OR(AND(TrackingWorksheet!H78=Lists!$D$7,TrackingWorksheet!H78=TrackingWorksheet!J78),TrackingWorksheet!H78&lt;&gt;TrackingWorksheet!J78),TrackingWorksheet!K78="YES",TrackingWorksheet!H78&lt;&gt;Lists!$D$6,TrackingWorksheet!G78&lt;=TrackingWorksheet!$J$5,TrackingWorksheet!I78&lt;=TrackingWorksheet!$J$5),1,0))</f>
        <v/>
      </c>
      <c r="T73" s="15" t="str">
        <f t="shared" si="15"/>
        <v/>
      </c>
      <c r="U73" s="15" t="str">
        <f>IF(B73=1,"",IF(AND(TrackingWorksheet!L78&lt;&gt;"", TrackingWorksheet!L78&gt;=TrackingWorksheet!$J$4,TrackingWorksheet!L78&lt;=TrackingWorksheet!$J$5,OR(TrackingWorksheet!H78=Lists!$D$4,TrackingWorksheet!J78=Lists!$D$4)), 1, 0))</f>
        <v/>
      </c>
      <c r="V73" s="15" t="str">
        <f>IF($B73=1,"",IF(AND(TrackingWorksheet!$L78&lt;&gt;"", TrackingWorksheet!$L78&gt;=TrackingWorksheet!$J$4,TrackingWorksheet!$L78&lt;=TrackingWorksheet!$J$5,OR(TrackingWorksheet!$H78=Lists!$D$5,TrackingWorksheet!$J78=Lists!$D$5)), 1, 0))</f>
        <v/>
      </c>
      <c r="W73" s="15" t="str">
        <f>IF($B73=1,"",IF(AND(TrackingWorksheet!$L78&lt;&gt;"", TrackingWorksheet!$L78&gt;=TrackingWorksheet!$J$4,TrackingWorksheet!$L78&lt;=TrackingWorksheet!$J$5,OR(TrackingWorksheet!$H78=Lists!$D$6,TrackingWorksheet!$J78=Lists!$D$6)), 1, 0))</f>
        <v/>
      </c>
      <c r="X73" s="24" t="str">
        <f>IF(B73=1,"",IF(AND(TrackingWorksheet!M78&lt;&gt;"",TrackingWorksheet!M78&lt;=TrackingWorksheet!$J$5),1,0))</f>
        <v/>
      </c>
      <c r="Y73" s="24" t="str">
        <f>IF(B73=1,"",IF(AND(TrackingWorksheet!N78&lt;&gt;"",TrackingWorksheet!N78&lt;=TrackingWorksheet!$J$5),1,0)*D73)</f>
        <v/>
      </c>
      <c r="Z73" s="24" t="str">
        <f>IF(B73=1,"",IF(TrackingWorksheet!P78="YES",1,0)*D73)</f>
        <v/>
      </c>
      <c r="AA73" s="33" t="str">
        <f>IF(B73=1,"",IF(TrackingWorksheet!R78="","",TrackingWorksheet!R78))</f>
        <v/>
      </c>
      <c r="AB73" s="33" t="str">
        <f>IF(B73=1,"",IF(TrackingWorksheet!Q78="","",TrackingWorksheet!Q78))</f>
        <v/>
      </c>
    </row>
    <row r="74" spans="2:28" x14ac:dyDescent="0.3">
      <c r="B74" s="33">
        <f>IF(AND(ISBLANK(TrackingWorksheet!B79),ISBLANK(TrackingWorksheet!C79),ISBLANK(TrackingWorksheet!G79),ISBLANK(TrackingWorksheet!H79),
ISBLANK(TrackingWorksheet!I79),ISBLANK(TrackingWorksheet!J79),ISBLANK(TrackingWorksheet!M79),
ISBLANK(TrackingWorksheet!N79)),1,0)</f>
        <v>1</v>
      </c>
      <c r="C74" s="17" t="str">
        <f>IF(B74=1,"",TrackingWorksheet!F79)</f>
        <v/>
      </c>
      <c r="D74" s="26" t="str">
        <f>IF(B74=1,"",IF(AND(TrackingWorksheet!B79&lt;&gt;"",TrackingWorksheet!B79&lt;=TrackingWorksheet!$J$5,OR(TrackingWorksheet!C79="",TrackingWorksheet!C79&gt;=TrackingWorksheet!$J$4)),1,0))</f>
        <v/>
      </c>
      <c r="E74" s="15" t="str">
        <f>IF(B74=1,"",IF(AND(TrackingWorksheet!G79 &lt;&gt;"",TrackingWorksheet!G79&lt;=TrackingWorksheet!$J$5, TrackingWorksheet!H79=Lists!$D$4), "Y", "N"))</f>
        <v/>
      </c>
      <c r="F74" s="15" t="str">
        <f>IF(B74=1,"",IF(AND(TrackingWorksheet!I79 &lt;&gt;"", TrackingWorksheet!I79&lt;=TrackingWorksheet!$J$5, TrackingWorksheet!J79=Lists!$D$4), "Y", "N"))</f>
        <v/>
      </c>
      <c r="G74" s="15" t="str">
        <f>IF(B74=1,"",IF(AND(TrackingWorksheet!G79 &lt;&gt;"",TrackingWorksheet!G79&lt;=TrackingWorksheet!$J$5, TrackingWorksheet!H79=Lists!$D$5), "Y", "N"))</f>
        <v/>
      </c>
      <c r="H74" s="15" t="str">
        <f>IF(B74=1,"",IF(AND(TrackingWorksheet!I79 &lt;&gt;"", TrackingWorksheet!I79&lt;=TrackingWorksheet!$J$5, TrackingWorksheet!J79="Moderna"), "Y", "N"))</f>
        <v/>
      </c>
      <c r="I74" s="26" t="str">
        <f>IF(B74=1,"",IF(AND(TrackingWorksheet!G79 &lt;&gt;"", TrackingWorksheet!G79&lt;=TrackingWorksheet!$J$5, TrackingWorksheet!H79=Lists!$D$6), 1, 0))</f>
        <v/>
      </c>
      <c r="J74" s="26" t="str">
        <f t="shared" si="14"/>
        <v/>
      </c>
      <c r="K74" s="15" t="str">
        <f>IF(B74=1,"",IF(AND(TrackingWorksheet!I79&lt;=TrackingWorksheet!$J$5,TrackingWorksheet!K79="YES"),0,IF(AND(AND(OR(E74="Y",F74="Y"),E74&lt;&gt;F74),G74&lt;&gt;"Y", H74&lt;&gt;"Y"), 1, 0)))</f>
        <v/>
      </c>
      <c r="L74" s="26" t="str">
        <f t="shared" si="8"/>
        <v/>
      </c>
      <c r="M74" s="15" t="str">
        <f t="shared" si="9"/>
        <v/>
      </c>
      <c r="N74" s="26" t="str">
        <f t="shared" si="10"/>
        <v/>
      </c>
      <c r="O74" s="15" t="str">
        <f>IF(B74=1,"",IF(AND(TrackingWorksheet!I79&lt;=TrackingWorksheet!$J$5,TrackingWorksheet!K79="YES"),0,IF(AND(AND(OR(G74="Y",H74="Y"),G74&lt;&gt;H74),E74&lt;&gt;"Y", F74&lt;&gt;"Y"), 1, 0)))</f>
        <v/>
      </c>
      <c r="P74" s="26" t="str">
        <f t="shared" si="11"/>
        <v/>
      </c>
      <c r="Q74" s="15" t="str">
        <f t="shared" si="12"/>
        <v/>
      </c>
      <c r="R74" s="15" t="str">
        <f t="shared" si="13"/>
        <v/>
      </c>
      <c r="S74" s="15" t="str">
        <f>IF(B74=1,"",IF(AND(OR(AND(TrackingWorksheet!H79=Lists!$D$7,TrackingWorksheet!H79=TrackingWorksheet!J79),TrackingWorksheet!H79&lt;&gt;TrackingWorksheet!J79),TrackingWorksheet!K79="YES",TrackingWorksheet!H79&lt;&gt;Lists!$D$6,TrackingWorksheet!G79&lt;=TrackingWorksheet!$J$5,TrackingWorksheet!I79&lt;=TrackingWorksheet!$J$5),1,0))</f>
        <v/>
      </c>
      <c r="T74" s="15" t="str">
        <f t="shared" si="15"/>
        <v/>
      </c>
      <c r="U74" s="15" t="str">
        <f>IF(B74=1,"",IF(AND(TrackingWorksheet!L79&lt;&gt;"", TrackingWorksheet!L79&gt;=TrackingWorksheet!$J$4,TrackingWorksheet!L79&lt;=TrackingWorksheet!$J$5,OR(TrackingWorksheet!H79=Lists!$D$4,TrackingWorksheet!J79=Lists!$D$4)), 1, 0))</f>
        <v/>
      </c>
      <c r="V74" s="15" t="str">
        <f>IF($B74=1,"",IF(AND(TrackingWorksheet!$L79&lt;&gt;"", TrackingWorksheet!$L79&gt;=TrackingWorksheet!$J$4,TrackingWorksheet!$L79&lt;=TrackingWorksheet!$J$5,OR(TrackingWorksheet!$H79=Lists!$D$5,TrackingWorksheet!$J79=Lists!$D$5)), 1, 0))</f>
        <v/>
      </c>
      <c r="W74" s="15" t="str">
        <f>IF($B74=1,"",IF(AND(TrackingWorksheet!$L79&lt;&gt;"", TrackingWorksheet!$L79&gt;=TrackingWorksheet!$J$4,TrackingWorksheet!$L79&lt;=TrackingWorksheet!$J$5,OR(TrackingWorksheet!$H79=Lists!$D$6,TrackingWorksheet!$J79=Lists!$D$6)), 1, 0))</f>
        <v/>
      </c>
      <c r="X74" s="24" t="str">
        <f>IF(B74=1,"",IF(AND(TrackingWorksheet!M79&lt;&gt;"",TrackingWorksheet!M79&lt;=TrackingWorksheet!$J$5),1,0))</f>
        <v/>
      </c>
      <c r="Y74" s="24" t="str">
        <f>IF(B74=1,"",IF(AND(TrackingWorksheet!N79&lt;&gt;"",TrackingWorksheet!N79&lt;=TrackingWorksheet!$J$5),1,0)*D74)</f>
        <v/>
      </c>
      <c r="Z74" s="24" t="str">
        <f>IF(B74=1,"",IF(TrackingWorksheet!P79="YES",1,0)*D74)</f>
        <v/>
      </c>
      <c r="AA74" s="33" t="str">
        <f>IF(B74=1,"",IF(TrackingWorksheet!R79="","",TrackingWorksheet!R79))</f>
        <v/>
      </c>
      <c r="AB74" s="33" t="str">
        <f>IF(B74=1,"",IF(TrackingWorksheet!Q79="","",TrackingWorksheet!Q79))</f>
        <v/>
      </c>
    </row>
    <row r="75" spans="2:28" x14ac:dyDescent="0.3">
      <c r="B75" s="33">
        <f>IF(AND(ISBLANK(TrackingWorksheet!B80),ISBLANK(TrackingWorksheet!C80),ISBLANK(TrackingWorksheet!G80),ISBLANK(TrackingWorksheet!H80),
ISBLANK(TrackingWorksheet!I80),ISBLANK(TrackingWorksheet!J80),ISBLANK(TrackingWorksheet!M80),
ISBLANK(TrackingWorksheet!N80)),1,0)</f>
        <v>1</v>
      </c>
      <c r="C75" s="17" t="str">
        <f>IF(B75=1,"",TrackingWorksheet!F80)</f>
        <v/>
      </c>
      <c r="D75" s="26" t="str">
        <f>IF(B75=1,"",IF(AND(TrackingWorksheet!B80&lt;&gt;"",TrackingWorksheet!B80&lt;=TrackingWorksheet!$J$5,OR(TrackingWorksheet!C80="",TrackingWorksheet!C80&gt;=TrackingWorksheet!$J$4)),1,0))</f>
        <v/>
      </c>
      <c r="E75" s="15" t="str">
        <f>IF(B75=1,"",IF(AND(TrackingWorksheet!G80 &lt;&gt;"",TrackingWorksheet!G80&lt;=TrackingWorksheet!$J$5, TrackingWorksheet!H80=Lists!$D$4), "Y", "N"))</f>
        <v/>
      </c>
      <c r="F75" s="15" t="str">
        <f>IF(B75=1,"",IF(AND(TrackingWorksheet!I80 &lt;&gt;"", TrackingWorksheet!I80&lt;=TrackingWorksheet!$J$5, TrackingWorksheet!J80=Lists!$D$4), "Y", "N"))</f>
        <v/>
      </c>
      <c r="G75" s="15" t="str">
        <f>IF(B75=1,"",IF(AND(TrackingWorksheet!G80 &lt;&gt;"",TrackingWorksheet!G80&lt;=TrackingWorksheet!$J$5, TrackingWorksheet!H80=Lists!$D$5), "Y", "N"))</f>
        <v/>
      </c>
      <c r="H75" s="15" t="str">
        <f>IF(B75=1,"",IF(AND(TrackingWorksheet!I80 &lt;&gt;"", TrackingWorksheet!I80&lt;=TrackingWorksheet!$J$5, TrackingWorksheet!J80="Moderna"), "Y", "N"))</f>
        <v/>
      </c>
      <c r="I75" s="26" t="str">
        <f>IF(B75=1,"",IF(AND(TrackingWorksheet!G80 &lt;&gt;"", TrackingWorksheet!G80&lt;=TrackingWorksheet!$J$5, TrackingWorksheet!H80=Lists!$D$6), 1, 0))</f>
        <v/>
      </c>
      <c r="J75" s="26" t="str">
        <f t="shared" si="14"/>
        <v/>
      </c>
      <c r="K75" s="15" t="str">
        <f>IF(B75=1,"",IF(AND(TrackingWorksheet!I80&lt;=TrackingWorksheet!$J$5,TrackingWorksheet!K80="YES"),0,IF(AND(AND(OR(E75="Y",F75="Y"),E75&lt;&gt;F75),G75&lt;&gt;"Y", H75&lt;&gt;"Y"), 1, 0)))</f>
        <v/>
      </c>
      <c r="L75" s="26" t="str">
        <f t="shared" si="8"/>
        <v/>
      </c>
      <c r="M75" s="15" t="str">
        <f t="shared" si="9"/>
        <v/>
      </c>
      <c r="N75" s="26" t="str">
        <f t="shared" si="10"/>
        <v/>
      </c>
      <c r="O75" s="15" t="str">
        <f>IF(B75=1,"",IF(AND(TrackingWorksheet!I80&lt;=TrackingWorksheet!$J$5,TrackingWorksheet!K80="YES"),0,IF(AND(AND(OR(G75="Y",H75="Y"),G75&lt;&gt;H75),E75&lt;&gt;"Y", F75&lt;&gt;"Y"), 1, 0)))</f>
        <v/>
      </c>
      <c r="P75" s="26" t="str">
        <f t="shared" si="11"/>
        <v/>
      </c>
      <c r="Q75" s="15" t="str">
        <f t="shared" si="12"/>
        <v/>
      </c>
      <c r="R75" s="15" t="str">
        <f t="shared" si="13"/>
        <v/>
      </c>
      <c r="S75" s="15" t="str">
        <f>IF(B75=1,"",IF(AND(OR(AND(TrackingWorksheet!H80=Lists!$D$7,TrackingWorksheet!H80=TrackingWorksheet!J80),TrackingWorksheet!H80&lt;&gt;TrackingWorksheet!J80),TrackingWorksheet!K80="YES",TrackingWorksheet!H80&lt;&gt;Lists!$D$6,TrackingWorksheet!G80&lt;=TrackingWorksheet!$J$5,TrackingWorksheet!I80&lt;=TrackingWorksheet!$J$5),1,0))</f>
        <v/>
      </c>
      <c r="T75" s="15" t="str">
        <f t="shared" si="15"/>
        <v/>
      </c>
      <c r="U75" s="15" t="str">
        <f>IF(B75=1,"",IF(AND(TrackingWorksheet!L80&lt;&gt;"", TrackingWorksheet!L80&gt;=TrackingWorksheet!$J$4,TrackingWorksheet!L80&lt;=TrackingWorksheet!$J$5,OR(TrackingWorksheet!H80=Lists!$D$4,TrackingWorksheet!J80=Lists!$D$4)), 1, 0))</f>
        <v/>
      </c>
      <c r="V75" s="15" t="str">
        <f>IF($B75=1,"",IF(AND(TrackingWorksheet!$L80&lt;&gt;"", TrackingWorksheet!$L80&gt;=TrackingWorksheet!$J$4,TrackingWorksheet!$L80&lt;=TrackingWorksheet!$J$5,OR(TrackingWorksheet!$H80=Lists!$D$5,TrackingWorksheet!$J80=Lists!$D$5)), 1, 0))</f>
        <v/>
      </c>
      <c r="W75" s="15" t="str">
        <f>IF($B75=1,"",IF(AND(TrackingWorksheet!$L80&lt;&gt;"", TrackingWorksheet!$L80&gt;=TrackingWorksheet!$J$4,TrackingWorksheet!$L80&lt;=TrackingWorksheet!$J$5,OR(TrackingWorksheet!$H80=Lists!$D$6,TrackingWorksheet!$J80=Lists!$D$6)), 1, 0))</f>
        <v/>
      </c>
      <c r="X75" s="24" t="str">
        <f>IF(B75=1,"",IF(AND(TrackingWorksheet!M80&lt;&gt;"",TrackingWorksheet!M80&lt;=TrackingWorksheet!$J$5),1,0))</f>
        <v/>
      </c>
      <c r="Y75" s="24" t="str">
        <f>IF(B75=1,"",IF(AND(TrackingWorksheet!N80&lt;&gt;"",TrackingWorksheet!N80&lt;=TrackingWorksheet!$J$5),1,0)*D75)</f>
        <v/>
      </c>
      <c r="Z75" s="24" t="str">
        <f>IF(B75=1,"",IF(TrackingWorksheet!P80="YES",1,0)*D75)</f>
        <v/>
      </c>
      <c r="AA75" s="33" t="str">
        <f>IF(B75=1,"",IF(TrackingWorksheet!R80="","",TrackingWorksheet!R80))</f>
        <v/>
      </c>
      <c r="AB75" s="33" t="str">
        <f>IF(B75=1,"",IF(TrackingWorksheet!Q80="","",TrackingWorksheet!Q80))</f>
        <v/>
      </c>
    </row>
    <row r="76" spans="2:28" x14ac:dyDescent="0.3">
      <c r="B76" s="33">
        <f>IF(AND(ISBLANK(TrackingWorksheet!B81),ISBLANK(TrackingWorksheet!C81),ISBLANK(TrackingWorksheet!G81),ISBLANK(TrackingWorksheet!H81),
ISBLANK(TrackingWorksheet!I81),ISBLANK(TrackingWorksheet!J81),ISBLANK(TrackingWorksheet!M81),
ISBLANK(TrackingWorksheet!N81)),1,0)</f>
        <v>1</v>
      </c>
      <c r="C76" s="17" t="str">
        <f>IF(B76=1,"",TrackingWorksheet!F81)</f>
        <v/>
      </c>
      <c r="D76" s="26" t="str">
        <f>IF(B76=1,"",IF(AND(TrackingWorksheet!B81&lt;&gt;"",TrackingWorksheet!B81&lt;=TrackingWorksheet!$J$5,OR(TrackingWorksheet!C81="",TrackingWorksheet!C81&gt;=TrackingWorksheet!$J$4)),1,0))</f>
        <v/>
      </c>
      <c r="E76" s="15" t="str">
        <f>IF(B76=1,"",IF(AND(TrackingWorksheet!G81 &lt;&gt;"",TrackingWorksheet!G81&lt;=TrackingWorksheet!$J$5, TrackingWorksheet!H81=Lists!$D$4), "Y", "N"))</f>
        <v/>
      </c>
      <c r="F76" s="15" t="str">
        <f>IF(B76=1,"",IF(AND(TrackingWorksheet!I81 &lt;&gt;"", TrackingWorksheet!I81&lt;=TrackingWorksheet!$J$5, TrackingWorksheet!J81=Lists!$D$4), "Y", "N"))</f>
        <v/>
      </c>
      <c r="G76" s="15" t="str">
        <f>IF(B76=1,"",IF(AND(TrackingWorksheet!G81 &lt;&gt;"",TrackingWorksheet!G81&lt;=TrackingWorksheet!$J$5, TrackingWorksheet!H81=Lists!$D$5), "Y", "N"))</f>
        <v/>
      </c>
      <c r="H76" s="15" t="str">
        <f>IF(B76=1,"",IF(AND(TrackingWorksheet!I81 &lt;&gt;"", TrackingWorksheet!I81&lt;=TrackingWorksheet!$J$5, TrackingWorksheet!J81="Moderna"), "Y", "N"))</f>
        <v/>
      </c>
      <c r="I76" s="26" t="str">
        <f>IF(B76=1,"",IF(AND(TrackingWorksheet!G81 &lt;&gt;"", TrackingWorksheet!G81&lt;=TrackingWorksheet!$J$5, TrackingWorksheet!H81=Lists!$D$6), 1, 0))</f>
        <v/>
      </c>
      <c r="J76" s="26" t="str">
        <f t="shared" si="14"/>
        <v/>
      </c>
      <c r="K76" s="15" t="str">
        <f>IF(B76=1,"",IF(AND(TrackingWorksheet!I81&lt;=TrackingWorksheet!$J$5,TrackingWorksheet!K81="YES"),0,IF(AND(AND(OR(E76="Y",F76="Y"),E76&lt;&gt;F76),G76&lt;&gt;"Y", H76&lt;&gt;"Y"), 1, 0)))</f>
        <v/>
      </c>
      <c r="L76" s="26" t="str">
        <f t="shared" si="8"/>
        <v/>
      </c>
      <c r="M76" s="15" t="str">
        <f t="shared" si="9"/>
        <v/>
      </c>
      <c r="N76" s="26" t="str">
        <f t="shared" si="10"/>
        <v/>
      </c>
      <c r="O76" s="15" t="str">
        <f>IF(B76=1,"",IF(AND(TrackingWorksheet!I81&lt;=TrackingWorksheet!$J$5,TrackingWorksheet!K81="YES"),0,IF(AND(AND(OR(G76="Y",H76="Y"),G76&lt;&gt;H76),E76&lt;&gt;"Y", F76&lt;&gt;"Y"), 1, 0)))</f>
        <v/>
      </c>
      <c r="P76" s="26" t="str">
        <f t="shared" si="11"/>
        <v/>
      </c>
      <c r="Q76" s="15" t="str">
        <f t="shared" si="12"/>
        <v/>
      </c>
      <c r="R76" s="15" t="str">
        <f t="shared" si="13"/>
        <v/>
      </c>
      <c r="S76" s="15" t="str">
        <f>IF(B76=1,"",IF(AND(OR(AND(TrackingWorksheet!H81=Lists!$D$7,TrackingWorksheet!H81=TrackingWorksheet!J81),TrackingWorksheet!H81&lt;&gt;TrackingWorksheet!J81),TrackingWorksheet!K81="YES",TrackingWorksheet!H81&lt;&gt;Lists!$D$6,TrackingWorksheet!G81&lt;=TrackingWorksheet!$J$5,TrackingWorksheet!I81&lt;=TrackingWorksheet!$J$5),1,0))</f>
        <v/>
      </c>
      <c r="T76" s="15" t="str">
        <f t="shared" si="15"/>
        <v/>
      </c>
      <c r="U76" s="15" t="str">
        <f>IF(B76=1,"",IF(AND(TrackingWorksheet!L81&lt;&gt;"", TrackingWorksheet!L81&gt;=TrackingWorksheet!$J$4,TrackingWorksheet!L81&lt;=TrackingWorksheet!$J$5,OR(TrackingWorksheet!H81=Lists!$D$4,TrackingWorksheet!J81=Lists!$D$4)), 1, 0))</f>
        <v/>
      </c>
      <c r="V76" s="15" t="str">
        <f>IF($B76=1,"",IF(AND(TrackingWorksheet!$L81&lt;&gt;"", TrackingWorksheet!$L81&gt;=TrackingWorksheet!$J$4,TrackingWorksheet!$L81&lt;=TrackingWorksheet!$J$5,OR(TrackingWorksheet!$H81=Lists!$D$5,TrackingWorksheet!$J81=Lists!$D$5)), 1, 0))</f>
        <v/>
      </c>
      <c r="W76" s="15" t="str">
        <f>IF($B76=1,"",IF(AND(TrackingWorksheet!$L81&lt;&gt;"", TrackingWorksheet!$L81&gt;=TrackingWorksheet!$J$4,TrackingWorksheet!$L81&lt;=TrackingWorksheet!$J$5,OR(TrackingWorksheet!$H81=Lists!$D$6,TrackingWorksheet!$J81=Lists!$D$6)), 1, 0))</f>
        <v/>
      </c>
      <c r="X76" s="24" t="str">
        <f>IF(B76=1,"",IF(AND(TrackingWorksheet!M81&lt;&gt;"",TrackingWorksheet!M81&lt;=TrackingWorksheet!$J$5),1,0))</f>
        <v/>
      </c>
      <c r="Y76" s="24" t="str">
        <f>IF(B76=1,"",IF(AND(TrackingWorksheet!N81&lt;&gt;"",TrackingWorksheet!N81&lt;=TrackingWorksheet!$J$5),1,0)*D76)</f>
        <v/>
      </c>
      <c r="Z76" s="24" t="str">
        <f>IF(B76=1,"",IF(TrackingWorksheet!P81="YES",1,0)*D76)</f>
        <v/>
      </c>
      <c r="AA76" s="33" t="str">
        <f>IF(B76=1,"",IF(TrackingWorksheet!R81="","",TrackingWorksheet!R81))</f>
        <v/>
      </c>
      <c r="AB76" s="33" t="str">
        <f>IF(B76=1,"",IF(TrackingWorksheet!Q81="","",TrackingWorksheet!Q81))</f>
        <v/>
      </c>
    </row>
    <row r="77" spans="2:28" x14ac:dyDescent="0.3">
      <c r="B77" s="33">
        <f>IF(AND(ISBLANK(TrackingWorksheet!B82),ISBLANK(TrackingWorksheet!C82),ISBLANK(TrackingWorksheet!G82),ISBLANK(TrackingWorksheet!H82),
ISBLANK(TrackingWorksheet!I82),ISBLANK(TrackingWorksheet!J82),ISBLANK(TrackingWorksheet!M82),
ISBLANK(TrackingWorksheet!N82)),1,0)</f>
        <v>1</v>
      </c>
      <c r="C77" s="17" t="str">
        <f>IF(B77=1,"",TrackingWorksheet!F82)</f>
        <v/>
      </c>
      <c r="D77" s="26" t="str">
        <f>IF(B77=1,"",IF(AND(TrackingWorksheet!B82&lt;&gt;"",TrackingWorksheet!B82&lt;=TrackingWorksheet!$J$5,OR(TrackingWorksheet!C82="",TrackingWorksheet!C82&gt;=TrackingWorksheet!$J$4)),1,0))</f>
        <v/>
      </c>
      <c r="E77" s="15" t="str">
        <f>IF(B77=1,"",IF(AND(TrackingWorksheet!G82 &lt;&gt;"",TrackingWorksheet!G82&lt;=TrackingWorksheet!$J$5, TrackingWorksheet!H82=Lists!$D$4), "Y", "N"))</f>
        <v/>
      </c>
      <c r="F77" s="15" t="str">
        <f>IF(B77=1,"",IF(AND(TrackingWorksheet!I82 &lt;&gt;"", TrackingWorksheet!I82&lt;=TrackingWorksheet!$J$5, TrackingWorksheet!J82=Lists!$D$4), "Y", "N"))</f>
        <v/>
      </c>
      <c r="G77" s="15" t="str">
        <f>IF(B77=1,"",IF(AND(TrackingWorksheet!G82 &lt;&gt;"",TrackingWorksheet!G82&lt;=TrackingWorksheet!$J$5, TrackingWorksheet!H82=Lists!$D$5), "Y", "N"))</f>
        <v/>
      </c>
      <c r="H77" s="15" t="str">
        <f>IF(B77=1,"",IF(AND(TrackingWorksheet!I82 &lt;&gt;"", TrackingWorksheet!I82&lt;=TrackingWorksheet!$J$5, TrackingWorksheet!J82="Moderna"), "Y", "N"))</f>
        <v/>
      </c>
      <c r="I77" s="26" t="str">
        <f>IF(B77=1,"",IF(AND(TrackingWorksheet!G82 &lt;&gt;"", TrackingWorksheet!G82&lt;=TrackingWorksheet!$J$5, TrackingWorksheet!H82=Lists!$D$6), 1, 0))</f>
        <v/>
      </c>
      <c r="J77" s="26" t="str">
        <f t="shared" si="14"/>
        <v/>
      </c>
      <c r="K77" s="15" t="str">
        <f>IF(B77=1,"",IF(AND(TrackingWorksheet!I82&lt;=TrackingWorksheet!$J$5,TrackingWorksheet!K82="YES"),0,IF(AND(AND(OR(E77="Y",F77="Y"),E77&lt;&gt;F77),G77&lt;&gt;"Y", H77&lt;&gt;"Y"), 1, 0)))</f>
        <v/>
      </c>
      <c r="L77" s="26" t="str">
        <f t="shared" si="8"/>
        <v/>
      </c>
      <c r="M77" s="15" t="str">
        <f t="shared" si="9"/>
        <v/>
      </c>
      <c r="N77" s="26" t="str">
        <f t="shared" si="10"/>
        <v/>
      </c>
      <c r="O77" s="15" t="str">
        <f>IF(B77=1,"",IF(AND(TrackingWorksheet!I82&lt;=TrackingWorksheet!$J$5,TrackingWorksheet!K82="YES"),0,IF(AND(AND(OR(G77="Y",H77="Y"),G77&lt;&gt;H77),E77&lt;&gt;"Y", F77&lt;&gt;"Y"), 1, 0)))</f>
        <v/>
      </c>
      <c r="P77" s="26" t="str">
        <f t="shared" si="11"/>
        <v/>
      </c>
      <c r="Q77" s="15" t="str">
        <f t="shared" si="12"/>
        <v/>
      </c>
      <c r="R77" s="15" t="str">
        <f t="shared" si="13"/>
        <v/>
      </c>
      <c r="S77" s="15" t="str">
        <f>IF(B77=1,"",IF(AND(OR(AND(TrackingWorksheet!H82=Lists!$D$7,TrackingWorksheet!H82=TrackingWorksheet!J82),TrackingWorksheet!H82&lt;&gt;TrackingWorksheet!J82),TrackingWorksheet!K82="YES",TrackingWorksheet!H82&lt;&gt;Lists!$D$6,TrackingWorksheet!G82&lt;=TrackingWorksheet!$J$5,TrackingWorksheet!I82&lt;=TrackingWorksheet!$J$5),1,0))</f>
        <v/>
      </c>
      <c r="T77" s="15" t="str">
        <f t="shared" si="15"/>
        <v/>
      </c>
      <c r="U77" s="15" t="str">
        <f>IF(B77=1,"",IF(AND(TrackingWorksheet!L82&lt;&gt;"", TrackingWorksheet!L82&gt;=TrackingWorksheet!$J$4,TrackingWorksheet!L82&lt;=TrackingWorksheet!$J$5,OR(TrackingWorksheet!H82=Lists!$D$4,TrackingWorksheet!J82=Lists!$D$4)), 1, 0))</f>
        <v/>
      </c>
      <c r="V77" s="15" t="str">
        <f>IF($B77=1,"",IF(AND(TrackingWorksheet!$L82&lt;&gt;"", TrackingWorksheet!$L82&gt;=TrackingWorksheet!$J$4,TrackingWorksheet!$L82&lt;=TrackingWorksheet!$J$5,OR(TrackingWorksheet!$H82=Lists!$D$5,TrackingWorksheet!$J82=Lists!$D$5)), 1, 0))</f>
        <v/>
      </c>
      <c r="W77" s="15" t="str">
        <f>IF($B77=1,"",IF(AND(TrackingWorksheet!$L82&lt;&gt;"", TrackingWorksheet!$L82&gt;=TrackingWorksheet!$J$4,TrackingWorksheet!$L82&lt;=TrackingWorksheet!$J$5,OR(TrackingWorksheet!$H82=Lists!$D$6,TrackingWorksheet!$J82=Lists!$D$6)), 1, 0))</f>
        <v/>
      </c>
      <c r="X77" s="24" t="str">
        <f>IF(B77=1,"",IF(AND(TrackingWorksheet!M82&lt;&gt;"",TrackingWorksheet!M82&lt;=TrackingWorksheet!$J$5),1,0))</f>
        <v/>
      </c>
      <c r="Y77" s="24" t="str">
        <f>IF(B77=1,"",IF(AND(TrackingWorksheet!N82&lt;&gt;"",TrackingWorksheet!N82&lt;=TrackingWorksheet!$J$5),1,0)*D77)</f>
        <v/>
      </c>
      <c r="Z77" s="24" t="str">
        <f>IF(B77=1,"",IF(TrackingWorksheet!P82="YES",1,0)*D77)</f>
        <v/>
      </c>
      <c r="AA77" s="33" t="str">
        <f>IF(B77=1,"",IF(TrackingWorksheet!R82="","",TrackingWorksheet!R82))</f>
        <v/>
      </c>
      <c r="AB77" s="33" t="str">
        <f>IF(B77=1,"",IF(TrackingWorksheet!Q82="","",TrackingWorksheet!Q82))</f>
        <v/>
      </c>
    </row>
    <row r="78" spans="2:28" x14ac:dyDescent="0.3">
      <c r="B78" s="33">
        <f>IF(AND(ISBLANK(TrackingWorksheet!B83),ISBLANK(TrackingWorksheet!C83),ISBLANK(TrackingWorksheet!G83),ISBLANK(TrackingWorksheet!H83),
ISBLANK(TrackingWorksheet!I83),ISBLANK(TrackingWorksheet!J83),ISBLANK(TrackingWorksheet!M83),
ISBLANK(TrackingWorksheet!N83)),1,0)</f>
        <v>1</v>
      </c>
      <c r="C78" s="17" t="str">
        <f>IF(B78=1,"",TrackingWorksheet!F83)</f>
        <v/>
      </c>
      <c r="D78" s="26" t="str">
        <f>IF(B78=1,"",IF(AND(TrackingWorksheet!B83&lt;&gt;"",TrackingWorksheet!B83&lt;=TrackingWorksheet!$J$5,OR(TrackingWorksheet!C83="",TrackingWorksheet!C83&gt;=TrackingWorksheet!$J$4)),1,0))</f>
        <v/>
      </c>
      <c r="E78" s="15" t="str">
        <f>IF(B78=1,"",IF(AND(TrackingWorksheet!G83 &lt;&gt;"",TrackingWorksheet!G83&lt;=TrackingWorksheet!$J$5, TrackingWorksheet!H83=Lists!$D$4), "Y", "N"))</f>
        <v/>
      </c>
      <c r="F78" s="15" t="str">
        <f>IF(B78=1,"",IF(AND(TrackingWorksheet!I83 &lt;&gt;"", TrackingWorksheet!I83&lt;=TrackingWorksheet!$J$5, TrackingWorksheet!J83=Lists!$D$4), "Y", "N"))</f>
        <v/>
      </c>
      <c r="G78" s="15" t="str">
        <f>IF(B78=1,"",IF(AND(TrackingWorksheet!G83 &lt;&gt;"",TrackingWorksheet!G83&lt;=TrackingWorksheet!$J$5, TrackingWorksheet!H83=Lists!$D$5), "Y", "N"))</f>
        <v/>
      </c>
      <c r="H78" s="15" t="str">
        <f>IF(B78=1,"",IF(AND(TrackingWorksheet!I83 &lt;&gt;"", TrackingWorksheet!I83&lt;=TrackingWorksheet!$J$5, TrackingWorksheet!J83="Moderna"), "Y", "N"))</f>
        <v/>
      </c>
      <c r="I78" s="26" t="str">
        <f>IF(B78=1,"",IF(AND(TrackingWorksheet!G83 &lt;&gt;"", TrackingWorksheet!G83&lt;=TrackingWorksheet!$J$5, TrackingWorksheet!H83=Lists!$D$6), 1, 0))</f>
        <v/>
      </c>
      <c r="J78" s="26" t="str">
        <f t="shared" si="14"/>
        <v/>
      </c>
      <c r="K78" s="15" t="str">
        <f>IF(B78=1,"",IF(AND(TrackingWorksheet!I83&lt;=TrackingWorksheet!$J$5,TrackingWorksheet!K83="YES"),0,IF(AND(AND(OR(E78="Y",F78="Y"),E78&lt;&gt;F78),G78&lt;&gt;"Y", H78&lt;&gt;"Y"), 1, 0)))</f>
        <v/>
      </c>
      <c r="L78" s="26" t="str">
        <f t="shared" si="8"/>
        <v/>
      </c>
      <c r="M78" s="15" t="str">
        <f t="shared" si="9"/>
        <v/>
      </c>
      <c r="N78" s="26" t="str">
        <f t="shared" si="10"/>
        <v/>
      </c>
      <c r="O78" s="15" t="str">
        <f>IF(B78=1,"",IF(AND(TrackingWorksheet!I83&lt;=TrackingWorksheet!$J$5,TrackingWorksheet!K83="YES"),0,IF(AND(AND(OR(G78="Y",H78="Y"),G78&lt;&gt;H78),E78&lt;&gt;"Y", F78&lt;&gt;"Y"), 1, 0)))</f>
        <v/>
      </c>
      <c r="P78" s="26" t="str">
        <f t="shared" si="11"/>
        <v/>
      </c>
      <c r="Q78" s="15" t="str">
        <f t="shared" si="12"/>
        <v/>
      </c>
      <c r="R78" s="15" t="str">
        <f t="shared" si="13"/>
        <v/>
      </c>
      <c r="S78" s="15" t="str">
        <f>IF(B78=1,"",IF(AND(OR(AND(TrackingWorksheet!H83=Lists!$D$7,TrackingWorksheet!H83=TrackingWorksheet!J83),TrackingWorksheet!H83&lt;&gt;TrackingWorksheet!J83),TrackingWorksheet!K83="YES",TrackingWorksheet!H83&lt;&gt;Lists!$D$6,TrackingWorksheet!G83&lt;=TrackingWorksheet!$J$5,TrackingWorksheet!I83&lt;=TrackingWorksheet!$J$5),1,0))</f>
        <v/>
      </c>
      <c r="T78" s="15" t="str">
        <f t="shared" si="15"/>
        <v/>
      </c>
      <c r="U78" s="15" t="str">
        <f>IF(B78=1,"",IF(AND(TrackingWorksheet!L83&lt;&gt;"", TrackingWorksheet!L83&gt;=TrackingWorksheet!$J$4,TrackingWorksheet!L83&lt;=TrackingWorksheet!$J$5,OR(TrackingWorksheet!H83=Lists!$D$4,TrackingWorksheet!J83=Lists!$D$4)), 1, 0))</f>
        <v/>
      </c>
      <c r="V78" s="15" t="str">
        <f>IF($B78=1,"",IF(AND(TrackingWorksheet!$L83&lt;&gt;"", TrackingWorksheet!$L83&gt;=TrackingWorksheet!$J$4,TrackingWorksheet!$L83&lt;=TrackingWorksheet!$J$5,OR(TrackingWorksheet!$H83=Lists!$D$5,TrackingWorksheet!$J83=Lists!$D$5)), 1, 0))</f>
        <v/>
      </c>
      <c r="W78" s="15" t="str">
        <f>IF($B78=1,"",IF(AND(TrackingWorksheet!$L83&lt;&gt;"", TrackingWorksheet!$L83&gt;=TrackingWorksheet!$J$4,TrackingWorksheet!$L83&lt;=TrackingWorksheet!$J$5,OR(TrackingWorksheet!$H83=Lists!$D$6,TrackingWorksheet!$J83=Lists!$D$6)), 1, 0))</f>
        <v/>
      </c>
      <c r="X78" s="24" t="str">
        <f>IF(B78=1,"",IF(AND(TrackingWorksheet!M83&lt;&gt;"",TrackingWorksheet!M83&lt;=TrackingWorksheet!$J$5),1,0))</f>
        <v/>
      </c>
      <c r="Y78" s="24" t="str">
        <f>IF(B78=1,"",IF(AND(TrackingWorksheet!N83&lt;&gt;"",TrackingWorksheet!N83&lt;=TrackingWorksheet!$J$5),1,0)*D78)</f>
        <v/>
      </c>
      <c r="Z78" s="24" t="str">
        <f>IF(B78=1,"",IF(TrackingWorksheet!P83="YES",1,0)*D78)</f>
        <v/>
      </c>
      <c r="AA78" s="33" t="str">
        <f>IF(B78=1,"",IF(TrackingWorksheet!R83="","",TrackingWorksheet!R83))</f>
        <v/>
      </c>
      <c r="AB78" s="33" t="str">
        <f>IF(B78=1,"",IF(TrackingWorksheet!Q83="","",TrackingWorksheet!Q83))</f>
        <v/>
      </c>
    </row>
    <row r="79" spans="2:28" x14ac:dyDescent="0.3">
      <c r="B79" s="33">
        <f>IF(AND(ISBLANK(TrackingWorksheet!B84),ISBLANK(TrackingWorksheet!C84),ISBLANK(TrackingWorksheet!G84),ISBLANK(TrackingWorksheet!H84),
ISBLANK(TrackingWorksheet!I84),ISBLANK(TrackingWorksheet!J84),ISBLANK(TrackingWorksheet!M84),
ISBLANK(TrackingWorksheet!N84)),1,0)</f>
        <v>1</v>
      </c>
      <c r="C79" s="17" t="str">
        <f>IF(B79=1,"",TrackingWorksheet!F84)</f>
        <v/>
      </c>
      <c r="D79" s="26" t="str">
        <f>IF(B79=1,"",IF(AND(TrackingWorksheet!B84&lt;&gt;"",TrackingWorksheet!B84&lt;=TrackingWorksheet!$J$5,OR(TrackingWorksheet!C84="",TrackingWorksheet!C84&gt;=TrackingWorksheet!$J$4)),1,0))</f>
        <v/>
      </c>
      <c r="E79" s="15" t="str">
        <f>IF(B79=1,"",IF(AND(TrackingWorksheet!G84 &lt;&gt;"",TrackingWorksheet!G84&lt;=TrackingWorksheet!$J$5, TrackingWorksheet!H84=Lists!$D$4), "Y", "N"))</f>
        <v/>
      </c>
      <c r="F79" s="15" t="str">
        <f>IF(B79=1,"",IF(AND(TrackingWorksheet!I84 &lt;&gt;"", TrackingWorksheet!I84&lt;=TrackingWorksheet!$J$5, TrackingWorksheet!J84=Lists!$D$4), "Y", "N"))</f>
        <v/>
      </c>
      <c r="G79" s="15" t="str">
        <f>IF(B79=1,"",IF(AND(TrackingWorksheet!G84 &lt;&gt;"",TrackingWorksheet!G84&lt;=TrackingWorksheet!$J$5, TrackingWorksheet!H84=Lists!$D$5), "Y", "N"))</f>
        <v/>
      </c>
      <c r="H79" s="15" t="str">
        <f>IF(B79=1,"",IF(AND(TrackingWorksheet!I84 &lt;&gt;"", TrackingWorksheet!I84&lt;=TrackingWorksheet!$J$5, TrackingWorksheet!J84="Moderna"), "Y", "N"))</f>
        <v/>
      </c>
      <c r="I79" s="26" t="str">
        <f>IF(B79=1,"",IF(AND(TrackingWorksheet!G84 &lt;&gt;"", TrackingWorksheet!G84&lt;=TrackingWorksheet!$J$5, TrackingWorksheet!H84=Lists!$D$6), 1, 0))</f>
        <v/>
      </c>
      <c r="J79" s="26" t="str">
        <f t="shared" si="14"/>
        <v/>
      </c>
      <c r="K79" s="15" t="str">
        <f>IF(B79=1,"",IF(AND(TrackingWorksheet!I84&lt;=TrackingWorksheet!$J$5,TrackingWorksheet!K84="YES"),0,IF(AND(AND(OR(E79="Y",F79="Y"),E79&lt;&gt;F79),G79&lt;&gt;"Y", H79&lt;&gt;"Y"), 1, 0)))</f>
        <v/>
      </c>
      <c r="L79" s="26" t="str">
        <f t="shared" si="8"/>
        <v/>
      </c>
      <c r="M79" s="15" t="str">
        <f t="shared" si="9"/>
        <v/>
      </c>
      <c r="N79" s="26" t="str">
        <f t="shared" si="10"/>
        <v/>
      </c>
      <c r="O79" s="15" t="str">
        <f>IF(B79=1,"",IF(AND(TrackingWorksheet!I84&lt;=TrackingWorksheet!$J$5,TrackingWorksheet!K84="YES"),0,IF(AND(AND(OR(G79="Y",H79="Y"),G79&lt;&gt;H79),E79&lt;&gt;"Y", F79&lt;&gt;"Y"), 1, 0)))</f>
        <v/>
      </c>
      <c r="P79" s="26" t="str">
        <f t="shared" si="11"/>
        <v/>
      </c>
      <c r="Q79" s="15" t="str">
        <f t="shared" si="12"/>
        <v/>
      </c>
      <c r="R79" s="15" t="str">
        <f t="shared" si="13"/>
        <v/>
      </c>
      <c r="S79" s="15" t="str">
        <f>IF(B79=1,"",IF(AND(OR(AND(TrackingWorksheet!H84=Lists!$D$7,TrackingWorksheet!H84=TrackingWorksheet!J84),TrackingWorksheet!H84&lt;&gt;TrackingWorksheet!J84),TrackingWorksheet!K84="YES",TrackingWorksheet!H84&lt;&gt;Lists!$D$6,TrackingWorksheet!G84&lt;=TrackingWorksheet!$J$5,TrackingWorksheet!I84&lt;=TrackingWorksheet!$J$5),1,0))</f>
        <v/>
      </c>
      <c r="T79" s="15" t="str">
        <f t="shared" si="15"/>
        <v/>
      </c>
      <c r="U79" s="15" t="str">
        <f>IF(B79=1,"",IF(AND(TrackingWorksheet!L84&lt;&gt;"", TrackingWorksheet!L84&gt;=TrackingWorksheet!$J$4,TrackingWorksheet!L84&lt;=TrackingWorksheet!$J$5,OR(TrackingWorksheet!H84=Lists!$D$4,TrackingWorksheet!J84=Lists!$D$4)), 1, 0))</f>
        <v/>
      </c>
      <c r="V79" s="15" t="str">
        <f>IF($B79=1,"",IF(AND(TrackingWorksheet!$L84&lt;&gt;"", TrackingWorksheet!$L84&gt;=TrackingWorksheet!$J$4,TrackingWorksheet!$L84&lt;=TrackingWorksheet!$J$5,OR(TrackingWorksheet!$H84=Lists!$D$5,TrackingWorksheet!$J84=Lists!$D$5)), 1, 0))</f>
        <v/>
      </c>
      <c r="W79" s="15" t="str">
        <f>IF($B79=1,"",IF(AND(TrackingWorksheet!$L84&lt;&gt;"", TrackingWorksheet!$L84&gt;=TrackingWorksheet!$J$4,TrackingWorksheet!$L84&lt;=TrackingWorksheet!$J$5,OR(TrackingWorksheet!$H84=Lists!$D$6,TrackingWorksheet!$J84=Lists!$D$6)), 1, 0))</f>
        <v/>
      </c>
      <c r="X79" s="24" t="str">
        <f>IF(B79=1,"",IF(AND(TrackingWorksheet!M84&lt;&gt;"",TrackingWorksheet!M84&lt;=TrackingWorksheet!$J$5),1,0))</f>
        <v/>
      </c>
      <c r="Y79" s="24" t="str">
        <f>IF(B79=1,"",IF(AND(TrackingWorksheet!N84&lt;&gt;"",TrackingWorksheet!N84&lt;=TrackingWorksheet!$J$5),1,0)*D79)</f>
        <v/>
      </c>
      <c r="Z79" s="24" t="str">
        <f>IF(B79=1,"",IF(TrackingWorksheet!P84="YES",1,0)*D79)</f>
        <v/>
      </c>
      <c r="AA79" s="33" t="str">
        <f>IF(B79=1,"",IF(TrackingWorksheet!R84="","",TrackingWorksheet!R84))</f>
        <v/>
      </c>
      <c r="AB79" s="33" t="str">
        <f>IF(B79=1,"",IF(TrackingWorksheet!Q84="","",TrackingWorksheet!Q84))</f>
        <v/>
      </c>
    </row>
    <row r="80" spans="2:28" x14ac:dyDescent="0.3">
      <c r="B80" s="33">
        <f>IF(AND(ISBLANK(TrackingWorksheet!B85),ISBLANK(TrackingWorksheet!C85),ISBLANK(TrackingWorksheet!G85),ISBLANK(TrackingWorksheet!H85),
ISBLANK(TrackingWorksheet!I85),ISBLANK(TrackingWorksheet!J85),ISBLANK(TrackingWorksheet!M85),
ISBLANK(TrackingWorksheet!N85)),1,0)</f>
        <v>1</v>
      </c>
      <c r="C80" s="17" t="str">
        <f>IF(B80=1,"",TrackingWorksheet!F85)</f>
        <v/>
      </c>
      <c r="D80" s="26" t="str">
        <f>IF(B80=1,"",IF(AND(TrackingWorksheet!B85&lt;&gt;"",TrackingWorksheet!B85&lt;=TrackingWorksheet!$J$5,OR(TrackingWorksheet!C85="",TrackingWorksheet!C85&gt;=TrackingWorksheet!$J$4)),1,0))</f>
        <v/>
      </c>
      <c r="E80" s="15" t="str">
        <f>IF(B80=1,"",IF(AND(TrackingWorksheet!G85 &lt;&gt;"",TrackingWorksheet!G85&lt;=TrackingWorksheet!$J$5, TrackingWorksheet!H85=Lists!$D$4), "Y", "N"))</f>
        <v/>
      </c>
      <c r="F80" s="15" t="str">
        <f>IF(B80=1,"",IF(AND(TrackingWorksheet!I85 &lt;&gt;"", TrackingWorksheet!I85&lt;=TrackingWorksheet!$J$5, TrackingWorksheet!J85=Lists!$D$4), "Y", "N"))</f>
        <v/>
      </c>
      <c r="G80" s="15" t="str">
        <f>IF(B80=1,"",IF(AND(TrackingWorksheet!G85 &lt;&gt;"",TrackingWorksheet!G85&lt;=TrackingWorksheet!$J$5, TrackingWorksheet!H85=Lists!$D$5), "Y", "N"))</f>
        <v/>
      </c>
      <c r="H80" s="15" t="str">
        <f>IF(B80=1,"",IF(AND(TrackingWorksheet!I85 &lt;&gt;"", TrackingWorksheet!I85&lt;=TrackingWorksheet!$J$5, TrackingWorksheet!J85="Moderna"), "Y", "N"))</f>
        <v/>
      </c>
      <c r="I80" s="26" t="str">
        <f>IF(B80=1,"",IF(AND(TrackingWorksheet!G85 &lt;&gt;"", TrackingWorksheet!G85&lt;=TrackingWorksheet!$J$5, TrackingWorksheet!H85=Lists!$D$6), 1, 0))</f>
        <v/>
      </c>
      <c r="J80" s="26" t="str">
        <f t="shared" si="14"/>
        <v/>
      </c>
      <c r="K80" s="15" t="str">
        <f>IF(B80=1,"",IF(AND(TrackingWorksheet!I85&lt;=TrackingWorksheet!$J$5,TrackingWorksheet!K85="YES"),0,IF(AND(AND(OR(E80="Y",F80="Y"),E80&lt;&gt;F80),G80&lt;&gt;"Y", H80&lt;&gt;"Y"), 1, 0)))</f>
        <v/>
      </c>
      <c r="L80" s="26" t="str">
        <f t="shared" si="8"/>
        <v/>
      </c>
      <c r="M80" s="15" t="str">
        <f t="shared" si="9"/>
        <v/>
      </c>
      <c r="N80" s="26" t="str">
        <f t="shared" si="10"/>
        <v/>
      </c>
      <c r="O80" s="15" t="str">
        <f>IF(B80=1,"",IF(AND(TrackingWorksheet!I85&lt;=TrackingWorksheet!$J$5,TrackingWorksheet!K85="YES"),0,IF(AND(AND(OR(G80="Y",H80="Y"),G80&lt;&gt;H80),E80&lt;&gt;"Y", F80&lt;&gt;"Y"), 1, 0)))</f>
        <v/>
      </c>
      <c r="P80" s="26" t="str">
        <f t="shared" si="11"/>
        <v/>
      </c>
      <c r="Q80" s="15" t="str">
        <f t="shared" si="12"/>
        <v/>
      </c>
      <c r="R80" s="15" t="str">
        <f t="shared" si="13"/>
        <v/>
      </c>
      <c r="S80" s="15" t="str">
        <f>IF(B80=1,"",IF(AND(OR(AND(TrackingWorksheet!H85=Lists!$D$7,TrackingWorksheet!H85=TrackingWorksheet!J85),TrackingWorksheet!H85&lt;&gt;TrackingWorksheet!J85),TrackingWorksheet!K85="YES",TrackingWorksheet!H85&lt;&gt;Lists!$D$6,TrackingWorksheet!G85&lt;=TrackingWorksheet!$J$5,TrackingWorksheet!I85&lt;=TrackingWorksheet!$J$5),1,0))</f>
        <v/>
      </c>
      <c r="T80" s="15" t="str">
        <f t="shared" si="15"/>
        <v/>
      </c>
      <c r="U80" s="15" t="str">
        <f>IF(B80=1,"",IF(AND(TrackingWorksheet!L85&lt;&gt;"", TrackingWorksheet!L85&gt;=TrackingWorksheet!$J$4,TrackingWorksheet!L85&lt;=TrackingWorksheet!$J$5,OR(TrackingWorksheet!H85=Lists!$D$4,TrackingWorksheet!J85=Lists!$D$4)), 1, 0))</f>
        <v/>
      </c>
      <c r="V80" s="15" t="str">
        <f>IF($B80=1,"",IF(AND(TrackingWorksheet!$L85&lt;&gt;"", TrackingWorksheet!$L85&gt;=TrackingWorksheet!$J$4,TrackingWorksheet!$L85&lt;=TrackingWorksheet!$J$5,OR(TrackingWorksheet!$H85=Lists!$D$5,TrackingWorksheet!$J85=Lists!$D$5)), 1, 0))</f>
        <v/>
      </c>
      <c r="W80" s="15" t="str">
        <f>IF($B80=1,"",IF(AND(TrackingWorksheet!$L85&lt;&gt;"", TrackingWorksheet!$L85&gt;=TrackingWorksheet!$J$4,TrackingWorksheet!$L85&lt;=TrackingWorksheet!$J$5,OR(TrackingWorksheet!$H85=Lists!$D$6,TrackingWorksheet!$J85=Lists!$D$6)), 1, 0))</f>
        <v/>
      </c>
      <c r="X80" s="24" t="str">
        <f>IF(B80=1,"",IF(AND(TrackingWorksheet!M85&lt;&gt;"",TrackingWorksheet!M85&lt;=TrackingWorksheet!$J$5),1,0))</f>
        <v/>
      </c>
      <c r="Y80" s="24" t="str">
        <f>IF(B80=1,"",IF(AND(TrackingWorksheet!N85&lt;&gt;"",TrackingWorksheet!N85&lt;=TrackingWorksheet!$J$5),1,0)*D80)</f>
        <v/>
      </c>
      <c r="Z80" s="24" t="str">
        <f>IF(B80=1,"",IF(TrackingWorksheet!P85="YES",1,0)*D80)</f>
        <v/>
      </c>
      <c r="AA80" s="33" t="str">
        <f>IF(B80=1,"",IF(TrackingWorksheet!R85="","",TrackingWorksheet!R85))</f>
        <v/>
      </c>
      <c r="AB80" s="33" t="str">
        <f>IF(B80=1,"",IF(TrackingWorksheet!Q85="","",TrackingWorksheet!Q85))</f>
        <v/>
      </c>
    </row>
    <row r="81" spans="2:28" x14ac:dyDescent="0.3">
      <c r="B81" s="33">
        <f>IF(AND(ISBLANK(TrackingWorksheet!B86),ISBLANK(TrackingWorksheet!C86),ISBLANK(TrackingWorksheet!G86),ISBLANK(TrackingWorksheet!H86),
ISBLANK(TrackingWorksheet!I86),ISBLANK(TrackingWorksheet!J86),ISBLANK(TrackingWorksheet!M86),
ISBLANK(TrackingWorksheet!N86)),1,0)</f>
        <v>1</v>
      </c>
      <c r="C81" s="17" t="str">
        <f>IF(B81=1,"",TrackingWorksheet!F86)</f>
        <v/>
      </c>
      <c r="D81" s="26" t="str">
        <f>IF(B81=1,"",IF(AND(TrackingWorksheet!B86&lt;&gt;"",TrackingWorksheet!B86&lt;=TrackingWorksheet!$J$5,OR(TrackingWorksheet!C86="",TrackingWorksheet!C86&gt;=TrackingWorksheet!$J$4)),1,0))</f>
        <v/>
      </c>
      <c r="E81" s="15" t="str">
        <f>IF(B81=1,"",IF(AND(TrackingWorksheet!G86 &lt;&gt;"",TrackingWorksheet!G86&lt;=TrackingWorksheet!$J$5, TrackingWorksheet!H86=Lists!$D$4), "Y", "N"))</f>
        <v/>
      </c>
      <c r="F81" s="15" t="str">
        <f>IF(B81=1,"",IF(AND(TrackingWorksheet!I86 &lt;&gt;"", TrackingWorksheet!I86&lt;=TrackingWorksheet!$J$5, TrackingWorksheet!J86=Lists!$D$4), "Y", "N"))</f>
        <v/>
      </c>
      <c r="G81" s="15" t="str">
        <f>IF(B81=1,"",IF(AND(TrackingWorksheet!G86 &lt;&gt;"",TrackingWorksheet!G86&lt;=TrackingWorksheet!$J$5, TrackingWorksheet!H86=Lists!$D$5), "Y", "N"))</f>
        <v/>
      </c>
      <c r="H81" s="15" t="str">
        <f>IF(B81=1,"",IF(AND(TrackingWorksheet!I86 &lt;&gt;"", TrackingWorksheet!I86&lt;=TrackingWorksheet!$J$5, TrackingWorksheet!J86="Moderna"), "Y", "N"))</f>
        <v/>
      </c>
      <c r="I81" s="26" t="str">
        <f>IF(B81=1,"",IF(AND(TrackingWorksheet!G86 &lt;&gt;"", TrackingWorksheet!G86&lt;=TrackingWorksheet!$J$5, TrackingWorksheet!H86=Lists!$D$6), 1, 0))</f>
        <v/>
      </c>
      <c r="J81" s="26" t="str">
        <f t="shared" si="14"/>
        <v/>
      </c>
      <c r="K81" s="15" t="str">
        <f>IF(B81=1,"",IF(AND(TrackingWorksheet!I86&lt;=TrackingWorksheet!$J$5,TrackingWorksheet!K86="YES"),0,IF(AND(AND(OR(E81="Y",F81="Y"),E81&lt;&gt;F81),G81&lt;&gt;"Y", H81&lt;&gt;"Y"), 1, 0)))</f>
        <v/>
      </c>
      <c r="L81" s="26" t="str">
        <f t="shared" si="8"/>
        <v/>
      </c>
      <c r="M81" s="15" t="str">
        <f t="shared" si="9"/>
        <v/>
      </c>
      <c r="N81" s="26" t="str">
        <f t="shared" si="10"/>
        <v/>
      </c>
      <c r="O81" s="15" t="str">
        <f>IF(B81=1,"",IF(AND(TrackingWorksheet!I86&lt;=TrackingWorksheet!$J$5,TrackingWorksheet!K86="YES"),0,IF(AND(AND(OR(G81="Y",H81="Y"),G81&lt;&gt;H81),E81&lt;&gt;"Y", F81&lt;&gt;"Y"), 1, 0)))</f>
        <v/>
      </c>
      <c r="P81" s="26" t="str">
        <f t="shared" si="11"/>
        <v/>
      </c>
      <c r="Q81" s="15" t="str">
        <f t="shared" si="12"/>
        <v/>
      </c>
      <c r="R81" s="15" t="str">
        <f t="shared" si="13"/>
        <v/>
      </c>
      <c r="S81" s="15" t="str">
        <f>IF(B81=1,"",IF(AND(OR(AND(TrackingWorksheet!H86=Lists!$D$7,TrackingWorksheet!H86=TrackingWorksheet!J86),TrackingWorksheet!H86&lt;&gt;TrackingWorksheet!J86),TrackingWorksheet!K86="YES",TrackingWorksheet!H86&lt;&gt;Lists!$D$6,TrackingWorksheet!G86&lt;=TrackingWorksheet!$J$5,TrackingWorksheet!I86&lt;=TrackingWorksheet!$J$5),1,0))</f>
        <v/>
      </c>
      <c r="T81" s="15" t="str">
        <f t="shared" si="15"/>
        <v/>
      </c>
      <c r="U81" s="15" t="str">
        <f>IF(B81=1,"",IF(AND(TrackingWorksheet!L86&lt;&gt;"", TrackingWorksheet!L86&gt;=TrackingWorksheet!$J$4,TrackingWorksheet!L86&lt;=TrackingWorksheet!$J$5,OR(TrackingWorksheet!H86=Lists!$D$4,TrackingWorksheet!J86=Lists!$D$4)), 1, 0))</f>
        <v/>
      </c>
      <c r="V81" s="15" t="str">
        <f>IF($B81=1,"",IF(AND(TrackingWorksheet!$L86&lt;&gt;"", TrackingWorksheet!$L86&gt;=TrackingWorksheet!$J$4,TrackingWorksheet!$L86&lt;=TrackingWorksheet!$J$5,OR(TrackingWorksheet!$H86=Lists!$D$5,TrackingWorksheet!$J86=Lists!$D$5)), 1, 0))</f>
        <v/>
      </c>
      <c r="W81" s="15" t="str">
        <f>IF($B81=1,"",IF(AND(TrackingWorksheet!$L86&lt;&gt;"", TrackingWorksheet!$L86&gt;=TrackingWorksheet!$J$4,TrackingWorksheet!$L86&lt;=TrackingWorksheet!$J$5,OR(TrackingWorksheet!$H86=Lists!$D$6,TrackingWorksheet!$J86=Lists!$D$6)), 1, 0))</f>
        <v/>
      </c>
      <c r="X81" s="24" t="str">
        <f>IF(B81=1,"",IF(AND(TrackingWorksheet!M86&lt;&gt;"",TrackingWorksheet!M86&lt;=TrackingWorksheet!$J$5),1,0))</f>
        <v/>
      </c>
      <c r="Y81" s="24" t="str">
        <f>IF(B81=1,"",IF(AND(TrackingWorksheet!N86&lt;&gt;"",TrackingWorksheet!N86&lt;=TrackingWorksheet!$J$5),1,0)*D81)</f>
        <v/>
      </c>
      <c r="Z81" s="24" t="str">
        <f>IF(B81=1,"",IF(TrackingWorksheet!P86="YES",1,0)*D81)</f>
        <v/>
      </c>
      <c r="AA81" s="33" t="str">
        <f>IF(B81=1,"",IF(TrackingWorksheet!R86="","",TrackingWorksheet!R86))</f>
        <v/>
      </c>
      <c r="AB81" s="33" t="str">
        <f>IF(B81=1,"",IF(TrackingWorksheet!Q86="","",TrackingWorksheet!Q86))</f>
        <v/>
      </c>
    </row>
    <row r="82" spans="2:28" x14ac:dyDescent="0.3">
      <c r="B82" s="33">
        <f>IF(AND(ISBLANK(TrackingWorksheet!B87),ISBLANK(TrackingWorksheet!C87),ISBLANK(TrackingWorksheet!G87),ISBLANK(TrackingWorksheet!H87),
ISBLANK(TrackingWorksheet!I87),ISBLANK(TrackingWorksheet!J87),ISBLANK(TrackingWorksheet!M87),
ISBLANK(TrackingWorksheet!N87)),1,0)</f>
        <v>1</v>
      </c>
      <c r="C82" s="17" t="str">
        <f>IF(B82=1,"",TrackingWorksheet!F87)</f>
        <v/>
      </c>
      <c r="D82" s="26" t="str">
        <f>IF(B82=1,"",IF(AND(TrackingWorksheet!B87&lt;&gt;"",TrackingWorksheet!B87&lt;=TrackingWorksheet!$J$5,OR(TrackingWorksheet!C87="",TrackingWorksheet!C87&gt;=TrackingWorksheet!$J$4)),1,0))</f>
        <v/>
      </c>
      <c r="E82" s="15" t="str">
        <f>IF(B82=1,"",IF(AND(TrackingWorksheet!G87 &lt;&gt;"",TrackingWorksheet!G87&lt;=TrackingWorksheet!$J$5, TrackingWorksheet!H87=Lists!$D$4), "Y", "N"))</f>
        <v/>
      </c>
      <c r="F82" s="15" t="str">
        <f>IF(B82=1,"",IF(AND(TrackingWorksheet!I87 &lt;&gt;"", TrackingWorksheet!I87&lt;=TrackingWorksheet!$J$5, TrackingWorksheet!J87=Lists!$D$4), "Y", "N"))</f>
        <v/>
      </c>
      <c r="G82" s="15" t="str">
        <f>IF(B82=1,"",IF(AND(TrackingWorksheet!G87 &lt;&gt;"",TrackingWorksheet!G87&lt;=TrackingWorksheet!$J$5, TrackingWorksheet!H87=Lists!$D$5), "Y", "N"))</f>
        <v/>
      </c>
      <c r="H82" s="15" t="str">
        <f>IF(B82=1,"",IF(AND(TrackingWorksheet!I87 &lt;&gt;"", TrackingWorksheet!I87&lt;=TrackingWorksheet!$J$5, TrackingWorksheet!J87="Moderna"), "Y", "N"))</f>
        <v/>
      </c>
      <c r="I82" s="26" t="str">
        <f>IF(B82=1,"",IF(AND(TrackingWorksheet!G87 &lt;&gt;"", TrackingWorksheet!G87&lt;=TrackingWorksheet!$J$5, TrackingWorksheet!H87=Lists!$D$6), 1, 0))</f>
        <v/>
      </c>
      <c r="J82" s="26" t="str">
        <f t="shared" si="14"/>
        <v/>
      </c>
      <c r="K82" s="15" t="str">
        <f>IF(B82=1,"",IF(AND(TrackingWorksheet!I87&lt;=TrackingWorksheet!$J$5,TrackingWorksheet!K87="YES"),0,IF(AND(AND(OR(E82="Y",F82="Y"),E82&lt;&gt;F82),G82&lt;&gt;"Y", H82&lt;&gt;"Y"), 1, 0)))</f>
        <v/>
      </c>
      <c r="L82" s="26" t="str">
        <f t="shared" si="8"/>
        <v/>
      </c>
      <c r="M82" s="15" t="str">
        <f t="shared" si="9"/>
        <v/>
      </c>
      <c r="N82" s="26" t="str">
        <f t="shared" si="10"/>
        <v/>
      </c>
      <c r="O82" s="15" t="str">
        <f>IF(B82=1,"",IF(AND(TrackingWorksheet!I87&lt;=TrackingWorksheet!$J$5,TrackingWorksheet!K87="YES"),0,IF(AND(AND(OR(G82="Y",H82="Y"),G82&lt;&gt;H82),E82&lt;&gt;"Y", F82&lt;&gt;"Y"), 1, 0)))</f>
        <v/>
      </c>
      <c r="P82" s="26" t="str">
        <f t="shared" si="11"/>
        <v/>
      </c>
      <c r="Q82" s="15" t="str">
        <f t="shared" si="12"/>
        <v/>
      </c>
      <c r="R82" s="15" t="str">
        <f t="shared" si="13"/>
        <v/>
      </c>
      <c r="S82" s="15" t="str">
        <f>IF(B82=1,"",IF(AND(OR(AND(TrackingWorksheet!H87=Lists!$D$7,TrackingWorksheet!H87=TrackingWorksheet!J87),TrackingWorksheet!H87&lt;&gt;TrackingWorksheet!J87),TrackingWorksheet!K87="YES",TrackingWorksheet!H87&lt;&gt;Lists!$D$6,TrackingWorksheet!G87&lt;=TrackingWorksheet!$J$5,TrackingWorksheet!I87&lt;=TrackingWorksheet!$J$5),1,0))</f>
        <v/>
      </c>
      <c r="T82" s="15" t="str">
        <f t="shared" si="15"/>
        <v/>
      </c>
      <c r="U82" s="15" t="str">
        <f>IF(B82=1,"",IF(AND(TrackingWorksheet!L87&lt;&gt;"", TrackingWorksheet!L87&gt;=TrackingWorksheet!$J$4,TrackingWorksheet!L87&lt;=TrackingWorksheet!$J$5,OR(TrackingWorksheet!H87=Lists!$D$4,TrackingWorksheet!J87=Lists!$D$4)), 1, 0))</f>
        <v/>
      </c>
      <c r="V82" s="15" t="str">
        <f>IF($B82=1,"",IF(AND(TrackingWorksheet!$L87&lt;&gt;"", TrackingWorksheet!$L87&gt;=TrackingWorksheet!$J$4,TrackingWorksheet!$L87&lt;=TrackingWorksheet!$J$5,OR(TrackingWorksheet!$H87=Lists!$D$5,TrackingWorksheet!$J87=Lists!$D$5)), 1, 0))</f>
        <v/>
      </c>
      <c r="W82" s="15" t="str">
        <f>IF($B82=1,"",IF(AND(TrackingWorksheet!$L87&lt;&gt;"", TrackingWorksheet!$L87&gt;=TrackingWorksheet!$J$4,TrackingWorksheet!$L87&lt;=TrackingWorksheet!$J$5,OR(TrackingWorksheet!$H87=Lists!$D$6,TrackingWorksheet!$J87=Lists!$D$6)), 1, 0))</f>
        <v/>
      </c>
      <c r="X82" s="24" t="str">
        <f>IF(B82=1,"",IF(AND(TrackingWorksheet!M87&lt;&gt;"",TrackingWorksheet!M87&lt;=TrackingWorksheet!$J$5),1,0))</f>
        <v/>
      </c>
      <c r="Y82" s="24" t="str">
        <f>IF(B82=1,"",IF(AND(TrackingWorksheet!N87&lt;&gt;"",TrackingWorksheet!N87&lt;=TrackingWorksheet!$J$5),1,0)*D82)</f>
        <v/>
      </c>
      <c r="Z82" s="24" t="str">
        <f>IF(B82=1,"",IF(TrackingWorksheet!P87="YES",1,0)*D82)</f>
        <v/>
      </c>
      <c r="AA82" s="33" t="str">
        <f>IF(B82=1,"",IF(TrackingWorksheet!R87="","",TrackingWorksheet!R87))</f>
        <v/>
      </c>
      <c r="AB82" s="33" t="str">
        <f>IF(B82=1,"",IF(TrackingWorksheet!Q87="","",TrackingWorksheet!Q87))</f>
        <v/>
      </c>
    </row>
    <row r="83" spans="2:28" x14ac:dyDescent="0.3">
      <c r="B83" s="33">
        <f>IF(AND(ISBLANK(TrackingWorksheet!B88),ISBLANK(TrackingWorksheet!C88),ISBLANK(TrackingWorksheet!G88),ISBLANK(TrackingWorksheet!H88),
ISBLANK(TrackingWorksheet!I88),ISBLANK(TrackingWorksheet!J88),ISBLANK(TrackingWorksheet!M88),
ISBLANK(TrackingWorksheet!N88)),1,0)</f>
        <v>1</v>
      </c>
      <c r="C83" s="17" t="str">
        <f>IF(B83=1,"",TrackingWorksheet!F88)</f>
        <v/>
      </c>
      <c r="D83" s="26" t="str">
        <f>IF(B83=1,"",IF(AND(TrackingWorksheet!B88&lt;&gt;"",TrackingWorksheet!B88&lt;=TrackingWorksheet!$J$5,OR(TrackingWorksheet!C88="",TrackingWorksheet!C88&gt;=TrackingWorksheet!$J$4)),1,0))</f>
        <v/>
      </c>
      <c r="E83" s="15" t="str">
        <f>IF(B83=1,"",IF(AND(TrackingWorksheet!G88 &lt;&gt;"",TrackingWorksheet!G88&lt;=TrackingWorksheet!$J$5, TrackingWorksheet!H88=Lists!$D$4), "Y", "N"))</f>
        <v/>
      </c>
      <c r="F83" s="15" t="str">
        <f>IF(B83=1,"",IF(AND(TrackingWorksheet!I88 &lt;&gt;"", TrackingWorksheet!I88&lt;=TrackingWorksheet!$J$5, TrackingWorksheet!J88=Lists!$D$4), "Y", "N"))</f>
        <v/>
      </c>
      <c r="G83" s="15" t="str">
        <f>IF(B83=1,"",IF(AND(TrackingWorksheet!G88 &lt;&gt;"",TrackingWorksheet!G88&lt;=TrackingWorksheet!$J$5, TrackingWorksheet!H88=Lists!$D$5), "Y", "N"))</f>
        <v/>
      </c>
      <c r="H83" s="15" t="str">
        <f>IF(B83=1,"",IF(AND(TrackingWorksheet!I88 &lt;&gt;"", TrackingWorksheet!I88&lt;=TrackingWorksheet!$J$5, TrackingWorksheet!J88="Moderna"), "Y", "N"))</f>
        <v/>
      </c>
      <c r="I83" s="26" t="str">
        <f>IF(B83=1,"",IF(AND(TrackingWorksheet!G88 &lt;&gt;"", TrackingWorksheet!G88&lt;=TrackingWorksheet!$J$5, TrackingWorksheet!H88=Lists!$D$6), 1, 0))</f>
        <v/>
      </c>
      <c r="J83" s="26" t="str">
        <f t="shared" si="14"/>
        <v/>
      </c>
      <c r="K83" s="15" t="str">
        <f>IF(B83=1,"",IF(AND(TrackingWorksheet!I88&lt;=TrackingWorksheet!$J$5,TrackingWorksheet!K88="YES"),0,IF(AND(AND(OR(E83="Y",F83="Y"),E83&lt;&gt;F83),G83&lt;&gt;"Y", H83&lt;&gt;"Y"), 1, 0)))</f>
        <v/>
      </c>
      <c r="L83" s="26" t="str">
        <f t="shared" si="8"/>
        <v/>
      </c>
      <c r="M83" s="15" t="str">
        <f t="shared" si="9"/>
        <v/>
      </c>
      <c r="N83" s="26" t="str">
        <f t="shared" si="10"/>
        <v/>
      </c>
      <c r="O83" s="15" t="str">
        <f>IF(B83=1,"",IF(AND(TrackingWorksheet!I88&lt;=TrackingWorksheet!$J$5,TrackingWorksheet!K88="YES"),0,IF(AND(AND(OR(G83="Y",H83="Y"),G83&lt;&gt;H83),E83&lt;&gt;"Y", F83&lt;&gt;"Y"), 1, 0)))</f>
        <v/>
      </c>
      <c r="P83" s="26" t="str">
        <f t="shared" si="11"/>
        <v/>
      </c>
      <c r="Q83" s="15" t="str">
        <f t="shared" si="12"/>
        <v/>
      </c>
      <c r="R83" s="15" t="str">
        <f t="shared" si="13"/>
        <v/>
      </c>
      <c r="S83" s="15" t="str">
        <f>IF(B83=1,"",IF(AND(OR(AND(TrackingWorksheet!H88=Lists!$D$7,TrackingWorksheet!H88=TrackingWorksheet!J88),TrackingWorksheet!H88&lt;&gt;TrackingWorksheet!J88),TrackingWorksheet!K88="YES",TrackingWorksheet!H88&lt;&gt;Lists!$D$6,TrackingWorksheet!G88&lt;=TrackingWorksheet!$J$5,TrackingWorksheet!I88&lt;=TrackingWorksheet!$J$5),1,0))</f>
        <v/>
      </c>
      <c r="T83" s="15" t="str">
        <f t="shared" si="15"/>
        <v/>
      </c>
      <c r="U83" s="15" t="str">
        <f>IF(B83=1,"",IF(AND(TrackingWorksheet!L88&lt;&gt;"", TrackingWorksheet!L88&gt;=TrackingWorksheet!$J$4,TrackingWorksheet!L88&lt;=TrackingWorksheet!$J$5,OR(TrackingWorksheet!H88=Lists!$D$4,TrackingWorksheet!J88=Lists!$D$4)), 1, 0))</f>
        <v/>
      </c>
      <c r="V83" s="15" t="str">
        <f>IF($B83=1,"",IF(AND(TrackingWorksheet!$L88&lt;&gt;"", TrackingWorksheet!$L88&gt;=TrackingWorksheet!$J$4,TrackingWorksheet!$L88&lt;=TrackingWorksheet!$J$5,OR(TrackingWorksheet!$H88=Lists!$D$5,TrackingWorksheet!$J88=Lists!$D$5)), 1, 0))</f>
        <v/>
      </c>
      <c r="W83" s="15" t="str">
        <f>IF($B83=1,"",IF(AND(TrackingWorksheet!$L88&lt;&gt;"", TrackingWorksheet!$L88&gt;=TrackingWorksheet!$J$4,TrackingWorksheet!$L88&lt;=TrackingWorksheet!$J$5,OR(TrackingWorksheet!$H88=Lists!$D$6,TrackingWorksheet!$J88=Lists!$D$6)), 1, 0))</f>
        <v/>
      </c>
      <c r="X83" s="24" t="str">
        <f>IF(B83=1,"",IF(AND(TrackingWorksheet!M88&lt;&gt;"",TrackingWorksheet!M88&lt;=TrackingWorksheet!$J$5),1,0))</f>
        <v/>
      </c>
      <c r="Y83" s="24" t="str">
        <f>IF(B83=1,"",IF(AND(TrackingWorksheet!N88&lt;&gt;"",TrackingWorksheet!N88&lt;=TrackingWorksheet!$J$5),1,0)*D83)</f>
        <v/>
      </c>
      <c r="Z83" s="24" t="str">
        <f>IF(B83=1,"",IF(TrackingWorksheet!P88="YES",1,0)*D83)</f>
        <v/>
      </c>
      <c r="AA83" s="33" t="str">
        <f>IF(B83=1,"",IF(TrackingWorksheet!R88="","",TrackingWorksheet!R88))</f>
        <v/>
      </c>
      <c r="AB83" s="33" t="str">
        <f>IF(B83=1,"",IF(TrackingWorksheet!Q88="","",TrackingWorksheet!Q88))</f>
        <v/>
      </c>
    </row>
    <row r="84" spans="2:28" x14ac:dyDescent="0.3">
      <c r="B84" s="33">
        <f>IF(AND(ISBLANK(TrackingWorksheet!B89),ISBLANK(TrackingWorksheet!C89),ISBLANK(TrackingWorksheet!G89),ISBLANK(TrackingWorksheet!H89),
ISBLANK(TrackingWorksheet!I89),ISBLANK(TrackingWorksheet!J89),ISBLANK(TrackingWorksheet!M89),
ISBLANK(TrackingWorksheet!N89)),1,0)</f>
        <v>1</v>
      </c>
      <c r="C84" s="17" t="str">
        <f>IF(B84=1,"",TrackingWorksheet!F89)</f>
        <v/>
      </c>
      <c r="D84" s="26" t="str">
        <f>IF(B84=1,"",IF(AND(TrackingWorksheet!B89&lt;&gt;"",TrackingWorksheet!B89&lt;=TrackingWorksheet!$J$5,OR(TrackingWorksheet!C89="",TrackingWorksheet!C89&gt;=TrackingWorksheet!$J$4)),1,0))</f>
        <v/>
      </c>
      <c r="E84" s="15" t="str">
        <f>IF(B84=1,"",IF(AND(TrackingWorksheet!G89 &lt;&gt;"",TrackingWorksheet!G89&lt;=TrackingWorksheet!$J$5, TrackingWorksheet!H89=Lists!$D$4), "Y", "N"))</f>
        <v/>
      </c>
      <c r="F84" s="15" t="str">
        <f>IF(B84=1,"",IF(AND(TrackingWorksheet!I89 &lt;&gt;"", TrackingWorksheet!I89&lt;=TrackingWorksheet!$J$5, TrackingWorksheet!J89=Lists!$D$4), "Y", "N"))</f>
        <v/>
      </c>
      <c r="G84" s="15" t="str">
        <f>IF(B84=1,"",IF(AND(TrackingWorksheet!G89 &lt;&gt;"",TrackingWorksheet!G89&lt;=TrackingWorksheet!$J$5, TrackingWorksheet!H89=Lists!$D$5), "Y", "N"))</f>
        <v/>
      </c>
      <c r="H84" s="15" t="str">
        <f>IF(B84=1,"",IF(AND(TrackingWorksheet!I89 &lt;&gt;"", TrackingWorksheet!I89&lt;=TrackingWorksheet!$J$5, TrackingWorksheet!J89="Moderna"), "Y", "N"))</f>
        <v/>
      </c>
      <c r="I84" s="26" t="str">
        <f>IF(B84=1,"",IF(AND(TrackingWorksheet!G89 &lt;&gt;"", TrackingWorksheet!G89&lt;=TrackingWorksheet!$J$5, TrackingWorksheet!H89=Lists!$D$6), 1, 0))</f>
        <v/>
      </c>
      <c r="J84" s="26" t="str">
        <f t="shared" si="14"/>
        <v/>
      </c>
      <c r="K84" s="15" t="str">
        <f>IF(B84=1,"",IF(AND(TrackingWorksheet!I89&lt;=TrackingWorksheet!$J$5,TrackingWorksheet!K89="YES"),0,IF(AND(AND(OR(E84="Y",F84="Y"),E84&lt;&gt;F84),G84&lt;&gt;"Y", H84&lt;&gt;"Y"), 1, 0)))</f>
        <v/>
      </c>
      <c r="L84" s="26" t="str">
        <f t="shared" si="8"/>
        <v/>
      </c>
      <c r="M84" s="15" t="str">
        <f t="shared" si="9"/>
        <v/>
      </c>
      <c r="N84" s="26" t="str">
        <f t="shared" si="10"/>
        <v/>
      </c>
      <c r="O84" s="15" t="str">
        <f>IF(B84=1,"",IF(AND(TrackingWorksheet!I89&lt;=TrackingWorksheet!$J$5,TrackingWorksheet!K89="YES"),0,IF(AND(AND(OR(G84="Y",H84="Y"),G84&lt;&gt;H84),E84&lt;&gt;"Y", F84&lt;&gt;"Y"), 1, 0)))</f>
        <v/>
      </c>
      <c r="P84" s="26" t="str">
        <f t="shared" si="11"/>
        <v/>
      </c>
      <c r="Q84" s="15" t="str">
        <f t="shared" si="12"/>
        <v/>
      </c>
      <c r="R84" s="15" t="str">
        <f t="shared" si="13"/>
        <v/>
      </c>
      <c r="S84" s="15" t="str">
        <f>IF(B84=1,"",IF(AND(OR(AND(TrackingWorksheet!H89=Lists!$D$7,TrackingWorksheet!H89=TrackingWorksheet!J89),TrackingWorksheet!H89&lt;&gt;TrackingWorksheet!J89),TrackingWorksheet!K89="YES",TrackingWorksheet!H89&lt;&gt;Lists!$D$6,TrackingWorksheet!G89&lt;=TrackingWorksheet!$J$5,TrackingWorksheet!I89&lt;=TrackingWorksheet!$J$5),1,0))</f>
        <v/>
      </c>
      <c r="T84" s="15" t="str">
        <f t="shared" si="15"/>
        <v/>
      </c>
      <c r="U84" s="15" t="str">
        <f>IF(B84=1,"",IF(AND(TrackingWorksheet!L89&lt;&gt;"", TrackingWorksheet!L89&gt;=TrackingWorksheet!$J$4,TrackingWorksheet!L89&lt;=TrackingWorksheet!$J$5,OR(TrackingWorksheet!H89=Lists!$D$4,TrackingWorksheet!J89=Lists!$D$4)), 1, 0))</f>
        <v/>
      </c>
      <c r="V84" s="15" t="str">
        <f>IF($B84=1,"",IF(AND(TrackingWorksheet!$L89&lt;&gt;"", TrackingWorksheet!$L89&gt;=TrackingWorksheet!$J$4,TrackingWorksheet!$L89&lt;=TrackingWorksheet!$J$5,OR(TrackingWorksheet!$H89=Lists!$D$5,TrackingWorksheet!$J89=Lists!$D$5)), 1, 0))</f>
        <v/>
      </c>
      <c r="W84" s="15" t="str">
        <f>IF($B84=1,"",IF(AND(TrackingWorksheet!$L89&lt;&gt;"", TrackingWorksheet!$L89&gt;=TrackingWorksheet!$J$4,TrackingWorksheet!$L89&lt;=TrackingWorksheet!$J$5,OR(TrackingWorksheet!$H89=Lists!$D$6,TrackingWorksheet!$J89=Lists!$D$6)), 1, 0))</f>
        <v/>
      </c>
      <c r="X84" s="24" t="str">
        <f>IF(B84=1,"",IF(AND(TrackingWorksheet!M89&lt;&gt;"",TrackingWorksheet!M89&lt;=TrackingWorksheet!$J$5),1,0))</f>
        <v/>
      </c>
      <c r="Y84" s="24" t="str">
        <f>IF(B84=1,"",IF(AND(TrackingWorksheet!N89&lt;&gt;"",TrackingWorksheet!N89&lt;=TrackingWorksheet!$J$5),1,0)*D84)</f>
        <v/>
      </c>
      <c r="Z84" s="24" t="str">
        <f>IF(B84=1,"",IF(TrackingWorksheet!P89="YES",1,0)*D84)</f>
        <v/>
      </c>
      <c r="AA84" s="33" t="str">
        <f>IF(B84=1,"",IF(TrackingWorksheet!R89="","",TrackingWorksheet!R89))</f>
        <v/>
      </c>
      <c r="AB84" s="33" t="str">
        <f>IF(B84=1,"",IF(TrackingWorksheet!Q89="","",TrackingWorksheet!Q89))</f>
        <v/>
      </c>
    </row>
    <row r="85" spans="2:28" x14ac:dyDescent="0.3">
      <c r="B85" s="33">
        <f>IF(AND(ISBLANK(TrackingWorksheet!B90),ISBLANK(TrackingWorksheet!C90),ISBLANK(TrackingWorksheet!G90),ISBLANK(TrackingWorksheet!H90),
ISBLANK(TrackingWorksheet!I90),ISBLANK(TrackingWorksheet!J90),ISBLANK(TrackingWorksheet!M90),
ISBLANK(TrackingWorksheet!N90)),1,0)</f>
        <v>1</v>
      </c>
      <c r="C85" s="17" t="str">
        <f>IF(B85=1,"",TrackingWorksheet!F90)</f>
        <v/>
      </c>
      <c r="D85" s="26" t="str">
        <f>IF(B85=1,"",IF(AND(TrackingWorksheet!B90&lt;&gt;"",TrackingWorksheet!B90&lt;=TrackingWorksheet!$J$5,OR(TrackingWorksheet!C90="",TrackingWorksheet!C90&gt;=TrackingWorksheet!$J$4)),1,0))</f>
        <v/>
      </c>
      <c r="E85" s="15" t="str">
        <f>IF(B85=1,"",IF(AND(TrackingWorksheet!G90 &lt;&gt;"",TrackingWorksheet!G90&lt;=TrackingWorksheet!$J$5, TrackingWorksheet!H90=Lists!$D$4), "Y", "N"))</f>
        <v/>
      </c>
      <c r="F85" s="15" t="str">
        <f>IF(B85=1,"",IF(AND(TrackingWorksheet!I90 &lt;&gt;"", TrackingWorksheet!I90&lt;=TrackingWorksheet!$J$5, TrackingWorksheet!J90=Lists!$D$4), "Y", "N"))</f>
        <v/>
      </c>
      <c r="G85" s="15" t="str">
        <f>IF(B85=1,"",IF(AND(TrackingWorksheet!G90 &lt;&gt;"",TrackingWorksheet!G90&lt;=TrackingWorksheet!$J$5, TrackingWorksheet!H90=Lists!$D$5), "Y", "N"))</f>
        <v/>
      </c>
      <c r="H85" s="15" t="str">
        <f>IF(B85=1,"",IF(AND(TrackingWorksheet!I90 &lt;&gt;"", TrackingWorksheet!I90&lt;=TrackingWorksheet!$J$5, TrackingWorksheet!J90="Moderna"), "Y", "N"))</f>
        <v/>
      </c>
      <c r="I85" s="26" t="str">
        <f>IF(B85=1,"",IF(AND(TrackingWorksheet!G90 &lt;&gt;"", TrackingWorksheet!G90&lt;=TrackingWorksheet!$J$5, TrackingWorksheet!H90=Lists!$D$6), 1, 0))</f>
        <v/>
      </c>
      <c r="J85" s="26" t="str">
        <f t="shared" si="14"/>
        <v/>
      </c>
      <c r="K85" s="15" t="str">
        <f>IF(B85=1,"",IF(AND(TrackingWorksheet!I90&lt;=TrackingWorksheet!$J$5,TrackingWorksheet!K90="YES"),0,IF(AND(AND(OR(E85="Y",F85="Y"),E85&lt;&gt;F85),G85&lt;&gt;"Y", H85&lt;&gt;"Y"), 1, 0)))</f>
        <v/>
      </c>
      <c r="L85" s="26" t="str">
        <f t="shared" si="8"/>
        <v/>
      </c>
      <c r="M85" s="15" t="str">
        <f t="shared" si="9"/>
        <v/>
      </c>
      <c r="N85" s="26" t="str">
        <f t="shared" si="10"/>
        <v/>
      </c>
      <c r="O85" s="15" t="str">
        <f>IF(B85=1,"",IF(AND(TrackingWorksheet!I90&lt;=TrackingWorksheet!$J$5,TrackingWorksheet!K90="YES"),0,IF(AND(AND(OR(G85="Y",H85="Y"),G85&lt;&gt;H85),E85&lt;&gt;"Y", F85&lt;&gt;"Y"), 1, 0)))</f>
        <v/>
      </c>
      <c r="P85" s="26" t="str">
        <f t="shared" si="11"/>
        <v/>
      </c>
      <c r="Q85" s="15" t="str">
        <f t="shared" si="12"/>
        <v/>
      </c>
      <c r="R85" s="15" t="str">
        <f t="shared" si="13"/>
        <v/>
      </c>
      <c r="S85" s="15" t="str">
        <f>IF(B85=1,"",IF(AND(OR(AND(TrackingWorksheet!H90=Lists!$D$7,TrackingWorksheet!H90=TrackingWorksheet!J90),TrackingWorksheet!H90&lt;&gt;TrackingWorksheet!J90),TrackingWorksheet!K90="YES",TrackingWorksheet!H90&lt;&gt;Lists!$D$6,TrackingWorksheet!G90&lt;=TrackingWorksheet!$J$5,TrackingWorksheet!I90&lt;=TrackingWorksheet!$J$5),1,0))</f>
        <v/>
      </c>
      <c r="T85" s="15" t="str">
        <f t="shared" si="15"/>
        <v/>
      </c>
      <c r="U85" s="15" t="str">
        <f>IF(B85=1,"",IF(AND(TrackingWorksheet!L90&lt;&gt;"", TrackingWorksheet!L90&gt;=TrackingWorksheet!$J$4,TrackingWorksheet!L90&lt;=TrackingWorksheet!$J$5,OR(TrackingWorksheet!H90=Lists!$D$4,TrackingWorksheet!J90=Lists!$D$4)), 1, 0))</f>
        <v/>
      </c>
      <c r="V85" s="15" t="str">
        <f>IF($B85=1,"",IF(AND(TrackingWorksheet!$L90&lt;&gt;"", TrackingWorksheet!$L90&gt;=TrackingWorksheet!$J$4,TrackingWorksheet!$L90&lt;=TrackingWorksheet!$J$5,OR(TrackingWorksheet!$H90=Lists!$D$5,TrackingWorksheet!$J90=Lists!$D$5)), 1, 0))</f>
        <v/>
      </c>
      <c r="W85" s="15" t="str">
        <f>IF($B85=1,"",IF(AND(TrackingWorksheet!$L90&lt;&gt;"", TrackingWorksheet!$L90&gt;=TrackingWorksheet!$J$4,TrackingWorksheet!$L90&lt;=TrackingWorksheet!$J$5,OR(TrackingWorksheet!$H90=Lists!$D$6,TrackingWorksheet!$J90=Lists!$D$6)), 1, 0))</f>
        <v/>
      </c>
      <c r="X85" s="24" t="str">
        <f>IF(B85=1,"",IF(AND(TrackingWorksheet!M90&lt;&gt;"",TrackingWorksheet!M90&lt;=TrackingWorksheet!$J$5),1,0))</f>
        <v/>
      </c>
      <c r="Y85" s="24" t="str">
        <f>IF(B85=1,"",IF(AND(TrackingWorksheet!N90&lt;&gt;"",TrackingWorksheet!N90&lt;=TrackingWorksheet!$J$5),1,0)*D85)</f>
        <v/>
      </c>
      <c r="Z85" s="24" t="str">
        <f>IF(B85=1,"",IF(TrackingWorksheet!P90="YES",1,0)*D85)</f>
        <v/>
      </c>
      <c r="AA85" s="33" t="str">
        <f>IF(B85=1,"",IF(TrackingWorksheet!R90="","",TrackingWorksheet!R90))</f>
        <v/>
      </c>
      <c r="AB85" s="33" t="str">
        <f>IF(B85=1,"",IF(TrackingWorksheet!Q90="","",TrackingWorksheet!Q90))</f>
        <v/>
      </c>
    </row>
    <row r="86" spans="2:28" x14ac:dyDescent="0.3">
      <c r="B86" s="33">
        <f>IF(AND(ISBLANK(TrackingWorksheet!B91),ISBLANK(TrackingWorksheet!C91),ISBLANK(TrackingWorksheet!G91),ISBLANK(TrackingWorksheet!H91),
ISBLANK(TrackingWorksheet!I91),ISBLANK(TrackingWorksheet!J91),ISBLANK(TrackingWorksheet!M91),
ISBLANK(TrackingWorksheet!N91)),1,0)</f>
        <v>1</v>
      </c>
      <c r="C86" s="17" t="str">
        <f>IF(B86=1,"",TrackingWorksheet!F91)</f>
        <v/>
      </c>
      <c r="D86" s="26" t="str">
        <f>IF(B86=1,"",IF(AND(TrackingWorksheet!B91&lt;&gt;"",TrackingWorksheet!B91&lt;=TrackingWorksheet!$J$5,OR(TrackingWorksheet!C91="",TrackingWorksheet!C91&gt;=TrackingWorksheet!$J$4)),1,0))</f>
        <v/>
      </c>
      <c r="E86" s="15" t="str">
        <f>IF(B86=1,"",IF(AND(TrackingWorksheet!G91 &lt;&gt;"",TrackingWorksheet!G91&lt;=TrackingWorksheet!$J$5, TrackingWorksheet!H91=Lists!$D$4), "Y", "N"))</f>
        <v/>
      </c>
      <c r="F86" s="15" t="str">
        <f>IF(B86=1,"",IF(AND(TrackingWorksheet!I91 &lt;&gt;"", TrackingWorksheet!I91&lt;=TrackingWorksheet!$J$5, TrackingWorksheet!J91=Lists!$D$4), "Y", "N"))</f>
        <v/>
      </c>
      <c r="G86" s="15" t="str">
        <f>IF(B86=1,"",IF(AND(TrackingWorksheet!G91 &lt;&gt;"",TrackingWorksheet!G91&lt;=TrackingWorksheet!$J$5, TrackingWorksheet!H91=Lists!$D$5), "Y", "N"))</f>
        <v/>
      </c>
      <c r="H86" s="15" t="str">
        <f>IF(B86=1,"",IF(AND(TrackingWorksheet!I91 &lt;&gt;"", TrackingWorksheet!I91&lt;=TrackingWorksheet!$J$5, TrackingWorksheet!J91="Moderna"), "Y", "N"))</f>
        <v/>
      </c>
      <c r="I86" s="26" t="str">
        <f>IF(B86=1,"",IF(AND(TrackingWorksheet!G91 &lt;&gt;"", TrackingWorksheet!G91&lt;=TrackingWorksheet!$J$5, TrackingWorksheet!H91=Lists!$D$6), 1, 0))</f>
        <v/>
      </c>
      <c r="J86" s="26" t="str">
        <f t="shared" si="14"/>
        <v/>
      </c>
      <c r="K86" s="15" t="str">
        <f>IF(B86=1,"",IF(AND(TrackingWorksheet!I91&lt;=TrackingWorksheet!$J$5,TrackingWorksheet!K91="YES"),0,IF(AND(AND(OR(E86="Y",F86="Y"),E86&lt;&gt;F86),G86&lt;&gt;"Y", H86&lt;&gt;"Y"), 1, 0)))</f>
        <v/>
      </c>
      <c r="L86" s="26" t="str">
        <f t="shared" si="8"/>
        <v/>
      </c>
      <c r="M86" s="15" t="str">
        <f t="shared" si="9"/>
        <v/>
      </c>
      <c r="N86" s="26" t="str">
        <f t="shared" si="10"/>
        <v/>
      </c>
      <c r="O86" s="15" t="str">
        <f>IF(B86=1,"",IF(AND(TrackingWorksheet!I91&lt;=TrackingWorksheet!$J$5,TrackingWorksheet!K91="YES"),0,IF(AND(AND(OR(G86="Y",H86="Y"),G86&lt;&gt;H86),E86&lt;&gt;"Y", F86&lt;&gt;"Y"), 1, 0)))</f>
        <v/>
      </c>
      <c r="P86" s="26" t="str">
        <f t="shared" si="11"/>
        <v/>
      </c>
      <c r="Q86" s="15" t="str">
        <f t="shared" si="12"/>
        <v/>
      </c>
      <c r="R86" s="15" t="str">
        <f t="shared" si="13"/>
        <v/>
      </c>
      <c r="S86" s="15" t="str">
        <f>IF(B86=1,"",IF(AND(OR(AND(TrackingWorksheet!H91=Lists!$D$7,TrackingWorksheet!H91=TrackingWorksheet!J91),TrackingWorksheet!H91&lt;&gt;TrackingWorksheet!J91),TrackingWorksheet!K91="YES",TrackingWorksheet!H91&lt;&gt;Lists!$D$6,TrackingWorksheet!G91&lt;=TrackingWorksheet!$J$5,TrackingWorksheet!I91&lt;=TrackingWorksheet!$J$5),1,0))</f>
        <v/>
      </c>
      <c r="T86" s="15" t="str">
        <f t="shared" si="15"/>
        <v/>
      </c>
      <c r="U86" s="15" t="str">
        <f>IF(B86=1,"",IF(AND(TrackingWorksheet!L91&lt;&gt;"", TrackingWorksheet!L91&gt;=TrackingWorksheet!$J$4,TrackingWorksheet!L91&lt;=TrackingWorksheet!$J$5,OR(TrackingWorksheet!H91=Lists!$D$4,TrackingWorksheet!J91=Lists!$D$4)), 1, 0))</f>
        <v/>
      </c>
      <c r="V86" s="15" t="str">
        <f>IF($B86=1,"",IF(AND(TrackingWorksheet!$L91&lt;&gt;"", TrackingWorksheet!$L91&gt;=TrackingWorksheet!$J$4,TrackingWorksheet!$L91&lt;=TrackingWorksheet!$J$5,OR(TrackingWorksheet!$H91=Lists!$D$5,TrackingWorksheet!$J91=Lists!$D$5)), 1, 0))</f>
        <v/>
      </c>
      <c r="W86" s="15" t="str">
        <f>IF($B86=1,"",IF(AND(TrackingWorksheet!$L91&lt;&gt;"", TrackingWorksheet!$L91&gt;=TrackingWorksheet!$J$4,TrackingWorksheet!$L91&lt;=TrackingWorksheet!$J$5,OR(TrackingWorksheet!$H91=Lists!$D$6,TrackingWorksheet!$J91=Lists!$D$6)), 1, 0))</f>
        <v/>
      </c>
      <c r="X86" s="24" t="str">
        <f>IF(B86=1,"",IF(AND(TrackingWorksheet!M91&lt;&gt;"",TrackingWorksheet!M91&lt;=TrackingWorksheet!$J$5),1,0))</f>
        <v/>
      </c>
      <c r="Y86" s="24" t="str">
        <f>IF(B86=1,"",IF(AND(TrackingWorksheet!N91&lt;&gt;"",TrackingWorksheet!N91&lt;=TrackingWorksheet!$J$5),1,0)*D86)</f>
        <v/>
      </c>
      <c r="Z86" s="24" t="str">
        <f>IF(B86=1,"",IF(TrackingWorksheet!P91="YES",1,0)*D86)</f>
        <v/>
      </c>
      <c r="AA86" s="33" t="str">
        <f>IF(B86=1,"",IF(TrackingWorksheet!R91="","",TrackingWorksheet!R91))</f>
        <v/>
      </c>
      <c r="AB86" s="33" t="str">
        <f>IF(B86=1,"",IF(TrackingWorksheet!Q91="","",TrackingWorksheet!Q91))</f>
        <v/>
      </c>
    </row>
    <row r="87" spans="2:28" x14ac:dyDescent="0.3">
      <c r="B87" s="33">
        <f>IF(AND(ISBLANK(TrackingWorksheet!B92),ISBLANK(TrackingWorksheet!C92),ISBLANK(TrackingWorksheet!G92),ISBLANK(TrackingWorksheet!H92),
ISBLANK(TrackingWorksheet!I92),ISBLANK(TrackingWorksheet!J92),ISBLANK(TrackingWorksheet!M92),
ISBLANK(TrackingWorksheet!N92)),1,0)</f>
        <v>1</v>
      </c>
      <c r="C87" s="17" t="str">
        <f>IF(B87=1,"",TrackingWorksheet!F92)</f>
        <v/>
      </c>
      <c r="D87" s="26" t="str">
        <f>IF(B87=1,"",IF(AND(TrackingWorksheet!B92&lt;&gt;"",TrackingWorksheet!B92&lt;=TrackingWorksheet!$J$5,OR(TrackingWorksheet!C92="",TrackingWorksheet!C92&gt;=TrackingWorksheet!$J$4)),1,0))</f>
        <v/>
      </c>
      <c r="E87" s="15" t="str">
        <f>IF(B87=1,"",IF(AND(TrackingWorksheet!G92 &lt;&gt;"",TrackingWorksheet!G92&lt;=TrackingWorksheet!$J$5, TrackingWorksheet!H92=Lists!$D$4), "Y", "N"))</f>
        <v/>
      </c>
      <c r="F87" s="15" t="str">
        <f>IF(B87=1,"",IF(AND(TrackingWorksheet!I92 &lt;&gt;"", TrackingWorksheet!I92&lt;=TrackingWorksheet!$J$5, TrackingWorksheet!J92=Lists!$D$4), "Y", "N"))</f>
        <v/>
      </c>
      <c r="G87" s="15" t="str">
        <f>IF(B87=1,"",IF(AND(TrackingWorksheet!G92 &lt;&gt;"",TrackingWorksheet!G92&lt;=TrackingWorksheet!$J$5, TrackingWorksheet!H92=Lists!$D$5), "Y", "N"))</f>
        <v/>
      </c>
      <c r="H87" s="15" t="str">
        <f>IF(B87=1,"",IF(AND(TrackingWorksheet!I92 &lt;&gt;"", TrackingWorksheet!I92&lt;=TrackingWorksheet!$J$5, TrackingWorksheet!J92="Moderna"), "Y", "N"))</f>
        <v/>
      </c>
      <c r="I87" s="26" t="str">
        <f>IF(B87=1,"",IF(AND(TrackingWorksheet!G92 &lt;&gt;"", TrackingWorksheet!G92&lt;=TrackingWorksheet!$J$5, TrackingWorksheet!H92=Lists!$D$6), 1, 0))</f>
        <v/>
      </c>
      <c r="J87" s="26" t="str">
        <f t="shared" si="14"/>
        <v/>
      </c>
      <c r="K87" s="15" t="str">
        <f>IF(B87=1,"",IF(AND(TrackingWorksheet!I92&lt;=TrackingWorksheet!$J$5,TrackingWorksheet!K92="YES"),0,IF(AND(AND(OR(E87="Y",F87="Y"),E87&lt;&gt;F87),G87&lt;&gt;"Y", H87&lt;&gt;"Y"), 1, 0)))</f>
        <v/>
      </c>
      <c r="L87" s="26" t="str">
        <f t="shared" si="8"/>
        <v/>
      </c>
      <c r="M87" s="15" t="str">
        <f t="shared" si="9"/>
        <v/>
      </c>
      <c r="N87" s="26" t="str">
        <f t="shared" si="10"/>
        <v/>
      </c>
      <c r="O87" s="15" t="str">
        <f>IF(B87=1,"",IF(AND(TrackingWorksheet!I92&lt;=TrackingWorksheet!$J$5,TrackingWorksheet!K92="YES"),0,IF(AND(AND(OR(G87="Y",H87="Y"),G87&lt;&gt;H87),E87&lt;&gt;"Y", F87&lt;&gt;"Y"), 1, 0)))</f>
        <v/>
      </c>
      <c r="P87" s="26" t="str">
        <f t="shared" si="11"/>
        <v/>
      </c>
      <c r="Q87" s="15" t="str">
        <f t="shared" si="12"/>
        <v/>
      </c>
      <c r="R87" s="15" t="str">
        <f t="shared" si="13"/>
        <v/>
      </c>
      <c r="S87" s="15" t="str">
        <f>IF(B87=1,"",IF(AND(OR(AND(TrackingWorksheet!H92=Lists!$D$7,TrackingWorksheet!H92=TrackingWorksheet!J92),TrackingWorksheet!H92&lt;&gt;TrackingWorksheet!J92),TrackingWorksheet!K92="YES",TrackingWorksheet!H92&lt;&gt;Lists!$D$6,TrackingWorksheet!G92&lt;=TrackingWorksheet!$J$5,TrackingWorksheet!I92&lt;=TrackingWorksheet!$J$5),1,0))</f>
        <v/>
      </c>
      <c r="T87" s="15" t="str">
        <f t="shared" si="15"/>
        <v/>
      </c>
      <c r="U87" s="15" t="str">
        <f>IF(B87=1,"",IF(AND(TrackingWorksheet!L92&lt;&gt;"", TrackingWorksheet!L92&gt;=TrackingWorksheet!$J$4,TrackingWorksheet!L92&lt;=TrackingWorksheet!$J$5,OR(TrackingWorksheet!H92=Lists!$D$4,TrackingWorksheet!J92=Lists!$D$4)), 1, 0))</f>
        <v/>
      </c>
      <c r="V87" s="15" t="str">
        <f>IF($B87=1,"",IF(AND(TrackingWorksheet!$L92&lt;&gt;"", TrackingWorksheet!$L92&gt;=TrackingWorksheet!$J$4,TrackingWorksheet!$L92&lt;=TrackingWorksheet!$J$5,OR(TrackingWorksheet!$H92=Lists!$D$5,TrackingWorksheet!$J92=Lists!$D$5)), 1, 0))</f>
        <v/>
      </c>
      <c r="W87" s="15" t="str">
        <f>IF($B87=1,"",IF(AND(TrackingWorksheet!$L92&lt;&gt;"", TrackingWorksheet!$L92&gt;=TrackingWorksheet!$J$4,TrackingWorksheet!$L92&lt;=TrackingWorksheet!$J$5,OR(TrackingWorksheet!$H92=Lists!$D$6,TrackingWorksheet!$J92=Lists!$D$6)), 1, 0))</f>
        <v/>
      </c>
      <c r="X87" s="24" t="str">
        <f>IF(B87=1,"",IF(AND(TrackingWorksheet!M92&lt;&gt;"",TrackingWorksheet!M92&lt;=TrackingWorksheet!$J$5),1,0))</f>
        <v/>
      </c>
      <c r="Y87" s="24" t="str">
        <f>IF(B87=1,"",IF(AND(TrackingWorksheet!N92&lt;&gt;"",TrackingWorksheet!N92&lt;=TrackingWorksheet!$J$5),1,0)*D87)</f>
        <v/>
      </c>
      <c r="Z87" s="24" t="str">
        <f>IF(B87=1,"",IF(TrackingWorksheet!P92="YES",1,0)*D87)</f>
        <v/>
      </c>
      <c r="AA87" s="33" t="str">
        <f>IF(B87=1,"",IF(TrackingWorksheet!R92="","",TrackingWorksheet!R92))</f>
        <v/>
      </c>
      <c r="AB87" s="33" t="str">
        <f>IF(B87=1,"",IF(TrackingWorksheet!Q92="","",TrackingWorksheet!Q92))</f>
        <v/>
      </c>
    </row>
    <row r="88" spans="2:28" x14ac:dyDescent="0.3">
      <c r="B88" s="33">
        <f>IF(AND(ISBLANK(TrackingWorksheet!B93),ISBLANK(TrackingWorksheet!C93),ISBLANK(TrackingWorksheet!G93),ISBLANK(TrackingWorksheet!H93),
ISBLANK(TrackingWorksheet!I93),ISBLANK(TrackingWorksheet!J93),ISBLANK(TrackingWorksheet!M93),
ISBLANK(TrackingWorksheet!N93)),1,0)</f>
        <v>1</v>
      </c>
      <c r="C88" s="17" t="str">
        <f>IF(B88=1,"",TrackingWorksheet!F93)</f>
        <v/>
      </c>
      <c r="D88" s="26" t="str">
        <f>IF(B88=1,"",IF(AND(TrackingWorksheet!B93&lt;&gt;"",TrackingWorksheet!B93&lt;=TrackingWorksheet!$J$5,OR(TrackingWorksheet!C93="",TrackingWorksheet!C93&gt;=TrackingWorksheet!$J$4)),1,0))</f>
        <v/>
      </c>
      <c r="E88" s="15" t="str">
        <f>IF(B88=1,"",IF(AND(TrackingWorksheet!G93 &lt;&gt;"",TrackingWorksheet!G93&lt;=TrackingWorksheet!$J$5, TrackingWorksheet!H93=Lists!$D$4), "Y", "N"))</f>
        <v/>
      </c>
      <c r="F88" s="15" t="str">
        <f>IF(B88=1,"",IF(AND(TrackingWorksheet!I93 &lt;&gt;"", TrackingWorksheet!I93&lt;=TrackingWorksheet!$J$5, TrackingWorksheet!J93=Lists!$D$4), "Y", "N"))</f>
        <v/>
      </c>
      <c r="G88" s="15" t="str">
        <f>IF(B88=1,"",IF(AND(TrackingWorksheet!G93 &lt;&gt;"",TrackingWorksheet!G93&lt;=TrackingWorksheet!$J$5, TrackingWorksheet!H93=Lists!$D$5), "Y", "N"))</f>
        <v/>
      </c>
      <c r="H88" s="15" t="str">
        <f>IF(B88=1,"",IF(AND(TrackingWorksheet!I93 &lt;&gt;"", TrackingWorksheet!I93&lt;=TrackingWorksheet!$J$5, TrackingWorksheet!J93="Moderna"), "Y", "N"))</f>
        <v/>
      </c>
      <c r="I88" s="26" t="str">
        <f>IF(B88=1,"",IF(AND(TrackingWorksheet!G93 &lt;&gt;"", TrackingWorksheet!G93&lt;=TrackingWorksheet!$J$5, TrackingWorksheet!H93=Lists!$D$6), 1, 0))</f>
        <v/>
      </c>
      <c r="J88" s="26" t="str">
        <f t="shared" si="14"/>
        <v/>
      </c>
      <c r="K88" s="15" t="str">
        <f>IF(B88=1,"",IF(AND(TrackingWorksheet!I93&lt;=TrackingWorksheet!$J$5,TrackingWorksheet!K93="YES"),0,IF(AND(AND(OR(E88="Y",F88="Y"),E88&lt;&gt;F88),G88&lt;&gt;"Y", H88&lt;&gt;"Y"), 1, 0)))</f>
        <v/>
      </c>
      <c r="L88" s="26" t="str">
        <f t="shared" si="8"/>
        <v/>
      </c>
      <c r="M88" s="15" t="str">
        <f t="shared" si="9"/>
        <v/>
      </c>
      <c r="N88" s="26" t="str">
        <f t="shared" si="10"/>
        <v/>
      </c>
      <c r="O88" s="15" t="str">
        <f>IF(B88=1,"",IF(AND(TrackingWorksheet!I93&lt;=TrackingWorksheet!$J$5,TrackingWorksheet!K93="YES"),0,IF(AND(AND(OR(G88="Y",H88="Y"),G88&lt;&gt;H88),E88&lt;&gt;"Y", F88&lt;&gt;"Y"), 1, 0)))</f>
        <v/>
      </c>
      <c r="P88" s="26" t="str">
        <f t="shared" si="11"/>
        <v/>
      </c>
      <c r="Q88" s="15" t="str">
        <f t="shared" si="12"/>
        <v/>
      </c>
      <c r="R88" s="15" t="str">
        <f t="shared" si="13"/>
        <v/>
      </c>
      <c r="S88" s="15" t="str">
        <f>IF(B88=1,"",IF(AND(OR(AND(TrackingWorksheet!H93=Lists!$D$7,TrackingWorksheet!H93=TrackingWorksheet!J93),TrackingWorksheet!H93&lt;&gt;TrackingWorksheet!J93),TrackingWorksheet!K93="YES",TrackingWorksheet!H93&lt;&gt;Lists!$D$6,TrackingWorksheet!G93&lt;=TrackingWorksheet!$J$5,TrackingWorksheet!I93&lt;=TrackingWorksheet!$J$5),1,0))</f>
        <v/>
      </c>
      <c r="T88" s="15" t="str">
        <f t="shared" si="15"/>
        <v/>
      </c>
      <c r="U88" s="15" t="str">
        <f>IF(B88=1,"",IF(AND(TrackingWorksheet!L93&lt;&gt;"", TrackingWorksheet!L93&gt;=TrackingWorksheet!$J$4,TrackingWorksheet!L93&lt;=TrackingWorksheet!$J$5,OR(TrackingWorksheet!H93=Lists!$D$4,TrackingWorksheet!J93=Lists!$D$4)), 1, 0))</f>
        <v/>
      </c>
      <c r="V88" s="15" t="str">
        <f>IF($B88=1,"",IF(AND(TrackingWorksheet!$L93&lt;&gt;"", TrackingWorksheet!$L93&gt;=TrackingWorksheet!$J$4,TrackingWorksheet!$L93&lt;=TrackingWorksheet!$J$5,OR(TrackingWorksheet!$H93=Lists!$D$5,TrackingWorksheet!$J93=Lists!$D$5)), 1, 0))</f>
        <v/>
      </c>
      <c r="W88" s="15" t="str">
        <f>IF($B88=1,"",IF(AND(TrackingWorksheet!$L93&lt;&gt;"", TrackingWorksheet!$L93&gt;=TrackingWorksheet!$J$4,TrackingWorksheet!$L93&lt;=TrackingWorksheet!$J$5,OR(TrackingWorksheet!$H93=Lists!$D$6,TrackingWorksheet!$J93=Lists!$D$6)), 1, 0))</f>
        <v/>
      </c>
      <c r="X88" s="24" t="str">
        <f>IF(B88=1,"",IF(AND(TrackingWorksheet!M93&lt;&gt;"",TrackingWorksheet!M93&lt;=TrackingWorksheet!$J$5),1,0))</f>
        <v/>
      </c>
      <c r="Y88" s="24" t="str">
        <f>IF(B88=1,"",IF(AND(TrackingWorksheet!N93&lt;&gt;"",TrackingWorksheet!N93&lt;=TrackingWorksheet!$J$5),1,0)*D88)</f>
        <v/>
      </c>
      <c r="Z88" s="24" t="str">
        <f>IF(B88=1,"",IF(TrackingWorksheet!P93="YES",1,0)*D88)</f>
        <v/>
      </c>
      <c r="AA88" s="33" t="str">
        <f>IF(B88=1,"",IF(TrackingWorksheet!R93="","",TrackingWorksheet!R93))</f>
        <v/>
      </c>
      <c r="AB88" s="33" t="str">
        <f>IF(B88=1,"",IF(TrackingWorksheet!Q93="","",TrackingWorksheet!Q93))</f>
        <v/>
      </c>
    </row>
    <row r="89" spans="2:28" x14ac:dyDescent="0.3">
      <c r="B89" s="33">
        <f>IF(AND(ISBLANK(TrackingWorksheet!B94),ISBLANK(TrackingWorksheet!C94),ISBLANK(TrackingWorksheet!G94),ISBLANK(TrackingWorksheet!H94),
ISBLANK(TrackingWorksheet!I94),ISBLANK(TrackingWorksheet!J94),ISBLANK(TrackingWorksheet!M94),
ISBLANK(TrackingWorksheet!N94)),1,0)</f>
        <v>1</v>
      </c>
      <c r="C89" s="17" t="str">
        <f>IF(B89=1,"",TrackingWorksheet!F94)</f>
        <v/>
      </c>
      <c r="D89" s="26" t="str">
        <f>IF(B89=1,"",IF(AND(TrackingWorksheet!B94&lt;&gt;"",TrackingWorksheet!B94&lt;=TrackingWorksheet!$J$5,OR(TrackingWorksheet!C94="",TrackingWorksheet!C94&gt;=TrackingWorksheet!$J$4)),1,0))</f>
        <v/>
      </c>
      <c r="E89" s="15" t="str">
        <f>IF(B89=1,"",IF(AND(TrackingWorksheet!G94 &lt;&gt;"",TrackingWorksheet!G94&lt;=TrackingWorksheet!$J$5, TrackingWorksheet!H94=Lists!$D$4), "Y", "N"))</f>
        <v/>
      </c>
      <c r="F89" s="15" t="str">
        <f>IF(B89=1,"",IF(AND(TrackingWorksheet!I94 &lt;&gt;"", TrackingWorksheet!I94&lt;=TrackingWorksheet!$J$5, TrackingWorksheet!J94=Lists!$D$4), "Y", "N"))</f>
        <v/>
      </c>
      <c r="G89" s="15" t="str">
        <f>IF(B89=1,"",IF(AND(TrackingWorksheet!G94 &lt;&gt;"",TrackingWorksheet!G94&lt;=TrackingWorksheet!$J$5, TrackingWorksheet!H94=Lists!$D$5), "Y", "N"))</f>
        <v/>
      </c>
      <c r="H89" s="15" t="str">
        <f>IF(B89=1,"",IF(AND(TrackingWorksheet!I94 &lt;&gt;"", TrackingWorksheet!I94&lt;=TrackingWorksheet!$J$5, TrackingWorksheet!J94="Moderna"), "Y", "N"))</f>
        <v/>
      </c>
      <c r="I89" s="26" t="str">
        <f>IF(B89=1,"",IF(AND(TrackingWorksheet!G94 &lt;&gt;"", TrackingWorksheet!G94&lt;=TrackingWorksheet!$J$5, TrackingWorksheet!H94=Lists!$D$6), 1, 0))</f>
        <v/>
      </c>
      <c r="J89" s="26" t="str">
        <f t="shared" si="14"/>
        <v/>
      </c>
      <c r="K89" s="15" t="str">
        <f>IF(B89=1,"",IF(AND(TrackingWorksheet!I94&lt;=TrackingWorksheet!$J$5,TrackingWorksheet!K94="YES"),0,IF(AND(AND(OR(E89="Y",F89="Y"),E89&lt;&gt;F89),G89&lt;&gt;"Y", H89&lt;&gt;"Y"), 1, 0)))</f>
        <v/>
      </c>
      <c r="L89" s="26" t="str">
        <f t="shared" si="8"/>
        <v/>
      </c>
      <c r="M89" s="15" t="str">
        <f t="shared" si="9"/>
        <v/>
      </c>
      <c r="N89" s="26" t="str">
        <f t="shared" si="10"/>
        <v/>
      </c>
      <c r="O89" s="15" t="str">
        <f>IF(B89=1,"",IF(AND(TrackingWorksheet!I94&lt;=TrackingWorksheet!$J$5,TrackingWorksheet!K94="YES"),0,IF(AND(AND(OR(G89="Y",H89="Y"),G89&lt;&gt;H89),E89&lt;&gt;"Y", F89&lt;&gt;"Y"), 1, 0)))</f>
        <v/>
      </c>
      <c r="P89" s="26" t="str">
        <f t="shared" si="11"/>
        <v/>
      </c>
      <c r="Q89" s="15" t="str">
        <f t="shared" si="12"/>
        <v/>
      </c>
      <c r="R89" s="15" t="str">
        <f t="shared" si="13"/>
        <v/>
      </c>
      <c r="S89" s="15" t="str">
        <f>IF(B89=1,"",IF(AND(OR(AND(TrackingWorksheet!H94=Lists!$D$7,TrackingWorksheet!H94=TrackingWorksheet!J94),TrackingWorksheet!H94&lt;&gt;TrackingWorksheet!J94),TrackingWorksheet!K94="YES",TrackingWorksheet!H94&lt;&gt;Lists!$D$6,TrackingWorksheet!G94&lt;=TrackingWorksheet!$J$5,TrackingWorksheet!I94&lt;=TrackingWorksheet!$J$5),1,0))</f>
        <v/>
      </c>
      <c r="T89" s="15" t="str">
        <f t="shared" si="15"/>
        <v/>
      </c>
      <c r="U89" s="15" t="str">
        <f>IF(B89=1,"",IF(AND(TrackingWorksheet!L94&lt;&gt;"", TrackingWorksheet!L94&gt;=TrackingWorksheet!$J$4,TrackingWorksheet!L94&lt;=TrackingWorksheet!$J$5,OR(TrackingWorksheet!H94=Lists!$D$4,TrackingWorksheet!J94=Lists!$D$4)), 1, 0))</f>
        <v/>
      </c>
      <c r="V89" s="15" t="str">
        <f>IF($B89=1,"",IF(AND(TrackingWorksheet!$L94&lt;&gt;"", TrackingWorksheet!$L94&gt;=TrackingWorksheet!$J$4,TrackingWorksheet!$L94&lt;=TrackingWorksheet!$J$5,OR(TrackingWorksheet!$H94=Lists!$D$5,TrackingWorksheet!$J94=Lists!$D$5)), 1, 0))</f>
        <v/>
      </c>
      <c r="W89" s="15" t="str">
        <f>IF($B89=1,"",IF(AND(TrackingWorksheet!$L94&lt;&gt;"", TrackingWorksheet!$L94&gt;=TrackingWorksheet!$J$4,TrackingWorksheet!$L94&lt;=TrackingWorksheet!$J$5,OR(TrackingWorksheet!$H94=Lists!$D$6,TrackingWorksheet!$J94=Lists!$D$6)), 1, 0))</f>
        <v/>
      </c>
      <c r="X89" s="24" t="str">
        <f>IF(B89=1,"",IF(AND(TrackingWorksheet!M94&lt;&gt;"",TrackingWorksheet!M94&lt;=TrackingWorksheet!$J$5),1,0))</f>
        <v/>
      </c>
      <c r="Y89" s="24" t="str">
        <f>IF(B89=1,"",IF(AND(TrackingWorksheet!N94&lt;&gt;"",TrackingWorksheet!N94&lt;=TrackingWorksheet!$J$5),1,0)*D89)</f>
        <v/>
      </c>
      <c r="Z89" s="24" t="str">
        <f>IF(B89=1,"",IF(TrackingWorksheet!P94="YES",1,0)*D89)</f>
        <v/>
      </c>
      <c r="AA89" s="33" t="str">
        <f>IF(B89=1,"",IF(TrackingWorksheet!R94="","",TrackingWorksheet!R94))</f>
        <v/>
      </c>
      <c r="AB89" s="33" t="str">
        <f>IF(B89=1,"",IF(TrackingWorksheet!Q94="","",TrackingWorksheet!Q94))</f>
        <v/>
      </c>
    </row>
    <row r="90" spans="2:28" x14ac:dyDescent="0.3">
      <c r="B90" s="33">
        <f>IF(AND(ISBLANK(TrackingWorksheet!B95),ISBLANK(TrackingWorksheet!C95),ISBLANK(TrackingWorksheet!G95),ISBLANK(TrackingWorksheet!H95),
ISBLANK(TrackingWorksheet!I95),ISBLANK(TrackingWorksheet!J95),ISBLANK(TrackingWorksheet!M95),
ISBLANK(TrackingWorksheet!N95)),1,0)</f>
        <v>1</v>
      </c>
      <c r="C90" s="17" t="str">
        <f>IF(B90=1,"",TrackingWorksheet!F95)</f>
        <v/>
      </c>
      <c r="D90" s="26" t="str">
        <f>IF(B90=1,"",IF(AND(TrackingWorksheet!B95&lt;&gt;"",TrackingWorksheet!B95&lt;=TrackingWorksheet!$J$5,OR(TrackingWorksheet!C95="",TrackingWorksheet!C95&gt;=TrackingWorksheet!$J$4)),1,0))</f>
        <v/>
      </c>
      <c r="E90" s="15" t="str">
        <f>IF(B90=1,"",IF(AND(TrackingWorksheet!G95 &lt;&gt;"",TrackingWorksheet!G95&lt;=TrackingWorksheet!$J$5, TrackingWorksheet!H95=Lists!$D$4), "Y", "N"))</f>
        <v/>
      </c>
      <c r="F90" s="15" t="str">
        <f>IF(B90=1,"",IF(AND(TrackingWorksheet!I95 &lt;&gt;"", TrackingWorksheet!I95&lt;=TrackingWorksheet!$J$5, TrackingWorksheet!J95=Lists!$D$4), "Y", "N"))</f>
        <v/>
      </c>
      <c r="G90" s="15" t="str">
        <f>IF(B90=1,"",IF(AND(TrackingWorksheet!G95 &lt;&gt;"",TrackingWorksheet!G95&lt;=TrackingWorksheet!$J$5, TrackingWorksheet!H95=Lists!$D$5), "Y", "N"))</f>
        <v/>
      </c>
      <c r="H90" s="15" t="str">
        <f>IF(B90=1,"",IF(AND(TrackingWorksheet!I95 &lt;&gt;"", TrackingWorksheet!I95&lt;=TrackingWorksheet!$J$5, TrackingWorksheet!J95="Moderna"), "Y", "N"))</f>
        <v/>
      </c>
      <c r="I90" s="26" t="str">
        <f>IF(B90=1,"",IF(AND(TrackingWorksheet!G95 &lt;&gt;"", TrackingWorksheet!G95&lt;=TrackingWorksheet!$J$5, TrackingWorksheet!H95=Lists!$D$6), 1, 0))</f>
        <v/>
      </c>
      <c r="J90" s="26" t="str">
        <f t="shared" si="14"/>
        <v/>
      </c>
      <c r="K90" s="15" t="str">
        <f>IF(B90=1,"",IF(AND(TrackingWorksheet!I95&lt;=TrackingWorksheet!$J$5,TrackingWorksheet!K95="YES"),0,IF(AND(AND(OR(E90="Y",F90="Y"),E90&lt;&gt;F90),G90&lt;&gt;"Y", H90&lt;&gt;"Y"), 1, 0)))</f>
        <v/>
      </c>
      <c r="L90" s="26" t="str">
        <f t="shared" si="8"/>
        <v/>
      </c>
      <c r="M90" s="15" t="str">
        <f t="shared" si="9"/>
        <v/>
      </c>
      <c r="N90" s="26" t="str">
        <f t="shared" si="10"/>
        <v/>
      </c>
      <c r="O90" s="15" t="str">
        <f>IF(B90=1,"",IF(AND(TrackingWorksheet!I95&lt;=TrackingWorksheet!$J$5,TrackingWorksheet!K95="YES"),0,IF(AND(AND(OR(G90="Y",H90="Y"),G90&lt;&gt;H90),E90&lt;&gt;"Y", F90&lt;&gt;"Y"), 1, 0)))</f>
        <v/>
      </c>
      <c r="P90" s="26" t="str">
        <f t="shared" si="11"/>
        <v/>
      </c>
      <c r="Q90" s="15" t="str">
        <f t="shared" si="12"/>
        <v/>
      </c>
      <c r="R90" s="15" t="str">
        <f t="shared" si="13"/>
        <v/>
      </c>
      <c r="S90" s="15" t="str">
        <f>IF(B90=1,"",IF(AND(OR(AND(TrackingWorksheet!H95=Lists!$D$7,TrackingWorksheet!H95=TrackingWorksheet!J95),TrackingWorksheet!H95&lt;&gt;TrackingWorksheet!J95),TrackingWorksheet!K95="YES",TrackingWorksheet!H95&lt;&gt;Lists!$D$6,TrackingWorksheet!G95&lt;=TrackingWorksheet!$J$5,TrackingWorksheet!I95&lt;=TrackingWorksheet!$J$5),1,0))</f>
        <v/>
      </c>
      <c r="T90" s="15" t="str">
        <f t="shared" si="15"/>
        <v/>
      </c>
      <c r="U90" s="15" t="str">
        <f>IF(B90=1,"",IF(AND(TrackingWorksheet!L95&lt;&gt;"", TrackingWorksheet!L95&gt;=TrackingWorksheet!$J$4,TrackingWorksheet!L95&lt;=TrackingWorksheet!$J$5,OR(TrackingWorksheet!H95=Lists!$D$4,TrackingWorksheet!J95=Lists!$D$4)), 1, 0))</f>
        <v/>
      </c>
      <c r="V90" s="15" t="str">
        <f>IF($B90=1,"",IF(AND(TrackingWorksheet!$L95&lt;&gt;"", TrackingWorksheet!$L95&gt;=TrackingWorksheet!$J$4,TrackingWorksheet!$L95&lt;=TrackingWorksheet!$J$5,OR(TrackingWorksheet!$H95=Lists!$D$5,TrackingWorksheet!$J95=Lists!$D$5)), 1, 0))</f>
        <v/>
      </c>
      <c r="W90" s="15" t="str">
        <f>IF($B90=1,"",IF(AND(TrackingWorksheet!$L95&lt;&gt;"", TrackingWorksheet!$L95&gt;=TrackingWorksheet!$J$4,TrackingWorksheet!$L95&lt;=TrackingWorksheet!$J$5,OR(TrackingWorksheet!$H95=Lists!$D$6,TrackingWorksheet!$J95=Lists!$D$6)), 1, 0))</f>
        <v/>
      </c>
      <c r="X90" s="24" t="str">
        <f>IF(B90=1,"",IF(AND(TrackingWorksheet!M95&lt;&gt;"",TrackingWorksheet!M95&lt;=TrackingWorksheet!$J$5),1,0))</f>
        <v/>
      </c>
      <c r="Y90" s="24" t="str">
        <f>IF(B90=1,"",IF(AND(TrackingWorksheet!N95&lt;&gt;"",TrackingWorksheet!N95&lt;=TrackingWorksheet!$J$5),1,0)*D90)</f>
        <v/>
      </c>
      <c r="Z90" s="24" t="str">
        <f>IF(B90=1,"",IF(TrackingWorksheet!P95="YES",1,0)*D90)</f>
        <v/>
      </c>
      <c r="AA90" s="33" t="str">
        <f>IF(B90=1,"",IF(TrackingWorksheet!R95="","",TrackingWorksheet!R95))</f>
        <v/>
      </c>
      <c r="AB90" s="33" t="str">
        <f>IF(B90=1,"",IF(TrackingWorksheet!Q95="","",TrackingWorksheet!Q95))</f>
        <v/>
      </c>
    </row>
    <row r="91" spans="2:28" x14ac:dyDescent="0.3">
      <c r="B91" s="33">
        <f>IF(AND(ISBLANK(TrackingWorksheet!B96),ISBLANK(TrackingWorksheet!C96),ISBLANK(TrackingWorksheet!G96),ISBLANK(TrackingWorksheet!H96),
ISBLANK(TrackingWorksheet!I96),ISBLANK(TrackingWorksheet!J96),ISBLANK(TrackingWorksheet!M96),
ISBLANK(TrackingWorksheet!N96)),1,0)</f>
        <v>1</v>
      </c>
      <c r="C91" s="17" t="str">
        <f>IF(B91=1,"",TrackingWorksheet!F96)</f>
        <v/>
      </c>
      <c r="D91" s="26" t="str">
        <f>IF(B91=1,"",IF(AND(TrackingWorksheet!B96&lt;&gt;"",TrackingWorksheet!B96&lt;=TrackingWorksheet!$J$5,OR(TrackingWorksheet!C96="",TrackingWorksheet!C96&gt;=TrackingWorksheet!$J$4)),1,0))</f>
        <v/>
      </c>
      <c r="E91" s="15" t="str">
        <f>IF(B91=1,"",IF(AND(TrackingWorksheet!G96 &lt;&gt;"",TrackingWorksheet!G96&lt;=TrackingWorksheet!$J$5, TrackingWorksheet!H96=Lists!$D$4), "Y", "N"))</f>
        <v/>
      </c>
      <c r="F91" s="15" t="str">
        <f>IF(B91=1,"",IF(AND(TrackingWorksheet!I96 &lt;&gt;"", TrackingWorksheet!I96&lt;=TrackingWorksheet!$J$5, TrackingWorksheet!J96=Lists!$D$4), "Y", "N"))</f>
        <v/>
      </c>
      <c r="G91" s="15" t="str">
        <f>IF(B91=1,"",IF(AND(TrackingWorksheet!G96 &lt;&gt;"",TrackingWorksheet!G96&lt;=TrackingWorksheet!$J$5, TrackingWorksheet!H96=Lists!$D$5), "Y", "N"))</f>
        <v/>
      </c>
      <c r="H91" s="15" t="str">
        <f>IF(B91=1,"",IF(AND(TrackingWorksheet!I96 &lt;&gt;"", TrackingWorksheet!I96&lt;=TrackingWorksheet!$J$5, TrackingWorksheet!J96="Moderna"), "Y", "N"))</f>
        <v/>
      </c>
      <c r="I91" s="26" t="str">
        <f>IF(B91=1,"",IF(AND(TrackingWorksheet!G96 &lt;&gt;"", TrackingWorksheet!G96&lt;=TrackingWorksheet!$J$5, TrackingWorksheet!H96=Lists!$D$6), 1, 0))</f>
        <v/>
      </c>
      <c r="J91" s="26" t="str">
        <f t="shared" si="14"/>
        <v/>
      </c>
      <c r="K91" s="15" t="str">
        <f>IF(B91=1,"",IF(AND(TrackingWorksheet!I96&lt;=TrackingWorksheet!$J$5,TrackingWorksheet!K96="YES"),0,IF(AND(AND(OR(E91="Y",F91="Y"),E91&lt;&gt;F91),G91&lt;&gt;"Y", H91&lt;&gt;"Y"), 1, 0)))</f>
        <v/>
      </c>
      <c r="L91" s="26" t="str">
        <f t="shared" si="8"/>
        <v/>
      </c>
      <c r="M91" s="15" t="str">
        <f t="shared" si="9"/>
        <v/>
      </c>
      <c r="N91" s="26" t="str">
        <f t="shared" si="10"/>
        <v/>
      </c>
      <c r="O91" s="15" t="str">
        <f>IF(B91=1,"",IF(AND(TrackingWorksheet!I96&lt;=TrackingWorksheet!$J$5,TrackingWorksheet!K96="YES"),0,IF(AND(AND(OR(G91="Y",H91="Y"),G91&lt;&gt;H91),E91&lt;&gt;"Y", F91&lt;&gt;"Y"), 1, 0)))</f>
        <v/>
      </c>
      <c r="P91" s="26" t="str">
        <f t="shared" si="11"/>
        <v/>
      </c>
      <c r="Q91" s="15" t="str">
        <f t="shared" si="12"/>
        <v/>
      </c>
      <c r="R91" s="15" t="str">
        <f t="shared" si="13"/>
        <v/>
      </c>
      <c r="S91" s="15" t="str">
        <f>IF(B91=1,"",IF(AND(OR(AND(TrackingWorksheet!H96=Lists!$D$7,TrackingWorksheet!H96=TrackingWorksheet!J96),TrackingWorksheet!H96&lt;&gt;TrackingWorksheet!J96),TrackingWorksheet!K96="YES",TrackingWorksheet!H96&lt;&gt;Lists!$D$6,TrackingWorksheet!G96&lt;=TrackingWorksheet!$J$5,TrackingWorksheet!I96&lt;=TrackingWorksheet!$J$5),1,0))</f>
        <v/>
      </c>
      <c r="T91" s="15" t="str">
        <f t="shared" si="15"/>
        <v/>
      </c>
      <c r="U91" s="15" t="str">
        <f>IF(B91=1,"",IF(AND(TrackingWorksheet!L96&lt;&gt;"", TrackingWorksheet!L96&gt;=TrackingWorksheet!$J$4,TrackingWorksheet!L96&lt;=TrackingWorksheet!$J$5,OR(TrackingWorksheet!H96=Lists!$D$4,TrackingWorksheet!J96=Lists!$D$4)), 1, 0))</f>
        <v/>
      </c>
      <c r="V91" s="15" t="str">
        <f>IF($B91=1,"",IF(AND(TrackingWorksheet!$L96&lt;&gt;"", TrackingWorksheet!$L96&gt;=TrackingWorksheet!$J$4,TrackingWorksheet!$L96&lt;=TrackingWorksheet!$J$5,OR(TrackingWorksheet!$H96=Lists!$D$5,TrackingWorksheet!$J96=Lists!$D$5)), 1, 0))</f>
        <v/>
      </c>
      <c r="W91" s="15" t="str">
        <f>IF($B91=1,"",IF(AND(TrackingWorksheet!$L96&lt;&gt;"", TrackingWorksheet!$L96&gt;=TrackingWorksheet!$J$4,TrackingWorksheet!$L96&lt;=TrackingWorksheet!$J$5,OR(TrackingWorksheet!$H96=Lists!$D$6,TrackingWorksheet!$J96=Lists!$D$6)), 1, 0))</f>
        <v/>
      </c>
      <c r="X91" s="24" t="str">
        <f>IF(B91=1,"",IF(AND(TrackingWorksheet!M96&lt;&gt;"",TrackingWorksheet!M96&lt;=TrackingWorksheet!$J$5),1,0))</f>
        <v/>
      </c>
      <c r="Y91" s="24" t="str">
        <f>IF(B91=1,"",IF(AND(TrackingWorksheet!N96&lt;&gt;"",TrackingWorksheet!N96&lt;=TrackingWorksheet!$J$5),1,0)*D91)</f>
        <v/>
      </c>
      <c r="Z91" s="24" t="str">
        <f>IF(B91=1,"",IF(TrackingWorksheet!P96="YES",1,0)*D91)</f>
        <v/>
      </c>
      <c r="AA91" s="33" t="str">
        <f>IF(B91=1,"",IF(TrackingWorksheet!R96="","",TrackingWorksheet!R96))</f>
        <v/>
      </c>
      <c r="AB91" s="33" t="str">
        <f>IF(B91=1,"",IF(TrackingWorksheet!Q96="","",TrackingWorksheet!Q96))</f>
        <v/>
      </c>
    </row>
    <row r="92" spans="2:28" x14ac:dyDescent="0.3">
      <c r="B92" s="33">
        <f>IF(AND(ISBLANK(TrackingWorksheet!B97),ISBLANK(TrackingWorksheet!C97),ISBLANK(TrackingWorksheet!G97),ISBLANK(TrackingWorksheet!H97),
ISBLANK(TrackingWorksheet!I97),ISBLANK(TrackingWorksheet!J97),ISBLANK(TrackingWorksheet!M97),
ISBLANK(TrackingWorksheet!N97)),1,0)</f>
        <v>1</v>
      </c>
      <c r="C92" s="17" t="str">
        <f>IF(B92=1,"",TrackingWorksheet!F97)</f>
        <v/>
      </c>
      <c r="D92" s="26" t="str">
        <f>IF(B92=1,"",IF(AND(TrackingWorksheet!B97&lt;&gt;"",TrackingWorksheet!B97&lt;=TrackingWorksheet!$J$5,OR(TrackingWorksheet!C97="",TrackingWorksheet!C97&gt;=TrackingWorksheet!$J$4)),1,0))</f>
        <v/>
      </c>
      <c r="E92" s="15" t="str">
        <f>IF(B92=1,"",IF(AND(TrackingWorksheet!G97 &lt;&gt;"",TrackingWorksheet!G97&lt;=TrackingWorksheet!$J$5, TrackingWorksheet!H97=Lists!$D$4), "Y", "N"))</f>
        <v/>
      </c>
      <c r="F92" s="15" t="str">
        <f>IF(B92=1,"",IF(AND(TrackingWorksheet!I97 &lt;&gt;"", TrackingWorksheet!I97&lt;=TrackingWorksheet!$J$5, TrackingWorksheet!J97=Lists!$D$4), "Y", "N"))</f>
        <v/>
      </c>
      <c r="G92" s="15" t="str">
        <f>IF(B92=1,"",IF(AND(TrackingWorksheet!G97 &lt;&gt;"",TrackingWorksheet!G97&lt;=TrackingWorksheet!$J$5, TrackingWorksheet!H97=Lists!$D$5), "Y", "N"))</f>
        <v/>
      </c>
      <c r="H92" s="15" t="str">
        <f>IF(B92=1,"",IF(AND(TrackingWorksheet!I97 &lt;&gt;"", TrackingWorksheet!I97&lt;=TrackingWorksheet!$J$5, TrackingWorksheet!J97="Moderna"), "Y", "N"))</f>
        <v/>
      </c>
      <c r="I92" s="26" t="str">
        <f>IF(B92=1,"",IF(AND(TrackingWorksheet!G97 &lt;&gt;"", TrackingWorksheet!G97&lt;=TrackingWorksheet!$J$5, TrackingWorksheet!H97=Lists!$D$6), 1, 0))</f>
        <v/>
      </c>
      <c r="J92" s="26" t="str">
        <f t="shared" si="14"/>
        <v/>
      </c>
      <c r="K92" s="15" t="str">
        <f>IF(B92=1,"",IF(AND(TrackingWorksheet!I97&lt;=TrackingWorksheet!$J$5,TrackingWorksheet!K97="YES"),0,IF(AND(AND(OR(E92="Y",F92="Y"),E92&lt;&gt;F92),G92&lt;&gt;"Y", H92&lt;&gt;"Y"), 1, 0)))</f>
        <v/>
      </c>
      <c r="L92" s="26" t="str">
        <f t="shared" si="8"/>
        <v/>
      </c>
      <c r="M92" s="15" t="str">
        <f t="shared" si="9"/>
        <v/>
      </c>
      <c r="N92" s="26" t="str">
        <f t="shared" si="10"/>
        <v/>
      </c>
      <c r="O92" s="15" t="str">
        <f>IF(B92=1,"",IF(AND(TrackingWorksheet!I97&lt;=TrackingWorksheet!$J$5,TrackingWorksheet!K97="YES"),0,IF(AND(AND(OR(G92="Y",H92="Y"),G92&lt;&gt;H92),E92&lt;&gt;"Y", F92&lt;&gt;"Y"), 1, 0)))</f>
        <v/>
      </c>
      <c r="P92" s="26" t="str">
        <f t="shared" si="11"/>
        <v/>
      </c>
      <c r="Q92" s="15" t="str">
        <f t="shared" si="12"/>
        <v/>
      </c>
      <c r="R92" s="15" t="str">
        <f t="shared" si="13"/>
        <v/>
      </c>
      <c r="S92" s="15" t="str">
        <f>IF(B92=1,"",IF(AND(OR(AND(TrackingWorksheet!H97=Lists!$D$7,TrackingWorksheet!H97=TrackingWorksheet!J97),TrackingWorksheet!H97&lt;&gt;TrackingWorksheet!J97),TrackingWorksheet!K97="YES",TrackingWorksheet!H97&lt;&gt;Lists!$D$6,TrackingWorksheet!G97&lt;=TrackingWorksheet!$J$5,TrackingWorksheet!I97&lt;=TrackingWorksheet!$J$5),1,0))</f>
        <v/>
      </c>
      <c r="T92" s="15" t="str">
        <f t="shared" si="15"/>
        <v/>
      </c>
      <c r="U92" s="15" t="str">
        <f>IF(B92=1,"",IF(AND(TrackingWorksheet!L97&lt;&gt;"", TrackingWorksheet!L97&gt;=TrackingWorksheet!$J$4,TrackingWorksheet!L97&lt;=TrackingWorksheet!$J$5,OR(TrackingWorksheet!H97=Lists!$D$4,TrackingWorksheet!J97=Lists!$D$4)), 1, 0))</f>
        <v/>
      </c>
      <c r="V92" s="15" t="str">
        <f>IF($B92=1,"",IF(AND(TrackingWorksheet!$L97&lt;&gt;"", TrackingWorksheet!$L97&gt;=TrackingWorksheet!$J$4,TrackingWorksheet!$L97&lt;=TrackingWorksheet!$J$5,OR(TrackingWorksheet!$H97=Lists!$D$5,TrackingWorksheet!$J97=Lists!$D$5)), 1, 0))</f>
        <v/>
      </c>
      <c r="W92" s="15" t="str">
        <f>IF($B92=1,"",IF(AND(TrackingWorksheet!$L97&lt;&gt;"", TrackingWorksheet!$L97&gt;=TrackingWorksheet!$J$4,TrackingWorksheet!$L97&lt;=TrackingWorksheet!$J$5,OR(TrackingWorksheet!$H97=Lists!$D$6,TrackingWorksheet!$J97=Lists!$D$6)), 1, 0))</f>
        <v/>
      </c>
      <c r="X92" s="24" t="str">
        <f>IF(B92=1,"",IF(AND(TrackingWorksheet!M97&lt;&gt;"",TrackingWorksheet!M97&lt;=TrackingWorksheet!$J$5),1,0))</f>
        <v/>
      </c>
      <c r="Y92" s="24" t="str">
        <f>IF(B92=1,"",IF(AND(TrackingWorksheet!N97&lt;&gt;"",TrackingWorksheet!N97&lt;=TrackingWorksheet!$J$5),1,0)*D92)</f>
        <v/>
      </c>
      <c r="Z92" s="24" t="str">
        <f>IF(B92=1,"",IF(TrackingWorksheet!P97="YES",1,0)*D92)</f>
        <v/>
      </c>
      <c r="AA92" s="33" t="str">
        <f>IF(B92=1,"",IF(TrackingWorksheet!R97="","",TrackingWorksheet!R97))</f>
        <v/>
      </c>
      <c r="AB92" s="33" t="str">
        <f>IF(B92=1,"",IF(TrackingWorksheet!Q97="","",TrackingWorksheet!Q97))</f>
        <v/>
      </c>
    </row>
    <row r="93" spans="2:28" x14ac:dyDescent="0.3">
      <c r="B93" s="33">
        <f>IF(AND(ISBLANK(TrackingWorksheet!B98),ISBLANK(TrackingWorksheet!C98),ISBLANK(TrackingWorksheet!G98),ISBLANK(TrackingWorksheet!H98),
ISBLANK(TrackingWorksheet!I98),ISBLANK(TrackingWorksheet!J98),ISBLANK(TrackingWorksheet!M98),
ISBLANK(TrackingWorksheet!N98)),1,0)</f>
        <v>1</v>
      </c>
      <c r="C93" s="17" t="str">
        <f>IF(B93=1,"",TrackingWorksheet!F98)</f>
        <v/>
      </c>
      <c r="D93" s="26" t="str">
        <f>IF(B93=1,"",IF(AND(TrackingWorksheet!B98&lt;&gt;"",TrackingWorksheet!B98&lt;=TrackingWorksheet!$J$5,OR(TrackingWorksheet!C98="",TrackingWorksheet!C98&gt;=TrackingWorksheet!$J$4)),1,0))</f>
        <v/>
      </c>
      <c r="E93" s="15" t="str">
        <f>IF(B93=1,"",IF(AND(TrackingWorksheet!G98 &lt;&gt;"",TrackingWorksheet!G98&lt;=TrackingWorksheet!$J$5, TrackingWorksheet!H98=Lists!$D$4), "Y", "N"))</f>
        <v/>
      </c>
      <c r="F93" s="15" t="str">
        <f>IF(B93=1,"",IF(AND(TrackingWorksheet!I98 &lt;&gt;"", TrackingWorksheet!I98&lt;=TrackingWorksheet!$J$5, TrackingWorksheet!J98=Lists!$D$4), "Y", "N"))</f>
        <v/>
      </c>
      <c r="G93" s="15" t="str">
        <f>IF(B93=1,"",IF(AND(TrackingWorksheet!G98 &lt;&gt;"",TrackingWorksheet!G98&lt;=TrackingWorksheet!$J$5, TrackingWorksheet!H98=Lists!$D$5), "Y", "N"))</f>
        <v/>
      </c>
      <c r="H93" s="15" t="str">
        <f>IF(B93=1,"",IF(AND(TrackingWorksheet!I98 &lt;&gt;"", TrackingWorksheet!I98&lt;=TrackingWorksheet!$J$5, TrackingWorksheet!J98="Moderna"), "Y", "N"))</f>
        <v/>
      </c>
      <c r="I93" s="26" t="str">
        <f>IF(B93=1,"",IF(AND(TrackingWorksheet!G98 &lt;&gt;"", TrackingWorksheet!G98&lt;=TrackingWorksheet!$J$5, TrackingWorksheet!H98=Lists!$D$6), 1, 0))</f>
        <v/>
      </c>
      <c r="J93" s="26" t="str">
        <f t="shared" si="14"/>
        <v/>
      </c>
      <c r="K93" s="15" t="str">
        <f>IF(B93=1,"",IF(AND(TrackingWorksheet!I98&lt;=TrackingWorksheet!$J$5,TrackingWorksheet!K98="YES"),0,IF(AND(AND(OR(E93="Y",F93="Y"),E93&lt;&gt;F93),G93&lt;&gt;"Y", H93&lt;&gt;"Y"), 1, 0)))</f>
        <v/>
      </c>
      <c r="L93" s="26" t="str">
        <f t="shared" si="8"/>
        <v/>
      </c>
      <c r="M93" s="15" t="str">
        <f t="shared" si="9"/>
        <v/>
      </c>
      <c r="N93" s="26" t="str">
        <f t="shared" si="10"/>
        <v/>
      </c>
      <c r="O93" s="15" t="str">
        <f>IF(B93=1,"",IF(AND(TrackingWorksheet!I98&lt;=TrackingWorksheet!$J$5,TrackingWorksheet!K98="YES"),0,IF(AND(AND(OR(G93="Y",H93="Y"),G93&lt;&gt;H93),E93&lt;&gt;"Y", F93&lt;&gt;"Y"), 1, 0)))</f>
        <v/>
      </c>
      <c r="P93" s="26" t="str">
        <f t="shared" si="11"/>
        <v/>
      </c>
      <c r="Q93" s="15" t="str">
        <f t="shared" si="12"/>
        <v/>
      </c>
      <c r="R93" s="15" t="str">
        <f t="shared" si="13"/>
        <v/>
      </c>
      <c r="S93" s="15" t="str">
        <f>IF(B93=1,"",IF(AND(OR(AND(TrackingWorksheet!H98=Lists!$D$7,TrackingWorksheet!H98=TrackingWorksheet!J98),TrackingWorksheet!H98&lt;&gt;TrackingWorksheet!J98),TrackingWorksheet!K98="YES",TrackingWorksheet!H98&lt;&gt;Lists!$D$6,TrackingWorksheet!G98&lt;=TrackingWorksheet!$J$5,TrackingWorksheet!I98&lt;=TrackingWorksheet!$J$5),1,0))</f>
        <v/>
      </c>
      <c r="T93" s="15" t="str">
        <f t="shared" si="15"/>
        <v/>
      </c>
      <c r="U93" s="15" t="str">
        <f>IF(B93=1,"",IF(AND(TrackingWorksheet!L98&lt;&gt;"", TrackingWorksheet!L98&gt;=TrackingWorksheet!$J$4,TrackingWorksheet!L98&lt;=TrackingWorksheet!$J$5,OR(TrackingWorksheet!H98=Lists!$D$4,TrackingWorksheet!J98=Lists!$D$4)), 1, 0))</f>
        <v/>
      </c>
      <c r="V93" s="15" t="str">
        <f>IF($B93=1,"",IF(AND(TrackingWorksheet!$L98&lt;&gt;"", TrackingWorksheet!$L98&gt;=TrackingWorksheet!$J$4,TrackingWorksheet!$L98&lt;=TrackingWorksheet!$J$5,OR(TrackingWorksheet!$H98=Lists!$D$5,TrackingWorksheet!$J98=Lists!$D$5)), 1, 0))</f>
        <v/>
      </c>
      <c r="W93" s="15" t="str">
        <f>IF($B93=1,"",IF(AND(TrackingWorksheet!$L98&lt;&gt;"", TrackingWorksheet!$L98&gt;=TrackingWorksheet!$J$4,TrackingWorksheet!$L98&lt;=TrackingWorksheet!$J$5,OR(TrackingWorksheet!$H98=Lists!$D$6,TrackingWorksheet!$J98=Lists!$D$6)), 1, 0))</f>
        <v/>
      </c>
      <c r="X93" s="24" t="str">
        <f>IF(B93=1,"",IF(AND(TrackingWorksheet!M98&lt;&gt;"",TrackingWorksheet!M98&lt;=TrackingWorksheet!$J$5),1,0))</f>
        <v/>
      </c>
      <c r="Y93" s="24" t="str">
        <f>IF(B93=1,"",IF(AND(TrackingWorksheet!N98&lt;&gt;"",TrackingWorksheet!N98&lt;=TrackingWorksheet!$J$5),1,0)*D93)</f>
        <v/>
      </c>
      <c r="Z93" s="24" t="str">
        <f>IF(B93=1,"",IF(TrackingWorksheet!P98="YES",1,0)*D93)</f>
        <v/>
      </c>
      <c r="AA93" s="33" t="str">
        <f>IF(B93=1,"",IF(TrackingWorksheet!R98="","",TrackingWorksheet!R98))</f>
        <v/>
      </c>
      <c r="AB93" s="33" t="str">
        <f>IF(B93=1,"",IF(TrackingWorksheet!Q98="","",TrackingWorksheet!Q98))</f>
        <v/>
      </c>
    </row>
    <row r="94" spans="2:28" x14ac:dyDescent="0.3">
      <c r="B94" s="33">
        <f>IF(AND(ISBLANK(TrackingWorksheet!B99),ISBLANK(TrackingWorksheet!C99),ISBLANK(TrackingWorksheet!G99),ISBLANK(TrackingWorksheet!H99),
ISBLANK(TrackingWorksheet!I99),ISBLANK(TrackingWorksheet!J99),ISBLANK(TrackingWorksheet!M99),
ISBLANK(TrackingWorksheet!N99)),1,0)</f>
        <v>1</v>
      </c>
      <c r="C94" s="17" t="str">
        <f>IF(B94=1,"",TrackingWorksheet!F99)</f>
        <v/>
      </c>
      <c r="D94" s="26" t="str">
        <f>IF(B94=1,"",IF(AND(TrackingWorksheet!B99&lt;&gt;"",TrackingWorksheet!B99&lt;=TrackingWorksheet!$J$5,OR(TrackingWorksheet!C99="",TrackingWorksheet!C99&gt;=TrackingWorksheet!$J$4)),1,0))</f>
        <v/>
      </c>
      <c r="E94" s="15" t="str">
        <f>IF(B94=1,"",IF(AND(TrackingWorksheet!G99 &lt;&gt;"",TrackingWorksheet!G99&lt;=TrackingWorksheet!$J$5, TrackingWorksheet!H99=Lists!$D$4), "Y", "N"))</f>
        <v/>
      </c>
      <c r="F94" s="15" t="str">
        <f>IF(B94=1,"",IF(AND(TrackingWorksheet!I99 &lt;&gt;"", TrackingWorksheet!I99&lt;=TrackingWorksheet!$J$5, TrackingWorksheet!J99=Lists!$D$4), "Y", "N"))</f>
        <v/>
      </c>
      <c r="G94" s="15" t="str">
        <f>IF(B94=1,"",IF(AND(TrackingWorksheet!G99 &lt;&gt;"",TrackingWorksheet!G99&lt;=TrackingWorksheet!$J$5, TrackingWorksheet!H99=Lists!$D$5), "Y", "N"))</f>
        <v/>
      </c>
      <c r="H94" s="15" t="str">
        <f>IF(B94=1,"",IF(AND(TrackingWorksheet!I99 &lt;&gt;"", TrackingWorksheet!I99&lt;=TrackingWorksheet!$J$5, TrackingWorksheet!J99="Moderna"), "Y", "N"))</f>
        <v/>
      </c>
      <c r="I94" s="26" t="str">
        <f>IF(B94=1,"",IF(AND(TrackingWorksheet!G99 &lt;&gt;"", TrackingWorksheet!G99&lt;=TrackingWorksheet!$J$5, TrackingWorksheet!H99=Lists!$D$6), 1, 0))</f>
        <v/>
      </c>
      <c r="J94" s="26" t="str">
        <f t="shared" si="14"/>
        <v/>
      </c>
      <c r="K94" s="15" t="str">
        <f>IF(B94=1,"",IF(AND(TrackingWorksheet!I99&lt;=TrackingWorksheet!$J$5,TrackingWorksheet!K99="YES"),0,IF(AND(AND(OR(E94="Y",F94="Y"),E94&lt;&gt;F94),G94&lt;&gt;"Y", H94&lt;&gt;"Y"), 1, 0)))</f>
        <v/>
      </c>
      <c r="L94" s="26" t="str">
        <f t="shared" si="8"/>
        <v/>
      </c>
      <c r="M94" s="15" t="str">
        <f t="shared" si="9"/>
        <v/>
      </c>
      <c r="N94" s="26" t="str">
        <f t="shared" si="10"/>
        <v/>
      </c>
      <c r="O94" s="15" t="str">
        <f>IF(B94=1,"",IF(AND(TrackingWorksheet!I99&lt;=TrackingWorksheet!$J$5,TrackingWorksheet!K99="YES"),0,IF(AND(AND(OR(G94="Y",H94="Y"),G94&lt;&gt;H94),E94&lt;&gt;"Y", F94&lt;&gt;"Y"), 1, 0)))</f>
        <v/>
      </c>
      <c r="P94" s="26" t="str">
        <f t="shared" si="11"/>
        <v/>
      </c>
      <c r="Q94" s="15" t="str">
        <f t="shared" si="12"/>
        <v/>
      </c>
      <c r="R94" s="15" t="str">
        <f t="shared" si="13"/>
        <v/>
      </c>
      <c r="S94" s="15" t="str">
        <f>IF(B94=1,"",IF(AND(OR(AND(TrackingWorksheet!H99=Lists!$D$7,TrackingWorksheet!H99=TrackingWorksheet!J99),TrackingWorksheet!H99&lt;&gt;TrackingWorksheet!J99),TrackingWorksheet!K99="YES",TrackingWorksheet!H99&lt;&gt;Lists!$D$6,TrackingWorksheet!G99&lt;=TrackingWorksheet!$J$5,TrackingWorksheet!I99&lt;=TrackingWorksheet!$J$5),1,0))</f>
        <v/>
      </c>
      <c r="T94" s="15" t="str">
        <f t="shared" si="15"/>
        <v/>
      </c>
      <c r="U94" s="15" t="str">
        <f>IF(B94=1,"",IF(AND(TrackingWorksheet!L99&lt;&gt;"", TrackingWorksheet!L99&gt;=TrackingWorksheet!$J$4,TrackingWorksheet!L99&lt;=TrackingWorksheet!$J$5,OR(TrackingWorksheet!H99=Lists!$D$4,TrackingWorksheet!J99=Lists!$D$4)), 1, 0))</f>
        <v/>
      </c>
      <c r="V94" s="15" t="str">
        <f>IF($B94=1,"",IF(AND(TrackingWorksheet!$L99&lt;&gt;"", TrackingWorksheet!$L99&gt;=TrackingWorksheet!$J$4,TrackingWorksheet!$L99&lt;=TrackingWorksheet!$J$5,OR(TrackingWorksheet!$H99=Lists!$D$5,TrackingWorksheet!$J99=Lists!$D$5)), 1, 0))</f>
        <v/>
      </c>
      <c r="W94" s="15" t="str">
        <f>IF($B94=1,"",IF(AND(TrackingWorksheet!$L99&lt;&gt;"", TrackingWorksheet!$L99&gt;=TrackingWorksheet!$J$4,TrackingWorksheet!$L99&lt;=TrackingWorksheet!$J$5,OR(TrackingWorksheet!$H99=Lists!$D$6,TrackingWorksheet!$J99=Lists!$D$6)), 1, 0))</f>
        <v/>
      </c>
      <c r="X94" s="24" t="str">
        <f>IF(B94=1,"",IF(AND(TrackingWorksheet!M99&lt;&gt;"",TrackingWorksheet!M99&lt;=TrackingWorksheet!$J$5),1,0))</f>
        <v/>
      </c>
      <c r="Y94" s="24" t="str">
        <f>IF(B94=1,"",IF(AND(TrackingWorksheet!N99&lt;&gt;"",TrackingWorksheet!N99&lt;=TrackingWorksheet!$J$5),1,0)*D94)</f>
        <v/>
      </c>
      <c r="Z94" s="24" t="str">
        <f>IF(B94=1,"",IF(TrackingWorksheet!P99="YES",1,0)*D94)</f>
        <v/>
      </c>
      <c r="AA94" s="33" t="str">
        <f>IF(B94=1,"",IF(TrackingWorksheet!R99="","",TrackingWorksheet!R99))</f>
        <v/>
      </c>
      <c r="AB94" s="33" t="str">
        <f>IF(B94=1,"",IF(TrackingWorksheet!Q99="","",TrackingWorksheet!Q99))</f>
        <v/>
      </c>
    </row>
    <row r="95" spans="2:28" x14ac:dyDescent="0.3">
      <c r="B95" s="33">
        <f>IF(AND(ISBLANK(TrackingWorksheet!B100),ISBLANK(TrackingWorksheet!C100),ISBLANK(TrackingWorksheet!G100),ISBLANK(TrackingWorksheet!H100),
ISBLANK(TrackingWorksheet!I100),ISBLANK(TrackingWorksheet!J100),ISBLANK(TrackingWorksheet!M100),
ISBLANK(TrackingWorksheet!N100)),1,0)</f>
        <v>1</v>
      </c>
      <c r="C95" s="17" t="str">
        <f>IF(B95=1,"",TrackingWorksheet!F100)</f>
        <v/>
      </c>
      <c r="D95" s="26" t="str">
        <f>IF(B95=1,"",IF(AND(TrackingWorksheet!B100&lt;&gt;"",TrackingWorksheet!B100&lt;=TrackingWorksheet!$J$5,OR(TrackingWorksheet!C100="",TrackingWorksheet!C100&gt;=TrackingWorksheet!$J$4)),1,0))</f>
        <v/>
      </c>
      <c r="E95" s="15" t="str">
        <f>IF(B95=1,"",IF(AND(TrackingWorksheet!G100 &lt;&gt;"",TrackingWorksheet!G100&lt;=TrackingWorksheet!$J$5, TrackingWorksheet!H100=Lists!$D$4), "Y", "N"))</f>
        <v/>
      </c>
      <c r="F95" s="15" t="str">
        <f>IF(B95=1,"",IF(AND(TrackingWorksheet!I100 &lt;&gt;"", TrackingWorksheet!I100&lt;=TrackingWorksheet!$J$5, TrackingWorksheet!J100=Lists!$D$4), "Y", "N"))</f>
        <v/>
      </c>
      <c r="G95" s="15" t="str">
        <f>IF(B95=1,"",IF(AND(TrackingWorksheet!G100 &lt;&gt;"",TrackingWorksheet!G100&lt;=TrackingWorksheet!$J$5, TrackingWorksheet!H100=Lists!$D$5), "Y", "N"))</f>
        <v/>
      </c>
      <c r="H95" s="15" t="str">
        <f>IF(B95=1,"",IF(AND(TrackingWorksheet!I100 &lt;&gt;"", TrackingWorksheet!I100&lt;=TrackingWorksheet!$J$5, TrackingWorksheet!J100="Moderna"), "Y", "N"))</f>
        <v/>
      </c>
      <c r="I95" s="26" t="str">
        <f>IF(B95=1,"",IF(AND(TrackingWorksheet!G100 &lt;&gt;"", TrackingWorksheet!G100&lt;=TrackingWorksheet!$J$5, TrackingWorksheet!H100=Lists!$D$6), 1, 0))</f>
        <v/>
      </c>
      <c r="J95" s="26" t="str">
        <f t="shared" si="14"/>
        <v/>
      </c>
      <c r="K95" s="15" t="str">
        <f>IF(B95=1,"",IF(AND(TrackingWorksheet!I100&lt;=TrackingWorksheet!$J$5,TrackingWorksheet!K100="YES"),0,IF(AND(AND(OR(E95="Y",F95="Y"),E95&lt;&gt;F95),G95&lt;&gt;"Y", H95&lt;&gt;"Y"), 1, 0)))</f>
        <v/>
      </c>
      <c r="L95" s="26" t="str">
        <f t="shared" si="8"/>
        <v/>
      </c>
      <c r="M95" s="15" t="str">
        <f t="shared" si="9"/>
        <v/>
      </c>
      <c r="N95" s="26" t="str">
        <f t="shared" si="10"/>
        <v/>
      </c>
      <c r="O95" s="15" t="str">
        <f>IF(B95=1,"",IF(AND(TrackingWorksheet!I100&lt;=TrackingWorksheet!$J$5,TrackingWorksheet!K100="YES"),0,IF(AND(AND(OR(G95="Y",H95="Y"),G95&lt;&gt;H95),E95&lt;&gt;"Y", F95&lt;&gt;"Y"), 1, 0)))</f>
        <v/>
      </c>
      <c r="P95" s="26" t="str">
        <f t="shared" si="11"/>
        <v/>
      </c>
      <c r="Q95" s="15" t="str">
        <f t="shared" si="12"/>
        <v/>
      </c>
      <c r="R95" s="15" t="str">
        <f t="shared" si="13"/>
        <v/>
      </c>
      <c r="S95" s="15" t="str">
        <f>IF(B95=1,"",IF(AND(OR(AND(TrackingWorksheet!H100=Lists!$D$7,TrackingWorksheet!H100=TrackingWorksheet!J100),TrackingWorksheet!H100&lt;&gt;TrackingWorksheet!J100),TrackingWorksheet!K100="YES",TrackingWorksheet!H100&lt;&gt;Lists!$D$6,TrackingWorksheet!G100&lt;=TrackingWorksheet!$J$5,TrackingWorksheet!I100&lt;=TrackingWorksheet!$J$5),1,0))</f>
        <v/>
      </c>
      <c r="T95" s="15" t="str">
        <f t="shared" si="15"/>
        <v/>
      </c>
      <c r="U95" s="15" t="str">
        <f>IF(B95=1,"",IF(AND(TrackingWorksheet!L100&lt;&gt;"", TrackingWorksheet!L100&gt;=TrackingWorksheet!$J$4,TrackingWorksheet!L100&lt;=TrackingWorksheet!$J$5,OR(TrackingWorksheet!H100=Lists!$D$4,TrackingWorksheet!J100=Lists!$D$4)), 1, 0))</f>
        <v/>
      </c>
      <c r="V95" s="15" t="str">
        <f>IF($B95=1,"",IF(AND(TrackingWorksheet!$L100&lt;&gt;"", TrackingWorksheet!$L100&gt;=TrackingWorksheet!$J$4,TrackingWorksheet!$L100&lt;=TrackingWorksheet!$J$5,OR(TrackingWorksheet!$H100=Lists!$D$5,TrackingWorksheet!$J100=Lists!$D$5)), 1, 0))</f>
        <v/>
      </c>
      <c r="W95" s="15" t="str">
        <f>IF($B95=1,"",IF(AND(TrackingWorksheet!$L100&lt;&gt;"", TrackingWorksheet!$L100&gt;=TrackingWorksheet!$J$4,TrackingWorksheet!$L100&lt;=TrackingWorksheet!$J$5,OR(TrackingWorksheet!$H100=Lists!$D$6,TrackingWorksheet!$J100=Lists!$D$6)), 1, 0))</f>
        <v/>
      </c>
      <c r="X95" s="24" t="str">
        <f>IF(B95=1,"",IF(AND(TrackingWorksheet!M100&lt;&gt;"",TrackingWorksheet!M100&lt;=TrackingWorksheet!$J$5),1,0))</f>
        <v/>
      </c>
      <c r="Y95" s="24" t="str">
        <f>IF(B95=1,"",IF(AND(TrackingWorksheet!N100&lt;&gt;"",TrackingWorksheet!N100&lt;=TrackingWorksheet!$J$5),1,0)*D95)</f>
        <v/>
      </c>
      <c r="Z95" s="24" t="str">
        <f>IF(B95=1,"",IF(TrackingWorksheet!P100="YES",1,0)*D95)</f>
        <v/>
      </c>
      <c r="AA95" s="33" t="str">
        <f>IF(B95=1,"",IF(TrackingWorksheet!R100="","",TrackingWorksheet!R100))</f>
        <v/>
      </c>
      <c r="AB95" s="33" t="str">
        <f>IF(B95=1,"",IF(TrackingWorksheet!Q100="","",TrackingWorksheet!Q100))</f>
        <v/>
      </c>
    </row>
    <row r="96" spans="2:28" x14ac:dyDescent="0.3">
      <c r="B96" s="33">
        <f>IF(AND(ISBLANK(TrackingWorksheet!B101),ISBLANK(TrackingWorksheet!C101),ISBLANK(TrackingWorksheet!G101),ISBLANK(TrackingWorksheet!H101),
ISBLANK(TrackingWorksheet!I101),ISBLANK(TrackingWorksheet!J101),ISBLANK(TrackingWorksheet!M101),
ISBLANK(TrackingWorksheet!N101)),1,0)</f>
        <v>1</v>
      </c>
      <c r="C96" s="17" t="str">
        <f>IF(B96=1,"",TrackingWorksheet!F101)</f>
        <v/>
      </c>
      <c r="D96" s="26" t="str">
        <f>IF(B96=1,"",IF(AND(TrackingWorksheet!B101&lt;&gt;"",TrackingWorksheet!B101&lt;=TrackingWorksheet!$J$5,OR(TrackingWorksheet!C101="",TrackingWorksheet!C101&gt;=TrackingWorksheet!$J$4)),1,0))</f>
        <v/>
      </c>
      <c r="E96" s="15" t="str">
        <f>IF(B96=1,"",IF(AND(TrackingWorksheet!G101 &lt;&gt;"",TrackingWorksheet!G101&lt;=TrackingWorksheet!$J$5, TrackingWorksheet!H101=Lists!$D$4), "Y", "N"))</f>
        <v/>
      </c>
      <c r="F96" s="15" t="str">
        <f>IF(B96=1,"",IF(AND(TrackingWorksheet!I101 &lt;&gt;"", TrackingWorksheet!I101&lt;=TrackingWorksheet!$J$5, TrackingWorksheet!J101=Lists!$D$4), "Y", "N"))</f>
        <v/>
      </c>
      <c r="G96" s="15" t="str">
        <f>IF(B96=1,"",IF(AND(TrackingWorksheet!G101 &lt;&gt;"",TrackingWorksheet!G101&lt;=TrackingWorksheet!$J$5, TrackingWorksheet!H101=Lists!$D$5), "Y", "N"))</f>
        <v/>
      </c>
      <c r="H96" s="15" t="str">
        <f>IF(B96=1,"",IF(AND(TrackingWorksheet!I101 &lt;&gt;"", TrackingWorksheet!I101&lt;=TrackingWorksheet!$J$5, TrackingWorksheet!J101="Moderna"), "Y", "N"))</f>
        <v/>
      </c>
      <c r="I96" s="26" t="str">
        <f>IF(B96=1,"",IF(AND(TrackingWorksheet!G101 &lt;&gt;"", TrackingWorksheet!G101&lt;=TrackingWorksheet!$J$5, TrackingWorksheet!H101=Lists!$D$6), 1, 0))</f>
        <v/>
      </c>
      <c r="J96" s="26" t="str">
        <f t="shared" si="14"/>
        <v/>
      </c>
      <c r="K96" s="15" t="str">
        <f>IF(B96=1,"",IF(AND(TrackingWorksheet!I101&lt;=TrackingWorksheet!$J$5,TrackingWorksheet!K101="YES"),0,IF(AND(AND(OR(E96="Y",F96="Y"),E96&lt;&gt;F96),G96&lt;&gt;"Y", H96&lt;&gt;"Y"), 1, 0)))</f>
        <v/>
      </c>
      <c r="L96" s="26" t="str">
        <f t="shared" si="8"/>
        <v/>
      </c>
      <c r="M96" s="15" t="str">
        <f t="shared" si="9"/>
        <v/>
      </c>
      <c r="N96" s="26" t="str">
        <f t="shared" si="10"/>
        <v/>
      </c>
      <c r="O96" s="15" t="str">
        <f>IF(B96=1,"",IF(AND(TrackingWorksheet!I101&lt;=TrackingWorksheet!$J$5,TrackingWorksheet!K101="YES"),0,IF(AND(AND(OR(G96="Y",H96="Y"),G96&lt;&gt;H96),E96&lt;&gt;"Y", F96&lt;&gt;"Y"), 1, 0)))</f>
        <v/>
      </c>
      <c r="P96" s="26" t="str">
        <f t="shared" si="11"/>
        <v/>
      </c>
      <c r="Q96" s="15" t="str">
        <f t="shared" si="12"/>
        <v/>
      </c>
      <c r="R96" s="15" t="str">
        <f t="shared" si="13"/>
        <v/>
      </c>
      <c r="S96" s="15" t="str">
        <f>IF(B96=1,"",IF(AND(OR(AND(TrackingWorksheet!H101=Lists!$D$7,TrackingWorksheet!H101=TrackingWorksheet!J101),TrackingWorksheet!H101&lt;&gt;TrackingWorksheet!J101),TrackingWorksheet!K101="YES",TrackingWorksheet!H101&lt;&gt;Lists!$D$6,TrackingWorksheet!G101&lt;=TrackingWorksheet!$J$5,TrackingWorksheet!I101&lt;=TrackingWorksheet!$J$5),1,0))</f>
        <v/>
      </c>
      <c r="T96" s="15" t="str">
        <f t="shared" si="15"/>
        <v/>
      </c>
      <c r="U96" s="15" t="str">
        <f>IF(B96=1,"",IF(AND(TrackingWorksheet!L101&lt;&gt;"", TrackingWorksheet!L101&gt;=TrackingWorksheet!$J$4,TrackingWorksheet!L101&lt;=TrackingWorksheet!$J$5,OR(TrackingWorksheet!H101=Lists!$D$4,TrackingWorksheet!J101=Lists!$D$4)), 1, 0))</f>
        <v/>
      </c>
      <c r="V96" s="15" t="str">
        <f>IF($B96=1,"",IF(AND(TrackingWorksheet!$L101&lt;&gt;"", TrackingWorksheet!$L101&gt;=TrackingWorksheet!$J$4,TrackingWorksheet!$L101&lt;=TrackingWorksheet!$J$5,OR(TrackingWorksheet!$H101=Lists!$D$5,TrackingWorksheet!$J101=Lists!$D$5)), 1, 0))</f>
        <v/>
      </c>
      <c r="W96" s="15" t="str">
        <f>IF($B96=1,"",IF(AND(TrackingWorksheet!$L101&lt;&gt;"", TrackingWorksheet!$L101&gt;=TrackingWorksheet!$J$4,TrackingWorksheet!$L101&lt;=TrackingWorksheet!$J$5,OR(TrackingWorksheet!$H101=Lists!$D$6,TrackingWorksheet!$J101=Lists!$D$6)), 1, 0))</f>
        <v/>
      </c>
      <c r="X96" s="24" t="str">
        <f>IF(B96=1,"",IF(AND(TrackingWorksheet!M101&lt;&gt;"",TrackingWorksheet!M101&lt;=TrackingWorksheet!$J$5),1,0))</f>
        <v/>
      </c>
      <c r="Y96" s="24" t="str">
        <f>IF(B96=1,"",IF(AND(TrackingWorksheet!N101&lt;&gt;"",TrackingWorksheet!N101&lt;=TrackingWorksheet!$J$5),1,0)*D96)</f>
        <v/>
      </c>
      <c r="Z96" s="24" t="str">
        <f>IF(B96=1,"",IF(TrackingWorksheet!P101="YES",1,0)*D96)</f>
        <v/>
      </c>
      <c r="AA96" s="33" t="str">
        <f>IF(B96=1,"",IF(TrackingWorksheet!R101="","",TrackingWorksheet!R101))</f>
        <v/>
      </c>
      <c r="AB96" s="33" t="str">
        <f>IF(B96=1,"",IF(TrackingWorksheet!Q101="","",TrackingWorksheet!Q101))</f>
        <v/>
      </c>
    </row>
    <row r="97" spans="2:28" x14ac:dyDescent="0.3">
      <c r="B97" s="33">
        <f>IF(AND(ISBLANK(TrackingWorksheet!B102),ISBLANK(TrackingWorksheet!C102),ISBLANK(TrackingWorksheet!G102),ISBLANK(TrackingWorksheet!H102),
ISBLANK(TrackingWorksheet!I102),ISBLANK(TrackingWorksheet!J102),ISBLANK(TrackingWorksheet!M102),
ISBLANK(TrackingWorksheet!N102)),1,0)</f>
        <v>1</v>
      </c>
      <c r="C97" s="17" t="str">
        <f>IF(B97=1,"",TrackingWorksheet!F102)</f>
        <v/>
      </c>
      <c r="D97" s="26" t="str">
        <f>IF(B97=1,"",IF(AND(TrackingWorksheet!B102&lt;&gt;"",TrackingWorksheet!B102&lt;=TrackingWorksheet!$J$5,OR(TrackingWorksheet!C102="",TrackingWorksheet!C102&gt;=TrackingWorksheet!$J$4)),1,0))</f>
        <v/>
      </c>
      <c r="E97" s="15" t="str">
        <f>IF(B97=1,"",IF(AND(TrackingWorksheet!G102 &lt;&gt;"",TrackingWorksheet!G102&lt;=TrackingWorksheet!$J$5, TrackingWorksheet!H102=Lists!$D$4), "Y", "N"))</f>
        <v/>
      </c>
      <c r="F97" s="15" t="str">
        <f>IF(B97=1,"",IF(AND(TrackingWorksheet!I102 &lt;&gt;"", TrackingWorksheet!I102&lt;=TrackingWorksheet!$J$5, TrackingWorksheet!J102=Lists!$D$4), "Y", "N"))</f>
        <v/>
      </c>
      <c r="G97" s="15" t="str">
        <f>IF(B97=1,"",IF(AND(TrackingWorksheet!G102 &lt;&gt;"",TrackingWorksheet!G102&lt;=TrackingWorksheet!$J$5, TrackingWorksheet!H102=Lists!$D$5), "Y", "N"))</f>
        <v/>
      </c>
      <c r="H97" s="15" t="str">
        <f>IF(B97=1,"",IF(AND(TrackingWorksheet!I102 &lt;&gt;"", TrackingWorksheet!I102&lt;=TrackingWorksheet!$J$5, TrackingWorksheet!J102="Moderna"), "Y", "N"))</f>
        <v/>
      </c>
      <c r="I97" s="26" t="str">
        <f>IF(B97=1,"",IF(AND(TrackingWorksheet!G102 &lt;&gt;"", TrackingWorksheet!G102&lt;=TrackingWorksheet!$J$5, TrackingWorksheet!H102=Lists!$D$6), 1, 0))</f>
        <v/>
      </c>
      <c r="J97" s="26" t="str">
        <f t="shared" si="14"/>
        <v/>
      </c>
      <c r="K97" s="15" t="str">
        <f>IF(B97=1,"",IF(AND(TrackingWorksheet!I102&lt;=TrackingWorksheet!$J$5,TrackingWorksheet!K102="YES"),0,IF(AND(AND(OR(E97="Y",F97="Y"),E97&lt;&gt;F97),G97&lt;&gt;"Y", H97&lt;&gt;"Y"), 1, 0)))</f>
        <v/>
      </c>
      <c r="L97" s="26" t="str">
        <f t="shared" si="8"/>
        <v/>
      </c>
      <c r="M97" s="15" t="str">
        <f t="shared" si="9"/>
        <v/>
      </c>
      <c r="N97" s="26" t="str">
        <f t="shared" si="10"/>
        <v/>
      </c>
      <c r="O97" s="15" t="str">
        <f>IF(B97=1,"",IF(AND(TrackingWorksheet!I102&lt;=TrackingWorksheet!$J$5,TrackingWorksheet!K102="YES"),0,IF(AND(AND(OR(G97="Y",H97="Y"),G97&lt;&gt;H97),E97&lt;&gt;"Y", F97&lt;&gt;"Y"), 1, 0)))</f>
        <v/>
      </c>
      <c r="P97" s="26" t="str">
        <f t="shared" si="11"/>
        <v/>
      </c>
      <c r="Q97" s="15" t="str">
        <f t="shared" si="12"/>
        <v/>
      </c>
      <c r="R97" s="15" t="str">
        <f t="shared" si="13"/>
        <v/>
      </c>
      <c r="S97" s="15" t="str">
        <f>IF(B97=1,"",IF(AND(OR(AND(TrackingWorksheet!H102=Lists!$D$7,TrackingWorksheet!H102=TrackingWorksheet!J102),TrackingWorksheet!H102&lt;&gt;TrackingWorksheet!J102),TrackingWorksheet!K102="YES",TrackingWorksheet!H102&lt;&gt;Lists!$D$6,TrackingWorksheet!G102&lt;=TrackingWorksheet!$J$5,TrackingWorksheet!I102&lt;=TrackingWorksheet!$J$5),1,0))</f>
        <v/>
      </c>
      <c r="T97" s="15" t="str">
        <f t="shared" si="15"/>
        <v/>
      </c>
      <c r="U97" s="15" t="str">
        <f>IF(B97=1,"",IF(AND(TrackingWorksheet!L102&lt;&gt;"", TrackingWorksheet!L102&gt;=TrackingWorksheet!$J$4,TrackingWorksheet!L102&lt;=TrackingWorksheet!$J$5,OR(TrackingWorksheet!H102=Lists!$D$4,TrackingWorksheet!J102=Lists!$D$4)), 1, 0))</f>
        <v/>
      </c>
      <c r="V97" s="15" t="str">
        <f>IF($B97=1,"",IF(AND(TrackingWorksheet!$L102&lt;&gt;"", TrackingWorksheet!$L102&gt;=TrackingWorksheet!$J$4,TrackingWorksheet!$L102&lt;=TrackingWorksheet!$J$5,OR(TrackingWorksheet!$H102=Lists!$D$5,TrackingWorksheet!$J102=Lists!$D$5)), 1, 0))</f>
        <v/>
      </c>
      <c r="W97" s="15" t="str">
        <f>IF($B97=1,"",IF(AND(TrackingWorksheet!$L102&lt;&gt;"", TrackingWorksheet!$L102&gt;=TrackingWorksheet!$J$4,TrackingWorksheet!$L102&lt;=TrackingWorksheet!$J$5,OR(TrackingWorksheet!$H102=Lists!$D$6,TrackingWorksheet!$J102=Lists!$D$6)), 1, 0))</f>
        <v/>
      </c>
      <c r="X97" s="24" t="str">
        <f>IF(B97=1,"",IF(AND(TrackingWorksheet!M102&lt;&gt;"",TrackingWorksheet!M102&lt;=TrackingWorksheet!$J$5),1,0))</f>
        <v/>
      </c>
      <c r="Y97" s="24" t="str">
        <f>IF(B97=1,"",IF(AND(TrackingWorksheet!N102&lt;&gt;"",TrackingWorksheet!N102&lt;=TrackingWorksheet!$J$5),1,0)*D97)</f>
        <v/>
      </c>
      <c r="Z97" s="24" t="str">
        <f>IF(B97=1,"",IF(TrackingWorksheet!P102="YES",1,0)*D97)</f>
        <v/>
      </c>
      <c r="AA97" s="33" t="str">
        <f>IF(B97=1,"",IF(TrackingWorksheet!R102="","",TrackingWorksheet!R102))</f>
        <v/>
      </c>
      <c r="AB97" s="33" t="str">
        <f>IF(B97=1,"",IF(TrackingWorksheet!Q102="","",TrackingWorksheet!Q102))</f>
        <v/>
      </c>
    </row>
    <row r="98" spans="2:28" x14ac:dyDescent="0.3">
      <c r="B98" s="33">
        <f>IF(AND(ISBLANK(TrackingWorksheet!B103),ISBLANK(TrackingWorksheet!C103),ISBLANK(TrackingWorksheet!G103),ISBLANK(TrackingWorksheet!H103),
ISBLANK(TrackingWorksheet!I103),ISBLANK(TrackingWorksheet!J103),ISBLANK(TrackingWorksheet!M103),
ISBLANK(TrackingWorksheet!N103)),1,0)</f>
        <v>1</v>
      </c>
      <c r="C98" s="17" t="str">
        <f>IF(B98=1,"",TrackingWorksheet!F103)</f>
        <v/>
      </c>
      <c r="D98" s="26" t="str">
        <f>IF(B98=1,"",IF(AND(TrackingWorksheet!B103&lt;&gt;"",TrackingWorksheet!B103&lt;=TrackingWorksheet!$J$5,OR(TrackingWorksheet!C103="",TrackingWorksheet!C103&gt;=TrackingWorksheet!$J$4)),1,0))</f>
        <v/>
      </c>
      <c r="E98" s="15" t="str">
        <f>IF(B98=1,"",IF(AND(TrackingWorksheet!G103 &lt;&gt;"",TrackingWorksheet!G103&lt;=TrackingWorksheet!$J$5, TrackingWorksheet!H103=Lists!$D$4), "Y", "N"))</f>
        <v/>
      </c>
      <c r="F98" s="15" t="str">
        <f>IF(B98=1,"",IF(AND(TrackingWorksheet!I103 &lt;&gt;"", TrackingWorksheet!I103&lt;=TrackingWorksheet!$J$5, TrackingWorksheet!J103=Lists!$D$4), "Y", "N"))</f>
        <v/>
      </c>
      <c r="G98" s="15" t="str">
        <f>IF(B98=1,"",IF(AND(TrackingWorksheet!G103 &lt;&gt;"",TrackingWorksheet!G103&lt;=TrackingWorksheet!$J$5, TrackingWorksheet!H103=Lists!$D$5), "Y", "N"))</f>
        <v/>
      </c>
      <c r="H98" s="15" t="str">
        <f>IF(B98=1,"",IF(AND(TrackingWorksheet!I103 &lt;&gt;"", TrackingWorksheet!I103&lt;=TrackingWorksheet!$J$5, TrackingWorksheet!J103="Moderna"), "Y", "N"))</f>
        <v/>
      </c>
      <c r="I98" s="26" t="str">
        <f>IF(B98=1,"",IF(AND(TrackingWorksheet!G103 &lt;&gt;"", TrackingWorksheet!G103&lt;=TrackingWorksheet!$J$5, TrackingWorksheet!H103=Lists!$D$6), 1, 0))</f>
        <v/>
      </c>
      <c r="J98" s="26" t="str">
        <f t="shared" si="14"/>
        <v/>
      </c>
      <c r="K98" s="15" t="str">
        <f>IF(B98=1,"",IF(AND(TrackingWorksheet!I103&lt;=TrackingWorksheet!$J$5,TrackingWorksheet!K103="YES"),0,IF(AND(AND(OR(E98="Y",F98="Y"),E98&lt;&gt;F98),G98&lt;&gt;"Y", H98&lt;&gt;"Y"), 1, 0)))</f>
        <v/>
      </c>
      <c r="L98" s="26" t="str">
        <f t="shared" si="8"/>
        <v/>
      </c>
      <c r="M98" s="15" t="str">
        <f t="shared" si="9"/>
        <v/>
      </c>
      <c r="N98" s="26" t="str">
        <f t="shared" si="10"/>
        <v/>
      </c>
      <c r="O98" s="15" t="str">
        <f>IF(B98=1,"",IF(AND(TrackingWorksheet!I103&lt;=TrackingWorksheet!$J$5,TrackingWorksheet!K103="YES"),0,IF(AND(AND(OR(G98="Y",H98="Y"),G98&lt;&gt;H98),E98&lt;&gt;"Y", F98&lt;&gt;"Y"), 1, 0)))</f>
        <v/>
      </c>
      <c r="P98" s="26" t="str">
        <f t="shared" si="11"/>
        <v/>
      </c>
      <c r="Q98" s="15" t="str">
        <f t="shared" si="12"/>
        <v/>
      </c>
      <c r="R98" s="15" t="str">
        <f t="shared" si="13"/>
        <v/>
      </c>
      <c r="S98" s="15" t="str">
        <f>IF(B98=1,"",IF(AND(OR(AND(TrackingWorksheet!H103=Lists!$D$7,TrackingWorksheet!H103=TrackingWorksheet!J103),TrackingWorksheet!H103&lt;&gt;TrackingWorksheet!J103),TrackingWorksheet!K103="YES",TrackingWorksheet!H103&lt;&gt;Lists!$D$6,TrackingWorksheet!G103&lt;=TrackingWorksheet!$J$5,TrackingWorksheet!I103&lt;=TrackingWorksheet!$J$5),1,0))</f>
        <v/>
      </c>
      <c r="T98" s="15" t="str">
        <f t="shared" si="15"/>
        <v/>
      </c>
      <c r="U98" s="15" t="str">
        <f>IF(B98=1,"",IF(AND(TrackingWorksheet!L103&lt;&gt;"", TrackingWorksheet!L103&gt;=TrackingWorksheet!$J$4,TrackingWorksheet!L103&lt;=TrackingWorksheet!$J$5,OR(TrackingWorksheet!H103=Lists!$D$4,TrackingWorksheet!J103=Lists!$D$4)), 1, 0))</f>
        <v/>
      </c>
      <c r="V98" s="15" t="str">
        <f>IF($B98=1,"",IF(AND(TrackingWorksheet!$L103&lt;&gt;"", TrackingWorksheet!$L103&gt;=TrackingWorksheet!$J$4,TrackingWorksheet!$L103&lt;=TrackingWorksheet!$J$5,OR(TrackingWorksheet!$H103=Lists!$D$5,TrackingWorksheet!$J103=Lists!$D$5)), 1, 0))</f>
        <v/>
      </c>
      <c r="W98" s="15" t="str">
        <f>IF($B98=1,"",IF(AND(TrackingWorksheet!$L103&lt;&gt;"", TrackingWorksheet!$L103&gt;=TrackingWorksheet!$J$4,TrackingWorksheet!$L103&lt;=TrackingWorksheet!$J$5,OR(TrackingWorksheet!$H103=Lists!$D$6,TrackingWorksheet!$J103=Lists!$D$6)), 1, 0))</f>
        <v/>
      </c>
      <c r="X98" s="24" t="str">
        <f>IF(B98=1,"",IF(AND(TrackingWorksheet!M103&lt;&gt;"",TrackingWorksheet!M103&lt;=TrackingWorksheet!$J$5),1,0))</f>
        <v/>
      </c>
      <c r="Y98" s="24" t="str">
        <f>IF(B98=1,"",IF(AND(TrackingWorksheet!N103&lt;&gt;"",TrackingWorksheet!N103&lt;=TrackingWorksheet!$J$5),1,0)*D98)</f>
        <v/>
      </c>
      <c r="Z98" s="24" t="str">
        <f>IF(B98=1,"",IF(TrackingWorksheet!P103="YES",1,0)*D98)</f>
        <v/>
      </c>
      <c r="AA98" s="33" t="str">
        <f>IF(B98=1,"",IF(TrackingWorksheet!R103="","",TrackingWorksheet!R103))</f>
        <v/>
      </c>
      <c r="AB98" s="33" t="str">
        <f>IF(B98=1,"",IF(TrackingWorksheet!Q103="","",TrackingWorksheet!Q103))</f>
        <v/>
      </c>
    </row>
    <row r="99" spans="2:28" x14ac:dyDescent="0.3">
      <c r="B99" s="33">
        <f>IF(AND(ISBLANK(TrackingWorksheet!B104),ISBLANK(TrackingWorksheet!C104),ISBLANK(TrackingWorksheet!G104),ISBLANK(TrackingWorksheet!H104),
ISBLANK(TrackingWorksheet!I104),ISBLANK(TrackingWorksheet!J104),ISBLANK(TrackingWorksheet!M104),
ISBLANK(TrackingWorksheet!N104)),1,0)</f>
        <v>1</v>
      </c>
      <c r="C99" s="17" t="str">
        <f>IF(B99=1,"",TrackingWorksheet!F104)</f>
        <v/>
      </c>
      <c r="D99" s="26" t="str">
        <f>IF(B99=1,"",IF(AND(TrackingWorksheet!B104&lt;&gt;"",TrackingWorksheet!B104&lt;=TrackingWorksheet!$J$5,OR(TrackingWorksheet!C104="",TrackingWorksheet!C104&gt;=TrackingWorksheet!$J$4)),1,0))</f>
        <v/>
      </c>
      <c r="E99" s="15" t="str">
        <f>IF(B99=1,"",IF(AND(TrackingWorksheet!G104 &lt;&gt;"",TrackingWorksheet!G104&lt;=TrackingWorksheet!$J$5, TrackingWorksheet!H104=Lists!$D$4), "Y", "N"))</f>
        <v/>
      </c>
      <c r="F99" s="15" t="str">
        <f>IF(B99=1,"",IF(AND(TrackingWorksheet!I104 &lt;&gt;"", TrackingWorksheet!I104&lt;=TrackingWorksheet!$J$5, TrackingWorksheet!J104=Lists!$D$4), "Y", "N"))</f>
        <v/>
      </c>
      <c r="G99" s="15" t="str">
        <f>IF(B99=1,"",IF(AND(TrackingWorksheet!G104 &lt;&gt;"",TrackingWorksheet!G104&lt;=TrackingWorksheet!$J$5, TrackingWorksheet!H104=Lists!$D$5), "Y", "N"))</f>
        <v/>
      </c>
      <c r="H99" s="15" t="str">
        <f>IF(B99=1,"",IF(AND(TrackingWorksheet!I104 &lt;&gt;"", TrackingWorksheet!I104&lt;=TrackingWorksheet!$J$5, TrackingWorksheet!J104="Moderna"), "Y", "N"))</f>
        <v/>
      </c>
      <c r="I99" s="26" t="str">
        <f>IF(B99=1,"",IF(AND(TrackingWorksheet!G104 &lt;&gt;"", TrackingWorksheet!G104&lt;=TrackingWorksheet!$J$5, TrackingWorksheet!H104=Lists!$D$6), 1, 0))</f>
        <v/>
      </c>
      <c r="J99" s="26" t="str">
        <f t="shared" si="14"/>
        <v/>
      </c>
      <c r="K99" s="15" t="str">
        <f>IF(B99=1,"",IF(AND(TrackingWorksheet!I104&lt;=TrackingWorksheet!$J$5,TrackingWorksheet!K104="YES"),0,IF(AND(AND(OR(E99="Y",F99="Y"),E99&lt;&gt;F99),G99&lt;&gt;"Y", H99&lt;&gt;"Y"), 1, 0)))</f>
        <v/>
      </c>
      <c r="L99" s="26" t="str">
        <f t="shared" si="8"/>
        <v/>
      </c>
      <c r="M99" s="15" t="str">
        <f t="shared" si="9"/>
        <v/>
      </c>
      <c r="N99" s="26" t="str">
        <f t="shared" si="10"/>
        <v/>
      </c>
      <c r="O99" s="15" t="str">
        <f>IF(B99=1,"",IF(AND(TrackingWorksheet!I104&lt;=TrackingWorksheet!$J$5,TrackingWorksheet!K104="YES"),0,IF(AND(AND(OR(G99="Y",H99="Y"),G99&lt;&gt;H99),E99&lt;&gt;"Y", F99&lt;&gt;"Y"), 1, 0)))</f>
        <v/>
      </c>
      <c r="P99" s="26" t="str">
        <f t="shared" si="11"/>
        <v/>
      </c>
      <c r="Q99" s="15" t="str">
        <f t="shared" si="12"/>
        <v/>
      </c>
      <c r="R99" s="15" t="str">
        <f t="shared" si="13"/>
        <v/>
      </c>
      <c r="S99" s="15" t="str">
        <f>IF(B99=1,"",IF(AND(OR(AND(TrackingWorksheet!H104=Lists!$D$7,TrackingWorksheet!H104=TrackingWorksheet!J104),TrackingWorksheet!H104&lt;&gt;TrackingWorksheet!J104),TrackingWorksheet!K104="YES",TrackingWorksheet!H104&lt;&gt;Lists!$D$6,TrackingWorksheet!G104&lt;=TrackingWorksheet!$J$5,TrackingWorksheet!I104&lt;=TrackingWorksheet!$J$5),1,0))</f>
        <v/>
      </c>
      <c r="T99" s="15" t="str">
        <f t="shared" si="15"/>
        <v/>
      </c>
      <c r="U99" s="15" t="str">
        <f>IF(B99=1,"",IF(AND(TrackingWorksheet!L104&lt;&gt;"", TrackingWorksheet!L104&gt;=TrackingWorksheet!$J$4,TrackingWorksheet!L104&lt;=TrackingWorksheet!$J$5,OR(TrackingWorksheet!H104=Lists!$D$4,TrackingWorksheet!J104=Lists!$D$4)), 1, 0))</f>
        <v/>
      </c>
      <c r="V99" s="15" t="str">
        <f>IF($B99=1,"",IF(AND(TrackingWorksheet!$L104&lt;&gt;"", TrackingWorksheet!$L104&gt;=TrackingWorksheet!$J$4,TrackingWorksheet!$L104&lt;=TrackingWorksheet!$J$5,OR(TrackingWorksheet!$H104=Lists!$D$5,TrackingWorksheet!$J104=Lists!$D$5)), 1, 0))</f>
        <v/>
      </c>
      <c r="W99" s="15" t="str">
        <f>IF($B99=1,"",IF(AND(TrackingWorksheet!$L104&lt;&gt;"", TrackingWorksheet!$L104&gt;=TrackingWorksheet!$J$4,TrackingWorksheet!$L104&lt;=TrackingWorksheet!$J$5,OR(TrackingWorksheet!$H104=Lists!$D$6,TrackingWorksheet!$J104=Lists!$D$6)), 1, 0))</f>
        <v/>
      </c>
      <c r="X99" s="24" t="str">
        <f>IF(B99=1,"",IF(AND(TrackingWorksheet!M104&lt;&gt;"",TrackingWorksheet!M104&lt;=TrackingWorksheet!$J$5),1,0))</f>
        <v/>
      </c>
      <c r="Y99" s="24" t="str">
        <f>IF(B99=1,"",IF(AND(TrackingWorksheet!N104&lt;&gt;"",TrackingWorksheet!N104&lt;=TrackingWorksheet!$J$5),1,0)*D99)</f>
        <v/>
      </c>
      <c r="Z99" s="24" t="str">
        <f>IF(B99=1,"",IF(TrackingWorksheet!P104="YES",1,0)*D99)</f>
        <v/>
      </c>
      <c r="AA99" s="33" t="str">
        <f>IF(B99=1,"",IF(TrackingWorksheet!R104="","",TrackingWorksheet!R104))</f>
        <v/>
      </c>
      <c r="AB99" s="33" t="str">
        <f>IF(B99=1,"",IF(TrackingWorksheet!Q104="","",TrackingWorksheet!Q104))</f>
        <v/>
      </c>
    </row>
    <row r="100" spans="2:28" x14ac:dyDescent="0.3">
      <c r="B100" s="33">
        <f>IF(AND(ISBLANK(TrackingWorksheet!B105),ISBLANK(TrackingWorksheet!C105),ISBLANK(TrackingWorksheet!G105),ISBLANK(TrackingWorksheet!H105),
ISBLANK(TrackingWorksheet!I105),ISBLANK(TrackingWorksheet!J105),ISBLANK(TrackingWorksheet!M105),
ISBLANK(TrackingWorksheet!N105)),1,0)</f>
        <v>1</v>
      </c>
      <c r="C100" s="17" t="str">
        <f>IF(B100=1,"",TrackingWorksheet!F105)</f>
        <v/>
      </c>
      <c r="D100" s="26" t="str">
        <f>IF(B100=1,"",IF(AND(TrackingWorksheet!B105&lt;&gt;"",TrackingWorksheet!B105&lt;=TrackingWorksheet!$J$5,OR(TrackingWorksheet!C105="",TrackingWorksheet!C105&gt;=TrackingWorksheet!$J$4)),1,0))</f>
        <v/>
      </c>
      <c r="E100" s="15" t="str">
        <f>IF(B100=1,"",IF(AND(TrackingWorksheet!G105 &lt;&gt;"",TrackingWorksheet!G105&lt;=TrackingWorksheet!$J$5, TrackingWorksheet!H105=Lists!$D$4), "Y", "N"))</f>
        <v/>
      </c>
      <c r="F100" s="15" t="str">
        <f>IF(B100=1,"",IF(AND(TrackingWorksheet!I105 &lt;&gt;"", TrackingWorksheet!I105&lt;=TrackingWorksheet!$J$5, TrackingWorksheet!J105=Lists!$D$4), "Y", "N"))</f>
        <v/>
      </c>
      <c r="G100" s="15" t="str">
        <f>IF(B100=1,"",IF(AND(TrackingWorksheet!G105 &lt;&gt;"",TrackingWorksheet!G105&lt;=TrackingWorksheet!$J$5, TrackingWorksheet!H105=Lists!$D$5), "Y", "N"))</f>
        <v/>
      </c>
      <c r="H100" s="15" t="str">
        <f>IF(B100=1,"",IF(AND(TrackingWorksheet!I105 &lt;&gt;"", TrackingWorksheet!I105&lt;=TrackingWorksheet!$J$5, TrackingWorksheet!J105="Moderna"), "Y", "N"))</f>
        <v/>
      </c>
      <c r="I100" s="26" t="str">
        <f>IF(B100=1,"",IF(AND(TrackingWorksheet!G105 &lt;&gt;"", TrackingWorksheet!G105&lt;=TrackingWorksheet!$J$5, TrackingWorksheet!H105=Lists!$D$6), 1, 0))</f>
        <v/>
      </c>
      <c r="J100" s="26" t="str">
        <f t="shared" si="14"/>
        <v/>
      </c>
      <c r="K100" s="15" t="str">
        <f>IF(B100=1,"",IF(AND(TrackingWorksheet!I105&lt;=TrackingWorksheet!$J$5,TrackingWorksheet!K105="YES"),0,IF(AND(AND(OR(E100="Y",F100="Y"),E100&lt;&gt;F100),G100&lt;&gt;"Y", H100&lt;&gt;"Y"), 1, 0)))</f>
        <v/>
      </c>
      <c r="L100" s="26" t="str">
        <f t="shared" si="8"/>
        <v/>
      </c>
      <c r="M100" s="15" t="str">
        <f t="shared" si="9"/>
        <v/>
      </c>
      <c r="N100" s="26" t="str">
        <f t="shared" si="10"/>
        <v/>
      </c>
      <c r="O100" s="15" t="str">
        <f>IF(B100=1,"",IF(AND(TrackingWorksheet!I105&lt;=TrackingWorksheet!$J$5,TrackingWorksheet!K105="YES"),0,IF(AND(AND(OR(G100="Y",H100="Y"),G100&lt;&gt;H100),E100&lt;&gt;"Y", F100&lt;&gt;"Y"), 1, 0)))</f>
        <v/>
      </c>
      <c r="P100" s="26" t="str">
        <f t="shared" si="11"/>
        <v/>
      </c>
      <c r="Q100" s="15" t="str">
        <f t="shared" si="12"/>
        <v/>
      </c>
      <c r="R100" s="15" t="str">
        <f t="shared" si="13"/>
        <v/>
      </c>
      <c r="S100" s="15" t="str">
        <f>IF(B100=1,"",IF(AND(OR(AND(TrackingWorksheet!H105=Lists!$D$7,TrackingWorksheet!H105=TrackingWorksheet!J105),TrackingWorksheet!H105&lt;&gt;TrackingWorksheet!J105),TrackingWorksheet!K105="YES",TrackingWorksheet!H105&lt;&gt;Lists!$D$6,TrackingWorksheet!G105&lt;=TrackingWorksheet!$J$5,TrackingWorksheet!I105&lt;=TrackingWorksheet!$J$5),1,0))</f>
        <v/>
      </c>
      <c r="T100" s="15" t="str">
        <f t="shared" si="15"/>
        <v/>
      </c>
      <c r="U100" s="15" t="str">
        <f>IF(B100=1,"",IF(AND(TrackingWorksheet!L105&lt;&gt;"", TrackingWorksheet!L105&gt;=TrackingWorksheet!$J$4,TrackingWorksheet!L105&lt;=TrackingWorksheet!$J$5,OR(TrackingWorksheet!H105=Lists!$D$4,TrackingWorksheet!J105=Lists!$D$4)), 1, 0))</f>
        <v/>
      </c>
      <c r="V100" s="15" t="str">
        <f>IF($B100=1,"",IF(AND(TrackingWorksheet!$L105&lt;&gt;"", TrackingWorksheet!$L105&gt;=TrackingWorksheet!$J$4,TrackingWorksheet!$L105&lt;=TrackingWorksheet!$J$5,OR(TrackingWorksheet!$H105=Lists!$D$5,TrackingWorksheet!$J105=Lists!$D$5)), 1, 0))</f>
        <v/>
      </c>
      <c r="W100" s="15" t="str">
        <f>IF($B100=1,"",IF(AND(TrackingWorksheet!$L105&lt;&gt;"", TrackingWorksheet!$L105&gt;=TrackingWorksheet!$J$4,TrackingWorksheet!$L105&lt;=TrackingWorksheet!$J$5,OR(TrackingWorksheet!$H105=Lists!$D$6,TrackingWorksheet!$J105=Lists!$D$6)), 1, 0))</f>
        <v/>
      </c>
      <c r="X100" s="24" t="str">
        <f>IF(B100=1,"",IF(AND(TrackingWorksheet!M105&lt;&gt;"",TrackingWorksheet!M105&lt;=TrackingWorksheet!$J$5),1,0))</f>
        <v/>
      </c>
      <c r="Y100" s="24" t="str">
        <f>IF(B100=1,"",IF(AND(TrackingWorksheet!N105&lt;&gt;"",TrackingWorksheet!N105&lt;=TrackingWorksheet!$J$5),1,0)*D100)</f>
        <v/>
      </c>
      <c r="Z100" s="24" t="str">
        <f>IF(B100=1,"",IF(TrackingWorksheet!P105="YES",1,0)*D100)</f>
        <v/>
      </c>
      <c r="AA100" s="33" t="str">
        <f>IF(B100=1,"",IF(TrackingWorksheet!R105="","",TrackingWorksheet!R105))</f>
        <v/>
      </c>
      <c r="AB100" s="33" t="str">
        <f>IF(B100=1,"",IF(TrackingWorksheet!Q105="","",TrackingWorksheet!Q105))</f>
        <v/>
      </c>
    </row>
    <row r="101" spans="2:28" x14ac:dyDescent="0.3">
      <c r="B101" s="33">
        <f>IF(AND(ISBLANK(TrackingWorksheet!B106),ISBLANK(TrackingWorksheet!C106),ISBLANK(TrackingWorksheet!G106),ISBLANK(TrackingWorksheet!H106),
ISBLANK(TrackingWorksheet!I106),ISBLANK(TrackingWorksheet!J106),ISBLANK(TrackingWorksheet!M106),
ISBLANK(TrackingWorksheet!N106)),1,0)</f>
        <v>1</v>
      </c>
      <c r="C101" s="17" t="str">
        <f>IF(B101=1,"",TrackingWorksheet!F106)</f>
        <v/>
      </c>
      <c r="D101" s="26" t="str">
        <f>IF(B101=1,"",IF(AND(TrackingWorksheet!B106&lt;&gt;"",TrackingWorksheet!B106&lt;=TrackingWorksheet!$J$5,OR(TrackingWorksheet!C106="",TrackingWorksheet!C106&gt;=TrackingWorksheet!$J$4)),1,0))</f>
        <v/>
      </c>
      <c r="E101" s="15" t="str">
        <f>IF(B101=1,"",IF(AND(TrackingWorksheet!G106 &lt;&gt;"",TrackingWorksheet!G106&lt;=TrackingWorksheet!$J$5, TrackingWorksheet!H106=Lists!$D$4), "Y", "N"))</f>
        <v/>
      </c>
      <c r="F101" s="15" t="str">
        <f>IF(B101=1,"",IF(AND(TrackingWorksheet!I106 &lt;&gt;"", TrackingWorksheet!I106&lt;=TrackingWorksheet!$J$5, TrackingWorksheet!J106=Lists!$D$4), "Y", "N"))</f>
        <v/>
      </c>
      <c r="G101" s="15" t="str">
        <f>IF(B101=1,"",IF(AND(TrackingWorksheet!G106 &lt;&gt;"",TrackingWorksheet!G106&lt;=TrackingWorksheet!$J$5, TrackingWorksheet!H106=Lists!$D$5), "Y", "N"))</f>
        <v/>
      </c>
      <c r="H101" s="15" t="str">
        <f>IF(B101=1,"",IF(AND(TrackingWorksheet!I106 &lt;&gt;"", TrackingWorksheet!I106&lt;=TrackingWorksheet!$J$5, TrackingWorksheet!J106="Moderna"), "Y", "N"))</f>
        <v/>
      </c>
      <c r="I101" s="26" t="str">
        <f>IF(B101=1,"",IF(AND(TrackingWorksheet!G106 &lt;&gt;"", TrackingWorksheet!G106&lt;=TrackingWorksheet!$J$5, TrackingWorksheet!H106=Lists!$D$6), 1, 0))</f>
        <v/>
      </c>
      <c r="J101" s="26" t="str">
        <f t="shared" si="14"/>
        <v/>
      </c>
      <c r="K101" s="15" t="str">
        <f>IF(B101=1,"",IF(AND(TrackingWorksheet!I106&lt;=TrackingWorksheet!$J$5,TrackingWorksheet!K106="YES"),0,IF(AND(AND(OR(E101="Y",F101="Y"),E101&lt;&gt;F101),G101&lt;&gt;"Y", H101&lt;&gt;"Y"), 1, 0)))</f>
        <v/>
      </c>
      <c r="L101" s="26" t="str">
        <f t="shared" si="8"/>
        <v/>
      </c>
      <c r="M101" s="15" t="str">
        <f t="shared" si="9"/>
        <v/>
      </c>
      <c r="N101" s="26" t="str">
        <f t="shared" si="10"/>
        <v/>
      </c>
      <c r="O101" s="15" t="str">
        <f>IF(B101=1,"",IF(AND(TrackingWorksheet!I106&lt;=TrackingWorksheet!$J$5,TrackingWorksheet!K106="YES"),0,IF(AND(AND(OR(G101="Y",H101="Y"),G101&lt;&gt;H101),E101&lt;&gt;"Y", F101&lt;&gt;"Y"), 1, 0)))</f>
        <v/>
      </c>
      <c r="P101" s="26" t="str">
        <f t="shared" si="11"/>
        <v/>
      </c>
      <c r="Q101" s="15" t="str">
        <f t="shared" si="12"/>
        <v/>
      </c>
      <c r="R101" s="15" t="str">
        <f t="shared" si="13"/>
        <v/>
      </c>
      <c r="S101" s="15" t="str">
        <f>IF(B101=1,"",IF(AND(OR(AND(TrackingWorksheet!H106=Lists!$D$7,TrackingWorksheet!H106=TrackingWorksheet!J106),TrackingWorksheet!H106&lt;&gt;TrackingWorksheet!J106),TrackingWorksheet!K106="YES",TrackingWorksheet!H106&lt;&gt;Lists!$D$6,TrackingWorksheet!G106&lt;=TrackingWorksheet!$J$5,TrackingWorksheet!I106&lt;=TrackingWorksheet!$J$5),1,0))</f>
        <v/>
      </c>
      <c r="T101" s="15" t="str">
        <f t="shared" si="15"/>
        <v/>
      </c>
      <c r="U101" s="15" t="str">
        <f>IF(B101=1,"",IF(AND(TrackingWorksheet!L106&lt;&gt;"", TrackingWorksheet!L106&gt;=TrackingWorksheet!$J$4,TrackingWorksheet!L106&lt;=TrackingWorksheet!$J$5,OR(TrackingWorksheet!H106=Lists!$D$4,TrackingWorksheet!J106=Lists!$D$4)), 1, 0))</f>
        <v/>
      </c>
      <c r="V101" s="15" t="str">
        <f>IF($B101=1,"",IF(AND(TrackingWorksheet!$L106&lt;&gt;"", TrackingWorksheet!$L106&gt;=TrackingWorksheet!$J$4,TrackingWorksheet!$L106&lt;=TrackingWorksheet!$J$5,OR(TrackingWorksheet!$H106=Lists!$D$5,TrackingWorksheet!$J106=Lists!$D$5)), 1, 0))</f>
        <v/>
      </c>
      <c r="W101" s="15" t="str">
        <f>IF($B101=1,"",IF(AND(TrackingWorksheet!$L106&lt;&gt;"", TrackingWorksheet!$L106&gt;=TrackingWorksheet!$J$4,TrackingWorksheet!$L106&lt;=TrackingWorksheet!$J$5,OR(TrackingWorksheet!$H106=Lists!$D$6,TrackingWorksheet!$J106=Lists!$D$6)), 1, 0))</f>
        <v/>
      </c>
      <c r="X101" s="24" t="str">
        <f>IF(B101=1,"",IF(AND(TrackingWorksheet!M106&lt;&gt;"",TrackingWorksheet!M106&lt;=TrackingWorksheet!$J$5),1,0))</f>
        <v/>
      </c>
      <c r="Y101" s="24" t="str">
        <f>IF(B101=1,"",IF(AND(TrackingWorksheet!N106&lt;&gt;"",TrackingWorksheet!N106&lt;=TrackingWorksheet!$J$5),1,0)*D101)</f>
        <v/>
      </c>
      <c r="Z101" s="24" t="str">
        <f>IF(B101=1,"",IF(TrackingWorksheet!P106="YES",1,0)*D101)</f>
        <v/>
      </c>
      <c r="AA101" s="33" t="str">
        <f>IF(B101=1,"",IF(TrackingWorksheet!R106="","",TrackingWorksheet!R106))</f>
        <v/>
      </c>
      <c r="AB101" s="33" t="str">
        <f>IF(B101=1,"",IF(TrackingWorksheet!Q106="","",TrackingWorksheet!Q106))</f>
        <v/>
      </c>
    </row>
    <row r="102" spans="2:28" x14ac:dyDescent="0.3">
      <c r="B102" s="33">
        <f>IF(AND(ISBLANK(TrackingWorksheet!B107),ISBLANK(TrackingWorksheet!C107),ISBLANK(TrackingWorksheet!G107),ISBLANK(TrackingWorksheet!H107),
ISBLANK(TrackingWorksheet!I107),ISBLANK(TrackingWorksheet!J107),ISBLANK(TrackingWorksheet!M107),
ISBLANK(TrackingWorksheet!N107)),1,0)</f>
        <v>1</v>
      </c>
      <c r="C102" s="17" t="str">
        <f>IF(B102=1,"",TrackingWorksheet!F107)</f>
        <v/>
      </c>
      <c r="D102" s="26" t="str">
        <f>IF(B102=1,"",IF(AND(TrackingWorksheet!B107&lt;&gt;"",TrackingWorksheet!B107&lt;=TrackingWorksheet!$J$5,OR(TrackingWorksheet!C107="",TrackingWorksheet!C107&gt;=TrackingWorksheet!$J$4)),1,0))</f>
        <v/>
      </c>
      <c r="E102" s="15" t="str">
        <f>IF(B102=1,"",IF(AND(TrackingWorksheet!G107 &lt;&gt;"",TrackingWorksheet!G107&lt;=TrackingWorksheet!$J$5, TrackingWorksheet!H107=Lists!$D$4), "Y", "N"))</f>
        <v/>
      </c>
      <c r="F102" s="15" t="str">
        <f>IF(B102=1,"",IF(AND(TrackingWorksheet!I107 &lt;&gt;"", TrackingWorksheet!I107&lt;=TrackingWorksheet!$J$5, TrackingWorksheet!J107=Lists!$D$4), "Y", "N"))</f>
        <v/>
      </c>
      <c r="G102" s="15" t="str">
        <f>IF(B102=1,"",IF(AND(TrackingWorksheet!G107 &lt;&gt;"",TrackingWorksheet!G107&lt;=TrackingWorksheet!$J$5, TrackingWorksheet!H107=Lists!$D$5), "Y", "N"))</f>
        <v/>
      </c>
      <c r="H102" s="15" t="str">
        <f>IF(B102=1,"",IF(AND(TrackingWorksheet!I107 &lt;&gt;"", TrackingWorksheet!I107&lt;=TrackingWorksheet!$J$5, TrackingWorksheet!J107="Moderna"), "Y", "N"))</f>
        <v/>
      </c>
      <c r="I102" s="26" t="str">
        <f>IF(B102=1,"",IF(AND(TrackingWorksheet!G107 &lt;&gt;"", TrackingWorksheet!G107&lt;=TrackingWorksheet!$J$5, TrackingWorksheet!H107=Lists!$D$6), 1, 0))</f>
        <v/>
      </c>
      <c r="J102" s="26" t="str">
        <f t="shared" si="14"/>
        <v/>
      </c>
      <c r="K102" s="15" t="str">
        <f>IF(B102=1,"",IF(AND(TrackingWorksheet!I107&lt;=TrackingWorksheet!$J$5,TrackingWorksheet!K107="YES"),0,IF(AND(AND(OR(E102="Y",F102="Y"),E102&lt;&gt;F102),G102&lt;&gt;"Y", H102&lt;&gt;"Y"), 1, 0)))</f>
        <v/>
      </c>
      <c r="L102" s="26" t="str">
        <f t="shared" si="8"/>
        <v/>
      </c>
      <c r="M102" s="15" t="str">
        <f t="shared" si="9"/>
        <v/>
      </c>
      <c r="N102" s="26" t="str">
        <f t="shared" si="10"/>
        <v/>
      </c>
      <c r="O102" s="15" t="str">
        <f>IF(B102=1,"",IF(AND(TrackingWorksheet!I107&lt;=TrackingWorksheet!$J$5,TrackingWorksheet!K107="YES"),0,IF(AND(AND(OR(G102="Y",H102="Y"),G102&lt;&gt;H102),E102&lt;&gt;"Y", F102&lt;&gt;"Y"), 1, 0)))</f>
        <v/>
      </c>
      <c r="P102" s="26" t="str">
        <f t="shared" si="11"/>
        <v/>
      </c>
      <c r="Q102" s="15" t="str">
        <f t="shared" si="12"/>
        <v/>
      </c>
      <c r="R102" s="15" t="str">
        <f t="shared" si="13"/>
        <v/>
      </c>
      <c r="S102" s="15" t="str">
        <f>IF(B102=1,"",IF(AND(OR(AND(TrackingWorksheet!H107=Lists!$D$7,TrackingWorksheet!H107=TrackingWorksheet!J107),TrackingWorksheet!H107&lt;&gt;TrackingWorksheet!J107),TrackingWorksheet!K107="YES",TrackingWorksheet!H107&lt;&gt;Lists!$D$6,TrackingWorksheet!G107&lt;=TrackingWorksheet!$J$5,TrackingWorksheet!I107&lt;=TrackingWorksheet!$J$5),1,0))</f>
        <v/>
      </c>
      <c r="T102" s="15" t="str">
        <f t="shared" si="15"/>
        <v/>
      </c>
      <c r="U102" s="15" t="str">
        <f>IF(B102=1,"",IF(AND(TrackingWorksheet!L107&lt;&gt;"", TrackingWorksheet!L107&gt;=TrackingWorksheet!$J$4,TrackingWorksheet!L107&lt;=TrackingWorksheet!$J$5,OR(TrackingWorksheet!H107=Lists!$D$4,TrackingWorksheet!J107=Lists!$D$4)), 1, 0))</f>
        <v/>
      </c>
      <c r="V102" s="15" t="str">
        <f>IF($B102=1,"",IF(AND(TrackingWorksheet!$L107&lt;&gt;"", TrackingWorksheet!$L107&gt;=TrackingWorksheet!$J$4,TrackingWorksheet!$L107&lt;=TrackingWorksheet!$J$5,OR(TrackingWorksheet!$H107=Lists!$D$5,TrackingWorksheet!$J107=Lists!$D$5)), 1, 0))</f>
        <v/>
      </c>
      <c r="W102" s="15" t="str">
        <f>IF($B102=1,"",IF(AND(TrackingWorksheet!$L107&lt;&gt;"", TrackingWorksheet!$L107&gt;=TrackingWorksheet!$J$4,TrackingWorksheet!$L107&lt;=TrackingWorksheet!$J$5,OR(TrackingWorksheet!$H107=Lists!$D$6,TrackingWorksheet!$J107=Lists!$D$6)), 1, 0))</f>
        <v/>
      </c>
      <c r="X102" s="24" t="str">
        <f>IF(B102=1,"",IF(AND(TrackingWorksheet!M107&lt;&gt;"",TrackingWorksheet!M107&lt;=TrackingWorksheet!$J$5),1,0))</f>
        <v/>
      </c>
      <c r="Y102" s="24" t="str">
        <f>IF(B102=1,"",IF(AND(TrackingWorksheet!N107&lt;&gt;"",TrackingWorksheet!N107&lt;=TrackingWorksheet!$J$5),1,0)*D102)</f>
        <v/>
      </c>
      <c r="Z102" s="24" t="str">
        <f>IF(B102=1,"",IF(TrackingWorksheet!P107="YES",1,0)*D102)</f>
        <v/>
      </c>
      <c r="AA102" s="33" t="str">
        <f>IF(B102=1,"",IF(TrackingWorksheet!R107="","",TrackingWorksheet!R107))</f>
        <v/>
      </c>
      <c r="AB102" s="33" t="str">
        <f>IF(B102=1,"",IF(TrackingWorksheet!Q107="","",TrackingWorksheet!Q107))</f>
        <v/>
      </c>
    </row>
    <row r="103" spans="2:28" x14ac:dyDescent="0.3">
      <c r="B103" s="33">
        <f>IF(AND(ISBLANK(TrackingWorksheet!B108),ISBLANK(TrackingWorksheet!C108),ISBLANK(TrackingWorksheet!G108),ISBLANK(TrackingWorksheet!H108),
ISBLANK(TrackingWorksheet!I108),ISBLANK(TrackingWorksheet!J108),ISBLANK(TrackingWorksheet!M108),
ISBLANK(TrackingWorksheet!N108)),1,0)</f>
        <v>1</v>
      </c>
      <c r="C103" s="17" t="str">
        <f>IF(B103=1,"",TrackingWorksheet!F108)</f>
        <v/>
      </c>
      <c r="D103" s="26" t="str">
        <f>IF(B103=1,"",IF(AND(TrackingWorksheet!B108&lt;&gt;"",TrackingWorksheet!B108&lt;=TrackingWorksheet!$J$5,OR(TrackingWorksheet!C108="",TrackingWorksheet!C108&gt;=TrackingWorksheet!$J$4)),1,0))</f>
        <v/>
      </c>
      <c r="E103" s="15" t="str">
        <f>IF(B103=1,"",IF(AND(TrackingWorksheet!G108 &lt;&gt;"",TrackingWorksheet!G108&lt;=TrackingWorksheet!$J$5, TrackingWorksheet!H108=Lists!$D$4), "Y", "N"))</f>
        <v/>
      </c>
      <c r="F103" s="15" t="str">
        <f>IF(B103=1,"",IF(AND(TrackingWorksheet!I108 &lt;&gt;"", TrackingWorksheet!I108&lt;=TrackingWorksheet!$J$5, TrackingWorksheet!J108=Lists!$D$4), "Y", "N"))</f>
        <v/>
      </c>
      <c r="G103" s="15" t="str">
        <f>IF(B103=1,"",IF(AND(TrackingWorksheet!G108 &lt;&gt;"",TrackingWorksheet!G108&lt;=TrackingWorksheet!$J$5, TrackingWorksheet!H108=Lists!$D$5), "Y", "N"))</f>
        <v/>
      </c>
      <c r="H103" s="15" t="str">
        <f>IF(B103=1,"",IF(AND(TrackingWorksheet!I108 &lt;&gt;"", TrackingWorksheet!I108&lt;=TrackingWorksheet!$J$5, TrackingWorksheet!J108="Moderna"), "Y", "N"))</f>
        <v/>
      </c>
      <c r="I103" s="26" t="str">
        <f>IF(B103=1,"",IF(AND(TrackingWorksheet!G108 &lt;&gt;"", TrackingWorksheet!G108&lt;=TrackingWorksheet!$J$5, TrackingWorksheet!H108=Lists!$D$6), 1, 0))</f>
        <v/>
      </c>
      <c r="J103" s="26" t="str">
        <f t="shared" si="14"/>
        <v/>
      </c>
      <c r="K103" s="15" t="str">
        <f>IF(B103=1,"",IF(AND(TrackingWorksheet!I108&lt;=TrackingWorksheet!$J$5,TrackingWorksheet!K108="YES"),0,IF(AND(AND(OR(E103="Y",F103="Y"),E103&lt;&gt;F103),G103&lt;&gt;"Y", H103&lt;&gt;"Y"), 1, 0)))</f>
        <v/>
      </c>
      <c r="L103" s="26" t="str">
        <f t="shared" si="8"/>
        <v/>
      </c>
      <c r="M103" s="15" t="str">
        <f t="shared" si="9"/>
        <v/>
      </c>
      <c r="N103" s="26" t="str">
        <f t="shared" si="10"/>
        <v/>
      </c>
      <c r="O103" s="15" t="str">
        <f>IF(B103=1,"",IF(AND(TrackingWorksheet!I108&lt;=TrackingWorksheet!$J$5,TrackingWorksheet!K108="YES"),0,IF(AND(AND(OR(G103="Y",H103="Y"),G103&lt;&gt;H103),E103&lt;&gt;"Y", F103&lt;&gt;"Y"), 1, 0)))</f>
        <v/>
      </c>
      <c r="P103" s="26" t="str">
        <f t="shared" si="11"/>
        <v/>
      </c>
      <c r="Q103" s="15" t="str">
        <f t="shared" si="12"/>
        <v/>
      </c>
      <c r="R103" s="15" t="str">
        <f t="shared" si="13"/>
        <v/>
      </c>
      <c r="S103" s="15" t="str">
        <f>IF(B103=1,"",IF(AND(OR(AND(TrackingWorksheet!H108=Lists!$D$7,TrackingWorksheet!H108=TrackingWorksheet!J108),TrackingWorksheet!H108&lt;&gt;TrackingWorksheet!J108),TrackingWorksheet!K108="YES",TrackingWorksheet!H108&lt;&gt;Lists!$D$6,TrackingWorksheet!G108&lt;=TrackingWorksheet!$J$5,TrackingWorksheet!I108&lt;=TrackingWorksheet!$J$5),1,0))</f>
        <v/>
      </c>
      <c r="T103" s="15" t="str">
        <f t="shared" si="15"/>
        <v/>
      </c>
      <c r="U103" s="15" t="str">
        <f>IF(B103=1,"",IF(AND(TrackingWorksheet!L108&lt;&gt;"", TrackingWorksheet!L108&gt;=TrackingWorksheet!$J$4,TrackingWorksheet!L108&lt;=TrackingWorksheet!$J$5,OR(TrackingWorksheet!H108=Lists!$D$4,TrackingWorksheet!J108=Lists!$D$4)), 1, 0))</f>
        <v/>
      </c>
      <c r="V103" s="15" t="str">
        <f>IF($B103=1,"",IF(AND(TrackingWorksheet!$L108&lt;&gt;"", TrackingWorksheet!$L108&gt;=TrackingWorksheet!$J$4,TrackingWorksheet!$L108&lt;=TrackingWorksheet!$J$5,OR(TrackingWorksheet!$H108=Lists!$D$5,TrackingWorksheet!$J108=Lists!$D$5)), 1, 0))</f>
        <v/>
      </c>
      <c r="W103" s="15" t="str">
        <f>IF($B103=1,"",IF(AND(TrackingWorksheet!$L108&lt;&gt;"", TrackingWorksheet!$L108&gt;=TrackingWorksheet!$J$4,TrackingWorksheet!$L108&lt;=TrackingWorksheet!$J$5,OR(TrackingWorksheet!$H108=Lists!$D$6,TrackingWorksheet!$J108=Lists!$D$6)), 1, 0))</f>
        <v/>
      </c>
      <c r="X103" s="24" t="str">
        <f>IF(B103=1,"",IF(AND(TrackingWorksheet!M108&lt;&gt;"",TrackingWorksheet!M108&lt;=TrackingWorksheet!$J$5),1,0))</f>
        <v/>
      </c>
      <c r="Y103" s="24" t="str">
        <f>IF(B103=1,"",IF(AND(TrackingWorksheet!N108&lt;&gt;"",TrackingWorksheet!N108&lt;=TrackingWorksheet!$J$5),1,0)*D103)</f>
        <v/>
      </c>
      <c r="Z103" s="24" t="str">
        <f>IF(B103=1,"",IF(TrackingWorksheet!P108="YES",1,0)*D103)</f>
        <v/>
      </c>
      <c r="AA103" s="33" t="str">
        <f>IF(B103=1,"",IF(TrackingWorksheet!R108="","",TrackingWorksheet!R108))</f>
        <v/>
      </c>
      <c r="AB103" s="33" t="str">
        <f>IF(B103=1,"",IF(TrackingWorksheet!Q108="","",TrackingWorksheet!Q108))</f>
        <v/>
      </c>
    </row>
    <row r="104" spans="2:28" x14ac:dyDescent="0.3">
      <c r="B104" s="33">
        <f>IF(AND(ISBLANK(TrackingWorksheet!B109),ISBLANK(TrackingWorksheet!C109),ISBLANK(TrackingWorksheet!G109),ISBLANK(TrackingWorksheet!H109),
ISBLANK(TrackingWorksheet!I109),ISBLANK(TrackingWorksheet!J109),ISBLANK(TrackingWorksheet!M109),
ISBLANK(TrackingWorksheet!N109)),1,0)</f>
        <v>1</v>
      </c>
      <c r="C104" s="17" t="str">
        <f>IF(B104=1,"",TrackingWorksheet!F109)</f>
        <v/>
      </c>
      <c r="D104" s="26" t="str">
        <f>IF(B104=1,"",IF(AND(TrackingWorksheet!B109&lt;&gt;"",TrackingWorksheet!B109&lt;=TrackingWorksheet!$J$5,OR(TrackingWorksheet!C109="",TrackingWorksheet!C109&gt;=TrackingWorksheet!$J$4)),1,0))</f>
        <v/>
      </c>
      <c r="E104" s="15" t="str">
        <f>IF(B104=1,"",IF(AND(TrackingWorksheet!G109 &lt;&gt;"",TrackingWorksheet!G109&lt;=TrackingWorksheet!$J$5, TrackingWorksheet!H109=Lists!$D$4), "Y", "N"))</f>
        <v/>
      </c>
      <c r="F104" s="15" t="str">
        <f>IF(B104=1,"",IF(AND(TrackingWorksheet!I109 &lt;&gt;"", TrackingWorksheet!I109&lt;=TrackingWorksheet!$J$5, TrackingWorksheet!J109=Lists!$D$4), "Y", "N"))</f>
        <v/>
      </c>
      <c r="G104" s="15" t="str">
        <f>IF(B104=1,"",IF(AND(TrackingWorksheet!G109 &lt;&gt;"",TrackingWorksheet!G109&lt;=TrackingWorksheet!$J$5, TrackingWorksheet!H109=Lists!$D$5), "Y", "N"))</f>
        <v/>
      </c>
      <c r="H104" s="15" t="str">
        <f>IF(B104=1,"",IF(AND(TrackingWorksheet!I109 &lt;&gt;"", TrackingWorksheet!I109&lt;=TrackingWorksheet!$J$5, TrackingWorksheet!J109="Moderna"), "Y", "N"))</f>
        <v/>
      </c>
      <c r="I104" s="26" t="str">
        <f>IF(B104=1,"",IF(AND(TrackingWorksheet!G109 &lt;&gt;"", TrackingWorksheet!G109&lt;=TrackingWorksheet!$J$5, TrackingWorksheet!H109=Lists!$D$6), 1, 0))</f>
        <v/>
      </c>
      <c r="J104" s="26" t="str">
        <f t="shared" si="14"/>
        <v/>
      </c>
      <c r="K104" s="15" t="str">
        <f>IF(B104=1,"",IF(AND(TrackingWorksheet!I109&lt;=TrackingWorksheet!$J$5,TrackingWorksheet!K109="YES"),0,IF(AND(AND(OR(E104="Y",F104="Y"),E104&lt;&gt;F104),G104&lt;&gt;"Y", H104&lt;&gt;"Y"), 1, 0)))</f>
        <v/>
      </c>
      <c r="L104" s="26" t="str">
        <f t="shared" si="8"/>
        <v/>
      </c>
      <c r="M104" s="15" t="str">
        <f t="shared" si="9"/>
        <v/>
      </c>
      <c r="N104" s="26" t="str">
        <f t="shared" si="10"/>
        <v/>
      </c>
      <c r="O104" s="15" t="str">
        <f>IF(B104=1,"",IF(AND(TrackingWorksheet!I109&lt;=TrackingWorksheet!$J$5,TrackingWorksheet!K109="YES"),0,IF(AND(AND(OR(G104="Y",H104="Y"),G104&lt;&gt;H104),E104&lt;&gt;"Y", F104&lt;&gt;"Y"), 1, 0)))</f>
        <v/>
      </c>
      <c r="P104" s="26" t="str">
        <f t="shared" si="11"/>
        <v/>
      </c>
      <c r="Q104" s="15" t="str">
        <f t="shared" si="12"/>
        <v/>
      </c>
      <c r="R104" s="15" t="str">
        <f t="shared" si="13"/>
        <v/>
      </c>
      <c r="S104" s="15" t="str">
        <f>IF(B104=1,"",IF(AND(OR(AND(TrackingWorksheet!H109=Lists!$D$7,TrackingWorksheet!H109=TrackingWorksheet!J109),TrackingWorksheet!H109&lt;&gt;TrackingWorksheet!J109),TrackingWorksheet!K109="YES",TrackingWorksheet!H109&lt;&gt;Lists!$D$6,TrackingWorksheet!G109&lt;=TrackingWorksheet!$J$5,TrackingWorksheet!I109&lt;=TrackingWorksheet!$J$5),1,0))</f>
        <v/>
      </c>
      <c r="T104" s="15" t="str">
        <f t="shared" si="15"/>
        <v/>
      </c>
      <c r="U104" s="15" t="str">
        <f>IF(B104=1,"",IF(AND(TrackingWorksheet!L109&lt;&gt;"", TrackingWorksheet!L109&gt;=TrackingWorksheet!$J$4,TrackingWorksheet!L109&lt;=TrackingWorksheet!$J$5,OR(TrackingWorksheet!H109=Lists!$D$4,TrackingWorksheet!J109=Lists!$D$4)), 1, 0))</f>
        <v/>
      </c>
      <c r="V104" s="15" t="str">
        <f>IF($B104=1,"",IF(AND(TrackingWorksheet!$L109&lt;&gt;"", TrackingWorksheet!$L109&gt;=TrackingWorksheet!$J$4,TrackingWorksheet!$L109&lt;=TrackingWorksheet!$J$5,OR(TrackingWorksheet!$H109=Lists!$D$5,TrackingWorksheet!$J109=Lists!$D$5)), 1, 0))</f>
        <v/>
      </c>
      <c r="W104" s="15" t="str">
        <f>IF($B104=1,"",IF(AND(TrackingWorksheet!$L109&lt;&gt;"", TrackingWorksheet!$L109&gt;=TrackingWorksheet!$J$4,TrackingWorksheet!$L109&lt;=TrackingWorksheet!$J$5,OR(TrackingWorksheet!$H109=Lists!$D$6,TrackingWorksheet!$J109=Lists!$D$6)), 1, 0))</f>
        <v/>
      </c>
      <c r="X104" s="24" t="str">
        <f>IF(B104=1,"",IF(AND(TrackingWorksheet!M109&lt;&gt;"",TrackingWorksheet!M109&lt;=TrackingWorksheet!$J$5),1,0))</f>
        <v/>
      </c>
      <c r="Y104" s="24" t="str">
        <f>IF(B104=1,"",IF(AND(TrackingWorksheet!N109&lt;&gt;"",TrackingWorksheet!N109&lt;=TrackingWorksheet!$J$5),1,0)*D104)</f>
        <v/>
      </c>
      <c r="Z104" s="24" t="str">
        <f>IF(B104=1,"",IF(TrackingWorksheet!P109="YES",1,0)*D104)</f>
        <v/>
      </c>
      <c r="AA104" s="33" t="str">
        <f>IF(B104=1,"",IF(TrackingWorksheet!R109="","",TrackingWorksheet!R109))</f>
        <v/>
      </c>
      <c r="AB104" s="33" t="str">
        <f>IF(B104=1,"",IF(TrackingWorksheet!Q109="","",TrackingWorksheet!Q109))</f>
        <v/>
      </c>
    </row>
    <row r="105" spans="2:28" x14ac:dyDescent="0.3">
      <c r="B105" s="33">
        <f>IF(AND(ISBLANK(TrackingWorksheet!B110),ISBLANK(TrackingWorksheet!C110),ISBLANK(TrackingWorksheet!G110),ISBLANK(TrackingWorksheet!H110),
ISBLANK(TrackingWorksheet!I110),ISBLANK(TrackingWorksheet!J110),ISBLANK(TrackingWorksheet!M110),
ISBLANK(TrackingWorksheet!N110)),1,0)</f>
        <v>1</v>
      </c>
      <c r="C105" s="17" t="str">
        <f>IF(B105=1,"",TrackingWorksheet!F110)</f>
        <v/>
      </c>
      <c r="D105" s="26" t="str">
        <f>IF(B105=1,"",IF(AND(TrackingWorksheet!B110&lt;&gt;"",TrackingWorksheet!B110&lt;=TrackingWorksheet!$J$5,OR(TrackingWorksheet!C110="",TrackingWorksheet!C110&gt;=TrackingWorksheet!$J$4)),1,0))</f>
        <v/>
      </c>
      <c r="E105" s="15" t="str">
        <f>IF(B105=1,"",IF(AND(TrackingWorksheet!G110 &lt;&gt;"",TrackingWorksheet!G110&lt;=TrackingWorksheet!$J$5, TrackingWorksheet!H110=Lists!$D$4), "Y", "N"))</f>
        <v/>
      </c>
      <c r="F105" s="15" t="str">
        <f>IF(B105=1,"",IF(AND(TrackingWorksheet!I110 &lt;&gt;"", TrackingWorksheet!I110&lt;=TrackingWorksheet!$J$5, TrackingWorksheet!J110=Lists!$D$4), "Y", "N"))</f>
        <v/>
      </c>
      <c r="G105" s="15" t="str">
        <f>IF(B105=1,"",IF(AND(TrackingWorksheet!G110 &lt;&gt;"",TrackingWorksheet!G110&lt;=TrackingWorksheet!$J$5, TrackingWorksheet!H110=Lists!$D$5), "Y", "N"))</f>
        <v/>
      </c>
      <c r="H105" s="15" t="str">
        <f>IF(B105=1,"",IF(AND(TrackingWorksheet!I110 &lt;&gt;"", TrackingWorksheet!I110&lt;=TrackingWorksheet!$J$5, TrackingWorksheet!J110="Moderna"), "Y", "N"))</f>
        <v/>
      </c>
      <c r="I105" s="26" t="str">
        <f>IF(B105=1,"",IF(AND(TrackingWorksheet!G110 &lt;&gt;"", TrackingWorksheet!G110&lt;=TrackingWorksheet!$J$5, TrackingWorksheet!H110=Lists!$D$6), 1, 0))</f>
        <v/>
      </c>
      <c r="J105" s="26" t="str">
        <f t="shared" si="14"/>
        <v/>
      </c>
      <c r="K105" s="15" t="str">
        <f>IF(B105=1,"",IF(AND(TrackingWorksheet!I110&lt;=TrackingWorksheet!$J$5,TrackingWorksheet!K110="YES"),0,IF(AND(AND(OR(E105="Y",F105="Y"),E105&lt;&gt;F105),G105&lt;&gt;"Y", H105&lt;&gt;"Y"), 1, 0)))</f>
        <v/>
      </c>
      <c r="L105" s="26" t="str">
        <f t="shared" si="8"/>
        <v/>
      </c>
      <c r="M105" s="15" t="str">
        <f t="shared" si="9"/>
        <v/>
      </c>
      <c r="N105" s="26" t="str">
        <f t="shared" si="10"/>
        <v/>
      </c>
      <c r="O105" s="15" t="str">
        <f>IF(B105=1,"",IF(AND(TrackingWorksheet!I110&lt;=TrackingWorksheet!$J$5,TrackingWorksheet!K110="YES"),0,IF(AND(AND(OR(G105="Y",H105="Y"),G105&lt;&gt;H105),E105&lt;&gt;"Y", F105&lt;&gt;"Y"), 1, 0)))</f>
        <v/>
      </c>
      <c r="P105" s="26" t="str">
        <f t="shared" si="11"/>
        <v/>
      </c>
      <c r="Q105" s="15" t="str">
        <f t="shared" si="12"/>
        <v/>
      </c>
      <c r="R105" s="15" t="str">
        <f t="shared" si="13"/>
        <v/>
      </c>
      <c r="S105" s="15" t="str">
        <f>IF(B105=1,"",IF(AND(OR(AND(TrackingWorksheet!H110=Lists!$D$7,TrackingWorksheet!H110=TrackingWorksheet!J110),TrackingWorksheet!H110&lt;&gt;TrackingWorksheet!J110),TrackingWorksheet!K110="YES",TrackingWorksheet!H110&lt;&gt;Lists!$D$6,TrackingWorksheet!G110&lt;=TrackingWorksheet!$J$5,TrackingWorksheet!I110&lt;=TrackingWorksheet!$J$5),1,0))</f>
        <v/>
      </c>
      <c r="T105" s="15" t="str">
        <f t="shared" si="15"/>
        <v/>
      </c>
      <c r="U105" s="15" t="str">
        <f>IF(B105=1,"",IF(AND(TrackingWorksheet!L110&lt;&gt;"", TrackingWorksheet!L110&gt;=TrackingWorksheet!$J$4,TrackingWorksheet!L110&lt;=TrackingWorksheet!$J$5,OR(TrackingWorksheet!H110=Lists!$D$4,TrackingWorksheet!J110=Lists!$D$4)), 1, 0))</f>
        <v/>
      </c>
      <c r="V105" s="15" t="str">
        <f>IF($B105=1,"",IF(AND(TrackingWorksheet!$L110&lt;&gt;"", TrackingWorksheet!$L110&gt;=TrackingWorksheet!$J$4,TrackingWorksheet!$L110&lt;=TrackingWorksheet!$J$5,OR(TrackingWorksheet!$H110=Lists!$D$5,TrackingWorksheet!$J110=Lists!$D$5)), 1, 0))</f>
        <v/>
      </c>
      <c r="W105" s="15" t="str">
        <f>IF($B105=1,"",IF(AND(TrackingWorksheet!$L110&lt;&gt;"", TrackingWorksheet!$L110&gt;=TrackingWorksheet!$J$4,TrackingWorksheet!$L110&lt;=TrackingWorksheet!$J$5,OR(TrackingWorksheet!$H110=Lists!$D$6,TrackingWorksheet!$J110=Lists!$D$6)), 1, 0))</f>
        <v/>
      </c>
      <c r="X105" s="24" t="str">
        <f>IF(B105=1,"",IF(AND(TrackingWorksheet!M110&lt;&gt;"",TrackingWorksheet!M110&lt;=TrackingWorksheet!$J$5),1,0))</f>
        <v/>
      </c>
      <c r="Y105" s="24" t="str">
        <f>IF(B105=1,"",IF(AND(TrackingWorksheet!N110&lt;&gt;"",TrackingWorksheet!N110&lt;=TrackingWorksheet!$J$5),1,0)*D105)</f>
        <v/>
      </c>
      <c r="Z105" s="24" t="str">
        <f>IF(B105=1,"",IF(TrackingWorksheet!P110="YES",1,0)*D105)</f>
        <v/>
      </c>
      <c r="AA105" s="33" t="str">
        <f>IF(B105=1,"",IF(TrackingWorksheet!R110="","",TrackingWorksheet!R110))</f>
        <v/>
      </c>
      <c r="AB105" s="33" t="str">
        <f>IF(B105=1,"",IF(TrackingWorksheet!Q110="","",TrackingWorksheet!Q110))</f>
        <v/>
      </c>
    </row>
    <row r="106" spans="2:28" x14ac:dyDescent="0.3">
      <c r="B106" s="33">
        <f>IF(AND(ISBLANK(TrackingWorksheet!B111),ISBLANK(TrackingWorksheet!C111),ISBLANK(TrackingWorksheet!G111),ISBLANK(TrackingWorksheet!H111),
ISBLANK(TrackingWorksheet!I111),ISBLANK(TrackingWorksheet!J111),ISBLANK(TrackingWorksheet!M111),
ISBLANK(TrackingWorksheet!N111)),1,0)</f>
        <v>1</v>
      </c>
      <c r="C106" s="17" t="str">
        <f>IF(B106=1,"",TrackingWorksheet!F111)</f>
        <v/>
      </c>
      <c r="D106" s="26" t="str">
        <f>IF(B106=1,"",IF(AND(TrackingWorksheet!B111&lt;&gt;"",TrackingWorksheet!B111&lt;=TrackingWorksheet!$J$5,OR(TrackingWorksheet!C111="",TrackingWorksheet!C111&gt;=TrackingWorksheet!$J$4)),1,0))</f>
        <v/>
      </c>
      <c r="E106" s="15" t="str">
        <f>IF(B106=1,"",IF(AND(TrackingWorksheet!G111 &lt;&gt;"",TrackingWorksheet!G111&lt;=TrackingWorksheet!$J$5, TrackingWorksheet!H111=Lists!$D$4), "Y", "N"))</f>
        <v/>
      </c>
      <c r="F106" s="15" t="str">
        <f>IF(B106=1,"",IF(AND(TrackingWorksheet!I111 &lt;&gt;"", TrackingWorksheet!I111&lt;=TrackingWorksheet!$J$5, TrackingWorksheet!J111=Lists!$D$4), "Y", "N"))</f>
        <v/>
      </c>
      <c r="G106" s="15" t="str">
        <f>IF(B106=1,"",IF(AND(TrackingWorksheet!G111 &lt;&gt;"",TrackingWorksheet!G111&lt;=TrackingWorksheet!$J$5, TrackingWorksheet!H111=Lists!$D$5), "Y", "N"))</f>
        <v/>
      </c>
      <c r="H106" s="15" t="str">
        <f>IF(B106=1,"",IF(AND(TrackingWorksheet!I111 &lt;&gt;"", TrackingWorksheet!I111&lt;=TrackingWorksheet!$J$5, TrackingWorksheet!J111="Moderna"), "Y", "N"))</f>
        <v/>
      </c>
      <c r="I106" s="26" t="str">
        <f>IF(B106=1,"",IF(AND(TrackingWorksheet!G111 &lt;&gt;"", TrackingWorksheet!G111&lt;=TrackingWorksheet!$J$5, TrackingWorksheet!H111=Lists!$D$6), 1, 0))</f>
        <v/>
      </c>
      <c r="J106" s="26" t="str">
        <f t="shared" si="14"/>
        <v/>
      </c>
      <c r="K106" s="15" t="str">
        <f>IF(B106=1,"",IF(AND(TrackingWorksheet!I111&lt;=TrackingWorksheet!$J$5,TrackingWorksheet!K111="YES"),0,IF(AND(AND(OR(E106="Y",F106="Y"),E106&lt;&gt;F106),G106&lt;&gt;"Y", H106&lt;&gt;"Y"), 1, 0)))</f>
        <v/>
      </c>
      <c r="L106" s="26" t="str">
        <f t="shared" si="8"/>
        <v/>
      </c>
      <c r="M106" s="15" t="str">
        <f t="shared" si="9"/>
        <v/>
      </c>
      <c r="N106" s="26" t="str">
        <f t="shared" si="10"/>
        <v/>
      </c>
      <c r="O106" s="15" t="str">
        <f>IF(B106=1,"",IF(AND(TrackingWorksheet!I111&lt;=TrackingWorksheet!$J$5,TrackingWorksheet!K111="YES"),0,IF(AND(AND(OR(G106="Y",H106="Y"),G106&lt;&gt;H106),E106&lt;&gt;"Y", F106&lt;&gt;"Y"), 1, 0)))</f>
        <v/>
      </c>
      <c r="P106" s="26" t="str">
        <f t="shared" si="11"/>
        <v/>
      </c>
      <c r="Q106" s="15" t="str">
        <f t="shared" si="12"/>
        <v/>
      </c>
      <c r="R106" s="15" t="str">
        <f t="shared" si="13"/>
        <v/>
      </c>
      <c r="S106" s="15" t="str">
        <f>IF(B106=1,"",IF(AND(OR(AND(TrackingWorksheet!H111=Lists!$D$7,TrackingWorksheet!H111=TrackingWorksheet!J111),TrackingWorksheet!H111&lt;&gt;TrackingWorksheet!J111),TrackingWorksheet!K111="YES",TrackingWorksheet!H111&lt;&gt;Lists!$D$6,TrackingWorksheet!G111&lt;=TrackingWorksheet!$J$5,TrackingWorksheet!I111&lt;=TrackingWorksheet!$J$5),1,0))</f>
        <v/>
      </c>
      <c r="T106" s="15" t="str">
        <f t="shared" si="15"/>
        <v/>
      </c>
      <c r="U106" s="15" t="str">
        <f>IF(B106=1,"",IF(AND(TrackingWorksheet!L111&lt;&gt;"", TrackingWorksheet!L111&gt;=TrackingWorksheet!$J$4,TrackingWorksheet!L111&lt;=TrackingWorksheet!$J$5,OR(TrackingWorksheet!H111=Lists!$D$4,TrackingWorksheet!J111=Lists!$D$4)), 1, 0))</f>
        <v/>
      </c>
      <c r="V106" s="15" t="str">
        <f>IF($B106=1,"",IF(AND(TrackingWorksheet!$L111&lt;&gt;"", TrackingWorksheet!$L111&gt;=TrackingWorksheet!$J$4,TrackingWorksheet!$L111&lt;=TrackingWorksheet!$J$5,OR(TrackingWorksheet!$H111=Lists!$D$5,TrackingWorksheet!$J111=Lists!$D$5)), 1, 0))</f>
        <v/>
      </c>
      <c r="W106" s="15" t="str">
        <f>IF($B106=1,"",IF(AND(TrackingWorksheet!$L111&lt;&gt;"", TrackingWorksheet!$L111&gt;=TrackingWorksheet!$J$4,TrackingWorksheet!$L111&lt;=TrackingWorksheet!$J$5,OR(TrackingWorksheet!$H111=Lists!$D$6,TrackingWorksheet!$J111=Lists!$D$6)), 1, 0))</f>
        <v/>
      </c>
      <c r="X106" s="24" t="str">
        <f>IF(B106=1,"",IF(AND(TrackingWorksheet!M111&lt;&gt;"",TrackingWorksheet!M111&lt;=TrackingWorksheet!$J$5),1,0))</f>
        <v/>
      </c>
      <c r="Y106" s="24" t="str">
        <f>IF(B106=1,"",IF(AND(TrackingWorksheet!N111&lt;&gt;"",TrackingWorksheet!N111&lt;=TrackingWorksheet!$J$5),1,0)*D106)</f>
        <v/>
      </c>
      <c r="Z106" s="24" t="str">
        <f>IF(B106=1,"",IF(TrackingWorksheet!P111="YES",1,0)*D106)</f>
        <v/>
      </c>
      <c r="AA106" s="33" t="str">
        <f>IF(B106=1,"",IF(TrackingWorksheet!R111="","",TrackingWorksheet!R111))</f>
        <v/>
      </c>
      <c r="AB106" s="33" t="str">
        <f>IF(B106=1,"",IF(TrackingWorksheet!Q111="","",TrackingWorksheet!Q111))</f>
        <v/>
      </c>
    </row>
    <row r="107" spans="2:28" x14ac:dyDescent="0.3">
      <c r="B107" s="33">
        <f>IF(AND(ISBLANK(TrackingWorksheet!B112),ISBLANK(TrackingWorksheet!C112),ISBLANK(TrackingWorksheet!G112),ISBLANK(TrackingWorksheet!H112),
ISBLANK(TrackingWorksheet!I112),ISBLANK(TrackingWorksheet!J112),ISBLANK(TrackingWorksheet!M112),
ISBLANK(TrackingWorksheet!N112)),1,0)</f>
        <v>1</v>
      </c>
      <c r="C107" s="17" t="str">
        <f>IF(B107=1,"",TrackingWorksheet!F112)</f>
        <v/>
      </c>
      <c r="D107" s="26" t="str">
        <f>IF(B107=1,"",IF(AND(TrackingWorksheet!B112&lt;&gt;"",TrackingWorksheet!B112&lt;=TrackingWorksheet!$J$5,OR(TrackingWorksheet!C112="",TrackingWorksheet!C112&gt;=TrackingWorksheet!$J$4)),1,0))</f>
        <v/>
      </c>
      <c r="E107" s="15" t="str">
        <f>IF(B107=1,"",IF(AND(TrackingWorksheet!G112 &lt;&gt;"",TrackingWorksheet!G112&lt;=TrackingWorksheet!$J$5, TrackingWorksheet!H112=Lists!$D$4), "Y", "N"))</f>
        <v/>
      </c>
      <c r="F107" s="15" t="str">
        <f>IF(B107=1,"",IF(AND(TrackingWorksheet!I112 &lt;&gt;"", TrackingWorksheet!I112&lt;=TrackingWorksheet!$J$5, TrackingWorksheet!J112=Lists!$D$4), "Y", "N"))</f>
        <v/>
      </c>
      <c r="G107" s="15" t="str">
        <f>IF(B107=1,"",IF(AND(TrackingWorksheet!G112 &lt;&gt;"",TrackingWorksheet!G112&lt;=TrackingWorksheet!$J$5, TrackingWorksheet!H112=Lists!$D$5), "Y", "N"))</f>
        <v/>
      </c>
      <c r="H107" s="15" t="str">
        <f>IF(B107=1,"",IF(AND(TrackingWorksheet!I112 &lt;&gt;"", TrackingWorksheet!I112&lt;=TrackingWorksheet!$J$5, TrackingWorksheet!J112="Moderna"), "Y", "N"))</f>
        <v/>
      </c>
      <c r="I107" s="26" t="str">
        <f>IF(B107=1,"",IF(AND(TrackingWorksheet!G112 &lt;&gt;"", TrackingWorksheet!G112&lt;=TrackingWorksheet!$J$5, TrackingWorksheet!H112=Lists!$D$6), 1, 0))</f>
        <v/>
      </c>
      <c r="J107" s="26" t="str">
        <f t="shared" si="14"/>
        <v/>
      </c>
      <c r="K107" s="15" t="str">
        <f>IF(B107=1,"",IF(AND(TrackingWorksheet!I112&lt;=TrackingWorksheet!$J$5,TrackingWorksheet!K112="YES"),0,IF(AND(AND(OR(E107="Y",F107="Y"),E107&lt;&gt;F107),G107&lt;&gt;"Y", H107&lt;&gt;"Y"), 1, 0)))</f>
        <v/>
      </c>
      <c r="L107" s="26" t="str">
        <f t="shared" si="8"/>
        <v/>
      </c>
      <c r="M107" s="15" t="str">
        <f t="shared" si="9"/>
        <v/>
      </c>
      <c r="N107" s="26" t="str">
        <f t="shared" si="10"/>
        <v/>
      </c>
      <c r="O107" s="15" t="str">
        <f>IF(B107=1,"",IF(AND(TrackingWorksheet!I112&lt;=TrackingWorksheet!$J$5,TrackingWorksheet!K112="YES"),0,IF(AND(AND(OR(G107="Y",H107="Y"),G107&lt;&gt;H107),E107&lt;&gt;"Y", F107&lt;&gt;"Y"), 1, 0)))</f>
        <v/>
      </c>
      <c r="P107" s="26" t="str">
        <f t="shared" si="11"/>
        <v/>
      </c>
      <c r="Q107" s="15" t="str">
        <f t="shared" si="12"/>
        <v/>
      </c>
      <c r="R107" s="15" t="str">
        <f t="shared" si="13"/>
        <v/>
      </c>
      <c r="S107" s="15" t="str">
        <f>IF(B107=1,"",IF(AND(OR(AND(TrackingWorksheet!H112=Lists!$D$7,TrackingWorksheet!H112=TrackingWorksheet!J112),TrackingWorksheet!H112&lt;&gt;TrackingWorksheet!J112),TrackingWorksheet!K112="YES",TrackingWorksheet!H112&lt;&gt;Lists!$D$6,TrackingWorksheet!G112&lt;=TrackingWorksheet!$J$5,TrackingWorksheet!I112&lt;=TrackingWorksheet!$J$5),1,0))</f>
        <v/>
      </c>
      <c r="T107" s="15" t="str">
        <f t="shared" si="15"/>
        <v/>
      </c>
      <c r="U107" s="15" t="str">
        <f>IF(B107=1,"",IF(AND(TrackingWorksheet!L112&lt;&gt;"", TrackingWorksheet!L112&gt;=TrackingWorksheet!$J$4,TrackingWorksheet!L112&lt;=TrackingWorksheet!$J$5,OR(TrackingWorksheet!H112=Lists!$D$4,TrackingWorksheet!J112=Lists!$D$4)), 1, 0))</f>
        <v/>
      </c>
      <c r="V107" s="15" t="str">
        <f>IF($B107=1,"",IF(AND(TrackingWorksheet!$L112&lt;&gt;"", TrackingWorksheet!$L112&gt;=TrackingWorksheet!$J$4,TrackingWorksheet!$L112&lt;=TrackingWorksheet!$J$5,OR(TrackingWorksheet!$H112=Lists!$D$5,TrackingWorksheet!$J112=Lists!$D$5)), 1, 0))</f>
        <v/>
      </c>
      <c r="W107" s="15" t="str">
        <f>IF($B107=1,"",IF(AND(TrackingWorksheet!$L112&lt;&gt;"", TrackingWorksheet!$L112&gt;=TrackingWorksheet!$J$4,TrackingWorksheet!$L112&lt;=TrackingWorksheet!$J$5,OR(TrackingWorksheet!$H112=Lists!$D$6,TrackingWorksheet!$J112=Lists!$D$6)), 1, 0))</f>
        <v/>
      </c>
      <c r="X107" s="24" t="str">
        <f>IF(B107=1,"",IF(AND(TrackingWorksheet!M112&lt;&gt;"",TrackingWorksheet!M112&lt;=TrackingWorksheet!$J$5),1,0))</f>
        <v/>
      </c>
      <c r="Y107" s="24" t="str">
        <f>IF(B107=1,"",IF(AND(TrackingWorksheet!N112&lt;&gt;"",TrackingWorksheet!N112&lt;=TrackingWorksheet!$J$5),1,0)*D107)</f>
        <v/>
      </c>
      <c r="Z107" s="24" t="str">
        <f>IF(B107=1,"",IF(TrackingWorksheet!P112="YES",1,0)*D107)</f>
        <v/>
      </c>
      <c r="AA107" s="33" t="str">
        <f>IF(B107=1,"",IF(TrackingWorksheet!R112="","",TrackingWorksheet!R112))</f>
        <v/>
      </c>
      <c r="AB107" s="33" t="str">
        <f>IF(B107=1,"",IF(TrackingWorksheet!Q112="","",TrackingWorksheet!Q112))</f>
        <v/>
      </c>
    </row>
    <row r="108" spans="2:28" x14ac:dyDescent="0.3">
      <c r="B108" s="33">
        <f>IF(AND(ISBLANK(TrackingWorksheet!B113),ISBLANK(TrackingWorksheet!C113),ISBLANK(TrackingWorksheet!G113),ISBLANK(TrackingWorksheet!H113),
ISBLANK(TrackingWorksheet!I113),ISBLANK(TrackingWorksheet!J113),ISBLANK(TrackingWorksheet!M113),
ISBLANK(TrackingWorksheet!N113)),1,0)</f>
        <v>1</v>
      </c>
      <c r="C108" s="17" t="str">
        <f>IF(B108=1,"",TrackingWorksheet!F113)</f>
        <v/>
      </c>
      <c r="D108" s="26" t="str">
        <f>IF(B108=1,"",IF(AND(TrackingWorksheet!B113&lt;&gt;"",TrackingWorksheet!B113&lt;=TrackingWorksheet!$J$5,OR(TrackingWorksheet!C113="",TrackingWorksheet!C113&gt;=TrackingWorksheet!$J$4)),1,0))</f>
        <v/>
      </c>
      <c r="E108" s="15" t="str">
        <f>IF(B108=1,"",IF(AND(TrackingWorksheet!G113 &lt;&gt;"",TrackingWorksheet!G113&lt;=TrackingWorksheet!$J$5, TrackingWorksheet!H113=Lists!$D$4), "Y", "N"))</f>
        <v/>
      </c>
      <c r="F108" s="15" t="str">
        <f>IF(B108=1,"",IF(AND(TrackingWorksheet!I113 &lt;&gt;"", TrackingWorksheet!I113&lt;=TrackingWorksheet!$J$5, TrackingWorksheet!J113=Lists!$D$4), "Y", "N"))</f>
        <v/>
      </c>
      <c r="G108" s="15" t="str">
        <f>IF(B108=1,"",IF(AND(TrackingWorksheet!G113 &lt;&gt;"",TrackingWorksheet!G113&lt;=TrackingWorksheet!$J$5, TrackingWorksheet!H113=Lists!$D$5), "Y", "N"))</f>
        <v/>
      </c>
      <c r="H108" s="15" t="str">
        <f>IF(B108=1,"",IF(AND(TrackingWorksheet!I113 &lt;&gt;"", TrackingWorksheet!I113&lt;=TrackingWorksheet!$J$5, TrackingWorksheet!J113="Moderna"), "Y", "N"))</f>
        <v/>
      </c>
      <c r="I108" s="26" t="str">
        <f>IF(B108=1,"",IF(AND(TrackingWorksheet!G113 &lt;&gt;"", TrackingWorksheet!G113&lt;=TrackingWorksheet!$J$5, TrackingWorksheet!H113=Lists!$D$6), 1, 0))</f>
        <v/>
      </c>
      <c r="J108" s="26" t="str">
        <f t="shared" si="14"/>
        <v/>
      </c>
      <c r="K108" s="15" t="str">
        <f>IF(B108=1,"",IF(AND(TrackingWorksheet!I113&lt;=TrackingWorksheet!$J$5,TrackingWorksheet!K113="YES"),0,IF(AND(AND(OR(E108="Y",F108="Y"),E108&lt;&gt;F108),G108&lt;&gt;"Y", H108&lt;&gt;"Y"), 1, 0)))</f>
        <v/>
      </c>
      <c r="L108" s="26" t="str">
        <f t="shared" si="8"/>
        <v/>
      </c>
      <c r="M108" s="15" t="str">
        <f t="shared" si="9"/>
        <v/>
      </c>
      <c r="N108" s="26" t="str">
        <f t="shared" si="10"/>
        <v/>
      </c>
      <c r="O108" s="15" t="str">
        <f>IF(B108=1,"",IF(AND(TrackingWorksheet!I113&lt;=TrackingWorksheet!$J$5,TrackingWorksheet!K113="YES"),0,IF(AND(AND(OR(G108="Y",H108="Y"),G108&lt;&gt;H108),E108&lt;&gt;"Y", F108&lt;&gt;"Y"), 1, 0)))</f>
        <v/>
      </c>
      <c r="P108" s="26" t="str">
        <f t="shared" si="11"/>
        <v/>
      </c>
      <c r="Q108" s="15" t="str">
        <f t="shared" si="12"/>
        <v/>
      </c>
      <c r="R108" s="15" t="str">
        <f t="shared" si="13"/>
        <v/>
      </c>
      <c r="S108" s="15" t="str">
        <f>IF(B108=1,"",IF(AND(OR(AND(TrackingWorksheet!H113=Lists!$D$7,TrackingWorksheet!H113=TrackingWorksheet!J113),TrackingWorksheet!H113&lt;&gt;TrackingWorksheet!J113),TrackingWorksheet!K113="YES",TrackingWorksheet!H113&lt;&gt;Lists!$D$6,TrackingWorksheet!G113&lt;=TrackingWorksheet!$J$5,TrackingWorksheet!I113&lt;=TrackingWorksheet!$J$5),1,0))</f>
        <v/>
      </c>
      <c r="T108" s="15" t="str">
        <f t="shared" si="15"/>
        <v/>
      </c>
      <c r="U108" s="15" t="str">
        <f>IF(B108=1,"",IF(AND(TrackingWorksheet!L113&lt;&gt;"", TrackingWorksheet!L113&gt;=TrackingWorksheet!$J$4,TrackingWorksheet!L113&lt;=TrackingWorksheet!$J$5,OR(TrackingWorksheet!H113=Lists!$D$4,TrackingWorksheet!J113=Lists!$D$4)), 1, 0))</f>
        <v/>
      </c>
      <c r="V108" s="15" t="str">
        <f>IF($B108=1,"",IF(AND(TrackingWorksheet!$L113&lt;&gt;"", TrackingWorksheet!$L113&gt;=TrackingWorksheet!$J$4,TrackingWorksheet!$L113&lt;=TrackingWorksheet!$J$5,OR(TrackingWorksheet!$H113=Lists!$D$5,TrackingWorksheet!$J113=Lists!$D$5)), 1, 0))</f>
        <v/>
      </c>
      <c r="W108" s="15" t="str">
        <f>IF($B108=1,"",IF(AND(TrackingWorksheet!$L113&lt;&gt;"", TrackingWorksheet!$L113&gt;=TrackingWorksheet!$J$4,TrackingWorksheet!$L113&lt;=TrackingWorksheet!$J$5,OR(TrackingWorksheet!$H113=Lists!$D$6,TrackingWorksheet!$J113=Lists!$D$6)), 1, 0))</f>
        <v/>
      </c>
      <c r="X108" s="24" t="str">
        <f>IF(B108=1,"",IF(AND(TrackingWorksheet!M113&lt;&gt;"",TrackingWorksheet!M113&lt;=TrackingWorksheet!$J$5),1,0))</f>
        <v/>
      </c>
      <c r="Y108" s="24" t="str">
        <f>IF(B108=1,"",IF(AND(TrackingWorksheet!N113&lt;&gt;"",TrackingWorksheet!N113&lt;=TrackingWorksheet!$J$5),1,0)*D108)</f>
        <v/>
      </c>
      <c r="Z108" s="24" t="str">
        <f>IF(B108=1,"",IF(TrackingWorksheet!P113="YES",1,0)*D108)</f>
        <v/>
      </c>
      <c r="AA108" s="33" t="str">
        <f>IF(B108=1,"",IF(TrackingWorksheet!R113="","",TrackingWorksheet!R113))</f>
        <v/>
      </c>
      <c r="AB108" s="33" t="str">
        <f>IF(B108=1,"",IF(TrackingWorksheet!Q113="","",TrackingWorksheet!Q113))</f>
        <v/>
      </c>
    </row>
    <row r="109" spans="2:28" x14ac:dyDescent="0.3">
      <c r="B109" s="33">
        <f>IF(AND(ISBLANK(TrackingWorksheet!B114),ISBLANK(TrackingWorksheet!C114),ISBLANK(TrackingWorksheet!G114),ISBLANK(TrackingWorksheet!H114),
ISBLANK(TrackingWorksheet!I114),ISBLANK(TrackingWorksheet!J114),ISBLANK(TrackingWorksheet!M114),
ISBLANK(TrackingWorksheet!N114)),1,0)</f>
        <v>1</v>
      </c>
      <c r="C109" s="17" t="str">
        <f>IF(B109=1,"",TrackingWorksheet!F114)</f>
        <v/>
      </c>
      <c r="D109" s="26" t="str">
        <f>IF(B109=1,"",IF(AND(TrackingWorksheet!B114&lt;&gt;"",TrackingWorksheet!B114&lt;=TrackingWorksheet!$J$5,OR(TrackingWorksheet!C114="",TrackingWorksheet!C114&gt;=TrackingWorksheet!$J$4)),1,0))</f>
        <v/>
      </c>
      <c r="E109" s="15" t="str">
        <f>IF(B109=1,"",IF(AND(TrackingWorksheet!G114 &lt;&gt;"",TrackingWorksheet!G114&lt;=TrackingWorksheet!$J$5, TrackingWorksheet!H114=Lists!$D$4), "Y", "N"))</f>
        <v/>
      </c>
      <c r="F109" s="15" t="str">
        <f>IF(B109=1,"",IF(AND(TrackingWorksheet!I114 &lt;&gt;"", TrackingWorksheet!I114&lt;=TrackingWorksheet!$J$5, TrackingWorksheet!J114=Lists!$D$4), "Y", "N"))</f>
        <v/>
      </c>
      <c r="G109" s="15" t="str">
        <f>IF(B109=1,"",IF(AND(TrackingWorksheet!G114 &lt;&gt;"",TrackingWorksheet!G114&lt;=TrackingWorksheet!$J$5, TrackingWorksheet!H114=Lists!$D$5), "Y", "N"))</f>
        <v/>
      </c>
      <c r="H109" s="15" t="str">
        <f>IF(B109=1,"",IF(AND(TrackingWorksheet!I114 &lt;&gt;"", TrackingWorksheet!I114&lt;=TrackingWorksheet!$J$5, TrackingWorksheet!J114="Moderna"), "Y", "N"))</f>
        <v/>
      </c>
      <c r="I109" s="26" t="str">
        <f>IF(B109=1,"",IF(AND(TrackingWorksheet!G114 &lt;&gt;"", TrackingWorksheet!G114&lt;=TrackingWorksheet!$J$5, TrackingWorksheet!H114=Lists!$D$6), 1, 0))</f>
        <v/>
      </c>
      <c r="J109" s="26" t="str">
        <f t="shared" si="14"/>
        <v/>
      </c>
      <c r="K109" s="15" t="str">
        <f>IF(B109=1,"",IF(AND(TrackingWorksheet!I114&lt;=TrackingWorksheet!$J$5,TrackingWorksheet!K114="YES"),0,IF(AND(AND(OR(E109="Y",F109="Y"),E109&lt;&gt;F109),G109&lt;&gt;"Y", H109&lt;&gt;"Y"), 1, 0)))</f>
        <v/>
      </c>
      <c r="L109" s="26" t="str">
        <f t="shared" si="8"/>
        <v/>
      </c>
      <c r="M109" s="15" t="str">
        <f t="shared" si="9"/>
        <v/>
      </c>
      <c r="N109" s="26" t="str">
        <f t="shared" si="10"/>
        <v/>
      </c>
      <c r="O109" s="15" t="str">
        <f>IF(B109=1,"",IF(AND(TrackingWorksheet!I114&lt;=TrackingWorksheet!$J$5,TrackingWorksheet!K114="YES"),0,IF(AND(AND(OR(G109="Y",H109="Y"),G109&lt;&gt;H109),E109&lt;&gt;"Y", F109&lt;&gt;"Y"), 1, 0)))</f>
        <v/>
      </c>
      <c r="P109" s="26" t="str">
        <f t="shared" si="11"/>
        <v/>
      </c>
      <c r="Q109" s="15" t="str">
        <f t="shared" si="12"/>
        <v/>
      </c>
      <c r="R109" s="15" t="str">
        <f t="shared" si="13"/>
        <v/>
      </c>
      <c r="S109" s="15" t="str">
        <f>IF(B109=1,"",IF(AND(OR(AND(TrackingWorksheet!H114=Lists!$D$7,TrackingWorksheet!H114=TrackingWorksheet!J114),TrackingWorksheet!H114&lt;&gt;TrackingWorksheet!J114),TrackingWorksheet!K114="YES",TrackingWorksheet!H114&lt;&gt;Lists!$D$6,TrackingWorksheet!G114&lt;=TrackingWorksheet!$J$5,TrackingWorksheet!I114&lt;=TrackingWorksheet!$J$5),1,0))</f>
        <v/>
      </c>
      <c r="T109" s="15" t="str">
        <f t="shared" si="15"/>
        <v/>
      </c>
      <c r="U109" s="15" t="str">
        <f>IF(B109=1,"",IF(AND(TrackingWorksheet!L114&lt;&gt;"", TrackingWorksheet!L114&gt;=TrackingWorksheet!$J$4,TrackingWorksheet!L114&lt;=TrackingWorksheet!$J$5,OR(TrackingWorksheet!H114=Lists!$D$4,TrackingWorksheet!J114=Lists!$D$4)), 1, 0))</f>
        <v/>
      </c>
      <c r="V109" s="15" t="str">
        <f>IF($B109=1,"",IF(AND(TrackingWorksheet!$L114&lt;&gt;"", TrackingWorksheet!$L114&gt;=TrackingWorksheet!$J$4,TrackingWorksheet!$L114&lt;=TrackingWorksheet!$J$5,OR(TrackingWorksheet!$H114=Lists!$D$5,TrackingWorksheet!$J114=Lists!$D$5)), 1, 0))</f>
        <v/>
      </c>
      <c r="W109" s="15" t="str">
        <f>IF($B109=1,"",IF(AND(TrackingWorksheet!$L114&lt;&gt;"", TrackingWorksheet!$L114&gt;=TrackingWorksheet!$J$4,TrackingWorksheet!$L114&lt;=TrackingWorksheet!$J$5,OR(TrackingWorksheet!$H114=Lists!$D$6,TrackingWorksheet!$J114=Lists!$D$6)), 1, 0))</f>
        <v/>
      </c>
      <c r="X109" s="24" t="str">
        <f>IF(B109=1,"",IF(AND(TrackingWorksheet!M114&lt;&gt;"",TrackingWorksheet!M114&lt;=TrackingWorksheet!$J$5),1,0))</f>
        <v/>
      </c>
      <c r="Y109" s="24" t="str">
        <f>IF(B109=1,"",IF(AND(TrackingWorksheet!N114&lt;&gt;"",TrackingWorksheet!N114&lt;=TrackingWorksheet!$J$5),1,0)*D109)</f>
        <v/>
      </c>
      <c r="Z109" s="24" t="str">
        <f>IF(B109=1,"",IF(TrackingWorksheet!P114="YES",1,0)*D109)</f>
        <v/>
      </c>
      <c r="AA109" s="33" t="str">
        <f>IF(B109=1,"",IF(TrackingWorksheet!R114="","",TrackingWorksheet!R114))</f>
        <v/>
      </c>
      <c r="AB109" s="33" t="str">
        <f>IF(B109=1,"",IF(TrackingWorksheet!Q114="","",TrackingWorksheet!Q114))</f>
        <v/>
      </c>
    </row>
    <row r="110" spans="2:28" x14ac:dyDescent="0.3">
      <c r="B110" s="33">
        <f>IF(AND(ISBLANK(TrackingWorksheet!B115),ISBLANK(TrackingWorksheet!C115),ISBLANK(TrackingWorksheet!G115),ISBLANK(TrackingWorksheet!H115),
ISBLANK(TrackingWorksheet!I115),ISBLANK(TrackingWorksheet!J115),ISBLANK(TrackingWorksheet!M115),
ISBLANK(TrackingWorksheet!N115)),1,0)</f>
        <v>1</v>
      </c>
      <c r="C110" s="17" t="str">
        <f>IF(B110=1,"",TrackingWorksheet!F115)</f>
        <v/>
      </c>
      <c r="D110" s="26" t="str">
        <f>IF(B110=1,"",IF(AND(TrackingWorksheet!B115&lt;&gt;"",TrackingWorksheet!B115&lt;=TrackingWorksheet!$J$5,OR(TrackingWorksheet!C115="",TrackingWorksheet!C115&gt;=TrackingWorksheet!$J$4)),1,0))</f>
        <v/>
      </c>
      <c r="E110" s="15" t="str">
        <f>IF(B110=1,"",IF(AND(TrackingWorksheet!G115 &lt;&gt;"",TrackingWorksheet!G115&lt;=TrackingWorksheet!$J$5, TrackingWorksheet!H115=Lists!$D$4), "Y", "N"))</f>
        <v/>
      </c>
      <c r="F110" s="15" t="str">
        <f>IF(B110=1,"",IF(AND(TrackingWorksheet!I115 &lt;&gt;"", TrackingWorksheet!I115&lt;=TrackingWorksheet!$J$5, TrackingWorksheet!J115=Lists!$D$4), "Y", "N"))</f>
        <v/>
      </c>
      <c r="G110" s="15" t="str">
        <f>IF(B110=1,"",IF(AND(TrackingWorksheet!G115 &lt;&gt;"",TrackingWorksheet!G115&lt;=TrackingWorksheet!$J$5, TrackingWorksheet!H115=Lists!$D$5), "Y", "N"))</f>
        <v/>
      </c>
      <c r="H110" s="15" t="str">
        <f>IF(B110=1,"",IF(AND(TrackingWorksheet!I115 &lt;&gt;"", TrackingWorksheet!I115&lt;=TrackingWorksheet!$J$5, TrackingWorksheet!J115="Moderna"), "Y", "N"))</f>
        <v/>
      </c>
      <c r="I110" s="26" t="str">
        <f>IF(B110=1,"",IF(AND(TrackingWorksheet!G115 &lt;&gt;"", TrackingWorksheet!G115&lt;=TrackingWorksheet!$J$5, TrackingWorksheet!H115=Lists!$D$6), 1, 0))</f>
        <v/>
      </c>
      <c r="J110" s="26" t="str">
        <f t="shared" si="14"/>
        <v/>
      </c>
      <c r="K110" s="15" t="str">
        <f>IF(B110=1,"",IF(AND(TrackingWorksheet!I115&lt;=TrackingWorksheet!$J$5,TrackingWorksheet!K115="YES"),0,IF(AND(AND(OR(E110="Y",F110="Y"),E110&lt;&gt;F110),G110&lt;&gt;"Y", H110&lt;&gt;"Y"), 1, 0)))</f>
        <v/>
      </c>
      <c r="L110" s="26" t="str">
        <f t="shared" si="8"/>
        <v/>
      </c>
      <c r="M110" s="15" t="str">
        <f t="shared" si="9"/>
        <v/>
      </c>
      <c r="N110" s="26" t="str">
        <f t="shared" si="10"/>
        <v/>
      </c>
      <c r="O110" s="15" t="str">
        <f>IF(B110=1,"",IF(AND(TrackingWorksheet!I115&lt;=TrackingWorksheet!$J$5,TrackingWorksheet!K115="YES"),0,IF(AND(AND(OR(G110="Y",H110="Y"),G110&lt;&gt;H110),E110&lt;&gt;"Y", F110&lt;&gt;"Y"), 1, 0)))</f>
        <v/>
      </c>
      <c r="P110" s="26" t="str">
        <f t="shared" si="11"/>
        <v/>
      </c>
      <c r="Q110" s="15" t="str">
        <f t="shared" si="12"/>
        <v/>
      </c>
      <c r="R110" s="15" t="str">
        <f t="shared" si="13"/>
        <v/>
      </c>
      <c r="S110" s="15" t="str">
        <f>IF(B110=1,"",IF(AND(OR(AND(TrackingWorksheet!H115=Lists!$D$7,TrackingWorksheet!H115=TrackingWorksheet!J115),TrackingWorksheet!H115&lt;&gt;TrackingWorksheet!J115),TrackingWorksheet!K115="YES",TrackingWorksheet!H115&lt;&gt;Lists!$D$6,TrackingWorksheet!G115&lt;=TrackingWorksheet!$J$5,TrackingWorksheet!I115&lt;=TrackingWorksheet!$J$5),1,0))</f>
        <v/>
      </c>
      <c r="T110" s="15" t="str">
        <f t="shared" si="15"/>
        <v/>
      </c>
      <c r="U110" s="15" t="str">
        <f>IF(B110=1,"",IF(AND(TrackingWorksheet!L115&lt;&gt;"", TrackingWorksheet!L115&gt;=TrackingWorksheet!$J$4,TrackingWorksheet!L115&lt;=TrackingWorksheet!$J$5,OR(TrackingWorksheet!H115=Lists!$D$4,TrackingWorksheet!J115=Lists!$D$4)), 1, 0))</f>
        <v/>
      </c>
      <c r="V110" s="15" t="str">
        <f>IF($B110=1,"",IF(AND(TrackingWorksheet!$L115&lt;&gt;"", TrackingWorksheet!$L115&gt;=TrackingWorksheet!$J$4,TrackingWorksheet!$L115&lt;=TrackingWorksheet!$J$5,OR(TrackingWorksheet!$H115=Lists!$D$5,TrackingWorksheet!$J115=Lists!$D$5)), 1, 0))</f>
        <v/>
      </c>
      <c r="W110" s="15" t="str">
        <f>IF($B110=1,"",IF(AND(TrackingWorksheet!$L115&lt;&gt;"", TrackingWorksheet!$L115&gt;=TrackingWorksheet!$J$4,TrackingWorksheet!$L115&lt;=TrackingWorksheet!$J$5,OR(TrackingWorksheet!$H115=Lists!$D$6,TrackingWorksheet!$J115=Lists!$D$6)), 1, 0))</f>
        <v/>
      </c>
      <c r="X110" s="24" t="str">
        <f>IF(B110=1,"",IF(AND(TrackingWorksheet!M115&lt;&gt;"",TrackingWorksheet!M115&lt;=TrackingWorksheet!$J$5),1,0))</f>
        <v/>
      </c>
      <c r="Y110" s="24" t="str">
        <f>IF(B110=1,"",IF(AND(TrackingWorksheet!N115&lt;&gt;"",TrackingWorksheet!N115&lt;=TrackingWorksheet!$J$5),1,0)*D110)</f>
        <v/>
      </c>
      <c r="Z110" s="24" t="str">
        <f>IF(B110=1,"",IF(TrackingWorksheet!P115="YES",1,0)*D110)</f>
        <v/>
      </c>
      <c r="AA110" s="33" t="str">
        <f>IF(B110=1,"",IF(TrackingWorksheet!R115="","",TrackingWorksheet!R115))</f>
        <v/>
      </c>
      <c r="AB110" s="33" t="str">
        <f>IF(B110=1,"",IF(TrackingWorksheet!Q115="","",TrackingWorksheet!Q115))</f>
        <v/>
      </c>
    </row>
    <row r="111" spans="2:28" x14ac:dyDescent="0.3">
      <c r="B111" s="33">
        <f>IF(AND(ISBLANK(TrackingWorksheet!B116),ISBLANK(TrackingWorksheet!C116),ISBLANK(TrackingWorksheet!G116),ISBLANK(TrackingWorksheet!H116),
ISBLANK(TrackingWorksheet!I116),ISBLANK(TrackingWorksheet!J116),ISBLANK(TrackingWorksheet!M116),
ISBLANK(TrackingWorksheet!N116)),1,0)</f>
        <v>1</v>
      </c>
      <c r="C111" s="17" t="str">
        <f>IF(B111=1,"",TrackingWorksheet!F116)</f>
        <v/>
      </c>
      <c r="D111" s="26" t="str">
        <f>IF(B111=1,"",IF(AND(TrackingWorksheet!B116&lt;&gt;"",TrackingWorksheet!B116&lt;=TrackingWorksheet!$J$5,OR(TrackingWorksheet!C116="",TrackingWorksheet!C116&gt;=TrackingWorksheet!$J$4)),1,0))</f>
        <v/>
      </c>
      <c r="E111" s="15" t="str">
        <f>IF(B111=1,"",IF(AND(TrackingWorksheet!G116 &lt;&gt;"",TrackingWorksheet!G116&lt;=TrackingWorksheet!$J$5, TrackingWorksheet!H116=Lists!$D$4), "Y", "N"))</f>
        <v/>
      </c>
      <c r="F111" s="15" t="str">
        <f>IF(B111=1,"",IF(AND(TrackingWorksheet!I116 &lt;&gt;"", TrackingWorksheet!I116&lt;=TrackingWorksheet!$J$5, TrackingWorksheet!J116=Lists!$D$4), "Y", "N"))</f>
        <v/>
      </c>
      <c r="G111" s="15" t="str">
        <f>IF(B111=1,"",IF(AND(TrackingWorksheet!G116 &lt;&gt;"",TrackingWorksheet!G116&lt;=TrackingWorksheet!$J$5, TrackingWorksheet!H116=Lists!$D$5), "Y", "N"))</f>
        <v/>
      </c>
      <c r="H111" s="15" t="str">
        <f>IF(B111=1,"",IF(AND(TrackingWorksheet!I116 &lt;&gt;"", TrackingWorksheet!I116&lt;=TrackingWorksheet!$J$5, TrackingWorksheet!J116="Moderna"), "Y", "N"))</f>
        <v/>
      </c>
      <c r="I111" s="26" t="str">
        <f>IF(B111=1,"",IF(AND(TrackingWorksheet!G116 &lt;&gt;"", TrackingWorksheet!G116&lt;=TrackingWorksheet!$J$5, TrackingWorksheet!H116=Lists!$D$6), 1, 0))</f>
        <v/>
      </c>
      <c r="J111" s="26" t="str">
        <f t="shared" si="14"/>
        <v/>
      </c>
      <c r="K111" s="15" t="str">
        <f>IF(B111=1,"",IF(AND(TrackingWorksheet!I116&lt;=TrackingWorksheet!$J$5,TrackingWorksheet!K116="YES"),0,IF(AND(AND(OR(E111="Y",F111="Y"),E111&lt;&gt;F111),G111&lt;&gt;"Y", H111&lt;&gt;"Y"), 1, 0)))</f>
        <v/>
      </c>
      <c r="L111" s="26" t="str">
        <f t="shared" si="8"/>
        <v/>
      </c>
      <c r="M111" s="15" t="str">
        <f t="shared" si="9"/>
        <v/>
      </c>
      <c r="N111" s="26" t="str">
        <f t="shared" si="10"/>
        <v/>
      </c>
      <c r="O111" s="15" t="str">
        <f>IF(B111=1,"",IF(AND(TrackingWorksheet!I116&lt;=TrackingWorksheet!$J$5,TrackingWorksheet!K116="YES"),0,IF(AND(AND(OR(G111="Y",H111="Y"),G111&lt;&gt;H111),E111&lt;&gt;"Y", F111&lt;&gt;"Y"), 1, 0)))</f>
        <v/>
      </c>
      <c r="P111" s="26" t="str">
        <f t="shared" si="11"/>
        <v/>
      </c>
      <c r="Q111" s="15" t="str">
        <f t="shared" si="12"/>
        <v/>
      </c>
      <c r="R111" s="15" t="str">
        <f t="shared" si="13"/>
        <v/>
      </c>
      <c r="S111" s="15" t="str">
        <f>IF(B111=1,"",IF(AND(OR(AND(TrackingWorksheet!H116=Lists!$D$7,TrackingWorksheet!H116=TrackingWorksheet!J116),TrackingWorksheet!H116&lt;&gt;TrackingWorksheet!J116),TrackingWorksheet!K116="YES",TrackingWorksheet!H116&lt;&gt;Lists!$D$6,TrackingWorksheet!G116&lt;=TrackingWorksheet!$J$5,TrackingWorksheet!I116&lt;=TrackingWorksheet!$J$5),1,0))</f>
        <v/>
      </c>
      <c r="T111" s="15" t="str">
        <f t="shared" si="15"/>
        <v/>
      </c>
      <c r="U111" s="15" t="str">
        <f>IF(B111=1,"",IF(AND(TrackingWorksheet!L116&lt;&gt;"", TrackingWorksheet!L116&gt;=TrackingWorksheet!$J$4,TrackingWorksheet!L116&lt;=TrackingWorksheet!$J$5,OR(TrackingWorksheet!H116=Lists!$D$4,TrackingWorksheet!J116=Lists!$D$4)), 1, 0))</f>
        <v/>
      </c>
      <c r="V111" s="15" t="str">
        <f>IF($B111=1,"",IF(AND(TrackingWorksheet!$L116&lt;&gt;"", TrackingWorksheet!$L116&gt;=TrackingWorksheet!$J$4,TrackingWorksheet!$L116&lt;=TrackingWorksheet!$J$5,OR(TrackingWorksheet!$H116=Lists!$D$5,TrackingWorksheet!$J116=Lists!$D$5)), 1, 0))</f>
        <v/>
      </c>
      <c r="W111" s="15" t="str">
        <f>IF($B111=1,"",IF(AND(TrackingWorksheet!$L116&lt;&gt;"", TrackingWorksheet!$L116&gt;=TrackingWorksheet!$J$4,TrackingWorksheet!$L116&lt;=TrackingWorksheet!$J$5,OR(TrackingWorksheet!$H116=Lists!$D$6,TrackingWorksheet!$J116=Lists!$D$6)), 1, 0))</f>
        <v/>
      </c>
      <c r="X111" s="24" t="str">
        <f>IF(B111=1,"",IF(AND(TrackingWorksheet!M116&lt;&gt;"",TrackingWorksheet!M116&lt;=TrackingWorksheet!$J$5),1,0))</f>
        <v/>
      </c>
      <c r="Y111" s="24" t="str">
        <f>IF(B111=1,"",IF(AND(TrackingWorksheet!N116&lt;&gt;"",TrackingWorksheet!N116&lt;=TrackingWorksheet!$J$5),1,0)*D111)</f>
        <v/>
      </c>
      <c r="Z111" s="24" t="str">
        <f>IF(B111=1,"",IF(TrackingWorksheet!P116="YES",1,0)*D111)</f>
        <v/>
      </c>
      <c r="AA111" s="33" t="str">
        <f>IF(B111=1,"",IF(TrackingWorksheet!R116="","",TrackingWorksheet!R116))</f>
        <v/>
      </c>
      <c r="AB111" s="33" t="str">
        <f>IF(B111=1,"",IF(TrackingWorksheet!Q116="","",TrackingWorksheet!Q116))</f>
        <v/>
      </c>
    </row>
    <row r="112" spans="2:28" x14ac:dyDescent="0.3">
      <c r="B112" s="33">
        <f>IF(AND(ISBLANK(TrackingWorksheet!B117),ISBLANK(TrackingWorksheet!C117),ISBLANK(TrackingWorksheet!G117),ISBLANK(TrackingWorksheet!H117),
ISBLANK(TrackingWorksheet!I117),ISBLANK(TrackingWorksheet!J117),ISBLANK(TrackingWorksheet!M117),
ISBLANK(TrackingWorksheet!N117)),1,0)</f>
        <v>1</v>
      </c>
      <c r="C112" s="17" t="str">
        <f>IF(B112=1,"",TrackingWorksheet!F117)</f>
        <v/>
      </c>
      <c r="D112" s="26" t="str">
        <f>IF(B112=1,"",IF(AND(TrackingWorksheet!B117&lt;&gt;"",TrackingWorksheet!B117&lt;=TrackingWorksheet!$J$5,OR(TrackingWorksheet!C117="",TrackingWorksheet!C117&gt;=TrackingWorksheet!$J$4)),1,0))</f>
        <v/>
      </c>
      <c r="E112" s="15" t="str">
        <f>IF(B112=1,"",IF(AND(TrackingWorksheet!G117 &lt;&gt;"",TrackingWorksheet!G117&lt;=TrackingWorksheet!$J$5, TrackingWorksheet!H117=Lists!$D$4), "Y", "N"))</f>
        <v/>
      </c>
      <c r="F112" s="15" t="str">
        <f>IF(B112=1,"",IF(AND(TrackingWorksheet!I117 &lt;&gt;"", TrackingWorksheet!I117&lt;=TrackingWorksheet!$J$5, TrackingWorksheet!J117=Lists!$D$4), "Y", "N"))</f>
        <v/>
      </c>
      <c r="G112" s="15" t="str">
        <f>IF(B112=1,"",IF(AND(TrackingWorksheet!G117 &lt;&gt;"",TrackingWorksheet!G117&lt;=TrackingWorksheet!$J$5, TrackingWorksheet!H117=Lists!$D$5), "Y", "N"))</f>
        <v/>
      </c>
      <c r="H112" s="15" t="str">
        <f>IF(B112=1,"",IF(AND(TrackingWorksheet!I117 &lt;&gt;"", TrackingWorksheet!I117&lt;=TrackingWorksheet!$J$5, TrackingWorksheet!J117="Moderna"), "Y", "N"))</f>
        <v/>
      </c>
      <c r="I112" s="26" t="str">
        <f>IF(B112=1,"",IF(AND(TrackingWorksheet!G117 &lt;&gt;"", TrackingWorksheet!G117&lt;=TrackingWorksheet!$J$5, TrackingWorksheet!H117=Lists!$D$6), 1, 0))</f>
        <v/>
      </c>
      <c r="J112" s="26" t="str">
        <f t="shared" si="14"/>
        <v/>
      </c>
      <c r="K112" s="15" t="str">
        <f>IF(B112=1,"",IF(AND(TrackingWorksheet!I117&lt;=TrackingWorksheet!$J$5,TrackingWorksheet!K117="YES"),0,IF(AND(AND(OR(E112="Y",F112="Y"),E112&lt;&gt;F112),G112&lt;&gt;"Y", H112&lt;&gt;"Y"), 1, 0)))</f>
        <v/>
      </c>
      <c r="L112" s="26" t="str">
        <f t="shared" si="8"/>
        <v/>
      </c>
      <c r="M112" s="15" t="str">
        <f t="shared" si="9"/>
        <v/>
      </c>
      <c r="N112" s="26" t="str">
        <f t="shared" si="10"/>
        <v/>
      </c>
      <c r="O112" s="15" t="str">
        <f>IF(B112=1,"",IF(AND(TrackingWorksheet!I117&lt;=TrackingWorksheet!$J$5,TrackingWorksheet!K117="YES"),0,IF(AND(AND(OR(G112="Y",H112="Y"),G112&lt;&gt;H112),E112&lt;&gt;"Y", F112&lt;&gt;"Y"), 1, 0)))</f>
        <v/>
      </c>
      <c r="P112" s="26" t="str">
        <f t="shared" si="11"/>
        <v/>
      </c>
      <c r="Q112" s="15" t="str">
        <f t="shared" si="12"/>
        <v/>
      </c>
      <c r="R112" s="15" t="str">
        <f t="shared" si="13"/>
        <v/>
      </c>
      <c r="S112" s="15" t="str">
        <f>IF(B112=1,"",IF(AND(OR(AND(TrackingWorksheet!H117=Lists!$D$7,TrackingWorksheet!H117=TrackingWorksheet!J117),TrackingWorksheet!H117&lt;&gt;TrackingWorksheet!J117),TrackingWorksheet!K117="YES",TrackingWorksheet!H117&lt;&gt;Lists!$D$6,TrackingWorksheet!G117&lt;=TrackingWorksheet!$J$5,TrackingWorksheet!I117&lt;=TrackingWorksheet!$J$5),1,0))</f>
        <v/>
      </c>
      <c r="T112" s="15" t="str">
        <f t="shared" si="15"/>
        <v/>
      </c>
      <c r="U112" s="15" t="str">
        <f>IF(B112=1,"",IF(AND(TrackingWorksheet!L117&lt;&gt;"", TrackingWorksheet!L117&gt;=TrackingWorksheet!$J$4,TrackingWorksheet!L117&lt;=TrackingWorksheet!$J$5,OR(TrackingWorksheet!H117=Lists!$D$4,TrackingWorksheet!J117=Lists!$D$4)), 1, 0))</f>
        <v/>
      </c>
      <c r="V112" s="15" t="str">
        <f>IF($B112=1,"",IF(AND(TrackingWorksheet!$L117&lt;&gt;"", TrackingWorksheet!$L117&gt;=TrackingWorksheet!$J$4,TrackingWorksheet!$L117&lt;=TrackingWorksheet!$J$5,OR(TrackingWorksheet!$H117=Lists!$D$5,TrackingWorksheet!$J117=Lists!$D$5)), 1, 0))</f>
        <v/>
      </c>
      <c r="W112" s="15" t="str">
        <f>IF($B112=1,"",IF(AND(TrackingWorksheet!$L117&lt;&gt;"", TrackingWorksheet!$L117&gt;=TrackingWorksheet!$J$4,TrackingWorksheet!$L117&lt;=TrackingWorksheet!$J$5,OR(TrackingWorksheet!$H117=Lists!$D$6,TrackingWorksheet!$J117=Lists!$D$6)), 1, 0))</f>
        <v/>
      </c>
      <c r="X112" s="24" t="str">
        <f>IF(B112=1,"",IF(AND(TrackingWorksheet!M117&lt;&gt;"",TrackingWorksheet!M117&lt;=TrackingWorksheet!$J$5),1,0))</f>
        <v/>
      </c>
      <c r="Y112" s="24" t="str">
        <f>IF(B112=1,"",IF(AND(TrackingWorksheet!N117&lt;&gt;"",TrackingWorksheet!N117&lt;=TrackingWorksheet!$J$5),1,0)*D112)</f>
        <v/>
      </c>
      <c r="Z112" s="24" t="str">
        <f>IF(B112=1,"",IF(TrackingWorksheet!P117="YES",1,0)*D112)</f>
        <v/>
      </c>
      <c r="AA112" s="33" t="str">
        <f>IF(B112=1,"",IF(TrackingWorksheet!R117="","",TrackingWorksheet!R117))</f>
        <v/>
      </c>
      <c r="AB112" s="33" t="str">
        <f>IF(B112=1,"",IF(TrackingWorksheet!Q117="","",TrackingWorksheet!Q117))</f>
        <v/>
      </c>
    </row>
    <row r="113" spans="2:28" x14ac:dyDescent="0.3">
      <c r="B113" s="33">
        <f>IF(AND(ISBLANK(TrackingWorksheet!B118),ISBLANK(TrackingWorksheet!C118),ISBLANK(TrackingWorksheet!G118),ISBLANK(TrackingWorksheet!H118),
ISBLANK(TrackingWorksheet!I118),ISBLANK(TrackingWorksheet!J118),ISBLANK(TrackingWorksheet!M118),
ISBLANK(TrackingWorksheet!N118)),1,0)</f>
        <v>1</v>
      </c>
      <c r="C113" s="17" t="str">
        <f>IF(B113=1,"",TrackingWorksheet!F118)</f>
        <v/>
      </c>
      <c r="D113" s="26" t="str">
        <f>IF(B113=1,"",IF(AND(TrackingWorksheet!B118&lt;&gt;"",TrackingWorksheet!B118&lt;=TrackingWorksheet!$J$5,OR(TrackingWorksheet!C118="",TrackingWorksheet!C118&gt;=TrackingWorksheet!$J$4)),1,0))</f>
        <v/>
      </c>
      <c r="E113" s="15" t="str">
        <f>IF(B113=1,"",IF(AND(TrackingWorksheet!G118 &lt;&gt;"",TrackingWorksheet!G118&lt;=TrackingWorksheet!$J$5, TrackingWorksheet!H118=Lists!$D$4), "Y", "N"))</f>
        <v/>
      </c>
      <c r="F113" s="15" t="str">
        <f>IF(B113=1,"",IF(AND(TrackingWorksheet!I118 &lt;&gt;"", TrackingWorksheet!I118&lt;=TrackingWorksheet!$J$5, TrackingWorksheet!J118=Lists!$D$4), "Y", "N"))</f>
        <v/>
      </c>
      <c r="G113" s="15" t="str">
        <f>IF(B113=1,"",IF(AND(TrackingWorksheet!G118 &lt;&gt;"",TrackingWorksheet!G118&lt;=TrackingWorksheet!$J$5, TrackingWorksheet!H118=Lists!$D$5), "Y", "N"))</f>
        <v/>
      </c>
      <c r="H113" s="15" t="str">
        <f>IF(B113=1,"",IF(AND(TrackingWorksheet!I118 &lt;&gt;"", TrackingWorksheet!I118&lt;=TrackingWorksheet!$J$5, TrackingWorksheet!J118="Moderna"), "Y", "N"))</f>
        <v/>
      </c>
      <c r="I113" s="26" t="str">
        <f>IF(B113=1,"",IF(AND(TrackingWorksheet!G118 &lt;&gt;"", TrackingWorksheet!G118&lt;=TrackingWorksheet!$J$5, TrackingWorksheet!H118=Lists!$D$6), 1, 0))</f>
        <v/>
      </c>
      <c r="J113" s="26" t="str">
        <f t="shared" si="14"/>
        <v/>
      </c>
      <c r="K113" s="15" t="str">
        <f>IF(B113=1,"",IF(AND(TrackingWorksheet!I118&lt;=TrackingWorksheet!$J$5,TrackingWorksheet!K118="YES"),0,IF(AND(AND(OR(E113="Y",F113="Y"),E113&lt;&gt;F113),G113&lt;&gt;"Y", H113&lt;&gt;"Y"), 1, 0)))</f>
        <v/>
      </c>
      <c r="L113" s="26" t="str">
        <f t="shared" si="8"/>
        <v/>
      </c>
      <c r="M113" s="15" t="str">
        <f t="shared" si="9"/>
        <v/>
      </c>
      <c r="N113" s="26" t="str">
        <f t="shared" si="10"/>
        <v/>
      </c>
      <c r="O113" s="15" t="str">
        <f>IF(B113=1,"",IF(AND(TrackingWorksheet!I118&lt;=TrackingWorksheet!$J$5,TrackingWorksheet!K118="YES"),0,IF(AND(AND(OR(G113="Y",H113="Y"),G113&lt;&gt;H113),E113&lt;&gt;"Y", F113&lt;&gt;"Y"), 1, 0)))</f>
        <v/>
      </c>
      <c r="P113" s="26" t="str">
        <f t="shared" si="11"/>
        <v/>
      </c>
      <c r="Q113" s="15" t="str">
        <f t="shared" si="12"/>
        <v/>
      </c>
      <c r="R113" s="15" t="str">
        <f t="shared" si="13"/>
        <v/>
      </c>
      <c r="S113" s="15" t="str">
        <f>IF(B113=1,"",IF(AND(OR(AND(TrackingWorksheet!H118=Lists!$D$7,TrackingWorksheet!H118=TrackingWorksheet!J118),TrackingWorksheet!H118&lt;&gt;TrackingWorksheet!J118),TrackingWorksheet!K118="YES",TrackingWorksheet!H118&lt;&gt;Lists!$D$6,TrackingWorksheet!G118&lt;=TrackingWorksheet!$J$5,TrackingWorksheet!I118&lt;=TrackingWorksheet!$J$5),1,0))</f>
        <v/>
      </c>
      <c r="T113" s="15" t="str">
        <f t="shared" si="15"/>
        <v/>
      </c>
      <c r="U113" s="15" t="str">
        <f>IF(B113=1,"",IF(AND(TrackingWorksheet!L118&lt;&gt;"", TrackingWorksheet!L118&gt;=TrackingWorksheet!$J$4,TrackingWorksheet!L118&lt;=TrackingWorksheet!$J$5,OR(TrackingWorksheet!H118=Lists!$D$4,TrackingWorksheet!J118=Lists!$D$4)), 1, 0))</f>
        <v/>
      </c>
      <c r="V113" s="15" t="str">
        <f>IF($B113=1,"",IF(AND(TrackingWorksheet!$L118&lt;&gt;"", TrackingWorksheet!$L118&gt;=TrackingWorksheet!$J$4,TrackingWorksheet!$L118&lt;=TrackingWorksheet!$J$5,OR(TrackingWorksheet!$H118=Lists!$D$5,TrackingWorksheet!$J118=Lists!$D$5)), 1, 0))</f>
        <v/>
      </c>
      <c r="W113" s="15" t="str">
        <f>IF($B113=1,"",IF(AND(TrackingWorksheet!$L118&lt;&gt;"", TrackingWorksheet!$L118&gt;=TrackingWorksheet!$J$4,TrackingWorksheet!$L118&lt;=TrackingWorksheet!$J$5,OR(TrackingWorksheet!$H118=Lists!$D$6,TrackingWorksheet!$J118=Lists!$D$6)), 1, 0))</f>
        <v/>
      </c>
      <c r="X113" s="24" t="str">
        <f>IF(B113=1,"",IF(AND(TrackingWorksheet!M118&lt;&gt;"",TrackingWorksheet!M118&lt;=TrackingWorksheet!$J$5),1,0))</f>
        <v/>
      </c>
      <c r="Y113" s="24" t="str">
        <f>IF(B113=1,"",IF(AND(TrackingWorksheet!N118&lt;&gt;"",TrackingWorksheet!N118&lt;=TrackingWorksheet!$J$5),1,0)*D113)</f>
        <v/>
      </c>
      <c r="Z113" s="24" t="str">
        <f>IF(B113=1,"",IF(TrackingWorksheet!P118="YES",1,0)*D113)</f>
        <v/>
      </c>
      <c r="AA113" s="33" t="str">
        <f>IF(B113=1,"",IF(TrackingWorksheet!R118="","",TrackingWorksheet!R118))</f>
        <v/>
      </c>
      <c r="AB113" s="33" t="str">
        <f>IF(B113=1,"",IF(TrackingWorksheet!Q118="","",TrackingWorksheet!Q118))</f>
        <v/>
      </c>
    </row>
    <row r="114" spans="2:28" x14ac:dyDescent="0.3">
      <c r="B114" s="33">
        <f>IF(AND(ISBLANK(TrackingWorksheet!B119),ISBLANK(TrackingWorksheet!C119),ISBLANK(TrackingWorksheet!G119),ISBLANK(TrackingWorksheet!H119),
ISBLANK(TrackingWorksheet!I119),ISBLANK(TrackingWorksheet!J119),ISBLANK(TrackingWorksheet!M119),
ISBLANK(TrackingWorksheet!N119)),1,0)</f>
        <v>1</v>
      </c>
      <c r="C114" s="17" t="str">
        <f>IF(B114=1,"",TrackingWorksheet!F119)</f>
        <v/>
      </c>
      <c r="D114" s="26" t="str">
        <f>IF(B114=1,"",IF(AND(TrackingWorksheet!B119&lt;&gt;"",TrackingWorksheet!B119&lt;=TrackingWorksheet!$J$5,OR(TrackingWorksheet!C119="",TrackingWorksheet!C119&gt;=TrackingWorksheet!$J$4)),1,0))</f>
        <v/>
      </c>
      <c r="E114" s="15" t="str">
        <f>IF(B114=1,"",IF(AND(TrackingWorksheet!G119 &lt;&gt;"",TrackingWorksheet!G119&lt;=TrackingWorksheet!$J$5, TrackingWorksheet!H119=Lists!$D$4), "Y", "N"))</f>
        <v/>
      </c>
      <c r="F114" s="15" t="str">
        <f>IF(B114=1,"",IF(AND(TrackingWorksheet!I119 &lt;&gt;"", TrackingWorksheet!I119&lt;=TrackingWorksheet!$J$5, TrackingWorksheet!J119=Lists!$D$4), "Y", "N"))</f>
        <v/>
      </c>
      <c r="G114" s="15" t="str">
        <f>IF(B114=1,"",IF(AND(TrackingWorksheet!G119 &lt;&gt;"",TrackingWorksheet!G119&lt;=TrackingWorksheet!$J$5, TrackingWorksheet!H119=Lists!$D$5), "Y", "N"))</f>
        <v/>
      </c>
      <c r="H114" s="15" t="str">
        <f>IF(B114=1,"",IF(AND(TrackingWorksheet!I119 &lt;&gt;"", TrackingWorksheet!I119&lt;=TrackingWorksheet!$J$5, TrackingWorksheet!J119="Moderna"), "Y", "N"))</f>
        <v/>
      </c>
      <c r="I114" s="26" t="str">
        <f>IF(B114=1,"",IF(AND(TrackingWorksheet!G119 &lt;&gt;"", TrackingWorksheet!G119&lt;=TrackingWorksheet!$J$5, TrackingWorksheet!H119=Lists!$D$6), 1, 0))</f>
        <v/>
      </c>
      <c r="J114" s="26" t="str">
        <f t="shared" si="14"/>
        <v/>
      </c>
      <c r="K114" s="15" t="str">
        <f>IF(B114=1,"",IF(AND(TrackingWorksheet!I119&lt;=TrackingWorksheet!$J$5,TrackingWorksheet!K119="YES"),0,IF(AND(AND(OR(E114="Y",F114="Y"),E114&lt;&gt;F114),G114&lt;&gt;"Y", H114&lt;&gt;"Y"), 1, 0)))</f>
        <v/>
      </c>
      <c r="L114" s="26" t="str">
        <f t="shared" si="8"/>
        <v/>
      </c>
      <c r="M114" s="15" t="str">
        <f t="shared" si="9"/>
        <v/>
      </c>
      <c r="N114" s="26" t="str">
        <f t="shared" si="10"/>
        <v/>
      </c>
      <c r="O114" s="15" t="str">
        <f>IF(B114=1,"",IF(AND(TrackingWorksheet!I119&lt;=TrackingWorksheet!$J$5,TrackingWorksheet!K119="YES"),0,IF(AND(AND(OR(G114="Y",H114="Y"),G114&lt;&gt;H114),E114&lt;&gt;"Y", F114&lt;&gt;"Y"), 1, 0)))</f>
        <v/>
      </c>
      <c r="P114" s="26" t="str">
        <f t="shared" si="11"/>
        <v/>
      </c>
      <c r="Q114" s="15" t="str">
        <f t="shared" si="12"/>
        <v/>
      </c>
      <c r="R114" s="15" t="str">
        <f t="shared" si="13"/>
        <v/>
      </c>
      <c r="S114" s="15" t="str">
        <f>IF(B114=1,"",IF(AND(OR(AND(TrackingWorksheet!H119=Lists!$D$7,TrackingWorksheet!H119=TrackingWorksheet!J119),TrackingWorksheet!H119&lt;&gt;TrackingWorksheet!J119),TrackingWorksheet!K119="YES",TrackingWorksheet!H119&lt;&gt;Lists!$D$6,TrackingWorksheet!G119&lt;=TrackingWorksheet!$J$5,TrackingWorksheet!I119&lt;=TrackingWorksheet!$J$5),1,0))</f>
        <v/>
      </c>
      <c r="T114" s="15" t="str">
        <f t="shared" si="15"/>
        <v/>
      </c>
      <c r="U114" s="15" t="str">
        <f>IF(B114=1,"",IF(AND(TrackingWorksheet!L119&lt;&gt;"", TrackingWorksheet!L119&gt;=TrackingWorksheet!$J$4,TrackingWorksheet!L119&lt;=TrackingWorksheet!$J$5,OR(TrackingWorksheet!H119=Lists!$D$4,TrackingWorksheet!J119=Lists!$D$4)), 1, 0))</f>
        <v/>
      </c>
      <c r="V114" s="15" t="str">
        <f>IF($B114=1,"",IF(AND(TrackingWorksheet!$L119&lt;&gt;"", TrackingWorksheet!$L119&gt;=TrackingWorksheet!$J$4,TrackingWorksheet!$L119&lt;=TrackingWorksheet!$J$5,OR(TrackingWorksheet!$H119=Lists!$D$5,TrackingWorksheet!$J119=Lists!$D$5)), 1, 0))</f>
        <v/>
      </c>
      <c r="W114" s="15" t="str">
        <f>IF($B114=1,"",IF(AND(TrackingWorksheet!$L119&lt;&gt;"", TrackingWorksheet!$L119&gt;=TrackingWorksheet!$J$4,TrackingWorksheet!$L119&lt;=TrackingWorksheet!$J$5,OR(TrackingWorksheet!$H119=Lists!$D$6,TrackingWorksheet!$J119=Lists!$D$6)), 1, 0))</f>
        <v/>
      </c>
      <c r="X114" s="24" t="str">
        <f>IF(B114=1,"",IF(AND(TrackingWorksheet!M119&lt;&gt;"",TrackingWorksheet!M119&lt;=TrackingWorksheet!$J$5),1,0))</f>
        <v/>
      </c>
      <c r="Y114" s="24" t="str">
        <f>IF(B114=1,"",IF(AND(TrackingWorksheet!N119&lt;&gt;"",TrackingWorksheet!N119&lt;=TrackingWorksheet!$J$5),1,0)*D114)</f>
        <v/>
      </c>
      <c r="Z114" s="24" t="str">
        <f>IF(B114=1,"",IF(TrackingWorksheet!P119="YES",1,0)*D114)</f>
        <v/>
      </c>
      <c r="AA114" s="33" t="str">
        <f>IF(B114=1,"",IF(TrackingWorksheet!R119="","",TrackingWorksheet!R119))</f>
        <v/>
      </c>
      <c r="AB114" s="33" t="str">
        <f>IF(B114=1,"",IF(TrackingWorksheet!Q119="","",TrackingWorksheet!Q119))</f>
        <v/>
      </c>
    </row>
    <row r="115" spans="2:28" x14ac:dyDescent="0.3">
      <c r="B115" s="33">
        <f>IF(AND(ISBLANK(TrackingWorksheet!B120),ISBLANK(TrackingWorksheet!C120),ISBLANK(TrackingWorksheet!G120),ISBLANK(TrackingWorksheet!H120),
ISBLANK(TrackingWorksheet!I120),ISBLANK(TrackingWorksheet!J120),ISBLANK(TrackingWorksheet!M120),
ISBLANK(TrackingWorksheet!N120)),1,0)</f>
        <v>1</v>
      </c>
      <c r="C115" s="17" t="str">
        <f>IF(B115=1,"",TrackingWorksheet!F120)</f>
        <v/>
      </c>
      <c r="D115" s="26" t="str">
        <f>IF(B115=1,"",IF(AND(TrackingWorksheet!B120&lt;&gt;"",TrackingWorksheet!B120&lt;=TrackingWorksheet!$J$5,OR(TrackingWorksheet!C120="",TrackingWorksheet!C120&gt;=TrackingWorksheet!$J$4)),1,0))</f>
        <v/>
      </c>
      <c r="E115" s="15" t="str">
        <f>IF(B115=1,"",IF(AND(TrackingWorksheet!G120 &lt;&gt;"",TrackingWorksheet!G120&lt;=TrackingWorksheet!$J$5, TrackingWorksheet!H120=Lists!$D$4), "Y", "N"))</f>
        <v/>
      </c>
      <c r="F115" s="15" t="str">
        <f>IF(B115=1,"",IF(AND(TrackingWorksheet!I120 &lt;&gt;"", TrackingWorksheet!I120&lt;=TrackingWorksheet!$J$5, TrackingWorksheet!J120=Lists!$D$4), "Y", "N"))</f>
        <v/>
      </c>
      <c r="G115" s="15" t="str">
        <f>IF(B115=1,"",IF(AND(TrackingWorksheet!G120 &lt;&gt;"",TrackingWorksheet!G120&lt;=TrackingWorksheet!$J$5, TrackingWorksheet!H120=Lists!$D$5), "Y", "N"))</f>
        <v/>
      </c>
      <c r="H115" s="15" t="str">
        <f>IF(B115=1,"",IF(AND(TrackingWorksheet!I120 &lt;&gt;"", TrackingWorksheet!I120&lt;=TrackingWorksheet!$J$5, TrackingWorksheet!J120="Moderna"), "Y", "N"))</f>
        <v/>
      </c>
      <c r="I115" s="26" t="str">
        <f>IF(B115=1,"",IF(AND(TrackingWorksheet!G120 &lt;&gt;"", TrackingWorksheet!G120&lt;=TrackingWorksheet!$J$5, TrackingWorksheet!H120=Lists!$D$6), 1, 0))</f>
        <v/>
      </c>
      <c r="J115" s="26" t="str">
        <f t="shared" si="14"/>
        <v/>
      </c>
      <c r="K115" s="15" t="str">
        <f>IF(B115=1,"",IF(AND(TrackingWorksheet!I120&lt;=TrackingWorksheet!$J$5,TrackingWorksheet!K120="YES"),0,IF(AND(AND(OR(E115="Y",F115="Y"),E115&lt;&gt;F115),G115&lt;&gt;"Y", H115&lt;&gt;"Y"), 1, 0)))</f>
        <v/>
      </c>
      <c r="L115" s="26" t="str">
        <f t="shared" si="8"/>
        <v/>
      </c>
      <c r="M115" s="15" t="str">
        <f t="shared" si="9"/>
        <v/>
      </c>
      <c r="N115" s="26" t="str">
        <f t="shared" si="10"/>
        <v/>
      </c>
      <c r="O115" s="15" t="str">
        <f>IF(B115=1,"",IF(AND(TrackingWorksheet!I120&lt;=TrackingWorksheet!$J$5,TrackingWorksheet!K120="YES"),0,IF(AND(AND(OR(G115="Y",H115="Y"),G115&lt;&gt;H115),E115&lt;&gt;"Y", F115&lt;&gt;"Y"), 1, 0)))</f>
        <v/>
      </c>
      <c r="P115" s="26" t="str">
        <f t="shared" si="11"/>
        <v/>
      </c>
      <c r="Q115" s="15" t="str">
        <f t="shared" si="12"/>
        <v/>
      </c>
      <c r="R115" s="15" t="str">
        <f t="shared" si="13"/>
        <v/>
      </c>
      <c r="S115" s="15" t="str">
        <f>IF(B115=1,"",IF(AND(OR(AND(TrackingWorksheet!H120=Lists!$D$7,TrackingWorksheet!H120=TrackingWorksheet!J120),TrackingWorksheet!H120&lt;&gt;TrackingWorksheet!J120),TrackingWorksheet!K120="YES",TrackingWorksheet!H120&lt;&gt;Lists!$D$6,TrackingWorksheet!G120&lt;=TrackingWorksheet!$J$5,TrackingWorksheet!I120&lt;=TrackingWorksheet!$J$5),1,0))</f>
        <v/>
      </c>
      <c r="T115" s="15" t="str">
        <f t="shared" si="15"/>
        <v/>
      </c>
      <c r="U115" s="15" t="str">
        <f>IF(B115=1,"",IF(AND(TrackingWorksheet!L120&lt;&gt;"", TrackingWorksheet!L120&gt;=TrackingWorksheet!$J$4,TrackingWorksheet!L120&lt;=TrackingWorksheet!$J$5,OR(TrackingWorksheet!H120=Lists!$D$4,TrackingWorksheet!J120=Lists!$D$4)), 1, 0))</f>
        <v/>
      </c>
      <c r="V115" s="15" t="str">
        <f>IF($B115=1,"",IF(AND(TrackingWorksheet!$L120&lt;&gt;"", TrackingWorksheet!$L120&gt;=TrackingWorksheet!$J$4,TrackingWorksheet!$L120&lt;=TrackingWorksheet!$J$5,OR(TrackingWorksheet!$H120=Lists!$D$5,TrackingWorksheet!$J120=Lists!$D$5)), 1, 0))</f>
        <v/>
      </c>
      <c r="W115" s="15" t="str">
        <f>IF($B115=1,"",IF(AND(TrackingWorksheet!$L120&lt;&gt;"", TrackingWorksheet!$L120&gt;=TrackingWorksheet!$J$4,TrackingWorksheet!$L120&lt;=TrackingWorksheet!$J$5,OR(TrackingWorksheet!$H120=Lists!$D$6,TrackingWorksheet!$J120=Lists!$D$6)), 1, 0))</f>
        <v/>
      </c>
      <c r="X115" s="24" t="str">
        <f>IF(B115=1,"",IF(AND(TrackingWorksheet!M120&lt;&gt;"",TrackingWorksheet!M120&lt;=TrackingWorksheet!$J$5),1,0))</f>
        <v/>
      </c>
      <c r="Y115" s="24" t="str">
        <f>IF(B115=1,"",IF(AND(TrackingWorksheet!N120&lt;&gt;"",TrackingWorksheet!N120&lt;=TrackingWorksheet!$J$5),1,0)*D115)</f>
        <v/>
      </c>
      <c r="Z115" s="24" t="str">
        <f>IF(B115=1,"",IF(TrackingWorksheet!P120="YES",1,0)*D115)</f>
        <v/>
      </c>
      <c r="AA115" s="33" t="str">
        <f>IF(B115=1,"",IF(TrackingWorksheet!R120="","",TrackingWorksheet!R120))</f>
        <v/>
      </c>
      <c r="AB115" s="33" t="str">
        <f>IF(B115=1,"",IF(TrackingWorksheet!Q120="","",TrackingWorksheet!Q120))</f>
        <v/>
      </c>
    </row>
    <row r="116" spans="2:28" x14ac:dyDescent="0.3">
      <c r="B116" s="33">
        <f>IF(AND(ISBLANK(TrackingWorksheet!B121),ISBLANK(TrackingWorksheet!C121),ISBLANK(TrackingWorksheet!G121),ISBLANK(TrackingWorksheet!H121),
ISBLANK(TrackingWorksheet!I121),ISBLANK(TrackingWorksheet!J121),ISBLANK(TrackingWorksheet!M121),
ISBLANK(TrackingWorksheet!N121)),1,0)</f>
        <v>1</v>
      </c>
      <c r="C116" s="17" t="str">
        <f>IF(B116=1,"",TrackingWorksheet!F121)</f>
        <v/>
      </c>
      <c r="D116" s="26" t="str">
        <f>IF(B116=1,"",IF(AND(TrackingWorksheet!B121&lt;&gt;"",TrackingWorksheet!B121&lt;=TrackingWorksheet!$J$5,OR(TrackingWorksheet!C121="",TrackingWorksheet!C121&gt;=TrackingWorksheet!$J$4)),1,0))</f>
        <v/>
      </c>
      <c r="E116" s="15" t="str">
        <f>IF(B116=1,"",IF(AND(TrackingWorksheet!G121 &lt;&gt;"",TrackingWorksheet!G121&lt;=TrackingWorksheet!$J$5, TrackingWorksheet!H121=Lists!$D$4), "Y", "N"))</f>
        <v/>
      </c>
      <c r="F116" s="15" t="str">
        <f>IF(B116=1,"",IF(AND(TrackingWorksheet!I121 &lt;&gt;"", TrackingWorksheet!I121&lt;=TrackingWorksheet!$J$5, TrackingWorksheet!J121=Lists!$D$4), "Y", "N"))</f>
        <v/>
      </c>
      <c r="G116" s="15" t="str">
        <f>IF(B116=1,"",IF(AND(TrackingWorksheet!G121 &lt;&gt;"",TrackingWorksheet!G121&lt;=TrackingWorksheet!$J$5, TrackingWorksheet!H121=Lists!$D$5), "Y", "N"))</f>
        <v/>
      </c>
      <c r="H116" s="15" t="str">
        <f>IF(B116=1,"",IF(AND(TrackingWorksheet!I121 &lt;&gt;"", TrackingWorksheet!I121&lt;=TrackingWorksheet!$J$5, TrackingWorksheet!J121="Moderna"), "Y", "N"))</f>
        <v/>
      </c>
      <c r="I116" s="26" t="str">
        <f>IF(B116=1,"",IF(AND(TrackingWorksheet!G121 &lt;&gt;"", TrackingWorksheet!G121&lt;=TrackingWorksheet!$J$5, TrackingWorksheet!H121=Lists!$D$6), 1, 0))</f>
        <v/>
      </c>
      <c r="J116" s="26" t="str">
        <f t="shared" si="14"/>
        <v/>
      </c>
      <c r="K116" s="15" t="str">
        <f>IF(B116=1,"",IF(AND(TrackingWorksheet!I121&lt;=TrackingWorksheet!$J$5,TrackingWorksheet!K121="YES"),0,IF(AND(AND(OR(E116="Y",F116="Y"),E116&lt;&gt;F116),G116&lt;&gt;"Y", H116&lt;&gt;"Y"), 1, 0)))</f>
        <v/>
      </c>
      <c r="L116" s="26" t="str">
        <f t="shared" si="8"/>
        <v/>
      </c>
      <c r="M116" s="15" t="str">
        <f t="shared" si="9"/>
        <v/>
      </c>
      <c r="N116" s="26" t="str">
        <f t="shared" si="10"/>
        <v/>
      </c>
      <c r="O116" s="15" t="str">
        <f>IF(B116=1,"",IF(AND(TrackingWorksheet!I121&lt;=TrackingWorksheet!$J$5,TrackingWorksheet!K121="YES"),0,IF(AND(AND(OR(G116="Y",H116="Y"),G116&lt;&gt;H116),E116&lt;&gt;"Y", F116&lt;&gt;"Y"), 1, 0)))</f>
        <v/>
      </c>
      <c r="P116" s="26" t="str">
        <f t="shared" si="11"/>
        <v/>
      </c>
      <c r="Q116" s="15" t="str">
        <f t="shared" si="12"/>
        <v/>
      </c>
      <c r="R116" s="15" t="str">
        <f t="shared" si="13"/>
        <v/>
      </c>
      <c r="S116" s="15" t="str">
        <f>IF(B116=1,"",IF(AND(OR(AND(TrackingWorksheet!H121=Lists!$D$7,TrackingWorksheet!H121=TrackingWorksheet!J121),TrackingWorksheet!H121&lt;&gt;TrackingWorksheet!J121),TrackingWorksheet!K121="YES",TrackingWorksheet!H121&lt;&gt;Lists!$D$6,TrackingWorksheet!G121&lt;=TrackingWorksheet!$J$5,TrackingWorksheet!I121&lt;=TrackingWorksheet!$J$5),1,0))</f>
        <v/>
      </c>
      <c r="T116" s="15" t="str">
        <f t="shared" si="15"/>
        <v/>
      </c>
      <c r="U116" s="15" t="str">
        <f>IF(B116=1,"",IF(AND(TrackingWorksheet!L121&lt;&gt;"", TrackingWorksheet!L121&gt;=TrackingWorksheet!$J$4,TrackingWorksheet!L121&lt;=TrackingWorksheet!$J$5,OR(TrackingWorksheet!H121=Lists!$D$4,TrackingWorksheet!J121=Lists!$D$4)), 1, 0))</f>
        <v/>
      </c>
      <c r="V116" s="15" t="str">
        <f>IF($B116=1,"",IF(AND(TrackingWorksheet!$L121&lt;&gt;"", TrackingWorksheet!$L121&gt;=TrackingWorksheet!$J$4,TrackingWorksheet!$L121&lt;=TrackingWorksheet!$J$5,OR(TrackingWorksheet!$H121=Lists!$D$5,TrackingWorksheet!$J121=Lists!$D$5)), 1, 0))</f>
        <v/>
      </c>
      <c r="W116" s="15" t="str">
        <f>IF($B116=1,"",IF(AND(TrackingWorksheet!$L121&lt;&gt;"", TrackingWorksheet!$L121&gt;=TrackingWorksheet!$J$4,TrackingWorksheet!$L121&lt;=TrackingWorksheet!$J$5,OR(TrackingWorksheet!$H121=Lists!$D$6,TrackingWorksheet!$J121=Lists!$D$6)), 1, 0))</f>
        <v/>
      </c>
      <c r="X116" s="24" t="str">
        <f>IF(B116=1,"",IF(AND(TrackingWorksheet!M121&lt;&gt;"",TrackingWorksheet!M121&lt;=TrackingWorksheet!$J$5),1,0))</f>
        <v/>
      </c>
      <c r="Y116" s="24" t="str">
        <f>IF(B116=1,"",IF(AND(TrackingWorksheet!N121&lt;&gt;"",TrackingWorksheet!N121&lt;=TrackingWorksheet!$J$5),1,0)*D116)</f>
        <v/>
      </c>
      <c r="Z116" s="24" t="str">
        <f>IF(B116=1,"",IF(TrackingWorksheet!P121="YES",1,0)*D116)</f>
        <v/>
      </c>
      <c r="AA116" s="33" t="str">
        <f>IF(B116=1,"",IF(TrackingWorksheet!R121="","",TrackingWorksheet!R121))</f>
        <v/>
      </c>
      <c r="AB116" s="33" t="str">
        <f>IF(B116=1,"",IF(TrackingWorksheet!Q121="","",TrackingWorksheet!Q121))</f>
        <v/>
      </c>
    </row>
    <row r="117" spans="2:28" x14ac:dyDescent="0.3">
      <c r="B117" s="33">
        <f>IF(AND(ISBLANK(TrackingWorksheet!B122),ISBLANK(TrackingWorksheet!C122),ISBLANK(TrackingWorksheet!G122),ISBLANK(TrackingWorksheet!H122),
ISBLANK(TrackingWorksheet!I122),ISBLANK(TrackingWorksheet!J122),ISBLANK(TrackingWorksheet!M122),
ISBLANK(TrackingWorksheet!N122)),1,0)</f>
        <v>1</v>
      </c>
      <c r="C117" s="17" t="str">
        <f>IF(B117=1,"",TrackingWorksheet!F122)</f>
        <v/>
      </c>
      <c r="D117" s="26" t="str">
        <f>IF(B117=1,"",IF(AND(TrackingWorksheet!B122&lt;&gt;"",TrackingWorksheet!B122&lt;=TrackingWorksheet!$J$5,OR(TrackingWorksheet!C122="",TrackingWorksheet!C122&gt;=TrackingWorksheet!$J$4)),1,0))</f>
        <v/>
      </c>
      <c r="E117" s="15" t="str">
        <f>IF(B117=1,"",IF(AND(TrackingWorksheet!G122 &lt;&gt;"",TrackingWorksheet!G122&lt;=TrackingWorksheet!$J$5, TrackingWorksheet!H122=Lists!$D$4), "Y", "N"))</f>
        <v/>
      </c>
      <c r="F117" s="15" t="str">
        <f>IF(B117=1,"",IF(AND(TrackingWorksheet!I122 &lt;&gt;"", TrackingWorksheet!I122&lt;=TrackingWorksheet!$J$5, TrackingWorksheet!J122=Lists!$D$4), "Y", "N"))</f>
        <v/>
      </c>
      <c r="G117" s="15" t="str">
        <f>IF(B117=1,"",IF(AND(TrackingWorksheet!G122 &lt;&gt;"",TrackingWorksheet!G122&lt;=TrackingWorksheet!$J$5, TrackingWorksheet!H122=Lists!$D$5), "Y", "N"))</f>
        <v/>
      </c>
      <c r="H117" s="15" t="str">
        <f>IF(B117=1,"",IF(AND(TrackingWorksheet!I122 &lt;&gt;"", TrackingWorksheet!I122&lt;=TrackingWorksheet!$J$5, TrackingWorksheet!J122="Moderna"), "Y", "N"))</f>
        <v/>
      </c>
      <c r="I117" s="26" t="str">
        <f>IF(B117=1,"",IF(AND(TrackingWorksheet!G122 &lt;&gt;"", TrackingWorksheet!G122&lt;=TrackingWorksheet!$J$5, TrackingWorksheet!H122=Lists!$D$6), 1, 0))</f>
        <v/>
      </c>
      <c r="J117" s="26" t="str">
        <f t="shared" si="14"/>
        <v/>
      </c>
      <c r="K117" s="15" t="str">
        <f>IF(B117=1,"",IF(AND(TrackingWorksheet!I122&lt;=TrackingWorksheet!$J$5,TrackingWorksheet!K122="YES"),0,IF(AND(AND(OR(E117="Y",F117="Y"),E117&lt;&gt;F117),G117&lt;&gt;"Y", H117&lt;&gt;"Y"), 1, 0)))</f>
        <v/>
      </c>
      <c r="L117" s="26" t="str">
        <f t="shared" si="8"/>
        <v/>
      </c>
      <c r="M117" s="15" t="str">
        <f t="shared" si="9"/>
        <v/>
      </c>
      <c r="N117" s="26" t="str">
        <f t="shared" si="10"/>
        <v/>
      </c>
      <c r="O117" s="15" t="str">
        <f>IF(B117=1,"",IF(AND(TrackingWorksheet!I122&lt;=TrackingWorksheet!$J$5,TrackingWorksheet!K122="YES"),0,IF(AND(AND(OR(G117="Y",H117="Y"),G117&lt;&gt;H117),E117&lt;&gt;"Y", F117&lt;&gt;"Y"), 1, 0)))</f>
        <v/>
      </c>
      <c r="P117" s="26" t="str">
        <f t="shared" si="11"/>
        <v/>
      </c>
      <c r="Q117" s="15" t="str">
        <f t="shared" si="12"/>
        <v/>
      </c>
      <c r="R117" s="15" t="str">
        <f t="shared" si="13"/>
        <v/>
      </c>
      <c r="S117" s="15" t="str">
        <f>IF(B117=1,"",IF(AND(OR(AND(TrackingWorksheet!H122=Lists!$D$7,TrackingWorksheet!H122=TrackingWorksheet!J122),TrackingWorksheet!H122&lt;&gt;TrackingWorksheet!J122),TrackingWorksheet!K122="YES",TrackingWorksheet!H122&lt;&gt;Lists!$D$6,TrackingWorksheet!G122&lt;=TrackingWorksheet!$J$5,TrackingWorksheet!I122&lt;=TrackingWorksheet!$J$5),1,0))</f>
        <v/>
      </c>
      <c r="T117" s="15" t="str">
        <f t="shared" si="15"/>
        <v/>
      </c>
      <c r="U117" s="15" t="str">
        <f>IF(B117=1,"",IF(AND(TrackingWorksheet!L122&lt;&gt;"", TrackingWorksheet!L122&gt;=TrackingWorksheet!$J$4,TrackingWorksheet!L122&lt;=TrackingWorksheet!$J$5,OR(TrackingWorksheet!H122=Lists!$D$4,TrackingWorksheet!J122=Lists!$D$4)), 1, 0))</f>
        <v/>
      </c>
      <c r="V117" s="15" t="str">
        <f>IF($B117=1,"",IF(AND(TrackingWorksheet!$L122&lt;&gt;"", TrackingWorksheet!$L122&gt;=TrackingWorksheet!$J$4,TrackingWorksheet!$L122&lt;=TrackingWorksheet!$J$5,OR(TrackingWorksheet!$H122=Lists!$D$5,TrackingWorksheet!$J122=Lists!$D$5)), 1, 0))</f>
        <v/>
      </c>
      <c r="W117" s="15" t="str">
        <f>IF($B117=1,"",IF(AND(TrackingWorksheet!$L122&lt;&gt;"", TrackingWorksheet!$L122&gt;=TrackingWorksheet!$J$4,TrackingWorksheet!$L122&lt;=TrackingWorksheet!$J$5,OR(TrackingWorksheet!$H122=Lists!$D$6,TrackingWorksheet!$J122=Lists!$D$6)), 1, 0))</f>
        <v/>
      </c>
      <c r="X117" s="24" t="str">
        <f>IF(B117=1,"",IF(AND(TrackingWorksheet!M122&lt;&gt;"",TrackingWorksheet!M122&lt;=TrackingWorksheet!$J$5),1,0))</f>
        <v/>
      </c>
      <c r="Y117" s="24" t="str">
        <f>IF(B117=1,"",IF(AND(TrackingWorksheet!N122&lt;&gt;"",TrackingWorksheet!N122&lt;=TrackingWorksheet!$J$5),1,0)*D117)</f>
        <v/>
      </c>
      <c r="Z117" s="24" t="str">
        <f>IF(B117=1,"",IF(TrackingWorksheet!P122="YES",1,0)*D117)</f>
        <v/>
      </c>
      <c r="AA117" s="33" t="str">
        <f>IF(B117=1,"",IF(TrackingWorksheet!R122="","",TrackingWorksheet!R122))</f>
        <v/>
      </c>
      <c r="AB117" s="33" t="str">
        <f>IF(B117=1,"",IF(TrackingWorksheet!Q122="","",TrackingWorksheet!Q122))</f>
        <v/>
      </c>
    </row>
    <row r="118" spans="2:28" x14ac:dyDescent="0.3">
      <c r="B118" s="33">
        <f>IF(AND(ISBLANK(TrackingWorksheet!B123),ISBLANK(TrackingWorksheet!C123),ISBLANK(TrackingWorksheet!G123),ISBLANK(TrackingWorksheet!H123),
ISBLANK(TrackingWorksheet!I123),ISBLANK(TrackingWorksheet!J123),ISBLANK(TrackingWorksheet!M123),
ISBLANK(TrackingWorksheet!N123)),1,0)</f>
        <v>1</v>
      </c>
      <c r="C118" s="17" t="str">
        <f>IF(B118=1,"",TrackingWorksheet!F123)</f>
        <v/>
      </c>
      <c r="D118" s="26" t="str">
        <f>IF(B118=1,"",IF(AND(TrackingWorksheet!B123&lt;&gt;"",TrackingWorksheet!B123&lt;=TrackingWorksheet!$J$5,OR(TrackingWorksheet!C123="",TrackingWorksheet!C123&gt;=TrackingWorksheet!$J$4)),1,0))</f>
        <v/>
      </c>
      <c r="E118" s="15" t="str">
        <f>IF(B118=1,"",IF(AND(TrackingWorksheet!G123 &lt;&gt;"",TrackingWorksheet!G123&lt;=TrackingWorksheet!$J$5, TrackingWorksheet!H123=Lists!$D$4), "Y", "N"))</f>
        <v/>
      </c>
      <c r="F118" s="15" t="str">
        <f>IF(B118=1,"",IF(AND(TrackingWorksheet!I123 &lt;&gt;"", TrackingWorksheet!I123&lt;=TrackingWorksheet!$J$5, TrackingWorksheet!J123=Lists!$D$4), "Y", "N"))</f>
        <v/>
      </c>
      <c r="G118" s="15" t="str">
        <f>IF(B118=1,"",IF(AND(TrackingWorksheet!G123 &lt;&gt;"",TrackingWorksheet!G123&lt;=TrackingWorksheet!$J$5, TrackingWorksheet!H123=Lists!$D$5), "Y", "N"))</f>
        <v/>
      </c>
      <c r="H118" s="15" t="str">
        <f>IF(B118=1,"",IF(AND(TrackingWorksheet!I123 &lt;&gt;"", TrackingWorksheet!I123&lt;=TrackingWorksheet!$J$5, TrackingWorksheet!J123="Moderna"), "Y", "N"))</f>
        <v/>
      </c>
      <c r="I118" s="26" t="str">
        <f>IF(B118=1,"",IF(AND(TrackingWorksheet!G123 &lt;&gt;"", TrackingWorksheet!G123&lt;=TrackingWorksheet!$J$5, TrackingWorksheet!H123=Lists!$D$6), 1, 0))</f>
        <v/>
      </c>
      <c r="J118" s="26" t="str">
        <f t="shared" si="14"/>
        <v/>
      </c>
      <c r="K118" s="15" t="str">
        <f>IF(B118=1,"",IF(AND(TrackingWorksheet!I123&lt;=TrackingWorksheet!$J$5,TrackingWorksheet!K123="YES"),0,IF(AND(AND(OR(E118="Y",F118="Y"),E118&lt;&gt;F118),G118&lt;&gt;"Y", H118&lt;&gt;"Y"), 1, 0)))</f>
        <v/>
      </c>
      <c r="L118" s="26" t="str">
        <f t="shared" si="8"/>
        <v/>
      </c>
      <c r="M118" s="15" t="str">
        <f t="shared" si="9"/>
        <v/>
      </c>
      <c r="N118" s="26" t="str">
        <f t="shared" si="10"/>
        <v/>
      </c>
      <c r="O118" s="15" t="str">
        <f>IF(B118=1,"",IF(AND(TrackingWorksheet!I123&lt;=TrackingWorksheet!$J$5,TrackingWorksheet!K123="YES"),0,IF(AND(AND(OR(G118="Y",H118="Y"),G118&lt;&gt;H118),E118&lt;&gt;"Y", F118&lt;&gt;"Y"), 1, 0)))</f>
        <v/>
      </c>
      <c r="P118" s="26" t="str">
        <f t="shared" si="11"/>
        <v/>
      </c>
      <c r="Q118" s="15" t="str">
        <f t="shared" si="12"/>
        <v/>
      </c>
      <c r="R118" s="15" t="str">
        <f t="shared" si="13"/>
        <v/>
      </c>
      <c r="S118" s="15" t="str">
        <f>IF(B118=1,"",IF(AND(OR(AND(TrackingWorksheet!H123=Lists!$D$7,TrackingWorksheet!H123=TrackingWorksheet!J123),TrackingWorksheet!H123&lt;&gt;TrackingWorksheet!J123),TrackingWorksheet!K123="YES",TrackingWorksheet!H123&lt;&gt;Lists!$D$6,TrackingWorksheet!G123&lt;=TrackingWorksheet!$J$5,TrackingWorksheet!I123&lt;=TrackingWorksheet!$J$5),1,0))</f>
        <v/>
      </c>
      <c r="T118" s="15" t="str">
        <f t="shared" si="15"/>
        <v/>
      </c>
      <c r="U118" s="15" t="str">
        <f>IF(B118=1,"",IF(AND(TrackingWorksheet!L123&lt;&gt;"", TrackingWorksheet!L123&gt;=TrackingWorksheet!$J$4,TrackingWorksheet!L123&lt;=TrackingWorksheet!$J$5,OR(TrackingWorksheet!H123=Lists!$D$4,TrackingWorksheet!J123=Lists!$D$4)), 1, 0))</f>
        <v/>
      </c>
      <c r="V118" s="15" t="str">
        <f>IF($B118=1,"",IF(AND(TrackingWorksheet!$L123&lt;&gt;"", TrackingWorksheet!$L123&gt;=TrackingWorksheet!$J$4,TrackingWorksheet!$L123&lt;=TrackingWorksheet!$J$5,OR(TrackingWorksheet!$H123=Lists!$D$5,TrackingWorksheet!$J123=Lists!$D$5)), 1, 0))</f>
        <v/>
      </c>
      <c r="W118" s="15" t="str">
        <f>IF($B118=1,"",IF(AND(TrackingWorksheet!$L123&lt;&gt;"", TrackingWorksheet!$L123&gt;=TrackingWorksheet!$J$4,TrackingWorksheet!$L123&lt;=TrackingWorksheet!$J$5,OR(TrackingWorksheet!$H123=Lists!$D$6,TrackingWorksheet!$J123=Lists!$D$6)), 1, 0))</f>
        <v/>
      </c>
      <c r="X118" s="24" t="str">
        <f>IF(B118=1,"",IF(AND(TrackingWorksheet!M123&lt;&gt;"",TrackingWorksheet!M123&lt;=TrackingWorksheet!$J$5),1,0))</f>
        <v/>
      </c>
      <c r="Y118" s="24" t="str">
        <f>IF(B118=1,"",IF(AND(TrackingWorksheet!N123&lt;&gt;"",TrackingWorksheet!N123&lt;=TrackingWorksheet!$J$5),1,0)*D118)</f>
        <v/>
      </c>
      <c r="Z118" s="24" t="str">
        <f>IF(B118=1,"",IF(TrackingWorksheet!P123="YES",1,0)*D118)</f>
        <v/>
      </c>
      <c r="AA118" s="33" t="str">
        <f>IF(B118=1,"",IF(TrackingWorksheet!R123="","",TrackingWorksheet!R123))</f>
        <v/>
      </c>
      <c r="AB118" s="33" t="str">
        <f>IF(B118=1,"",IF(TrackingWorksheet!Q123="","",TrackingWorksheet!Q123))</f>
        <v/>
      </c>
    </row>
    <row r="119" spans="2:28" x14ac:dyDescent="0.3">
      <c r="B119" s="33">
        <f>IF(AND(ISBLANK(TrackingWorksheet!B124),ISBLANK(TrackingWorksheet!C124),ISBLANK(TrackingWorksheet!G124),ISBLANK(TrackingWorksheet!H124),
ISBLANK(TrackingWorksheet!I124),ISBLANK(TrackingWorksheet!J124),ISBLANK(TrackingWorksheet!M124),
ISBLANK(TrackingWorksheet!N124)),1,0)</f>
        <v>1</v>
      </c>
      <c r="C119" s="17" t="str">
        <f>IF(B119=1,"",TrackingWorksheet!F124)</f>
        <v/>
      </c>
      <c r="D119" s="26" t="str">
        <f>IF(B119=1,"",IF(AND(TrackingWorksheet!B124&lt;&gt;"",TrackingWorksheet!B124&lt;=TrackingWorksheet!$J$5,OR(TrackingWorksheet!C124="",TrackingWorksheet!C124&gt;=TrackingWorksheet!$J$4)),1,0))</f>
        <v/>
      </c>
      <c r="E119" s="15" t="str">
        <f>IF(B119=1,"",IF(AND(TrackingWorksheet!G124 &lt;&gt;"",TrackingWorksheet!G124&lt;=TrackingWorksheet!$J$5, TrackingWorksheet!H124=Lists!$D$4), "Y", "N"))</f>
        <v/>
      </c>
      <c r="F119" s="15" t="str">
        <f>IF(B119=1,"",IF(AND(TrackingWorksheet!I124 &lt;&gt;"", TrackingWorksheet!I124&lt;=TrackingWorksheet!$J$5, TrackingWorksheet!J124=Lists!$D$4), "Y", "N"))</f>
        <v/>
      </c>
      <c r="G119" s="15" t="str">
        <f>IF(B119=1,"",IF(AND(TrackingWorksheet!G124 &lt;&gt;"",TrackingWorksheet!G124&lt;=TrackingWorksheet!$J$5, TrackingWorksheet!H124=Lists!$D$5), "Y", "N"))</f>
        <v/>
      </c>
      <c r="H119" s="15" t="str">
        <f>IF(B119=1,"",IF(AND(TrackingWorksheet!I124 &lt;&gt;"", TrackingWorksheet!I124&lt;=TrackingWorksheet!$J$5, TrackingWorksheet!J124="Moderna"), "Y", "N"))</f>
        <v/>
      </c>
      <c r="I119" s="26" t="str">
        <f>IF(B119=1,"",IF(AND(TrackingWorksheet!G124 &lt;&gt;"", TrackingWorksheet!G124&lt;=TrackingWorksheet!$J$5, TrackingWorksheet!H124=Lists!$D$6), 1, 0))</f>
        <v/>
      </c>
      <c r="J119" s="26" t="str">
        <f t="shared" si="14"/>
        <v/>
      </c>
      <c r="K119" s="15" t="str">
        <f>IF(B119=1,"",IF(AND(TrackingWorksheet!I124&lt;=TrackingWorksheet!$J$5,TrackingWorksheet!K124="YES"),0,IF(AND(AND(OR(E119="Y",F119="Y"),E119&lt;&gt;F119),G119&lt;&gt;"Y", H119&lt;&gt;"Y"), 1, 0)))</f>
        <v/>
      </c>
      <c r="L119" s="26" t="str">
        <f t="shared" si="8"/>
        <v/>
      </c>
      <c r="M119" s="15" t="str">
        <f t="shared" si="9"/>
        <v/>
      </c>
      <c r="N119" s="26" t="str">
        <f t="shared" si="10"/>
        <v/>
      </c>
      <c r="O119" s="15" t="str">
        <f>IF(B119=1,"",IF(AND(TrackingWorksheet!I124&lt;=TrackingWorksheet!$J$5,TrackingWorksheet!K124="YES"),0,IF(AND(AND(OR(G119="Y",H119="Y"),G119&lt;&gt;H119),E119&lt;&gt;"Y", F119&lt;&gt;"Y"), 1, 0)))</f>
        <v/>
      </c>
      <c r="P119" s="26" t="str">
        <f t="shared" si="11"/>
        <v/>
      </c>
      <c r="Q119" s="15" t="str">
        <f t="shared" si="12"/>
        <v/>
      </c>
      <c r="R119" s="15" t="str">
        <f t="shared" si="13"/>
        <v/>
      </c>
      <c r="S119" s="15" t="str">
        <f>IF(B119=1,"",IF(AND(OR(AND(TrackingWorksheet!H124=Lists!$D$7,TrackingWorksheet!H124=TrackingWorksheet!J124),TrackingWorksheet!H124&lt;&gt;TrackingWorksheet!J124),TrackingWorksheet!K124="YES",TrackingWorksheet!H124&lt;&gt;Lists!$D$6,TrackingWorksheet!G124&lt;=TrackingWorksheet!$J$5,TrackingWorksheet!I124&lt;=TrackingWorksheet!$J$5),1,0))</f>
        <v/>
      </c>
      <c r="T119" s="15" t="str">
        <f t="shared" si="15"/>
        <v/>
      </c>
      <c r="U119" s="15" t="str">
        <f>IF(B119=1,"",IF(AND(TrackingWorksheet!L124&lt;&gt;"", TrackingWorksheet!L124&gt;=TrackingWorksheet!$J$4,TrackingWorksheet!L124&lt;=TrackingWorksheet!$J$5,OR(TrackingWorksheet!H124=Lists!$D$4,TrackingWorksheet!J124=Lists!$D$4)), 1, 0))</f>
        <v/>
      </c>
      <c r="V119" s="15" t="str">
        <f>IF($B119=1,"",IF(AND(TrackingWorksheet!$L124&lt;&gt;"", TrackingWorksheet!$L124&gt;=TrackingWorksheet!$J$4,TrackingWorksheet!$L124&lt;=TrackingWorksheet!$J$5,OR(TrackingWorksheet!$H124=Lists!$D$5,TrackingWorksheet!$J124=Lists!$D$5)), 1, 0))</f>
        <v/>
      </c>
      <c r="W119" s="15" t="str">
        <f>IF($B119=1,"",IF(AND(TrackingWorksheet!$L124&lt;&gt;"", TrackingWorksheet!$L124&gt;=TrackingWorksheet!$J$4,TrackingWorksheet!$L124&lt;=TrackingWorksheet!$J$5,OR(TrackingWorksheet!$H124=Lists!$D$6,TrackingWorksheet!$J124=Lists!$D$6)), 1, 0))</f>
        <v/>
      </c>
      <c r="X119" s="24" t="str">
        <f>IF(B119=1,"",IF(AND(TrackingWorksheet!M124&lt;&gt;"",TrackingWorksheet!M124&lt;=TrackingWorksheet!$J$5),1,0))</f>
        <v/>
      </c>
      <c r="Y119" s="24" t="str">
        <f>IF(B119=1,"",IF(AND(TrackingWorksheet!N124&lt;&gt;"",TrackingWorksheet!N124&lt;=TrackingWorksheet!$J$5),1,0)*D119)</f>
        <v/>
      </c>
      <c r="Z119" s="24" t="str">
        <f>IF(B119=1,"",IF(TrackingWorksheet!P124="YES",1,0)*D119)</f>
        <v/>
      </c>
      <c r="AA119" s="33" t="str">
        <f>IF(B119=1,"",IF(TrackingWorksheet!R124="","",TrackingWorksheet!R124))</f>
        <v/>
      </c>
      <c r="AB119" s="33" t="str">
        <f>IF(B119=1,"",IF(TrackingWorksheet!Q124="","",TrackingWorksheet!Q124))</f>
        <v/>
      </c>
    </row>
    <row r="120" spans="2:28" x14ac:dyDescent="0.3">
      <c r="B120" s="33">
        <f>IF(AND(ISBLANK(TrackingWorksheet!B125),ISBLANK(TrackingWorksheet!C125),ISBLANK(TrackingWorksheet!G125),ISBLANK(TrackingWorksheet!H125),
ISBLANK(TrackingWorksheet!I125),ISBLANK(TrackingWorksheet!J125),ISBLANK(TrackingWorksheet!M125),
ISBLANK(TrackingWorksheet!N125)),1,0)</f>
        <v>1</v>
      </c>
      <c r="C120" s="17" t="str">
        <f>IF(B120=1,"",TrackingWorksheet!F125)</f>
        <v/>
      </c>
      <c r="D120" s="26" t="str">
        <f>IF(B120=1,"",IF(AND(TrackingWorksheet!B125&lt;&gt;"",TrackingWorksheet!B125&lt;=TrackingWorksheet!$J$5,OR(TrackingWorksheet!C125="",TrackingWorksheet!C125&gt;=TrackingWorksheet!$J$4)),1,0))</f>
        <v/>
      </c>
      <c r="E120" s="15" t="str">
        <f>IF(B120=1,"",IF(AND(TrackingWorksheet!G125 &lt;&gt;"",TrackingWorksheet!G125&lt;=TrackingWorksheet!$J$5, TrackingWorksheet!H125=Lists!$D$4), "Y", "N"))</f>
        <v/>
      </c>
      <c r="F120" s="15" t="str">
        <f>IF(B120=1,"",IF(AND(TrackingWorksheet!I125 &lt;&gt;"", TrackingWorksheet!I125&lt;=TrackingWorksheet!$J$5, TrackingWorksheet!J125=Lists!$D$4), "Y", "N"))</f>
        <v/>
      </c>
      <c r="G120" s="15" t="str">
        <f>IF(B120=1,"",IF(AND(TrackingWorksheet!G125 &lt;&gt;"",TrackingWorksheet!G125&lt;=TrackingWorksheet!$J$5, TrackingWorksheet!H125=Lists!$D$5), "Y", "N"))</f>
        <v/>
      </c>
      <c r="H120" s="15" t="str">
        <f>IF(B120=1,"",IF(AND(TrackingWorksheet!I125 &lt;&gt;"", TrackingWorksheet!I125&lt;=TrackingWorksheet!$J$5, TrackingWorksheet!J125="Moderna"), "Y", "N"))</f>
        <v/>
      </c>
      <c r="I120" s="26" t="str">
        <f>IF(B120=1,"",IF(AND(TrackingWorksheet!G125 &lt;&gt;"", TrackingWorksheet!G125&lt;=TrackingWorksheet!$J$5, TrackingWorksheet!H125=Lists!$D$6), 1, 0))</f>
        <v/>
      </c>
      <c r="J120" s="26" t="str">
        <f t="shared" si="14"/>
        <v/>
      </c>
      <c r="K120" s="15" t="str">
        <f>IF(B120=1,"",IF(AND(TrackingWorksheet!I125&lt;=TrackingWorksheet!$J$5,TrackingWorksheet!K125="YES"),0,IF(AND(AND(OR(E120="Y",F120="Y"),E120&lt;&gt;F120),G120&lt;&gt;"Y", H120&lt;&gt;"Y"), 1, 0)))</f>
        <v/>
      </c>
      <c r="L120" s="26" t="str">
        <f t="shared" si="8"/>
        <v/>
      </c>
      <c r="M120" s="15" t="str">
        <f t="shared" si="9"/>
        <v/>
      </c>
      <c r="N120" s="26" t="str">
        <f t="shared" si="10"/>
        <v/>
      </c>
      <c r="O120" s="15" t="str">
        <f>IF(B120=1,"",IF(AND(TrackingWorksheet!I125&lt;=TrackingWorksheet!$J$5,TrackingWorksheet!K125="YES"),0,IF(AND(AND(OR(G120="Y",H120="Y"),G120&lt;&gt;H120),E120&lt;&gt;"Y", F120&lt;&gt;"Y"), 1, 0)))</f>
        <v/>
      </c>
      <c r="P120" s="26" t="str">
        <f t="shared" si="11"/>
        <v/>
      </c>
      <c r="Q120" s="15" t="str">
        <f t="shared" si="12"/>
        <v/>
      </c>
      <c r="R120" s="15" t="str">
        <f t="shared" si="13"/>
        <v/>
      </c>
      <c r="S120" s="15" t="str">
        <f>IF(B120=1,"",IF(AND(OR(AND(TrackingWorksheet!H125=Lists!$D$7,TrackingWorksheet!H125=TrackingWorksheet!J125),TrackingWorksheet!H125&lt;&gt;TrackingWorksheet!J125),TrackingWorksheet!K125="YES",TrackingWorksheet!H125&lt;&gt;Lists!$D$6,TrackingWorksheet!G125&lt;=TrackingWorksheet!$J$5,TrackingWorksheet!I125&lt;=TrackingWorksheet!$J$5),1,0))</f>
        <v/>
      </c>
      <c r="T120" s="15" t="str">
        <f t="shared" si="15"/>
        <v/>
      </c>
      <c r="U120" s="15" t="str">
        <f>IF(B120=1,"",IF(AND(TrackingWorksheet!L125&lt;&gt;"", TrackingWorksheet!L125&gt;=TrackingWorksheet!$J$4,TrackingWorksheet!L125&lt;=TrackingWorksheet!$J$5,OR(TrackingWorksheet!H125=Lists!$D$4,TrackingWorksheet!J125=Lists!$D$4)), 1, 0))</f>
        <v/>
      </c>
      <c r="V120" s="15" t="str">
        <f>IF($B120=1,"",IF(AND(TrackingWorksheet!$L125&lt;&gt;"", TrackingWorksheet!$L125&gt;=TrackingWorksheet!$J$4,TrackingWorksheet!$L125&lt;=TrackingWorksheet!$J$5,OR(TrackingWorksheet!$H125=Lists!$D$5,TrackingWorksheet!$J125=Lists!$D$5)), 1, 0))</f>
        <v/>
      </c>
      <c r="W120" s="15" t="str">
        <f>IF($B120=1,"",IF(AND(TrackingWorksheet!$L125&lt;&gt;"", TrackingWorksheet!$L125&gt;=TrackingWorksheet!$J$4,TrackingWorksheet!$L125&lt;=TrackingWorksheet!$J$5,OR(TrackingWorksheet!$H125=Lists!$D$6,TrackingWorksheet!$J125=Lists!$D$6)), 1, 0))</f>
        <v/>
      </c>
      <c r="X120" s="24" t="str">
        <f>IF(B120=1,"",IF(AND(TrackingWorksheet!M125&lt;&gt;"",TrackingWorksheet!M125&lt;=TrackingWorksheet!$J$5),1,0))</f>
        <v/>
      </c>
      <c r="Y120" s="24" t="str">
        <f>IF(B120=1,"",IF(AND(TrackingWorksheet!N125&lt;&gt;"",TrackingWorksheet!N125&lt;=TrackingWorksheet!$J$5),1,0)*D120)</f>
        <v/>
      </c>
      <c r="Z120" s="24" t="str">
        <f>IF(B120=1,"",IF(TrackingWorksheet!P125="YES",1,0)*D120)</f>
        <v/>
      </c>
      <c r="AA120" s="33" t="str">
        <f>IF(B120=1,"",IF(TrackingWorksheet!R125="","",TrackingWorksheet!R125))</f>
        <v/>
      </c>
      <c r="AB120" s="33" t="str">
        <f>IF(B120=1,"",IF(TrackingWorksheet!Q125="","",TrackingWorksheet!Q125))</f>
        <v/>
      </c>
    </row>
    <row r="121" spans="2:28" x14ac:dyDescent="0.3">
      <c r="B121" s="33">
        <f>IF(AND(ISBLANK(TrackingWorksheet!B126),ISBLANK(TrackingWorksheet!C126),ISBLANK(TrackingWorksheet!G126),ISBLANK(TrackingWorksheet!H126),
ISBLANK(TrackingWorksheet!I126),ISBLANK(TrackingWorksheet!J126),ISBLANK(TrackingWorksheet!M126),
ISBLANK(TrackingWorksheet!N126)),1,0)</f>
        <v>1</v>
      </c>
      <c r="C121" s="17" t="str">
        <f>IF(B121=1,"",TrackingWorksheet!F126)</f>
        <v/>
      </c>
      <c r="D121" s="26" t="str">
        <f>IF(B121=1,"",IF(AND(TrackingWorksheet!B126&lt;&gt;"",TrackingWorksheet!B126&lt;=TrackingWorksheet!$J$5,OR(TrackingWorksheet!C126="",TrackingWorksheet!C126&gt;=TrackingWorksheet!$J$4)),1,0))</f>
        <v/>
      </c>
      <c r="E121" s="15" t="str">
        <f>IF(B121=1,"",IF(AND(TrackingWorksheet!G126 &lt;&gt;"",TrackingWorksheet!G126&lt;=TrackingWorksheet!$J$5, TrackingWorksheet!H126=Lists!$D$4), "Y", "N"))</f>
        <v/>
      </c>
      <c r="F121" s="15" t="str">
        <f>IF(B121=1,"",IF(AND(TrackingWorksheet!I126 &lt;&gt;"", TrackingWorksheet!I126&lt;=TrackingWorksheet!$J$5, TrackingWorksheet!J126=Lists!$D$4), "Y", "N"))</f>
        <v/>
      </c>
      <c r="G121" s="15" t="str">
        <f>IF(B121=1,"",IF(AND(TrackingWorksheet!G126 &lt;&gt;"",TrackingWorksheet!G126&lt;=TrackingWorksheet!$J$5, TrackingWorksheet!H126=Lists!$D$5), "Y", "N"))</f>
        <v/>
      </c>
      <c r="H121" s="15" t="str">
        <f>IF(B121=1,"",IF(AND(TrackingWorksheet!I126 &lt;&gt;"", TrackingWorksheet!I126&lt;=TrackingWorksheet!$J$5, TrackingWorksheet!J126="Moderna"), "Y", "N"))</f>
        <v/>
      </c>
      <c r="I121" s="26" t="str">
        <f>IF(B121=1,"",IF(AND(TrackingWorksheet!G126 &lt;&gt;"", TrackingWorksheet!G126&lt;=TrackingWorksheet!$J$5, TrackingWorksheet!H126=Lists!$D$6), 1, 0))</f>
        <v/>
      </c>
      <c r="J121" s="26" t="str">
        <f t="shared" si="14"/>
        <v/>
      </c>
      <c r="K121" s="15" t="str">
        <f>IF(B121=1,"",IF(AND(TrackingWorksheet!I126&lt;=TrackingWorksheet!$J$5,TrackingWorksheet!K126="YES"),0,IF(AND(AND(OR(E121="Y",F121="Y"),E121&lt;&gt;F121),G121&lt;&gt;"Y", H121&lt;&gt;"Y"), 1, 0)))</f>
        <v/>
      </c>
      <c r="L121" s="26" t="str">
        <f t="shared" si="8"/>
        <v/>
      </c>
      <c r="M121" s="15" t="str">
        <f t="shared" si="9"/>
        <v/>
      </c>
      <c r="N121" s="26" t="str">
        <f t="shared" si="10"/>
        <v/>
      </c>
      <c r="O121" s="15" t="str">
        <f>IF(B121=1,"",IF(AND(TrackingWorksheet!I126&lt;=TrackingWorksheet!$J$5,TrackingWorksheet!K126="YES"),0,IF(AND(AND(OR(G121="Y",H121="Y"),G121&lt;&gt;H121),E121&lt;&gt;"Y", F121&lt;&gt;"Y"), 1, 0)))</f>
        <v/>
      </c>
      <c r="P121" s="26" t="str">
        <f t="shared" si="11"/>
        <v/>
      </c>
      <c r="Q121" s="15" t="str">
        <f t="shared" si="12"/>
        <v/>
      </c>
      <c r="R121" s="15" t="str">
        <f t="shared" si="13"/>
        <v/>
      </c>
      <c r="S121" s="15" t="str">
        <f>IF(B121=1,"",IF(AND(OR(AND(TrackingWorksheet!H126=Lists!$D$7,TrackingWorksheet!H126=TrackingWorksheet!J126),TrackingWorksheet!H126&lt;&gt;TrackingWorksheet!J126),TrackingWorksheet!K126="YES",TrackingWorksheet!H126&lt;&gt;Lists!$D$6,TrackingWorksheet!G126&lt;=TrackingWorksheet!$J$5,TrackingWorksheet!I126&lt;=TrackingWorksheet!$J$5),1,0))</f>
        <v/>
      </c>
      <c r="T121" s="15" t="str">
        <f t="shared" si="15"/>
        <v/>
      </c>
      <c r="U121" s="15" t="str">
        <f>IF(B121=1,"",IF(AND(TrackingWorksheet!L126&lt;&gt;"", TrackingWorksheet!L126&gt;=TrackingWorksheet!$J$4,TrackingWorksheet!L126&lt;=TrackingWorksheet!$J$5,OR(TrackingWorksheet!H126=Lists!$D$4,TrackingWorksheet!J126=Lists!$D$4)), 1, 0))</f>
        <v/>
      </c>
      <c r="V121" s="15" t="str">
        <f>IF($B121=1,"",IF(AND(TrackingWorksheet!$L126&lt;&gt;"", TrackingWorksheet!$L126&gt;=TrackingWorksheet!$J$4,TrackingWorksheet!$L126&lt;=TrackingWorksheet!$J$5,OR(TrackingWorksheet!$H126=Lists!$D$5,TrackingWorksheet!$J126=Lists!$D$5)), 1, 0))</f>
        <v/>
      </c>
      <c r="W121" s="15" t="str">
        <f>IF($B121=1,"",IF(AND(TrackingWorksheet!$L126&lt;&gt;"", TrackingWorksheet!$L126&gt;=TrackingWorksheet!$J$4,TrackingWorksheet!$L126&lt;=TrackingWorksheet!$J$5,OR(TrackingWorksheet!$H126=Lists!$D$6,TrackingWorksheet!$J126=Lists!$D$6)), 1, 0))</f>
        <v/>
      </c>
      <c r="X121" s="24" t="str">
        <f>IF(B121=1,"",IF(AND(TrackingWorksheet!M126&lt;&gt;"",TrackingWorksheet!M126&lt;=TrackingWorksheet!$J$5),1,0))</f>
        <v/>
      </c>
      <c r="Y121" s="24" t="str">
        <f>IF(B121=1,"",IF(AND(TrackingWorksheet!N126&lt;&gt;"",TrackingWorksheet!N126&lt;=TrackingWorksheet!$J$5),1,0)*D121)</f>
        <v/>
      </c>
      <c r="Z121" s="24" t="str">
        <f>IF(B121=1,"",IF(TrackingWorksheet!P126="YES",1,0)*D121)</f>
        <v/>
      </c>
      <c r="AA121" s="33" t="str">
        <f>IF(B121=1,"",IF(TrackingWorksheet!R126="","",TrackingWorksheet!R126))</f>
        <v/>
      </c>
      <c r="AB121" s="33" t="str">
        <f>IF(B121=1,"",IF(TrackingWorksheet!Q126="","",TrackingWorksheet!Q126))</f>
        <v/>
      </c>
    </row>
    <row r="122" spans="2:28" x14ac:dyDescent="0.3">
      <c r="B122" s="33">
        <f>IF(AND(ISBLANK(TrackingWorksheet!B127),ISBLANK(TrackingWorksheet!C127),ISBLANK(TrackingWorksheet!G127),ISBLANK(TrackingWorksheet!H127),
ISBLANK(TrackingWorksheet!I127),ISBLANK(TrackingWorksheet!J127),ISBLANK(TrackingWorksheet!M127),
ISBLANK(TrackingWorksheet!N127)),1,0)</f>
        <v>1</v>
      </c>
      <c r="C122" s="17" t="str">
        <f>IF(B122=1,"",TrackingWorksheet!F127)</f>
        <v/>
      </c>
      <c r="D122" s="26" t="str">
        <f>IF(B122=1,"",IF(AND(TrackingWorksheet!B127&lt;&gt;"",TrackingWorksheet!B127&lt;=TrackingWorksheet!$J$5,OR(TrackingWorksheet!C127="",TrackingWorksheet!C127&gt;=TrackingWorksheet!$J$4)),1,0))</f>
        <v/>
      </c>
      <c r="E122" s="15" t="str">
        <f>IF(B122=1,"",IF(AND(TrackingWorksheet!G127 &lt;&gt;"",TrackingWorksheet!G127&lt;=TrackingWorksheet!$J$5, TrackingWorksheet!H127=Lists!$D$4), "Y", "N"))</f>
        <v/>
      </c>
      <c r="F122" s="15" t="str">
        <f>IF(B122=1,"",IF(AND(TrackingWorksheet!I127 &lt;&gt;"", TrackingWorksheet!I127&lt;=TrackingWorksheet!$J$5, TrackingWorksheet!J127=Lists!$D$4), "Y", "N"))</f>
        <v/>
      </c>
      <c r="G122" s="15" t="str">
        <f>IF(B122=1,"",IF(AND(TrackingWorksheet!G127 &lt;&gt;"",TrackingWorksheet!G127&lt;=TrackingWorksheet!$J$5, TrackingWorksheet!H127=Lists!$D$5), "Y", "N"))</f>
        <v/>
      </c>
      <c r="H122" s="15" t="str">
        <f>IF(B122=1,"",IF(AND(TrackingWorksheet!I127 &lt;&gt;"", TrackingWorksheet!I127&lt;=TrackingWorksheet!$J$5, TrackingWorksheet!J127="Moderna"), "Y", "N"))</f>
        <v/>
      </c>
      <c r="I122" s="26" t="str">
        <f>IF(B122=1,"",IF(AND(TrackingWorksheet!G127 &lt;&gt;"", TrackingWorksheet!G127&lt;=TrackingWorksheet!$J$5, TrackingWorksheet!H127=Lists!$D$6), 1, 0))</f>
        <v/>
      </c>
      <c r="J122" s="26" t="str">
        <f t="shared" si="14"/>
        <v/>
      </c>
      <c r="K122" s="15" t="str">
        <f>IF(B122=1,"",IF(AND(TrackingWorksheet!I127&lt;=TrackingWorksheet!$J$5,TrackingWorksheet!K127="YES"),0,IF(AND(AND(OR(E122="Y",F122="Y"),E122&lt;&gt;F122),G122&lt;&gt;"Y", H122&lt;&gt;"Y"), 1, 0)))</f>
        <v/>
      </c>
      <c r="L122" s="26" t="str">
        <f t="shared" si="8"/>
        <v/>
      </c>
      <c r="M122" s="15" t="str">
        <f t="shared" si="9"/>
        <v/>
      </c>
      <c r="N122" s="26" t="str">
        <f t="shared" si="10"/>
        <v/>
      </c>
      <c r="O122" s="15" t="str">
        <f>IF(B122=1,"",IF(AND(TrackingWorksheet!I127&lt;=TrackingWorksheet!$J$5,TrackingWorksheet!K127="YES"),0,IF(AND(AND(OR(G122="Y",H122="Y"),G122&lt;&gt;H122),E122&lt;&gt;"Y", F122&lt;&gt;"Y"), 1, 0)))</f>
        <v/>
      </c>
      <c r="P122" s="26" t="str">
        <f t="shared" si="11"/>
        <v/>
      </c>
      <c r="Q122" s="15" t="str">
        <f t="shared" si="12"/>
        <v/>
      </c>
      <c r="R122" s="15" t="str">
        <f t="shared" si="13"/>
        <v/>
      </c>
      <c r="S122" s="15" t="str">
        <f>IF(B122=1,"",IF(AND(OR(AND(TrackingWorksheet!H127=Lists!$D$7,TrackingWorksheet!H127=TrackingWorksheet!J127),TrackingWorksheet!H127&lt;&gt;TrackingWorksheet!J127),TrackingWorksheet!K127="YES",TrackingWorksheet!H127&lt;&gt;Lists!$D$6,TrackingWorksheet!G127&lt;=TrackingWorksheet!$J$5,TrackingWorksheet!I127&lt;=TrackingWorksheet!$J$5),1,0))</f>
        <v/>
      </c>
      <c r="T122" s="15" t="str">
        <f t="shared" si="15"/>
        <v/>
      </c>
      <c r="U122" s="15" t="str">
        <f>IF(B122=1,"",IF(AND(TrackingWorksheet!L127&lt;&gt;"", TrackingWorksheet!L127&gt;=TrackingWorksheet!$J$4,TrackingWorksheet!L127&lt;=TrackingWorksheet!$J$5,OR(TrackingWorksheet!H127=Lists!$D$4,TrackingWorksheet!J127=Lists!$D$4)), 1, 0))</f>
        <v/>
      </c>
      <c r="V122" s="15" t="str">
        <f>IF($B122=1,"",IF(AND(TrackingWorksheet!$L127&lt;&gt;"", TrackingWorksheet!$L127&gt;=TrackingWorksheet!$J$4,TrackingWorksheet!$L127&lt;=TrackingWorksheet!$J$5,OR(TrackingWorksheet!$H127=Lists!$D$5,TrackingWorksheet!$J127=Lists!$D$5)), 1, 0))</f>
        <v/>
      </c>
      <c r="W122" s="15" t="str">
        <f>IF($B122=1,"",IF(AND(TrackingWorksheet!$L127&lt;&gt;"", TrackingWorksheet!$L127&gt;=TrackingWorksheet!$J$4,TrackingWorksheet!$L127&lt;=TrackingWorksheet!$J$5,OR(TrackingWorksheet!$H127=Lists!$D$6,TrackingWorksheet!$J127=Lists!$D$6)), 1, 0))</f>
        <v/>
      </c>
      <c r="X122" s="24" t="str">
        <f>IF(B122=1,"",IF(AND(TrackingWorksheet!M127&lt;&gt;"",TrackingWorksheet!M127&lt;=TrackingWorksheet!$J$5),1,0))</f>
        <v/>
      </c>
      <c r="Y122" s="24" t="str">
        <f>IF(B122=1,"",IF(AND(TrackingWorksheet!N127&lt;&gt;"",TrackingWorksheet!N127&lt;=TrackingWorksheet!$J$5),1,0)*D122)</f>
        <v/>
      </c>
      <c r="Z122" s="24" t="str">
        <f>IF(B122=1,"",IF(TrackingWorksheet!P127="YES",1,0)*D122)</f>
        <v/>
      </c>
      <c r="AA122" s="33" t="str">
        <f>IF(B122=1,"",IF(TrackingWorksheet!R127="","",TrackingWorksheet!R127))</f>
        <v/>
      </c>
      <c r="AB122" s="33" t="str">
        <f>IF(B122=1,"",IF(TrackingWorksheet!Q127="","",TrackingWorksheet!Q127))</f>
        <v/>
      </c>
    </row>
    <row r="123" spans="2:28" x14ac:dyDescent="0.3">
      <c r="B123" s="33">
        <f>IF(AND(ISBLANK(TrackingWorksheet!B128),ISBLANK(TrackingWorksheet!C128),ISBLANK(TrackingWorksheet!G128),ISBLANK(TrackingWorksheet!H128),
ISBLANK(TrackingWorksheet!I128),ISBLANK(TrackingWorksheet!J128),ISBLANK(TrackingWorksheet!M128),
ISBLANK(TrackingWorksheet!N128)),1,0)</f>
        <v>1</v>
      </c>
      <c r="C123" s="17" t="str">
        <f>IF(B123=1,"",TrackingWorksheet!F128)</f>
        <v/>
      </c>
      <c r="D123" s="26" t="str">
        <f>IF(B123=1,"",IF(AND(TrackingWorksheet!B128&lt;&gt;"",TrackingWorksheet!B128&lt;=TrackingWorksheet!$J$5,OR(TrackingWorksheet!C128="",TrackingWorksheet!C128&gt;=TrackingWorksheet!$J$4)),1,0))</f>
        <v/>
      </c>
      <c r="E123" s="15" t="str">
        <f>IF(B123=1,"",IF(AND(TrackingWorksheet!G128 &lt;&gt;"",TrackingWorksheet!G128&lt;=TrackingWorksheet!$J$5, TrackingWorksheet!H128=Lists!$D$4), "Y", "N"))</f>
        <v/>
      </c>
      <c r="F123" s="15" t="str">
        <f>IF(B123=1,"",IF(AND(TrackingWorksheet!I128 &lt;&gt;"", TrackingWorksheet!I128&lt;=TrackingWorksheet!$J$5, TrackingWorksheet!J128=Lists!$D$4), "Y", "N"))</f>
        <v/>
      </c>
      <c r="G123" s="15" t="str">
        <f>IF(B123=1,"",IF(AND(TrackingWorksheet!G128 &lt;&gt;"",TrackingWorksheet!G128&lt;=TrackingWorksheet!$J$5, TrackingWorksheet!H128=Lists!$D$5), "Y", "N"))</f>
        <v/>
      </c>
      <c r="H123" s="15" t="str">
        <f>IF(B123=1,"",IF(AND(TrackingWorksheet!I128 &lt;&gt;"", TrackingWorksheet!I128&lt;=TrackingWorksheet!$J$5, TrackingWorksheet!J128="Moderna"), "Y", "N"))</f>
        <v/>
      </c>
      <c r="I123" s="26" t="str">
        <f>IF(B123=1,"",IF(AND(TrackingWorksheet!G128 &lt;&gt;"", TrackingWorksheet!G128&lt;=TrackingWorksheet!$J$5, TrackingWorksheet!H128=Lists!$D$6), 1, 0))</f>
        <v/>
      </c>
      <c r="J123" s="26" t="str">
        <f t="shared" si="14"/>
        <v/>
      </c>
      <c r="K123" s="15" t="str">
        <f>IF(B123=1,"",IF(AND(TrackingWorksheet!I128&lt;=TrackingWorksheet!$J$5,TrackingWorksheet!K128="YES"),0,IF(AND(AND(OR(E123="Y",F123="Y"),E123&lt;&gt;F123),G123&lt;&gt;"Y", H123&lt;&gt;"Y"), 1, 0)))</f>
        <v/>
      </c>
      <c r="L123" s="26" t="str">
        <f t="shared" si="8"/>
        <v/>
      </c>
      <c r="M123" s="15" t="str">
        <f t="shared" si="9"/>
        <v/>
      </c>
      <c r="N123" s="26" t="str">
        <f t="shared" si="10"/>
        <v/>
      </c>
      <c r="O123" s="15" t="str">
        <f>IF(B123=1,"",IF(AND(TrackingWorksheet!I128&lt;=TrackingWorksheet!$J$5,TrackingWorksheet!K128="YES"),0,IF(AND(AND(OR(G123="Y",H123="Y"),G123&lt;&gt;H123),E123&lt;&gt;"Y", F123&lt;&gt;"Y"), 1, 0)))</f>
        <v/>
      </c>
      <c r="P123" s="26" t="str">
        <f t="shared" si="11"/>
        <v/>
      </c>
      <c r="Q123" s="15" t="str">
        <f t="shared" si="12"/>
        <v/>
      </c>
      <c r="R123" s="15" t="str">
        <f t="shared" si="13"/>
        <v/>
      </c>
      <c r="S123" s="15" t="str">
        <f>IF(B123=1,"",IF(AND(OR(AND(TrackingWorksheet!H128=Lists!$D$7,TrackingWorksheet!H128=TrackingWorksheet!J128),TrackingWorksheet!H128&lt;&gt;TrackingWorksheet!J128),TrackingWorksheet!K128="YES",TrackingWorksheet!H128&lt;&gt;Lists!$D$6,TrackingWorksheet!G128&lt;=TrackingWorksheet!$J$5,TrackingWorksheet!I128&lt;=TrackingWorksheet!$J$5),1,0))</f>
        <v/>
      </c>
      <c r="T123" s="15" t="str">
        <f t="shared" si="15"/>
        <v/>
      </c>
      <c r="U123" s="15" t="str">
        <f>IF(B123=1,"",IF(AND(TrackingWorksheet!L128&lt;&gt;"", TrackingWorksheet!L128&gt;=TrackingWorksheet!$J$4,TrackingWorksheet!L128&lt;=TrackingWorksheet!$J$5,OR(TrackingWorksheet!H128=Lists!$D$4,TrackingWorksheet!J128=Lists!$D$4)), 1, 0))</f>
        <v/>
      </c>
      <c r="V123" s="15" t="str">
        <f>IF($B123=1,"",IF(AND(TrackingWorksheet!$L128&lt;&gt;"", TrackingWorksheet!$L128&gt;=TrackingWorksheet!$J$4,TrackingWorksheet!$L128&lt;=TrackingWorksheet!$J$5,OR(TrackingWorksheet!$H128=Lists!$D$5,TrackingWorksheet!$J128=Lists!$D$5)), 1, 0))</f>
        <v/>
      </c>
      <c r="W123" s="15" t="str">
        <f>IF($B123=1,"",IF(AND(TrackingWorksheet!$L128&lt;&gt;"", TrackingWorksheet!$L128&gt;=TrackingWorksheet!$J$4,TrackingWorksheet!$L128&lt;=TrackingWorksheet!$J$5,OR(TrackingWorksheet!$H128=Lists!$D$6,TrackingWorksheet!$J128=Lists!$D$6)), 1, 0))</f>
        <v/>
      </c>
      <c r="X123" s="24" t="str">
        <f>IF(B123=1,"",IF(AND(TrackingWorksheet!M128&lt;&gt;"",TrackingWorksheet!M128&lt;=TrackingWorksheet!$J$5),1,0))</f>
        <v/>
      </c>
      <c r="Y123" s="24" t="str">
        <f>IF(B123=1,"",IF(AND(TrackingWorksheet!N128&lt;&gt;"",TrackingWorksheet!N128&lt;=TrackingWorksheet!$J$5),1,0)*D123)</f>
        <v/>
      </c>
      <c r="Z123" s="24" t="str">
        <f>IF(B123=1,"",IF(TrackingWorksheet!P128="YES",1,0)*D123)</f>
        <v/>
      </c>
      <c r="AA123" s="33" t="str">
        <f>IF(B123=1,"",IF(TrackingWorksheet!R128="","",TrackingWorksheet!R128))</f>
        <v/>
      </c>
      <c r="AB123" s="33" t="str">
        <f>IF(B123=1,"",IF(TrackingWorksheet!Q128="","",TrackingWorksheet!Q128))</f>
        <v/>
      </c>
    </row>
    <row r="124" spans="2:28" x14ac:dyDescent="0.3">
      <c r="B124" s="33">
        <f>IF(AND(ISBLANK(TrackingWorksheet!B129),ISBLANK(TrackingWorksheet!C129),ISBLANK(TrackingWorksheet!G129),ISBLANK(TrackingWorksheet!H129),
ISBLANK(TrackingWorksheet!I129),ISBLANK(TrackingWorksheet!J129),ISBLANK(TrackingWorksheet!M129),
ISBLANK(TrackingWorksheet!N129)),1,0)</f>
        <v>1</v>
      </c>
      <c r="C124" s="17" t="str">
        <f>IF(B124=1,"",TrackingWorksheet!F129)</f>
        <v/>
      </c>
      <c r="D124" s="26" t="str">
        <f>IF(B124=1,"",IF(AND(TrackingWorksheet!B129&lt;&gt;"",TrackingWorksheet!B129&lt;=TrackingWorksheet!$J$5,OR(TrackingWorksheet!C129="",TrackingWorksheet!C129&gt;=TrackingWorksheet!$J$4)),1,0))</f>
        <v/>
      </c>
      <c r="E124" s="15" t="str">
        <f>IF(B124=1,"",IF(AND(TrackingWorksheet!G129 &lt;&gt;"",TrackingWorksheet!G129&lt;=TrackingWorksheet!$J$5, TrackingWorksheet!H129=Lists!$D$4), "Y", "N"))</f>
        <v/>
      </c>
      <c r="F124" s="15" t="str">
        <f>IF(B124=1,"",IF(AND(TrackingWorksheet!I129 &lt;&gt;"", TrackingWorksheet!I129&lt;=TrackingWorksheet!$J$5, TrackingWorksheet!J129=Lists!$D$4), "Y", "N"))</f>
        <v/>
      </c>
      <c r="G124" s="15" t="str">
        <f>IF(B124=1,"",IF(AND(TrackingWorksheet!G129 &lt;&gt;"",TrackingWorksheet!G129&lt;=TrackingWorksheet!$J$5, TrackingWorksheet!H129=Lists!$D$5), "Y", "N"))</f>
        <v/>
      </c>
      <c r="H124" s="15" t="str">
        <f>IF(B124=1,"",IF(AND(TrackingWorksheet!I129 &lt;&gt;"", TrackingWorksheet!I129&lt;=TrackingWorksheet!$J$5, TrackingWorksheet!J129="Moderna"), "Y", "N"))</f>
        <v/>
      </c>
      <c r="I124" s="26" t="str">
        <f>IF(B124=1,"",IF(AND(TrackingWorksheet!G129 &lt;&gt;"", TrackingWorksheet!G129&lt;=TrackingWorksheet!$J$5, TrackingWorksheet!H129=Lists!$D$6), 1, 0))</f>
        <v/>
      </c>
      <c r="J124" s="26" t="str">
        <f t="shared" si="14"/>
        <v/>
      </c>
      <c r="K124" s="15" t="str">
        <f>IF(B124=1,"",IF(AND(TrackingWorksheet!I129&lt;=TrackingWorksheet!$J$5,TrackingWorksheet!K129="YES"),0,IF(AND(AND(OR(E124="Y",F124="Y"),E124&lt;&gt;F124),G124&lt;&gt;"Y", H124&lt;&gt;"Y"), 1, 0)))</f>
        <v/>
      </c>
      <c r="L124" s="26" t="str">
        <f t="shared" si="8"/>
        <v/>
      </c>
      <c r="M124" s="15" t="str">
        <f t="shared" si="9"/>
        <v/>
      </c>
      <c r="N124" s="26" t="str">
        <f t="shared" si="10"/>
        <v/>
      </c>
      <c r="O124" s="15" t="str">
        <f>IF(B124=1,"",IF(AND(TrackingWorksheet!I129&lt;=TrackingWorksheet!$J$5,TrackingWorksheet!K129="YES"),0,IF(AND(AND(OR(G124="Y",H124="Y"),G124&lt;&gt;H124),E124&lt;&gt;"Y", F124&lt;&gt;"Y"), 1, 0)))</f>
        <v/>
      </c>
      <c r="P124" s="26" t="str">
        <f t="shared" si="11"/>
        <v/>
      </c>
      <c r="Q124" s="15" t="str">
        <f t="shared" si="12"/>
        <v/>
      </c>
      <c r="R124" s="15" t="str">
        <f t="shared" si="13"/>
        <v/>
      </c>
      <c r="S124" s="15" t="str">
        <f>IF(B124=1,"",IF(AND(OR(AND(TrackingWorksheet!H129=Lists!$D$7,TrackingWorksheet!H129=TrackingWorksheet!J129),TrackingWorksheet!H129&lt;&gt;TrackingWorksheet!J129),TrackingWorksheet!K129="YES",TrackingWorksheet!H129&lt;&gt;Lists!$D$6,TrackingWorksheet!G129&lt;=TrackingWorksheet!$J$5,TrackingWorksheet!I129&lt;=TrackingWorksheet!$J$5),1,0))</f>
        <v/>
      </c>
      <c r="T124" s="15" t="str">
        <f t="shared" si="15"/>
        <v/>
      </c>
      <c r="U124" s="15" t="str">
        <f>IF(B124=1,"",IF(AND(TrackingWorksheet!L129&lt;&gt;"", TrackingWorksheet!L129&gt;=TrackingWorksheet!$J$4,TrackingWorksheet!L129&lt;=TrackingWorksheet!$J$5,OR(TrackingWorksheet!H129=Lists!$D$4,TrackingWorksheet!J129=Lists!$D$4)), 1, 0))</f>
        <v/>
      </c>
      <c r="V124" s="15" t="str">
        <f>IF($B124=1,"",IF(AND(TrackingWorksheet!$L129&lt;&gt;"", TrackingWorksheet!$L129&gt;=TrackingWorksheet!$J$4,TrackingWorksheet!$L129&lt;=TrackingWorksheet!$J$5,OR(TrackingWorksheet!$H129=Lists!$D$5,TrackingWorksheet!$J129=Lists!$D$5)), 1, 0))</f>
        <v/>
      </c>
      <c r="W124" s="15" t="str">
        <f>IF($B124=1,"",IF(AND(TrackingWorksheet!$L129&lt;&gt;"", TrackingWorksheet!$L129&gt;=TrackingWorksheet!$J$4,TrackingWorksheet!$L129&lt;=TrackingWorksheet!$J$5,OR(TrackingWorksheet!$H129=Lists!$D$6,TrackingWorksheet!$J129=Lists!$D$6)), 1, 0))</f>
        <v/>
      </c>
      <c r="X124" s="24" t="str">
        <f>IF(B124=1,"",IF(AND(TrackingWorksheet!M129&lt;&gt;"",TrackingWorksheet!M129&lt;=TrackingWorksheet!$J$5),1,0))</f>
        <v/>
      </c>
      <c r="Y124" s="24" t="str">
        <f>IF(B124=1,"",IF(AND(TrackingWorksheet!N129&lt;&gt;"",TrackingWorksheet!N129&lt;=TrackingWorksheet!$J$5),1,0)*D124)</f>
        <v/>
      </c>
      <c r="Z124" s="24" t="str">
        <f>IF(B124=1,"",IF(TrackingWorksheet!P129="YES",1,0)*D124)</f>
        <v/>
      </c>
      <c r="AA124" s="33" t="str">
        <f>IF(B124=1,"",IF(TrackingWorksheet!R129="","",TrackingWorksheet!R129))</f>
        <v/>
      </c>
      <c r="AB124" s="33" t="str">
        <f>IF(B124=1,"",IF(TrackingWorksheet!Q129="","",TrackingWorksheet!Q129))</f>
        <v/>
      </c>
    </row>
    <row r="125" spans="2:28" x14ac:dyDescent="0.3">
      <c r="B125" s="33">
        <f>IF(AND(ISBLANK(TrackingWorksheet!B130),ISBLANK(TrackingWorksheet!C130),ISBLANK(TrackingWorksheet!G130),ISBLANK(TrackingWorksheet!H130),
ISBLANK(TrackingWorksheet!I130),ISBLANK(TrackingWorksheet!J130),ISBLANK(TrackingWorksheet!M130),
ISBLANK(TrackingWorksheet!N130)),1,0)</f>
        <v>1</v>
      </c>
      <c r="C125" s="17" t="str">
        <f>IF(B125=1,"",TrackingWorksheet!F130)</f>
        <v/>
      </c>
      <c r="D125" s="26" t="str">
        <f>IF(B125=1,"",IF(AND(TrackingWorksheet!B130&lt;&gt;"",TrackingWorksheet!B130&lt;=TrackingWorksheet!$J$5,OR(TrackingWorksheet!C130="",TrackingWorksheet!C130&gt;=TrackingWorksheet!$J$4)),1,0))</f>
        <v/>
      </c>
      <c r="E125" s="15" t="str">
        <f>IF(B125=1,"",IF(AND(TrackingWorksheet!G130 &lt;&gt;"",TrackingWorksheet!G130&lt;=TrackingWorksheet!$J$5, TrackingWorksheet!H130=Lists!$D$4), "Y", "N"))</f>
        <v/>
      </c>
      <c r="F125" s="15" t="str">
        <f>IF(B125=1,"",IF(AND(TrackingWorksheet!I130 &lt;&gt;"", TrackingWorksheet!I130&lt;=TrackingWorksheet!$J$5, TrackingWorksheet!J130=Lists!$D$4), "Y", "N"))</f>
        <v/>
      </c>
      <c r="G125" s="15" t="str">
        <f>IF(B125=1,"",IF(AND(TrackingWorksheet!G130 &lt;&gt;"",TrackingWorksheet!G130&lt;=TrackingWorksheet!$J$5, TrackingWorksheet!H130=Lists!$D$5), "Y", "N"))</f>
        <v/>
      </c>
      <c r="H125" s="15" t="str">
        <f>IF(B125=1,"",IF(AND(TrackingWorksheet!I130 &lt;&gt;"", TrackingWorksheet!I130&lt;=TrackingWorksheet!$J$5, TrackingWorksheet!J130="Moderna"), "Y", "N"))</f>
        <v/>
      </c>
      <c r="I125" s="26" t="str">
        <f>IF(B125=1,"",IF(AND(TrackingWorksheet!G130 &lt;&gt;"", TrackingWorksheet!G130&lt;=TrackingWorksheet!$J$5, TrackingWorksheet!H130=Lists!$D$6), 1, 0))</f>
        <v/>
      </c>
      <c r="J125" s="26" t="str">
        <f t="shared" si="14"/>
        <v/>
      </c>
      <c r="K125" s="15" t="str">
        <f>IF(B125=1,"",IF(AND(TrackingWorksheet!I130&lt;=TrackingWorksheet!$J$5,TrackingWorksheet!K130="YES"),0,IF(AND(AND(OR(E125="Y",F125="Y"),E125&lt;&gt;F125),G125&lt;&gt;"Y", H125&lt;&gt;"Y"), 1, 0)))</f>
        <v/>
      </c>
      <c r="L125" s="26" t="str">
        <f t="shared" si="8"/>
        <v/>
      </c>
      <c r="M125" s="15" t="str">
        <f t="shared" si="9"/>
        <v/>
      </c>
      <c r="N125" s="26" t="str">
        <f t="shared" si="10"/>
        <v/>
      </c>
      <c r="O125" s="15" t="str">
        <f>IF(B125=1,"",IF(AND(TrackingWorksheet!I130&lt;=TrackingWorksheet!$J$5,TrackingWorksheet!K130="YES"),0,IF(AND(AND(OR(G125="Y",H125="Y"),G125&lt;&gt;H125),E125&lt;&gt;"Y", F125&lt;&gt;"Y"), 1, 0)))</f>
        <v/>
      </c>
      <c r="P125" s="26" t="str">
        <f t="shared" si="11"/>
        <v/>
      </c>
      <c r="Q125" s="15" t="str">
        <f t="shared" si="12"/>
        <v/>
      </c>
      <c r="R125" s="15" t="str">
        <f t="shared" si="13"/>
        <v/>
      </c>
      <c r="S125" s="15" t="str">
        <f>IF(B125=1,"",IF(AND(OR(AND(TrackingWorksheet!H130=Lists!$D$7,TrackingWorksheet!H130=TrackingWorksheet!J130),TrackingWorksheet!H130&lt;&gt;TrackingWorksheet!J130),TrackingWorksheet!K130="YES",TrackingWorksheet!H130&lt;&gt;Lists!$D$6,TrackingWorksheet!G130&lt;=TrackingWorksheet!$J$5,TrackingWorksheet!I130&lt;=TrackingWorksheet!$J$5),1,0))</f>
        <v/>
      </c>
      <c r="T125" s="15" t="str">
        <f t="shared" si="15"/>
        <v/>
      </c>
      <c r="U125" s="15" t="str">
        <f>IF(B125=1,"",IF(AND(TrackingWorksheet!L130&lt;&gt;"", TrackingWorksheet!L130&gt;=TrackingWorksheet!$J$4,TrackingWorksheet!L130&lt;=TrackingWorksheet!$J$5,OR(TrackingWorksheet!H130=Lists!$D$4,TrackingWorksheet!J130=Lists!$D$4)), 1, 0))</f>
        <v/>
      </c>
      <c r="V125" s="15" t="str">
        <f>IF($B125=1,"",IF(AND(TrackingWorksheet!$L130&lt;&gt;"", TrackingWorksheet!$L130&gt;=TrackingWorksheet!$J$4,TrackingWorksheet!$L130&lt;=TrackingWorksheet!$J$5,OR(TrackingWorksheet!$H130=Lists!$D$5,TrackingWorksheet!$J130=Lists!$D$5)), 1, 0))</f>
        <v/>
      </c>
      <c r="W125" s="15" t="str">
        <f>IF($B125=1,"",IF(AND(TrackingWorksheet!$L130&lt;&gt;"", TrackingWorksheet!$L130&gt;=TrackingWorksheet!$J$4,TrackingWorksheet!$L130&lt;=TrackingWorksheet!$J$5,OR(TrackingWorksheet!$H130=Lists!$D$6,TrackingWorksheet!$J130=Lists!$D$6)), 1, 0))</f>
        <v/>
      </c>
      <c r="X125" s="24" t="str">
        <f>IF(B125=1,"",IF(AND(TrackingWorksheet!M130&lt;&gt;"",TrackingWorksheet!M130&lt;=TrackingWorksheet!$J$5),1,0))</f>
        <v/>
      </c>
      <c r="Y125" s="24" t="str">
        <f>IF(B125=1,"",IF(AND(TrackingWorksheet!N130&lt;&gt;"",TrackingWorksheet!N130&lt;=TrackingWorksheet!$J$5),1,0)*D125)</f>
        <v/>
      </c>
      <c r="Z125" s="24" t="str">
        <f>IF(B125=1,"",IF(TrackingWorksheet!P130="YES",1,0)*D125)</f>
        <v/>
      </c>
      <c r="AA125" s="33" t="str">
        <f>IF(B125=1,"",IF(TrackingWorksheet!R130="","",TrackingWorksheet!R130))</f>
        <v/>
      </c>
      <c r="AB125" s="33" t="str">
        <f>IF(B125=1,"",IF(TrackingWorksheet!Q130="","",TrackingWorksheet!Q130))</f>
        <v/>
      </c>
    </row>
    <row r="126" spans="2:28" x14ac:dyDescent="0.3">
      <c r="B126" s="33">
        <f>IF(AND(ISBLANK(TrackingWorksheet!B131),ISBLANK(TrackingWorksheet!C131),ISBLANK(TrackingWorksheet!G131),ISBLANK(TrackingWorksheet!H131),
ISBLANK(TrackingWorksheet!I131),ISBLANK(TrackingWorksheet!J131),ISBLANK(TrackingWorksheet!M131),
ISBLANK(TrackingWorksheet!N131)),1,0)</f>
        <v>1</v>
      </c>
      <c r="C126" s="17" t="str">
        <f>IF(B126=1,"",TrackingWorksheet!F131)</f>
        <v/>
      </c>
      <c r="D126" s="26" t="str">
        <f>IF(B126=1,"",IF(AND(TrackingWorksheet!B131&lt;&gt;"",TrackingWorksheet!B131&lt;=TrackingWorksheet!$J$5,OR(TrackingWorksheet!C131="",TrackingWorksheet!C131&gt;=TrackingWorksheet!$J$4)),1,0))</f>
        <v/>
      </c>
      <c r="E126" s="15" t="str">
        <f>IF(B126=1,"",IF(AND(TrackingWorksheet!G131 &lt;&gt;"",TrackingWorksheet!G131&lt;=TrackingWorksheet!$J$5, TrackingWorksheet!H131=Lists!$D$4), "Y", "N"))</f>
        <v/>
      </c>
      <c r="F126" s="15" t="str">
        <f>IF(B126=1,"",IF(AND(TrackingWorksheet!I131 &lt;&gt;"", TrackingWorksheet!I131&lt;=TrackingWorksheet!$J$5, TrackingWorksheet!J131=Lists!$D$4), "Y", "N"))</f>
        <v/>
      </c>
      <c r="G126" s="15" t="str">
        <f>IF(B126=1,"",IF(AND(TrackingWorksheet!G131 &lt;&gt;"",TrackingWorksheet!G131&lt;=TrackingWorksheet!$J$5, TrackingWorksheet!H131=Lists!$D$5), "Y", "N"))</f>
        <v/>
      </c>
      <c r="H126" s="15" t="str">
        <f>IF(B126=1,"",IF(AND(TrackingWorksheet!I131 &lt;&gt;"", TrackingWorksheet!I131&lt;=TrackingWorksheet!$J$5, TrackingWorksheet!J131="Moderna"), "Y", "N"))</f>
        <v/>
      </c>
      <c r="I126" s="26" t="str">
        <f>IF(B126=1,"",IF(AND(TrackingWorksheet!G131 &lt;&gt;"", TrackingWorksheet!G131&lt;=TrackingWorksheet!$J$5, TrackingWorksheet!H131=Lists!$D$6), 1, 0))</f>
        <v/>
      </c>
      <c r="J126" s="26" t="str">
        <f t="shared" si="14"/>
        <v/>
      </c>
      <c r="K126" s="15" t="str">
        <f>IF(B126=1,"",IF(AND(TrackingWorksheet!I131&lt;=TrackingWorksheet!$J$5,TrackingWorksheet!K131="YES"),0,IF(AND(AND(OR(E126="Y",F126="Y"),E126&lt;&gt;F126),G126&lt;&gt;"Y", H126&lt;&gt;"Y"), 1, 0)))</f>
        <v/>
      </c>
      <c r="L126" s="26" t="str">
        <f t="shared" si="8"/>
        <v/>
      </c>
      <c r="M126" s="15" t="str">
        <f t="shared" si="9"/>
        <v/>
      </c>
      <c r="N126" s="26" t="str">
        <f t="shared" si="10"/>
        <v/>
      </c>
      <c r="O126" s="15" t="str">
        <f>IF(B126=1,"",IF(AND(TrackingWorksheet!I131&lt;=TrackingWorksheet!$J$5,TrackingWorksheet!K131="YES"),0,IF(AND(AND(OR(G126="Y",H126="Y"),G126&lt;&gt;H126),E126&lt;&gt;"Y", F126&lt;&gt;"Y"), 1, 0)))</f>
        <v/>
      </c>
      <c r="P126" s="26" t="str">
        <f t="shared" si="11"/>
        <v/>
      </c>
      <c r="Q126" s="15" t="str">
        <f t="shared" si="12"/>
        <v/>
      </c>
      <c r="R126" s="15" t="str">
        <f t="shared" si="13"/>
        <v/>
      </c>
      <c r="S126" s="15" t="str">
        <f>IF(B126=1,"",IF(AND(OR(AND(TrackingWorksheet!H131=Lists!$D$7,TrackingWorksheet!H131=TrackingWorksheet!J131),TrackingWorksheet!H131&lt;&gt;TrackingWorksheet!J131),TrackingWorksheet!K131="YES",TrackingWorksheet!H131&lt;&gt;Lists!$D$6,TrackingWorksheet!G131&lt;=TrackingWorksheet!$J$5,TrackingWorksheet!I131&lt;=TrackingWorksheet!$J$5),1,0))</f>
        <v/>
      </c>
      <c r="T126" s="15" t="str">
        <f t="shared" si="15"/>
        <v/>
      </c>
      <c r="U126" s="15" t="str">
        <f>IF(B126=1,"",IF(AND(TrackingWorksheet!L131&lt;&gt;"", TrackingWorksheet!L131&gt;=TrackingWorksheet!$J$4,TrackingWorksheet!L131&lt;=TrackingWorksheet!$J$5,OR(TrackingWorksheet!H131=Lists!$D$4,TrackingWorksheet!J131=Lists!$D$4)), 1, 0))</f>
        <v/>
      </c>
      <c r="V126" s="15" t="str">
        <f>IF($B126=1,"",IF(AND(TrackingWorksheet!$L131&lt;&gt;"", TrackingWorksheet!$L131&gt;=TrackingWorksheet!$J$4,TrackingWorksheet!$L131&lt;=TrackingWorksheet!$J$5,OR(TrackingWorksheet!$H131=Lists!$D$5,TrackingWorksheet!$J131=Lists!$D$5)), 1, 0))</f>
        <v/>
      </c>
      <c r="W126" s="15" t="str">
        <f>IF($B126=1,"",IF(AND(TrackingWorksheet!$L131&lt;&gt;"", TrackingWorksheet!$L131&gt;=TrackingWorksheet!$J$4,TrackingWorksheet!$L131&lt;=TrackingWorksheet!$J$5,OR(TrackingWorksheet!$H131=Lists!$D$6,TrackingWorksheet!$J131=Lists!$D$6)), 1, 0))</f>
        <v/>
      </c>
      <c r="X126" s="24" t="str">
        <f>IF(B126=1,"",IF(AND(TrackingWorksheet!M131&lt;&gt;"",TrackingWorksheet!M131&lt;=TrackingWorksheet!$J$5),1,0))</f>
        <v/>
      </c>
      <c r="Y126" s="24" t="str">
        <f>IF(B126=1,"",IF(AND(TrackingWorksheet!N131&lt;&gt;"",TrackingWorksheet!N131&lt;=TrackingWorksheet!$J$5),1,0)*D126)</f>
        <v/>
      </c>
      <c r="Z126" s="24" t="str">
        <f>IF(B126=1,"",IF(TrackingWorksheet!P131="YES",1,0)*D126)</f>
        <v/>
      </c>
      <c r="AA126" s="33" t="str">
        <f>IF(B126=1,"",IF(TrackingWorksheet!R131="","",TrackingWorksheet!R131))</f>
        <v/>
      </c>
      <c r="AB126" s="33" t="str">
        <f>IF(B126=1,"",IF(TrackingWorksheet!Q131="","",TrackingWorksheet!Q131))</f>
        <v/>
      </c>
    </row>
    <row r="127" spans="2:28" x14ac:dyDescent="0.3">
      <c r="B127" s="33">
        <f>IF(AND(ISBLANK(TrackingWorksheet!B132),ISBLANK(TrackingWorksheet!C132),ISBLANK(TrackingWorksheet!G132),ISBLANK(TrackingWorksheet!H132),
ISBLANK(TrackingWorksheet!I132),ISBLANK(TrackingWorksheet!J132),ISBLANK(TrackingWorksheet!M132),
ISBLANK(TrackingWorksheet!N132)),1,0)</f>
        <v>1</v>
      </c>
      <c r="C127" s="17" t="str">
        <f>IF(B127=1,"",TrackingWorksheet!F132)</f>
        <v/>
      </c>
      <c r="D127" s="26" t="str">
        <f>IF(B127=1,"",IF(AND(TrackingWorksheet!B132&lt;&gt;"",TrackingWorksheet!B132&lt;=TrackingWorksheet!$J$5,OR(TrackingWorksheet!C132="",TrackingWorksheet!C132&gt;=TrackingWorksheet!$J$4)),1,0))</f>
        <v/>
      </c>
      <c r="E127" s="15" t="str">
        <f>IF(B127=1,"",IF(AND(TrackingWorksheet!G132 &lt;&gt;"",TrackingWorksheet!G132&lt;=TrackingWorksheet!$J$5, TrackingWorksheet!H132=Lists!$D$4), "Y", "N"))</f>
        <v/>
      </c>
      <c r="F127" s="15" t="str">
        <f>IF(B127=1,"",IF(AND(TrackingWorksheet!I132 &lt;&gt;"", TrackingWorksheet!I132&lt;=TrackingWorksheet!$J$5, TrackingWorksheet!J132=Lists!$D$4), "Y", "N"))</f>
        <v/>
      </c>
      <c r="G127" s="15" t="str">
        <f>IF(B127=1,"",IF(AND(TrackingWorksheet!G132 &lt;&gt;"",TrackingWorksheet!G132&lt;=TrackingWorksheet!$J$5, TrackingWorksheet!H132=Lists!$D$5), "Y", "N"))</f>
        <v/>
      </c>
      <c r="H127" s="15" t="str">
        <f>IF(B127=1,"",IF(AND(TrackingWorksheet!I132 &lt;&gt;"", TrackingWorksheet!I132&lt;=TrackingWorksheet!$J$5, TrackingWorksheet!J132="Moderna"), "Y", "N"))</f>
        <v/>
      </c>
      <c r="I127" s="26" t="str">
        <f>IF(B127=1,"",IF(AND(TrackingWorksheet!G132 &lt;&gt;"", TrackingWorksheet!G132&lt;=TrackingWorksheet!$J$5, TrackingWorksheet!H132=Lists!$D$6), 1, 0))</f>
        <v/>
      </c>
      <c r="J127" s="26" t="str">
        <f t="shared" si="14"/>
        <v/>
      </c>
      <c r="K127" s="15" t="str">
        <f>IF(B127=1,"",IF(AND(TrackingWorksheet!I132&lt;=TrackingWorksheet!$J$5,TrackingWorksheet!K132="YES"),0,IF(AND(AND(OR(E127="Y",F127="Y"),E127&lt;&gt;F127),G127&lt;&gt;"Y", H127&lt;&gt;"Y"), 1, 0)))</f>
        <v/>
      </c>
      <c r="L127" s="26" t="str">
        <f t="shared" si="8"/>
        <v/>
      </c>
      <c r="M127" s="15" t="str">
        <f t="shared" si="9"/>
        <v/>
      </c>
      <c r="N127" s="26" t="str">
        <f t="shared" si="10"/>
        <v/>
      </c>
      <c r="O127" s="15" t="str">
        <f>IF(B127=1,"",IF(AND(TrackingWorksheet!I132&lt;=TrackingWorksheet!$J$5,TrackingWorksheet!K132="YES"),0,IF(AND(AND(OR(G127="Y",H127="Y"),G127&lt;&gt;H127),E127&lt;&gt;"Y", F127&lt;&gt;"Y"), 1, 0)))</f>
        <v/>
      </c>
      <c r="P127" s="26" t="str">
        <f t="shared" si="11"/>
        <v/>
      </c>
      <c r="Q127" s="15" t="str">
        <f t="shared" si="12"/>
        <v/>
      </c>
      <c r="R127" s="15" t="str">
        <f t="shared" si="13"/>
        <v/>
      </c>
      <c r="S127" s="15" t="str">
        <f>IF(B127=1,"",IF(AND(OR(AND(TrackingWorksheet!H132=Lists!$D$7,TrackingWorksheet!H132=TrackingWorksheet!J132),TrackingWorksheet!H132&lt;&gt;TrackingWorksheet!J132),TrackingWorksheet!K132="YES",TrackingWorksheet!H132&lt;&gt;Lists!$D$6,TrackingWorksheet!G132&lt;=TrackingWorksheet!$J$5,TrackingWorksheet!I132&lt;=TrackingWorksheet!$J$5),1,0))</f>
        <v/>
      </c>
      <c r="T127" s="15" t="str">
        <f t="shared" si="15"/>
        <v/>
      </c>
      <c r="U127" s="15" t="str">
        <f>IF(B127=1,"",IF(AND(TrackingWorksheet!L132&lt;&gt;"", TrackingWorksheet!L132&gt;=TrackingWorksheet!$J$4,TrackingWorksheet!L132&lt;=TrackingWorksheet!$J$5,OR(TrackingWorksheet!H132=Lists!$D$4,TrackingWorksheet!J132=Lists!$D$4)), 1, 0))</f>
        <v/>
      </c>
      <c r="V127" s="15" t="str">
        <f>IF($B127=1,"",IF(AND(TrackingWorksheet!$L132&lt;&gt;"", TrackingWorksheet!$L132&gt;=TrackingWorksheet!$J$4,TrackingWorksheet!$L132&lt;=TrackingWorksheet!$J$5,OR(TrackingWorksheet!$H132=Lists!$D$5,TrackingWorksheet!$J132=Lists!$D$5)), 1, 0))</f>
        <v/>
      </c>
      <c r="W127" s="15" t="str">
        <f>IF($B127=1,"",IF(AND(TrackingWorksheet!$L132&lt;&gt;"", TrackingWorksheet!$L132&gt;=TrackingWorksheet!$J$4,TrackingWorksheet!$L132&lt;=TrackingWorksheet!$J$5,OR(TrackingWorksheet!$H132=Lists!$D$6,TrackingWorksheet!$J132=Lists!$D$6)), 1, 0))</f>
        <v/>
      </c>
      <c r="X127" s="24" t="str">
        <f>IF(B127=1,"",IF(AND(TrackingWorksheet!M132&lt;&gt;"",TrackingWorksheet!M132&lt;=TrackingWorksheet!$J$5),1,0))</f>
        <v/>
      </c>
      <c r="Y127" s="24" t="str">
        <f>IF(B127=1,"",IF(AND(TrackingWorksheet!N132&lt;&gt;"",TrackingWorksheet!N132&lt;=TrackingWorksheet!$J$5),1,0)*D127)</f>
        <v/>
      </c>
      <c r="Z127" s="24" t="str">
        <f>IF(B127=1,"",IF(TrackingWorksheet!P132="YES",1,0)*D127)</f>
        <v/>
      </c>
      <c r="AA127" s="33" t="str">
        <f>IF(B127=1,"",IF(TrackingWorksheet!R132="","",TrackingWorksheet!R132))</f>
        <v/>
      </c>
      <c r="AB127" s="33" t="str">
        <f>IF(B127=1,"",IF(TrackingWorksheet!Q132="","",TrackingWorksheet!Q132))</f>
        <v/>
      </c>
    </row>
    <row r="128" spans="2:28" x14ac:dyDescent="0.3">
      <c r="B128" s="33">
        <f>IF(AND(ISBLANK(TrackingWorksheet!B133),ISBLANK(TrackingWorksheet!C133),ISBLANK(TrackingWorksheet!G133),ISBLANK(TrackingWorksheet!H133),
ISBLANK(TrackingWorksheet!I133),ISBLANK(TrackingWorksheet!J133),ISBLANK(TrackingWorksheet!M133),
ISBLANK(TrackingWorksheet!N133)),1,0)</f>
        <v>1</v>
      </c>
      <c r="C128" s="17" t="str">
        <f>IF(B128=1,"",TrackingWorksheet!F133)</f>
        <v/>
      </c>
      <c r="D128" s="26" t="str">
        <f>IF(B128=1,"",IF(AND(TrackingWorksheet!B133&lt;&gt;"",TrackingWorksheet!B133&lt;=TrackingWorksheet!$J$5,OR(TrackingWorksheet!C133="",TrackingWorksheet!C133&gt;=TrackingWorksheet!$J$4)),1,0))</f>
        <v/>
      </c>
      <c r="E128" s="15" t="str">
        <f>IF(B128=1,"",IF(AND(TrackingWorksheet!G133 &lt;&gt;"",TrackingWorksheet!G133&lt;=TrackingWorksheet!$J$5, TrackingWorksheet!H133=Lists!$D$4), "Y", "N"))</f>
        <v/>
      </c>
      <c r="F128" s="15" t="str">
        <f>IF(B128=1,"",IF(AND(TrackingWorksheet!I133 &lt;&gt;"", TrackingWorksheet!I133&lt;=TrackingWorksheet!$J$5, TrackingWorksheet!J133=Lists!$D$4), "Y", "N"))</f>
        <v/>
      </c>
      <c r="G128" s="15" t="str">
        <f>IF(B128=1,"",IF(AND(TrackingWorksheet!G133 &lt;&gt;"",TrackingWorksheet!G133&lt;=TrackingWorksheet!$J$5, TrackingWorksheet!H133=Lists!$D$5), "Y", "N"))</f>
        <v/>
      </c>
      <c r="H128" s="15" t="str">
        <f>IF(B128=1,"",IF(AND(TrackingWorksheet!I133 &lt;&gt;"", TrackingWorksheet!I133&lt;=TrackingWorksheet!$J$5, TrackingWorksheet!J133="Moderna"), "Y", "N"))</f>
        <v/>
      </c>
      <c r="I128" s="26" t="str">
        <f>IF(B128=1,"",IF(AND(TrackingWorksheet!G133 &lt;&gt;"", TrackingWorksheet!G133&lt;=TrackingWorksheet!$J$5, TrackingWorksheet!H133=Lists!$D$6), 1, 0))</f>
        <v/>
      </c>
      <c r="J128" s="26" t="str">
        <f t="shared" si="14"/>
        <v/>
      </c>
      <c r="K128" s="15" t="str">
        <f>IF(B128=1,"",IF(AND(TrackingWorksheet!I133&lt;=TrackingWorksheet!$J$5,TrackingWorksheet!K133="YES"),0,IF(AND(AND(OR(E128="Y",F128="Y"),E128&lt;&gt;F128),G128&lt;&gt;"Y", H128&lt;&gt;"Y"), 1, 0)))</f>
        <v/>
      </c>
      <c r="L128" s="26" t="str">
        <f t="shared" si="8"/>
        <v/>
      </c>
      <c r="M128" s="15" t="str">
        <f t="shared" si="9"/>
        <v/>
      </c>
      <c r="N128" s="26" t="str">
        <f t="shared" si="10"/>
        <v/>
      </c>
      <c r="O128" s="15" t="str">
        <f>IF(B128=1,"",IF(AND(TrackingWorksheet!I133&lt;=TrackingWorksheet!$J$5,TrackingWorksheet!K133="YES"),0,IF(AND(AND(OR(G128="Y",H128="Y"),G128&lt;&gt;H128),E128&lt;&gt;"Y", F128&lt;&gt;"Y"), 1, 0)))</f>
        <v/>
      </c>
      <c r="P128" s="26" t="str">
        <f t="shared" si="11"/>
        <v/>
      </c>
      <c r="Q128" s="15" t="str">
        <f t="shared" si="12"/>
        <v/>
      </c>
      <c r="R128" s="15" t="str">
        <f t="shared" si="13"/>
        <v/>
      </c>
      <c r="S128" s="15" t="str">
        <f>IF(B128=1,"",IF(AND(OR(AND(TrackingWorksheet!H133=Lists!$D$7,TrackingWorksheet!H133=TrackingWorksheet!J133),TrackingWorksheet!H133&lt;&gt;TrackingWorksheet!J133),TrackingWorksheet!K133="YES",TrackingWorksheet!H133&lt;&gt;Lists!$D$6,TrackingWorksheet!G133&lt;=TrackingWorksheet!$J$5,TrackingWorksheet!I133&lt;=TrackingWorksheet!$J$5),1,0))</f>
        <v/>
      </c>
      <c r="T128" s="15" t="str">
        <f t="shared" si="15"/>
        <v/>
      </c>
      <c r="U128" s="15" t="str">
        <f>IF(B128=1,"",IF(AND(TrackingWorksheet!L133&lt;&gt;"", TrackingWorksheet!L133&gt;=TrackingWorksheet!$J$4,TrackingWorksheet!L133&lt;=TrackingWorksheet!$J$5,OR(TrackingWorksheet!H133=Lists!$D$4,TrackingWorksheet!J133=Lists!$D$4)), 1, 0))</f>
        <v/>
      </c>
      <c r="V128" s="15" t="str">
        <f>IF($B128=1,"",IF(AND(TrackingWorksheet!$L133&lt;&gt;"", TrackingWorksheet!$L133&gt;=TrackingWorksheet!$J$4,TrackingWorksheet!$L133&lt;=TrackingWorksheet!$J$5,OR(TrackingWorksheet!$H133=Lists!$D$5,TrackingWorksheet!$J133=Lists!$D$5)), 1, 0))</f>
        <v/>
      </c>
      <c r="W128" s="15" t="str">
        <f>IF($B128=1,"",IF(AND(TrackingWorksheet!$L133&lt;&gt;"", TrackingWorksheet!$L133&gt;=TrackingWorksheet!$J$4,TrackingWorksheet!$L133&lt;=TrackingWorksheet!$J$5,OR(TrackingWorksheet!$H133=Lists!$D$6,TrackingWorksheet!$J133=Lists!$D$6)), 1, 0))</f>
        <v/>
      </c>
      <c r="X128" s="24" t="str">
        <f>IF(B128=1,"",IF(AND(TrackingWorksheet!M133&lt;&gt;"",TrackingWorksheet!M133&lt;=TrackingWorksheet!$J$5),1,0))</f>
        <v/>
      </c>
      <c r="Y128" s="24" t="str">
        <f>IF(B128=1,"",IF(AND(TrackingWorksheet!N133&lt;&gt;"",TrackingWorksheet!N133&lt;=TrackingWorksheet!$J$5),1,0)*D128)</f>
        <v/>
      </c>
      <c r="Z128" s="24" t="str">
        <f>IF(B128=1,"",IF(TrackingWorksheet!P133="YES",1,0)*D128)</f>
        <v/>
      </c>
      <c r="AA128" s="33" t="str">
        <f>IF(B128=1,"",IF(TrackingWorksheet!R133="","",TrackingWorksheet!R133))</f>
        <v/>
      </c>
      <c r="AB128" s="33" t="str">
        <f>IF(B128=1,"",IF(TrackingWorksheet!Q133="","",TrackingWorksheet!Q133))</f>
        <v/>
      </c>
    </row>
    <row r="129" spans="2:28" x14ac:dyDescent="0.3">
      <c r="B129" s="33">
        <f>IF(AND(ISBLANK(TrackingWorksheet!B134),ISBLANK(TrackingWorksheet!C134),ISBLANK(TrackingWorksheet!G134),ISBLANK(TrackingWorksheet!H134),
ISBLANK(TrackingWorksheet!I134),ISBLANK(TrackingWorksheet!J134),ISBLANK(TrackingWorksheet!M134),
ISBLANK(TrackingWorksheet!N134)),1,0)</f>
        <v>1</v>
      </c>
      <c r="C129" s="17" t="str">
        <f>IF(B129=1,"",TrackingWorksheet!F134)</f>
        <v/>
      </c>
      <c r="D129" s="26" t="str">
        <f>IF(B129=1,"",IF(AND(TrackingWorksheet!B134&lt;&gt;"",TrackingWorksheet!B134&lt;=TrackingWorksheet!$J$5,OR(TrackingWorksheet!C134="",TrackingWorksheet!C134&gt;=TrackingWorksheet!$J$4)),1,0))</f>
        <v/>
      </c>
      <c r="E129" s="15" t="str">
        <f>IF(B129=1,"",IF(AND(TrackingWorksheet!G134 &lt;&gt;"",TrackingWorksheet!G134&lt;=TrackingWorksheet!$J$5, TrackingWorksheet!H134=Lists!$D$4), "Y", "N"))</f>
        <v/>
      </c>
      <c r="F129" s="15" t="str">
        <f>IF(B129=1,"",IF(AND(TrackingWorksheet!I134 &lt;&gt;"", TrackingWorksheet!I134&lt;=TrackingWorksheet!$J$5, TrackingWorksheet!J134=Lists!$D$4), "Y", "N"))</f>
        <v/>
      </c>
      <c r="G129" s="15" t="str">
        <f>IF(B129=1,"",IF(AND(TrackingWorksheet!G134 &lt;&gt;"",TrackingWorksheet!G134&lt;=TrackingWorksheet!$J$5, TrackingWorksheet!H134=Lists!$D$5), "Y", "N"))</f>
        <v/>
      </c>
      <c r="H129" s="15" t="str">
        <f>IF(B129=1,"",IF(AND(TrackingWorksheet!I134 &lt;&gt;"", TrackingWorksheet!I134&lt;=TrackingWorksheet!$J$5, TrackingWorksheet!J134="Moderna"), "Y", "N"))</f>
        <v/>
      </c>
      <c r="I129" s="26" t="str">
        <f>IF(B129=1,"",IF(AND(TrackingWorksheet!G134 &lt;&gt;"", TrackingWorksheet!G134&lt;=TrackingWorksheet!$J$5, TrackingWorksheet!H134=Lists!$D$6), 1, 0))</f>
        <v/>
      </c>
      <c r="J129" s="26" t="str">
        <f t="shared" si="14"/>
        <v/>
      </c>
      <c r="K129" s="15" t="str">
        <f>IF(B129=1,"",IF(AND(TrackingWorksheet!I134&lt;=TrackingWorksheet!$J$5,TrackingWorksheet!K134="YES"),0,IF(AND(AND(OR(E129="Y",F129="Y"),E129&lt;&gt;F129),G129&lt;&gt;"Y", H129&lt;&gt;"Y"), 1, 0)))</f>
        <v/>
      </c>
      <c r="L129" s="26" t="str">
        <f t="shared" si="8"/>
        <v/>
      </c>
      <c r="M129" s="15" t="str">
        <f t="shared" si="9"/>
        <v/>
      </c>
      <c r="N129" s="26" t="str">
        <f t="shared" si="10"/>
        <v/>
      </c>
      <c r="O129" s="15" t="str">
        <f>IF(B129=1,"",IF(AND(TrackingWorksheet!I134&lt;=TrackingWorksheet!$J$5,TrackingWorksheet!K134="YES"),0,IF(AND(AND(OR(G129="Y",H129="Y"),G129&lt;&gt;H129),E129&lt;&gt;"Y", F129&lt;&gt;"Y"), 1, 0)))</f>
        <v/>
      </c>
      <c r="P129" s="26" t="str">
        <f t="shared" si="11"/>
        <v/>
      </c>
      <c r="Q129" s="15" t="str">
        <f t="shared" si="12"/>
        <v/>
      </c>
      <c r="R129" s="15" t="str">
        <f t="shared" si="13"/>
        <v/>
      </c>
      <c r="S129" s="15" t="str">
        <f>IF(B129=1,"",IF(AND(OR(AND(TrackingWorksheet!H134=Lists!$D$7,TrackingWorksheet!H134=TrackingWorksheet!J134),TrackingWorksheet!H134&lt;&gt;TrackingWorksheet!J134),TrackingWorksheet!K134="YES",TrackingWorksheet!H134&lt;&gt;Lists!$D$6,TrackingWorksheet!G134&lt;=TrackingWorksheet!$J$5,TrackingWorksheet!I134&lt;=TrackingWorksheet!$J$5),1,0))</f>
        <v/>
      </c>
      <c r="T129" s="15" t="str">
        <f t="shared" si="15"/>
        <v/>
      </c>
      <c r="U129" s="15" t="str">
        <f>IF(B129=1,"",IF(AND(TrackingWorksheet!L134&lt;&gt;"", TrackingWorksheet!L134&gt;=TrackingWorksheet!$J$4,TrackingWorksheet!L134&lt;=TrackingWorksheet!$J$5,OR(TrackingWorksheet!H134=Lists!$D$4,TrackingWorksheet!J134=Lists!$D$4)), 1, 0))</f>
        <v/>
      </c>
      <c r="V129" s="15" t="str">
        <f>IF($B129=1,"",IF(AND(TrackingWorksheet!$L134&lt;&gt;"", TrackingWorksheet!$L134&gt;=TrackingWorksheet!$J$4,TrackingWorksheet!$L134&lt;=TrackingWorksheet!$J$5,OR(TrackingWorksheet!$H134=Lists!$D$5,TrackingWorksheet!$J134=Lists!$D$5)), 1, 0))</f>
        <v/>
      </c>
      <c r="W129" s="15" t="str">
        <f>IF($B129=1,"",IF(AND(TrackingWorksheet!$L134&lt;&gt;"", TrackingWorksheet!$L134&gt;=TrackingWorksheet!$J$4,TrackingWorksheet!$L134&lt;=TrackingWorksheet!$J$5,OR(TrackingWorksheet!$H134=Lists!$D$6,TrackingWorksheet!$J134=Lists!$D$6)), 1, 0))</f>
        <v/>
      </c>
      <c r="X129" s="24" t="str">
        <f>IF(B129=1,"",IF(AND(TrackingWorksheet!M134&lt;&gt;"",TrackingWorksheet!M134&lt;=TrackingWorksheet!$J$5),1,0))</f>
        <v/>
      </c>
      <c r="Y129" s="24" t="str">
        <f>IF(B129=1,"",IF(AND(TrackingWorksheet!N134&lt;&gt;"",TrackingWorksheet!N134&lt;=TrackingWorksheet!$J$5),1,0)*D129)</f>
        <v/>
      </c>
      <c r="Z129" s="24" t="str">
        <f>IF(B129=1,"",IF(TrackingWorksheet!P134="YES",1,0)*D129)</f>
        <v/>
      </c>
      <c r="AA129" s="33" t="str">
        <f>IF(B129=1,"",IF(TrackingWorksheet!R134="","",TrackingWorksheet!R134))</f>
        <v/>
      </c>
      <c r="AB129" s="33" t="str">
        <f>IF(B129=1,"",IF(TrackingWorksheet!Q134="","",TrackingWorksheet!Q134))</f>
        <v/>
      </c>
    </row>
    <row r="130" spans="2:28" x14ac:dyDescent="0.3">
      <c r="B130" s="33">
        <f>IF(AND(ISBLANK(TrackingWorksheet!B135),ISBLANK(TrackingWorksheet!C135),ISBLANK(TrackingWorksheet!G135),ISBLANK(TrackingWorksheet!H135),
ISBLANK(TrackingWorksheet!I135),ISBLANK(TrackingWorksheet!J135),ISBLANK(TrackingWorksheet!M135),
ISBLANK(TrackingWorksheet!N135)),1,0)</f>
        <v>1</v>
      </c>
      <c r="C130" s="17" t="str">
        <f>IF(B130=1,"",TrackingWorksheet!F135)</f>
        <v/>
      </c>
      <c r="D130" s="26" t="str">
        <f>IF(B130=1,"",IF(AND(TrackingWorksheet!B135&lt;&gt;"",TrackingWorksheet!B135&lt;=TrackingWorksheet!$J$5,OR(TrackingWorksheet!C135="",TrackingWorksheet!C135&gt;=TrackingWorksheet!$J$4)),1,0))</f>
        <v/>
      </c>
      <c r="E130" s="15" t="str">
        <f>IF(B130=1,"",IF(AND(TrackingWorksheet!G135 &lt;&gt;"",TrackingWorksheet!G135&lt;=TrackingWorksheet!$J$5, TrackingWorksheet!H135=Lists!$D$4), "Y", "N"))</f>
        <v/>
      </c>
      <c r="F130" s="15" t="str">
        <f>IF(B130=1,"",IF(AND(TrackingWorksheet!I135 &lt;&gt;"", TrackingWorksheet!I135&lt;=TrackingWorksheet!$J$5, TrackingWorksheet!J135=Lists!$D$4), "Y", "N"))</f>
        <v/>
      </c>
      <c r="G130" s="15" t="str">
        <f>IF(B130=1,"",IF(AND(TrackingWorksheet!G135 &lt;&gt;"",TrackingWorksheet!G135&lt;=TrackingWorksheet!$J$5, TrackingWorksheet!H135=Lists!$D$5), "Y", "N"))</f>
        <v/>
      </c>
      <c r="H130" s="15" t="str">
        <f>IF(B130=1,"",IF(AND(TrackingWorksheet!I135 &lt;&gt;"", TrackingWorksheet!I135&lt;=TrackingWorksheet!$J$5, TrackingWorksheet!J135="Moderna"), "Y", "N"))</f>
        <v/>
      </c>
      <c r="I130" s="26" t="str">
        <f>IF(B130=1,"",IF(AND(TrackingWorksheet!G135 &lt;&gt;"", TrackingWorksheet!G135&lt;=TrackingWorksheet!$J$5, TrackingWorksheet!H135=Lists!$D$6), 1, 0))</f>
        <v/>
      </c>
      <c r="J130" s="26" t="str">
        <f t="shared" si="14"/>
        <v/>
      </c>
      <c r="K130" s="15" t="str">
        <f>IF(B130=1,"",IF(AND(TrackingWorksheet!I135&lt;=TrackingWorksheet!$J$5,TrackingWorksheet!K135="YES"),0,IF(AND(AND(OR(E130="Y",F130="Y"),E130&lt;&gt;F130),G130&lt;&gt;"Y", H130&lt;&gt;"Y"), 1, 0)))</f>
        <v/>
      </c>
      <c r="L130" s="26" t="str">
        <f t="shared" si="8"/>
        <v/>
      </c>
      <c r="M130" s="15" t="str">
        <f t="shared" si="9"/>
        <v/>
      </c>
      <c r="N130" s="26" t="str">
        <f t="shared" si="10"/>
        <v/>
      </c>
      <c r="O130" s="15" t="str">
        <f>IF(B130=1,"",IF(AND(TrackingWorksheet!I135&lt;=TrackingWorksheet!$J$5,TrackingWorksheet!K135="YES"),0,IF(AND(AND(OR(G130="Y",H130="Y"),G130&lt;&gt;H130),E130&lt;&gt;"Y", F130&lt;&gt;"Y"), 1, 0)))</f>
        <v/>
      </c>
      <c r="P130" s="26" t="str">
        <f t="shared" si="11"/>
        <v/>
      </c>
      <c r="Q130" s="15" t="str">
        <f t="shared" si="12"/>
        <v/>
      </c>
      <c r="R130" s="15" t="str">
        <f t="shared" si="13"/>
        <v/>
      </c>
      <c r="S130" s="15" t="str">
        <f>IF(B130=1,"",IF(AND(OR(AND(TrackingWorksheet!H135=Lists!$D$7,TrackingWorksheet!H135=TrackingWorksheet!J135),TrackingWorksheet!H135&lt;&gt;TrackingWorksheet!J135),TrackingWorksheet!K135="YES",TrackingWorksheet!H135&lt;&gt;Lists!$D$6,TrackingWorksheet!G135&lt;=TrackingWorksheet!$J$5,TrackingWorksheet!I135&lt;=TrackingWorksheet!$J$5),1,0))</f>
        <v/>
      </c>
      <c r="T130" s="15" t="str">
        <f t="shared" si="15"/>
        <v/>
      </c>
      <c r="U130" s="15" t="str">
        <f>IF(B130=1,"",IF(AND(TrackingWorksheet!L135&lt;&gt;"", TrackingWorksheet!L135&gt;=TrackingWorksheet!$J$4,TrackingWorksheet!L135&lt;=TrackingWorksheet!$J$5,OR(TrackingWorksheet!H135=Lists!$D$4,TrackingWorksheet!J135=Lists!$D$4)), 1, 0))</f>
        <v/>
      </c>
      <c r="V130" s="15" t="str">
        <f>IF($B130=1,"",IF(AND(TrackingWorksheet!$L135&lt;&gt;"", TrackingWorksheet!$L135&gt;=TrackingWorksheet!$J$4,TrackingWorksheet!$L135&lt;=TrackingWorksheet!$J$5,OR(TrackingWorksheet!$H135=Lists!$D$5,TrackingWorksheet!$J135=Lists!$D$5)), 1, 0))</f>
        <v/>
      </c>
      <c r="W130" s="15" t="str">
        <f>IF($B130=1,"",IF(AND(TrackingWorksheet!$L135&lt;&gt;"", TrackingWorksheet!$L135&gt;=TrackingWorksheet!$J$4,TrackingWorksheet!$L135&lt;=TrackingWorksheet!$J$5,OR(TrackingWorksheet!$H135=Lists!$D$6,TrackingWorksheet!$J135=Lists!$D$6)), 1, 0))</f>
        <v/>
      </c>
      <c r="X130" s="24" t="str">
        <f>IF(B130=1,"",IF(AND(TrackingWorksheet!M135&lt;&gt;"",TrackingWorksheet!M135&lt;=TrackingWorksheet!$J$5),1,0))</f>
        <v/>
      </c>
      <c r="Y130" s="24" t="str">
        <f>IF(B130=1,"",IF(AND(TrackingWorksheet!N135&lt;&gt;"",TrackingWorksheet!N135&lt;=TrackingWorksheet!$J$5),1,0)*D130)</f>
        <v/>
      </c>
      <c r="Z130" s="24" t="str">
        <f>IF(B130=1,"",IF(TrackingWorksheet!P135="YES",1,0)*D130)</f>
        <v/>
      </c>
      <c r="AA130" s="33" t="str">
        <f>IF(B130=1,"",IF(TrackingWorksheet!R135="","",TrackingWorksheet!R135))</f>
        <v/>
      </c>
      <c r="AB130" s="33" t="str">
        <f>IF(B130=1,"",IF(TrackingWorksheet!Q135="","",TrackingWorksheet!Q135))</f>
        <v/>
      </c>
    </row>
    <row r="131" spans="2:28" x14ac:dyDescent="0.3">
      <c r="B131" s="33">
        <f>IF(AND(ISBLANK(TrackingWorksheet!B136),ISBLANK(TrackingWorksheet!C136),ISBLANK(TrackingWorksheet!G136),ISBLANK(TrackingWorksheet!H136),
ISBLANK(TrackingWorksheet!I136),ISBLANK(TrackingWorksheet!J136),ISBLANK(TrackingWorksheet!M136),
ISBLANK(TrackingWorksheet!N136)),1,0)</f>
        <v>1</v>
      </c>
      <c r="C131" s="17" t="str">
        <f>IF(B131=1,"",TrackingWorksheet!F136)</f>
        <v/>
      </c>
      <c r="D131" s="26" t="str">
        <f>IF(B131=1,"",IF(AND(TrackingWorksheet!B136&lt;&gt;"",TrackingWorksheet!B136&lt;=TrackingWorksheet!$J$5,OR(TrackingWorksheet!C136="",TrackingWorksheet!C136&gt;=TrackingWorksheet!$J$4)),1,0))</f>
        <v/>
      </c>
      <c r="E131" s="15" t="str">
        <f>IF(B131=1,"",IF(AND(TrackingWorksheet!G136 &lt;&gt;"",TrackingWorksheet!G136&lt;=TrackingWorksheet!$J$5, TrackingWorksheet!H136=Lists!$D$4), "Y", "N"))</f>
        <v/>
      </c>
      <c r="F131" s="15" t="str">
        <f>IF(B131=1,"",IF(AND(TrackingWorksheet!I136 &lt;&gt;"", TrackingWorksheet!I136&lt;=TrackingWorksheet!$J$5, TrackingWorksheet!J136=Lists!$D$4), "Y", "N"))</f>
        <v/>
      </c>
      <c r="G131" s="15" t="str">
        <f>IF(B131=1,"",IF(AND(TrackingWorksheet!G136 &lt;&gt;"",TrackingWorksheet!G136&lt;=TrackingWorksheet!$J$5, TrackingWorksheet!H136=Lists!$D$5), "Y", "N"))</f>
        <v/>
      </c>
      <c r="H131" s="15" t="str">
        <f>IF(B131=1,"",IF(AND(TrackingWorksheet!I136 &lt;&gt;"", TrackingWorksheet!I136&lt;=TrackingWorksheet!$J$5, TrackingWorksheet!J136="Moderna"), "Y", "N"))</f>
        <v/>
      </c>
      <c r="I131" s="26" t="str">
        <f>IF(B131=1,"",IF(AND(TrackingWorksheet!G136 &lt;&gt;"", TrackingWorksheet!G136&lt;=TrackingWorksheet!$J$5, TrackingWorksheet!H136=Lists!$D$6), 1, 0))</f>
        <v/>
      </c>
      <c r="J131" s="26" t="str">
        <f t="shared" si="14"/>
        <v/>
      </c>
      <c r="K131" s="15" t="str">
        <f>IF(B131=1,"",IF(AND(TrackingWorksheet!I136&lt;=TrackingWorksheet!$J$5,TrackingWorksheet!K136="YES"),0,IF(AND(AND(OR(E131="Y",F131="Y"),E131&lt;&gt;F131),G131&lt;&gt;"Y", H131&lt;&gt;"Y"), 1, 0)))</f>
        <v/>
      </c>
      <c r="L131" s="26" t="str">
        <f t="shared" ref="L131:L194" si="16">IF(B131=1,"",K131*D131)</f>
        <v/>
      </c>
      <c r="M131" s="15" t="str">
        <f t="shared" ref="M131:M194" si="17">IF(B131=1,"",IF(AND(E131="Y", F131="Y"), 1, 0))</f>
        <v/>
      </c>
      <c r="N131" s="26" t="str">
        <f t="shared" ref="N131:N194" si="18">IF(B131=1,"",M131*D131)</f>
        <v/>
      </c>
      <c r="O131" s="15" t="str">
        <f>IF(B131=1,"",IF(AND(TrackingWorksheet!I136&lt;=TrackingWorksheet!$J$5,TrackingWorksheet!K136="YES"),0,IF(AND(AND(OR(G131="Y",H131="Y"),G131&lt;&gt;H131),E131&lt;&gt;"Y", F131&lt;&gt;"Y"), 1, 0)))</f>
        <v/>
      </c>
      <c r="P131" s="26" t="str">
        <f t="shared" ref="P131:P194" si="19">IF(B131=1,"",O131*D131)</f>
        <v/>
      </c>
      <c r="Q131" s="15" t="str">
        <f t="shared" ref="Q131:Q194" si="20">IF(B131=1,"",IF(AND(G131="Y", H131="Y"), 1, 0))</f>
        <v/>
      </c>
      <c r="R131" s="15" t="str">
        <f t="shared" ref="R131:R194" si="21">IF(B131=1,"",Q131*D131)</f>
        <v/>
      </c>
      <c r="S131" s="15" t="str">
        <f>IF(B131=1,"",IF(AND(OR(AND(TrackingWorksheet!H136=Lists!$D$7,TrackingWorksheet!H136=TrackingWorksheet!J136),TrackingWorksheet!H136&lt;&gt;TrackingWorksheet!J136),TrackingWorksheet!K136="YES",TrackingWorksheet!H136&lt;&gt;Lists!$D$6,TrackingWorksheet!G136&lt;=TrackingWorksheet!$J$5,TrackingWorksheet!I136&lt;=TrackingWorksheet!$J$5),1,0))</f>
        <v/>
      </c>
      <c r="T131" s="15" t="str">
        <f t="shared" si="15"/>
        <v/>
      </c>
      <c r="U131" s="15" t="str">
        <f>IF(B131=1,"",IF(AND(TrackingWorksheet!L136&lt;&gt;"", TrackingWorksheet!L136&gt;=TrackingWorksheet!$J$4,TrackingWorksheet!L136&lt;=TrackingWorksheet!$J$5,OR(TrackingWorksheet!H136=Lists!$D$4,TrackingWorksheet!J136=Lists!$D$4)), 1, 0))</f>
        <v/>
      </c>
      <c r="V131" s="15" t="str">
        <f>IF($B131=1,"",IF(AND(TrackingWorksheet!$L136&lt;&gt;"", TrackingWorksheet!$L136&gt;=TrackingWorksheet!$J$4,TrackingWorksheet!$L136&lt;=TrackingWorksheet!$J$5,OR(TrackingWorksheet!$H136=Lists!$D$5,TrackingWorksheet!$J136=Lists!$D$5)), 1, 0))</f>
        <v/>
      </c>
      <c r="W131" s="15" t="str">
        <f>IF($B131=1,"",IF(AND(TrackingWorksheet!$L136&lt;&gt;"", TrackingWorksheet!$L136&gt;=TrackingWorksheet!$J$4,TrackingWorksheet!$L136&lt;=TrackingWorksheet!$J$5,OR(TrackingWorksheet!$H136=Lists!$D$6,TrackingWorksheet!$J136=Lists!$D$6)), 1, 0))</f>
        <v/>
      </c>
      <c r="X131" s="24" t="str">
        <f>IF(B131=1,"",IF(AND(TrackingWorksheet!M136&lt;&gt;"",TrackingWorksheet!M136&lt;=TrackingWorksheet!$J$5),1,0))</f>
        <v/>
      </c>
      <c r="Y131" s="24" t="str">
        <f>IF(B131=1,"",IF(AND(TrackingWorksheet!N136&lt;&gt;"",TrackingWorksheet!N136&lt;=TrackingWorksheet!$J$5),1,0)*D131)</f>
        <v/>
      </c>
      <c r="Z131" s="24" t="str">
        <f>IF(B131=1,"",IF(TrackingWorksheet!P136="YES",1,0)*D131)</f>
        <v/>
      </c>
      <c r="AA131" s="33" t="str">
        <f>IF(B131=1,"",IF(TrackingWorksheet!R136="","",TrackingWorksheet!R136))</f>
        <v/>
      </c>
      <c r="AB131" s="33" t="str">
        <f>IF(B131=1,"",IF(TrackingWorksheet!Q136="","",TrackingWorksheet!Q136))</f>
        <v/>
      </c>
    </row>
    <row r="132" spans="2:28" x14ac:dyDescent="0.3">
      <c r="B132" s="33">
        <f>IF(AND(ISBLANK(TrackingWorksheet!B137),ISBLANK(TrackingWorksheet!C137),ISBLANK(TrackingWorksheet!G137),ISBLANK(TrackingWorksheet!H137),
ISBLANK(TrackingWorksheet!I137),ISBLANK(TrackingWorksheet!J137),ISBLANK(TrackingWorksheet!M137),
ISBLANK(TrackingWorksheet!N137)),1,0)</f>
        <v>1</v>
      </c>
      <c r="C132" s="17" t="str">
        <f>IF(B132=1,"",TrackingWorksheet!F137)</f>
        <v/>
      </c>
      <c r="D132" s="26" t="str">
        <f>IF(B132=1,"",IF(AND(TrackingWorksheet!B137&lt;&gt;"",TrackingWorksheet!B137&lt;=TrackingWorksheet!$J$5,OR(TrackingWorksheet!C137="",TrackingWorksheet!C137&gt;=TrackingWorksheet!$J$4)),1,0))</f>
        <v/>
      </c>
      <c r="E132" s="15" t="str">
        <f>IF(B132=1,"",IF(AND(TrackingWorksheet!G137 &lt;&gt;"",TrackingWorksheet!G137&lt;=TrackingWorksheet!$J$5, TrackingWorksheet!H137=Lists!$D$4), "Y", "N"))</f>
        <v/>
      </c>
      <c r="F132" s="15" t="str">
        <f>IF(B132=1,"",IF(AND(TrackingWorksheet!I137 &lt;&gt;"", TrackingWorksheet!I137&lt;=TrackingWorksheet!$J$5, TrackingWorksheet!J137=Lists!$D$4), "Y", "N"))</f>
        <v/>
      </c>
      <c r="G132" s="15" t="str">
        <f>IF(B132=1,"",IF(AND(TrackingWorksheet!G137 &lt;&gt;"",TrackingWorksheet!G137&lt;=TrackingWorksheet!$J$5, TrackingWorksheet!H137=Lists!$D$5), "Y", "N"))</f>
        <v/>
      </c>
      <c r="H132" s="15" t="str">
        <f>IF(B132=1,"",IF(AND(TrackingWorksheet!I137 &lt;&gt;"", TrackingWorksheet!I137&lt;=TrackingWorksheet!$J$5, TrackingWorksheet!J137="Moderna"), "Y", "N"))</f>
        <v/>
      </c>
      <c r="I132" s="26" t="str">
        <f>IF(B132=1,"",IF(AND(TrackingWorksheet!G137 &lt;&gt;"", TrackingWorksheet!G137&lt;=TrackingWorksheet!$J$5, TrackingWorksheet!H137=Lists!$D$6), 1, 0))</f>
        <v/>
      </c>
      <c r="J132" s="26" t="str">
        <f t="shared" ref="J132:J195" si="22">IF(B132=1,"",I132*D132)</f>
        <v/>
      </c>
      <c r="K132" s="15" t="str">
        <f>IF(B132=1,"",IF(AND(TrackingWorksheet!I137&lt;=TrackingWorksheet!$J$5,TrackingWorksheet!K137="YES"),0,IF(AND(AND(OR(E132="Y",F132="Y"),E132&lt;&gt;F132),G132&lt;&gt;"Y", H132&lt;&gt;"Y"), 1, 0)))</f>
        <v/>
      </c>
      <c r="L132" s="26" t="str">
        <f t="shared" si="16"/>
        <v/>
      </c>
      <c r="M132" s="15" t="str">
        <f t="shared" si="17"/>
        <v/>
      </c>
      <c r="N132" s="26" t="str">
        <f t="shared" si="18"/>
        <v/>
      </c>
      <c r="O132" s="15" t="str">
        <f>IF(B132=1,"",IF(AND(TrackingWorksheet!I137&lt;=TrackingWorksheet!$J$5,TrackingWorksheet!K137="YES"),0,IF(AND(AND(OR(G132="Y",H132="Y"),G132&lt;&gt;H132),E132&lt;&gt;"Y", F132&lt;&gt;"Y"), 1, 0)))</f>
        <v/>
      </c>
      <c r="P132" s="26" t="str">
        <f t="shared" si="19"/>
        <v/>
      </c>
      <c r="Q132" s="15" t="str">
        <f t="shared" si="20"/>
        <v/>
      </c>
      <c r="R132" s="15" t="str">
        <f t="shared" si="21"/>
        <v/>
      </c>
      <c r="S132" s="15" t="str">
        <f>IF(B132=1,"",IF(AND(OR(AND(TrackingWorksheet!H137=Lists!$D$7,TrackingWorksheet!H137=TrackingWorksheet!J137),TrackingWorksheet!H137&lt;&gt;TrackingWorksheet!J137),TrackingWorksheet!K137="YES",TrackingWorksheet!H137&lt;&gt;Lists!$D$6,TrackingWorksheet!G137&lt;=TrackingWorksheet!$J$5,TrackingWorksheet!I137&lt;=TrackingWorksheet!$J$5),1,0))</f>
        <v/>
      </c>
      <c r="T132" s="15" t="str">
        <f t="shared" ref="T132:T195" si="23">IF(B132=1,"",S132*D132)</f>
        <v/>
      </c>
      <c r="U132" s="15" t="str">
        <f>IF(B132=1,"",IF(AND(TrackingWorksheet!L137&lt;&gt;"", TrackingWorksheet!L137&gt;=TrackingWorksheet!$J$4,TrackingWorksheet!L137&lt;=TrackingWorksheet!$J$5,OR(TrackingWorksheet!H137=Lists!$D$4,TrackingWorksheet!J137=Lists!$D$4)), 1, 0))</f>
        <v/>
      </c>
      <c r="V132" s="15" t="str">
        <f>IF($B132=1,"",IF(AND(TrackingWorksheet!$L137&lt;&gt;"", TrackingWorksheet!$L137&gt;=TrackingWorksheet!$J$4,TrackingWorksheet!$L137&lt;=TrackingWorksheet!$J$5,OR(TrackingWorksheet!$H137=Lists!$D$5,TrackingWorksheet!$J137=Lists!$D$5)), 1, 0))</f>
        <v/>
      </c>
      <c r="W132" s="15" t="str">
        <f>IF($B132=1,"",IF(AND(TrackingWorksheet!$L137&lt;&gt;"", TrackingWorksheet!$L137&gt;=TrackingWorksheet!$J$4,TrackingWorksheet!$L137&lt;=TrackingWorksheet!$J$5,OR(TrackingWorksheet!$H137=Lists!$D$6,TrackingWorksheet!$J137=Lists!$D$6)), 1, 0))</f>
        <v/>
      </c>
      <c r="X132" s="24" t="str">
        <f>IF(B132=1,"",IF(AND(TrackingWorksheet!M137&lt;&gt;"",TrackingWorksheet!M137&lt;=TrackingWorksheet!$J$5),1,0))</f>
        <v/>
      </c>
      <c r="Y132" s="24" t="str">
        <f>IF(B132=1,"",IF(AND(TrackingWorksheet!N137&lt;&gt;"",TrackingWorksheet!N137&lt;=TrackingWorksheet!$J$5),1,0)*D132)</f>
        <v/>
      </c>
      <c r="Z132" s="24" t="str">
        <f>IF(B132=1,"",IF(TrackingWorksheet!P137="YES",1,0)*D132)</f>
        <v/>
      </c>
      <c r="AA132" s="33" t="str">
        <f>IF(B132=1,"",IF(TrackingWorksheet!R137="","",TrackingWorksheet!R137))</f>
        <v/>
      </c>
      <c r="AB132" s="33" t="str">
        <f>IF(B132=1,"",IF(TrackingWorksheet!Q137="","",TrackingWorksheet!Q137))</f>
        <v/>
      </c>
    </row>
    <row r="133" spans="2:28" x14ac:dyDescent="0.3">
      <c r="B133" s="33">
        <f>IF(AND(ISBLANK(TrackingWorksheet!B138),ISBLANK(TrackingWorksheet!C138),ISBLANK(TrackingWorksheet!G138),ISBLANK(TrackingWorksheet!H138),
ISBLANK(TrackingWorksheet!I138),ISBLANK(TrackingWorksheet!J138),ISBLANK(TrackingWorksheet!M138),
ISBLANK(TrackingWorksheet!N138)),1,0)</f>
        <v>1</v>
      </c>
      <c r="C133" s="17" t="str">
        <f>IF(B133=1,"",TrackingWorksheet!F138)</f>
        <v/>
      </c>
      <c r="D133" s="26" t="str">
        <f>IF(B133=1,"",IF(AND(TrackingWorksheet!B138&lt;&gt;"",TrackingWorksheet!B138&lt;=TrackingWorksheet!$J$5,OR(TrackingWorksheet!C138="",TrackingWorksheet!C138&gt;=TrackingWorksheet!$J$4)),1,0))</f>
        <v/>
      </c>
      <c r="E133" s="15" t="str">
        <f>IF(B133=1,"",IF(AND(TrackingWorksheet!G138 &lt;&gt;"",TrackingWorksheet!G138&lt;=TrackingWorksheet!$J$5, TrackingWorksheet!H138=Lists!$D$4), "Y", "N"))</f>
        <v/>
      </c>
      <c r="F133" s="15" t="str">
        <f>IF(B133=1,"",IF(AND(TrackingWorksheet!I138 &lt;&gt;"", TrackingWorksheet!I138&lt;=TrackingWorksheet!$J$5, TrackingWorksheet!J138=Lists!$D$4), "Y", "N"))</f>
        <v/>
      </c>
      <c r="G133" s="15" t="str">
        <f>IF(B133=1,"",IF(AND(TrackingWorksheet!G138 &lt;&gt;"",TrackingWorksheet!G138&lt;=TrackingWorksheet!$J$5, TrackingWorksheet!H138=Lists!$D$5), "Y", "N"))</f>
        <v/>
      </c>
      <c r="H133" s="15" t="str">
        <f>IF(B133=1,"",IF(AND(TrackingWorksheet!I138 &lt;&gt;"", TrackingWorksheet!I138&lt;=TrackingWorksheet!$J$5, TrackingWorksheet!J138="Moderna"), "Y", "N"))</f>
        <v/>
      </c>
      <c r="I133" s="26" t="str">
        <f>IF(B133=1,"",IF(AND(TrackingWorksheet!G138 &lt;&gt;"", TrackingWorksheet!G138&lt;=TrackingWorksheet!$J$5, TrackingWorksheet!H138=Lists!$D$6), 1, 0))</f>
        <v/>
      </c>
      <c r="J133" s="26" t="str">
        <f t="shared" si="22"/>
        <v/>
      </c>
      <c r="K133" s="15" t="str">
        <f>IF(B133=1,"",IF(AND(TrackingWorksheet!I138&lt;=TrackingWorksheet!$J$5,TrackingWorksheet!K138="YES"),0,IF(AND(AND(OR(E133="Y",F133="Y"),E133&lt;&gt;F133),G133&lt;&gt;"Y", H133&lt;&gt;"Y"), 1, 0)))</f>
        <v/>
      </c>
      <c r="L133" s="26" t="str">
        <f t="shared" si="16"/>
        <v/>
      </c>
      <c r="M133" s="15" t="str">
        <f t="shared" si="17"/>
        <v/>
      </c>
      <c r="N133" s="26" t="str">
        <f t="shared" si="18"/>
        <v/>
      </c>
      <c r="O133" s="15" t="str">
        <f>IF(B133=1,"",IF(AND(TrackingWorksheet!I138&lt;=TrackingWorksheet!$J$5,TrackingWorksheet!K138="YES"),0,IF(AND(AND(OR(G133="Y",H133="Y"),G133&lt;&gt;H133),E133&lt;&gt;"Y", F133&lt;&gt;"Y"), 1, 0)))</f>
        <v/>
      </c>
      <c r="P133" s="26" t="str">
        <f t="shared" si="19"/>
        <v/>
      </c>
      <c r="Q133" s="15" t="str">
        <f t="shared" si="20"/>
        <v/>
      </c>
      <c r="R133" s="15" t="str">
        <f t="shared" si="21"/>
        <v/>
      </c>
      <c r="S133" s="15" t="str">
        <f>IF(B133=1,"",IF(AND(OR(AND(TrackingWorksheet!H138=Lists!$D$7,TrackingWorksheet!H138=TrackingWorksheet!J138),TrackingWorksheet!H138&lt;&gt;TrackingWorksheet!J138),TrackingWorksheet!K138="YES",TrackingWorksheet!H138&lt;&gt;Lists!$D$6,TrackingWorksheet!G138&lt;=TrackingWorksheet!$J$5,TrackingWorksheet!I138&lt;=TrackingWorksheet!$J$5),1,0))</f>
        <v/>
      </c>
      <c r="T133" s="15" t="str">
        <f t="shared" si="23"/>
        <v/>
      </c>
      <c r="U133" s="15" t="str">
        <f>IF(B133=1,"",IF(AND(TrackingWorksheet!L138&lt;&gt;"", TrackingWorksheet!L138&gt;=TrackingWorksheet!$J$4,TrackingWorksheet!L138&lt;=TrackingWorksheet!$J$5,OR(TrackingWorksheet!H138=Lists!$D$4,TrackingWorksheet!J138=Lists!$D$4)), 1, 0))</f>
        <v/>
      </c>
      <c r="V133" s="15" t="str">
        <f>IF($B133=1,"",IF(AND(TrackingWorksheet!$L138&lt;&gt;"", TrackingWorksheet!$L138&gt;=TrackingWorksheet!$J$4,TrackingWorksheet!$L138&lt;=TrackingWorksheet!$J$5,OR(TrackingWorksheet!$H138=Lists!$D$5,TrackingWorksheet!$J138=Lists!$D$5)), 1, 0))</f>
        <v/>
      </c>
      <c r="W133" s="15" t="str">
        <f>IF($B133=1,"",IF(AND(TrackingWorksheet!$L138&lt;&gt;"", TrackingWorksheet!$L138&gt;=TrackingWorksheet!$J$4,TrackingWorksheet!$L138&lt;=TrackingWorksheet!$J$5,OR(TrackingWorksheet!$H138=Lists!$D$6,TrackingWorksheet!$J138=Lists!$D$6)), 1, 0))</f>
        <v/>
      </c>
      <c r="X133" s="24" t="str">
        <f>IF(B133=1,"",IF(AND(TrackingWorksheet!M138&lt;&gt;"",TrackingWorksheet!M138&lt;=TrackingWorksheet!$J$5),1,0))</f>
        <v/>
      </c>
      <c r="Y133" s="24" t="str">
        <f>IF(B133=1,"",IF(AND(TrackingWorksheet!N138&lt;&gt;"",TrackingWorksheet!N138&lt;=TrackingWorksheet!$J$5),1,0)*D133)</f>
        <v/>
      </c>
      <c r="Z133" s="24" t="str">
        <f>IF(B133=1,"",IF(TrackingWorksheet!P138="YES",1,0)*D133)</f>
        <v/>
      </c>
      <c r="AA133" s="33" t="str">
        <f>IF(B133=1,"",IF(TrackingWorksheet!R138="","",TrackingWorksheet!R138))</f>
        <v/>
      </c>
      <c r="AB133" s="33" t="str">
        <f>IF(B133=1,"",IF(TrackingWorksheet!Q138="","",TrackingWorksheet!Q138))</f>
        <v/>
      </c>
    </row>
    <row r="134" spans="2:28" x14ac:dyDescent="0.3">
      <c r="B134" s="33">
        <f>IF(AND(ISBLANK(TrackingWorksheet!B139),ISBLANK(TrackingWorksheet!C139),ISBLANK(TrackingWorksheet!G139),ISBLANK(TrackingWorksheet!H139),
ISBLANK(TrackingWorksheet!I139),ISBLANK(TrackingWorksheet!J139),ISBLANK(TrackingWorksheet!M139),
ISBLANK(TrackingWorksheet!N139)),1,0)</f>
        <v>1</v>
      </c>
      <c r="C134" s="17" t="str">
        <f>IF(B134=1,"",TrackingWorksheet!F139)</f>
        <v/>
      </c>
      <c r="D134" s="26" t="str">
        <f>IF(B134=1,"",IF(AND(TrackingWorksheet!B139&lt;&gt;"",TrackingWorksheet!B139&lt;=TrackingWorksheet!$J$5,OR(TrackingWorksheet!C139="",TrackingWorksheet!C139&gt;=TrackingWorksheet!$J$4)),1,0))</f>
        <v/>
      </c>
      <c r="E134" s="15" t="str">
        <f>IF(B134=1,"",IF(AND(TrackingWorksheet!G139 &lt;&gt;"",TrackingWorksheet!G139&lt;=TrackingWorksheet!$J$5, TrackingWorksheet!H139=Lists!$D$4), "Y", "N"))</f>
        <v/>
      </c>
      <c r="F134" s="15" t="str">
        <f>IF(B134=1,"",IF(AND(TrackingWorksheet!I139 &lt;&gt;"", TrackingWorksheet!I139&lt;=TrackingWorksheet!$J$5, TrackingWorksheet!J139=Lists!$D$4), "Y", "N"))</f>
        <v/>
      </c>
      <c r="G134" s="15" t="str">
        <f>IF(B134=1,"",IF(AND(TrackingWorksheet!G139 &lt;&gt;"",TrackingWorksheet!G139&lt;=TrackingWorksheet!$J$5, TrackingWorksheet!H139=Lists!$D$5), "Y", "N"))</f>
        <v/>
      </c>
      <c r="H134" s="15" t="str">
        <f>IF(B134=1,"",IF(AND(TrackingWorksheet!I139 &lt;&gt;"", TrackingWorksheet!I139&lt;=TrackingWorksheet!$J$5, TrackingWorksheet!J139="Moderna"), "Y", "N"))</f>
        <v/>
      </c>
      <c r="I134" s="26" t="str">
        <f>IF(B134=1,"",IF(AND(TrackingWorksheet!G139 &lt;&gt;"", TrackingWorksheet!G139&lt;=TrackingWorksheet!$J$5, TrackingWorksheet!H139=Lists!$D$6), 1, 0))</f>
        <v/>
      </c>
      <c r="J134" s="26" t="str">
        <f t="shared" si="22"/>
        <v/>
      </c>
      <c r="K134" s="15" t="str">
        <f>IF(B134=1,"",IF(AND(TrackingWorksheet!I139&lt;=TrackingWorksheet!$J$5,TrackingWorksheet!K139="YES"),0,IF(AND(AND(OR(E134="Y",F134="Y"),E134&lt;&gt;F134),G134&lt;&gt;"Y", H134&lt;&gt;"Y"), 1, 0)))</f>
        <v/>
      </c>
      <c r="L134" s="26" t="str">
        <f t="shared" si="16"/>
        <v/>
      </c>
      <c r="M134" s="15" t="str">
        <f t="shared" si="17"/>
        <v/>
      </c>
      <c r="N134" s="26" t="str">
        <f t="shared" si="18"/>
        <v/>
      </c>
      <c r="O134" s="15" t="str">
        <f>IF(B134=1,"",IF(AND(TrackingWorksheet!I139&lt;=TrackingWorksheet!$J$5,TrackingWorksheet!K139="YES"),0,IF(AND(AND(OR(G134="Y",H134="Y"),G134&lt;&gt;H134),E134&lt;&gt;"Y", F134&lt;&gt;"Y"), 1, 0)))</f>
        <v/>
      </c>
      <c r="P134" s="26" t="str">
        <f t="shared" si="19"/>
        <v/>
      </c>
      <c r="Q134" s="15" t="str">
        <f t="shared" si="20"/>
        <v/>
      </c>
      <c r="R134" s="15" t="str">
        <f t="shared" si="21"/>
        <v/>
      </c>
      <c r="S134" s="15" t="str">
        <f>IF(B134=1,"",IF(AND(OR(AND(TrackingWorksheet!H139=Lists!$D$7,TrackingWorksheet!H139=TrackingWorksheet!J139),TrackingWorksheet!H139&lt;&gt;TrackingWorksheet!J139),TrackingWorksheet!K139="YES",TrackingWorksheet!H139&lt;&gt;Lists!$D$6,TrackingWorksheet!G139&lt;=TrackingWorksheet!$J$5,TrackingWorksheet!I139&lt;=TrackingWorksheet!$J$5),1,0))</f>
        <v/>
      </c>
      <c r="T134" s="15" t="str">
        <f t="shared" si="23"/>
        <v/>
      </c>
      <c r="U134" s="15" t="str">
        <f>IF(B134=1,"",IF(AND(TrackingWorksheet!L139&lt;&gt;"", TrackingWorksheet!L139&gt;=TrackingWorksheet!$J$4,TrackingWorksheet!L139&lt;=TrackingWorksheet!$J$5,OR(TrackingWorksheet!H139=Lists!$D$4,TrackingWorksheet!J139=Lists!$D$4)), 1, 0))</f>
        <v/>
      </c>
      <c r="V134" s="15" t="str">
        <f>IF($B134=1,"",IF(AND(TrackingWorksheet!$L139&lt;&gt;"", TrackingWorksheet!$L139&gt;=TrackingWorksheet!$J$4,TrackingWorksheet!$L139&lt;=TrackingWorksheet!$J$5,OR(TrackingWorksheet!$H139=Lists!$D$5,TrackingWorksheet!$J139=Lists!$D$5)), 1, 0))</f>
        <v/>
      </c>
      <c r="W134" s="15" t="str">
        <f>IF($B134=1,"",IF(AND(TrackingWorksheet!$L139&lt;&gt;"", TrackingWorksheet!$L139&gt;=TrackingWorksheet!$J$4,TrackingWorksheet!$L139&lt;=TrackingWorksheet!$J$5,OR(TrackingWorksheet!$H139=Lists!$D$6,TrackingWorksheet!$J139=Lists!$D$6)), 1, 0))</f>
        <v/>
      </c>
      <c r="X134" s="24" t="str">
        <f>IF(B134=1,"",IF(AND(TrackingWorksheet!M139&lt;&gt;"",TrackingWorksheet!M139&lt;=TrackingWorksheet!$J$5),1,0))</f>
        <v/>
      </c>
      <c r="Y134" s="24" t="str">
        <f>IF(B134=1,"",IF(AND(TrackingWorksheet!N139&lt;&gt;"",TrackingWorksheet!N139&lt;=TrackingWorksheet!$J$5),1,0)*D134)</f>
        <v/>
      </c>
      <c r="Z134" s="24" t="str">
        <f>IF(B134=1,"",IF(TrackingWorksheet!P139="YES",1,0)*D134)</f>
        <v/>
      </c>
      <c r="AA134" s="33" t="str">
        <f>IF(B134=1,"",IF(TrackingWorksheet!R139="","",TrackingWorksheet!R139))</f>
        <v/>
      </c>
      <c r="AB134" s="33" t="str">
        <f>IF(B134=1,"",IF(TrackingWorksheet!Q139="","",TrackingWorksheet!Q139))</f>
        <v/>
      </c>
    </row>
    <row r="135" spans="2:28" x14ac:dyDescent="0.3">
      <c r="B135" s="33">
        <f>IF(AND(ISBLANK(TrackingWorksheet!B140),ISBLANK(TrackingWorksheet!C140),ISBLANK(TrackingWorksheet!G140),ISBLANK(TrackingWorksheet!H140),
ISBLANK(TrackingWorksheet!I140),ISBLANK(TrackingWorksheet!J140),ISBLANK(TrackingWorksheet!M140),
ISBLANK(TrackingWorksheet!N140)),1,0)</f>
        <v>1</v>
      </c>
      <c r="C135" s="17" t="str">
        <f>IF(B135=1,"",TrackingWorksheet!F140)</f>
        <v/>
      </c>
      <c r="D135" s="26" t="str">
        <f>IF(B135=1,"",IF(AND(TrackingWorksheet!B140&lt;&gt;"",TrackingWorksheet!B140&lt;=TrackingWorksheet!$J$5,OR(TrackingWorksheet!C140="",TrackingWorksheet!C140&gt;=TrackingWorksheet!$J$4)),1,0))</f>
        <v/>
      </c>
      <c r="E135" s="15" t="str">
        <f>IF(B135=1,"",IF(AND(TrackingWorksheet!G140 &lt;&gt;"",TrackingWorksheet!G140&lt;=TrackingWorksheet!$J$5, TrackingWorksheet!H140=Lists!$D$4), "Y", "N"))</f>
        <v/>
      </c>
      <c r="F135" s="15" t="str">
        <f>IF(B135=1,"",IF(AND(TrackingWorksheet!I140 &lt;&gt;"", TrackingWorksheet!I140&lt;=TrackingWorksheet!$J$5, TrackingWorksheet!J140=Lists!$D$4), "Y", "N"))</f>
        <v/>
      </c>
      <c r="G135" s="15" t="str">
        <f>IF(B135=1,"",IF(AND(TrackingWorksheet!G140 &lt;&gt;"",TrackingWorksheet!G140&lt;=TrackingWorksheet!$J$5, TrackingWorksheet!H140=Lists!$D$5), "Y", "N"))</f>
        <v/>
      </c>
      <c r="H135" s="15" t="str">
        <f>IF(B135=1,"",IF(AND(TrackingWorksheet!I140 &lt;&gt;"", TrackingWorksheet!I140&lt;=TrackingWorksheet!$J$5, TrackingWorksheet!J140="Moderna"), "Y", "N"))</f>
        <v/>
      </c>
      <c r="I135" s="26" t="str">
        <f>IF(B135=1,"",IF(AND(TrackingWorksheet!G140 &lt;&gt;"", TrackingWorksheet!G140&lt;=TrackingWorksheet!$J$5, TrackingWorksheet!H140=Lists!$D$6), 1, 0))</f>
        <v/>
      </c>
      <c r="J135" s="26" t="str">
        <f t="shared" si="22"/>
        <v/>
      </c>
      <c r="K135" s="15" t="str">
        <f>IF(B135=1,"",IF(AND(TrackingWorksheet!I140&lt;=TrackingWorksheet!$J$5,TrackingWorksheet!K140="YES"),0,IF(AND(AND(OR(E135="Y",F135="Y"),E135&lt;&gt;F135),G135&lt;&gt;"Y", H135&lt;&gt;"Y"), 1, 0)))</f>
        <v/>
      </c>
      <c r="L135" s="26" t="str">
        <f t="shared" si="16"/>
        <v/>
      </c>
      <c r="M135" s="15" t="str">
        <f t="shared" si="17"/>
        <v/>
      </c>
      <c r="N135" s="26" t="str">
        <f t="shared" si="18"/>
        <v/>
      </c>
      <c r="O135" s="15" t="str">
        <f>IF(B135=1,"",IF(AND(TrackingWorksheet!I140&lt;=TrackingWorksheet!$J$5,TrackingWorksheet!K140="YES"),0,IF(AND(AND(OR(G135="Y",H135="Y"),G135&lt;&gt;H135),E135&lt;&gt;"Y", F135&lt;&gt;"Y"), 1, 0)))</f>
        <v/>
      </c>
      <c r="P135" s="26" t="str">
        <f t="shared" si="19"/>
        <v/>
      </c>
      <c r="Q135" s="15" t="str">
        <f t="shared" si="20"/>
        <v/>
      </c>
      <c r="R135" s="15" t="str">
        <f t="shared" si="21"/>
        <v/>
      </c>
      <c r="S135" s="15" t="str">
        <f>IF(B135=1,"",IF(AND(OR(AND(TrackingWorksheet!H140=Lists!$D$7,TrackingWorksheet!H140=TrackingWorksheet!J140),TrackingWorksheet!H140&lt;&gt;TrackingWorksheet!J140),TrackingWorksheet!K140="YES",TrackingWorksheet!H140&lt;&gt;Lists!$D$6,TrackingWorksheet!G140&lt;=TrackingWorksheet!$J$5,TrackingWorksheet!I140&lt;=TrackingWorksheet!$J$5),1,0))</f>
        <v/>
      </c>
      <c r="T135" s="15" t="str">
        <f t="shared" si="23"/>
        <v/>
      </c>
      <c r="U135" s="15" t="str">
        <f>IF(B135=1,"",IF(AND(TrackingWorksheet!L140&lt;&gt;"", TrackingWorksheet!L140&gt;=TrackingWorksheet!$J$4,TrackingWorksheet!L140&lt;=TrackingWorksheet!$J$5,OR(TrackingWorksheet!H140=Lists!$D$4,TrackingWorksheet!J140=Lists!$D$4)), 1, 0))</f>
        <v/>
      </c>
      <c r="V135" s="15" t="str">
        <f>IF($B135=1,"",IF(AND(TrackingWorksheet!$L140&lt;&gt;"", TrackingWorksheet!$L140&gt;=TrackingWorksheet!$J$4,TrackingWorksheet!$L140&lt;=TrackingWorksheet!$J$5,OR(TrackingWorksheet!$H140=Lists!$D$5,TrackingWorksheet!$J140=Lists!$D$5)), 1, 0))</f>
        <v/>
      </c>
      <c r="W135" s="15" t="str">
        <f>IF($B135=1,"",IF(AND(TrackingWorksheet!$L140&lt;&gt;"", TrackingWorksheet!$L140&gt;=TrackingWorksheet!$J$4,TrackingWorksheet!$L140&lt;=TrackingWorksheet!$J$5,OR(TrackingWorksheet!$H140=Lists!$D$6,TrackingWorksheet!$J140=Lists!$D$6)), 1, 0))</f>
        <v/>
      </c>
      <c r="X135" s="24" t="str">
        <f>IF(B135=1,"",IF(AND(TrackingWorksheet!M140&lt;&gt;"",TrackingWorksheet!M140&lt;=TrackingWorksheet!$J$5),1,0))</f>
        <v/>
      </c>
      <c r="Y135" s="24" t="str">
        <f>IF(B135=1,"",IF(AND(TrackingWorksheet!N140&lt;&gt;"",TrackingWorksheet!N140&lt;=TrackingWorksheet!$J$5),1,0)*D135)</f>
        <v/>
      </c>
      <c r="Z135" s="24" t="str">
        <f>IF(B135=1,"",IF(TrackingWorksheet!P140="YES",1,0)*D135)</f>
        <v/>
      </c>
      <c r="AA135" s="33" t="str">
        <f>IF(B135=1,"",IF(TrackingWorksheet!R140="","",TrackingWorksheet!R140))</f>
        <v/>
      </c>
      <c r="AB135" s="33" t="str">
        <f>IF(B135=1,"",IF(TrackingWorksheet!Q140="","",TrackingWorksheet!Q140))</f>
        <v/>
      </c>
    </row>
    <row r="136" spans="2:28" x14ac:dyDescent="0.3">
      <c r="B136" s="33">
        <f>IF(AND(ISBLANK(TrackingWorksheet!B141),ISBLANK(TrackingWorksheet!C141),ISBLANK(TrackingWorksheet!G141),ISBLANK(TrackingWorksheet!H141),
ISBLANK(TrackingWorksheet!I141),ISBLANK(TrackingWorksheet!J141),ISBLANK(TrackingWorksheet!M141),
ISBLANK(TrackingWorksheet!N141)),1,0)</f>
        <v>1</v>
      </c>
      <c r="C136" s="17" t="str">
        <f>IF(B136=1,"",TrackingWorksheet!F141)</f>
        <v/>
      </c>
      <c r="D136" s="26" t="str">
        <f>IF(B136=1,"",IF(AND(TrackingWorksheet!B141&lt;&gt;"",TrackingWorksheet!B141&lt;=TrackingWorksheet!$J$5,OR(TrackingWorksheet!C141="",TrackingWorksheet!C141&gt;=TrackingWorksheet!$J$4)),1,0))</f>
        <v/>
      </c>
      <c r="E136" s="15" t="str">
        <f>IF(B136=1,"",IF(AND(TrackingWorksheet!G141 &lt;&gt;"",TrackingWorksheet!G141&lt;=TrackingWorksheet!$J$5, TrackingWorksheet!H141=Lists!$D$4), "Y", "N"))</f>
        <v/>
      </c>
      <c r="F136" s="15" t="str">
        <f>IF(B136=1,"",IF(AND(TrackingWorksheet!I141 &lt;&gt;"", TrackingWorksheet!I141&lt;=TrackingWorksheet!$J$5, TrackingWorksheet!J141=Lists!$D$4), "Y", "N"))</f>
        <v/>
      </c>
      <c r="G136" s="15" t="str">
        <f>IF(B136=1,"",IF(AND(TrackingWorksheet!G141 &lt;&gt;"",TrackingWorksheet!G141&lt;=TrackingWorksheet!$J$5, TrackingWorksheet!H141=Lists!$D$5), "Y", "N"))</f>
        <v/>
      </c>
      <c r="H136" s="15" t="str">
        <f>IF(B136=1,"",IF(AND(TrackingWorksheet!I141 &lt;&gt;"", TrackingWorksheet!I141&lt;=TrackingWorksheet!$J$5, TrackingWorksheet!J141="Moderna"), "Y", "N"))</f>
        <v/>
      </c>
      <c r="I136" s="26" t="str">
        <f>IF(B136=1,"",IF(AND(TrackingWorksheet!G141 &lt;&gt;"", TrackingWorksheet!G141&lt;=TrackingWorksheet!$J$5, TrackingWorksheet!H141=Lists!$D$6), 1, 0))</f>
        <v/>
      </c>
      <c r="J136" s="26" t="str">
        <f t="shared" si="22"/>
        <v/>
      </c>
      <c r="K136" s="15" t="str">
        <f>IF(B136=1,"",IF(AND(TrackingWorksheet!I141&lt;=TrackingWorksheet!$J$5,TrackingWorksheet!K141="YES"),0,IF(AND(AND(OR(E136="Y",F136="Y"),E136&lt;&gt;F136),G136&lt;&gt;"Y", H136&lt;&gt;"Y"), 1, 0)))</f>
        <v/>
      </c>
      <c r="L136" s="26" t="str">
        <f t="shared" si="16"/>
        <v/>
      </c>
      <c r="M136" s="15" t="str">
        <f t="shared" si="17"/>
        <v/>
      </c>
      <c r="N136" s="26" t="str">
        <f t="shared" si="18"/>
        <v/>
      </c>
      <c r="O136" s="15" t="str">
        <f>IF(B136=1,"",IF(AND(TrackingWorksheet!I141&lt;=TrackingWorksheet!$J$5,TrackingWorksheet!K141="YES"),0,IF(AND(AND(OR(G136="Y",H136="Y"),G136&lt;&gt;H136),E136&lt;&gt;"Y", F136&lt;&gt;"Y"), 1, 0)))</f>
        <v/>
      </c>
      <c r="P136" s="26" t="str">
        <f t="shared" si="19"/>
        <v/>
      </c>
      <c r="Q136" s="15" t="str">
        <f t="shared" si="20"/>
        <v/>
      </c>
      <c r="R136" s="15" t="str">
        <f t="shared" si="21"/>
        <v/>
      </c>
      <c r="S136" s="15" t="str">
        <f>IF(B136=1,"",IF(AND(OR(AND(TrackingWorksheet!H141=Lists!$D$7,TrackingWorksheet!H141=TrackingWorksheet!J141),TrackingWorksheet!H141&lt;&gt;TrackingWorksheet!J141),TrackingWorksheet!K141="YES",TrackingWorksheet!H141&lt;&gt;Lists!$D$6,TrackingWorksheet!G141&lt;=TrackingWorksheet!$J$5,TrackingWorksheet!I141&lt;=TrackingWorksheet!$J$5),1,0))</f>
        <v/>
      </c>
      <c r="T136" s="15" t="str">
        <f t="shared" si="23"/>
        <v/>
      </c>
      <c r="U136" s="15" t="str">
        <f>IF(B136=1,"",IF(AND(TrackingWorksheet!L141&lt;&gt;"", TrackingWorksheet!L141&gt;=TrackingWorksheet!$J$4,TrackingWorksheet!L141&lt;=TrackingWorksheet!$J$5,OR(TrackingWorksheet!H141=Lists!$D$4,TrackingWorksheet!J141=Lists!$D$4)), 1, 0))</f>
        <v/>
      </c>
      <c r="V136" s="15" t="str">
        <f>IF($B136=1,"",IF(AND(TrackingWorksheet!$L141&lt;&gt;"", TrackingWorksheet!$L141&gt;=TrackingWorksheet!$J$4,TrackingWorksheet!$L141&lt;=TrackingWorksheet!$J$5,OR(TrackingWorksheet!$H141=Lists!$D$5,TrackingWorksheet!$J141=Lists!$D$5)), 1, 0))</f>
        <v/>
      </c>
      <c r="W136" s="15" t="str">
        <f>IF($B136=1,"",IF(AND(TrackingWorksheet!$L141&lt;&gt;"", TrackingWorksheet!$L141&gt;=TrackingWorksheet!$J$4,TrackingWorksheet!$L141&lt;=TrackingWorksheet!$J$5,OR(TrackingWorksheet!$H141=Lists!$D$6,TrackingWorksheet!$J141=Lists!$D$6)), 1, 0))</f>
        <v/>
      </c>
      <c r="X136" s="24" t="str">
        <f>IF(B136=1,"",IF(AND(TrackingWorksheet!M141&lt;&gt;"",TrackingWorksheet!M141&lt;=TrackingWorksheet!$J$5),1,0))</f>
        <v/>
      </c>
      <c r="Y136" s="24" t="str">
        <f>IF(B136=1,"",IF(AND(TrackingWorksheet!N141&lt;&gt;"",TrackingWorksheet!N141&lt;=TrackingWorksheet!$J$5),1,0)*D136)</f>
        <v/>
      </c>
      <c r="Z136" s="24" t="str">
        <f>IF(B136=1,"",IF(TrackingWorksheet!P141="YES",1,0)*D136)</f>
        <v/>
      </c>
      <c r="AA136" s="33" t="str">
        <f>IF(B136=1,"",IF(TrackingWorksheet!R141="","",TrackingWorksheet!R141))</f>
        <v/>
      </c>
      <c r="AB136" s="33" t="str">
        <f>IF(B136=1,"",IF(TrackingWorksheet!Q141="","",TrackingWorksheet!Q141))</f>
        <v/>
      </c>
    </row>
    <row r="137" spans="2:28" x14ac:dyDescent="0.3">
      <c r="B137" s="33">
        <f>IF(AND(ISBLANK(TrackingWorksheet!B142),ISBLANK(TrackingWorksheet!C142),ISBLANK(TrackingWorksheet!G142),ISBLANK(TrackingWorksheet!H142),
ISBLANK(TrackingWorksheet!I142),ISBLANK(TrackingWorksheet!J142),ISBLANK(TrackingWorksheet!M142),
ISBLANK(TrackingWorksheet!N142)),1,0)</f>
        <v>1</v>
      </c>
      <c r="C137" s="17" t="str">
        <f>IF(B137=1,"",TrackingWorksheet!F142)</f>
        <v/>
      </c>
      <c r="D137" s="26" t="str">
        <f>IF(B137=1,"",IF(AND(TrackingWorksheet!B142&lt;&gt;"",TrackingWorksheet!B142&lt;=TrackingWorksheet!$J$5,OR(TrackingWorksheet!C142="",TrackingWorksheet!C142&gt;=TrackingWorksheet!$J$4)),1,0))</f>
        <v/>
      </c>
      <c r="E137" s="15" t="str">
        <f>IF(B137=1,"",IF(AND(TrackingWorksheet!G142 &lt;&gt;"",TrackingWorksheet!G142&lt;=TrackingWorksheet!$J$5, TrackingWorksheet!H142=Lists!$D$4), "Y", "N"))</f>
        <v/>
      </c>
      <c r="F137" s="15" t="str">
        <f>IF(B137=1,"",IF(AND(TrackingWorksheet!I142 &lt;&gt;"", TrackingWorksheet!I142&lt;=TrackingWorksheet!$J$5, TrackingWorksheet!J142=Lists!$D$4), "Y", "N"))</f>
        <v/>
      </c>
      <c r="G137" s="15" t="str">
        <f>IF(B137=1,"",IF(AND(TrackingWorksheet!G142 &lt;&gt;"",TrackingWorksheet!G142&lt;=TrackingWorksheet!$J$5, TrackingWorksheet!H142=Lists!$D$5), "Y", "N"))</f>
        <v/>
      </c>
      <c r="H137" s="15" t="str">
        <f>IF(B137=1,"",IF(AND(TrackingWorksheet!I142 &lt;&gt;"", TrackingWorksheet!I142&lt;=TrackingWorksheet!$J$5, TrackingWorksheet!J142="Moderna"), "Y", "N"))</f>
        <v/>
      </c>
      <c r="I137" s="26" t="str">
        <f>IF(B137=1,"",IF(AND(TrackingWorksheet!G142 &lt;&gt;"", TrackingWorksheet!G142&lt;=TrackingWorksheet!$J$5, TrackingWorksheet!H142=Lists!$D$6), 1, 0))</f>
        <v/>
      </c>
      <c r="J137" s="26" t="str">
        <f t="shared" si="22"/>
        <v/>
      </c>
      <c r="K137" s="15" t="str">
        <f>IF(B137=1,"",IF(AND(TrackingWorksheet!I142&lt;=TrackingWorksheet!$J$5,TrackingWorksheet!K142="YES"),0,IF(AND(AND(OR(E137="Y",F137="Y"),E137&lt;&gt;F137),G137&lt;&gt;"Y", H137&lt;&gt;"Y"), 1, 0)))</f>
        <v/>
      </c>
      <c r="L137" s="26" t="str">
        <f t="shared" si="16"/>
        <v/>
      </c>
      <c r="M137" s="15" t="str">
        <f t="shared" si="17"/>
        <v/>
      </c>
      <c r="N137" s="26" t="str">
        <f t="shared" si="18"/>
        <v/>
      </c>
      <c r="O137" s="15" t="str">
        <f>IF(B137=1,"",IF(AND(TrackingWorksheet!I142&lt;=TrackingWorksheet!$J$5,TrackingWorksheet!K142="YES"),0,IF(AND(AND(OR(G137="Y",H137="Y"),G137&lt;&gt;H137),E137&lt;&gt;"Y", F137&lt;&gt;"Y"), 1, 0)))</f>
        <v/>
      </c>
      <c r="P137" s="26" t="str">
        <f t="shared" si="19"/>
        <v/>
      </c>
      <c r="Q137" s="15" t="str">
        <f t="shared" si="20"/>
        <v/>
      </c>
      <c r="R137" s="15" t="str">
        <f t="shared" si="21"/>
        <v/>
      </c>
      <c r="S137" s="15" t="str">
        <f>IF(B137=1,"",IF(AND(OR(AND(TrackingWorksheet!H142=Lists!$D$7,TrackingWorksheet!H142=TrackingWorksheet!J142),TrackingWorksheet!H142&lt;&gt;TrackingWorksheet!J142),TrackingWorksheet!K142="YES",TrackingWorksheet!H142&lt;&gt;Lists!$D$6,TrackingWorksheet!G142&lt;=TrackingWorksheet!$J$5,TrackingWorksheet!I142&lt;=TrackingWorksheet!$J$5),1,0))</f>
        <v/>
      </c>
      <c r="T137" s="15" t="str">
        <f t="shared" si="23"/>
        <v/>
      </c>
      <c r="U137" s="15" t="str">
        <f>IF(B137=1,"",IF(AND(TrackingWorksheet!L142&lt;&gt;"", TrackingWorksheet!L142&gt;=TrackingWorksheet!$J$4,TrackingWorksheet!L142&lt;=TrackingWorksheet!$J$5,OR(TrackingWorksheet!H142=Lists!$D$4,TrackingWorksheet!J142=Lists!$D$4)), 1, 0))</f>
        <v/>
      </c>
      <c r="V137" s="15" t="str">
        <f>IF($B137=1,"",IF(AND(TrackingWorksheet!$L142&lt;&gt;"", TrackingWorksheet!$L142&gt;=TrackingWorksheet!$J$4,TrackingWorksheet!$L142&lt;=TrackingWorksheet!$J$5,OR(TrackingWorksheet!$H142=Lists!$D$5,TrackingWorksheet!$J142=Lists!$D$5)), 1, 0))</f>
        <v/>
      </c>
      <c r="W137" s="15" t="str">
        <f>IF($B137=1,"",IF(AND(TrackingWorksheet!$L142&lt;&gt;"", TrackingWorksheet!$L142&gt;=TrackingWorksheet!$J$4,TrackingWorksheet!$L142&lt;=TrackingWorksheet!$J$5,OR(TrackingWorksheet!$H142=Lists!$D$6,TrackingWorksheet!$J142=Lists!$D$6)), 1, 0))</f>
        <v/>
      </c>
      <c r="X137" s="24" t="str">
        <f>IF(B137=1,"",IF(AND(TrackingWorksheet!M142&lt;&gt;"",TrackingWorksheet!M142&lt;=TrackingWorksheet!$J$5),1,0))</f>
        <v/>
      </c>
      <c r="Y137" s="24" t="str">
        <f>IF(B137=1,"",IF(AND(TrackingWorksheet!N142&lt;&gt;"",TrackingWorksheet!N142&lt;=TrackingWorksheet!$J$5),1,0)*D137)</f>
        <v/>
      </c>
      <c r="Z137" s="24" t="str">
        <f>IF(B137=1,"",IF(TrackingWorksheet!P142="YES",1,0)*D137)</f>
        <v/>
      </c>
      <c r="AA137" s="33" t="str">
        <f>IF(B137=1,"",IF(TrackingWorksheet!R142="","",TrackingWorksheet!R142))</f>
        <v/>
      </c>
      <c r="AB137" s="33" t="str">
        <f>IF(B137=1,"",IF(TrackingWorksheet!Q142="","",TrackingWorksheet!Q142))</f>
        <v/>
      </c>
    </row>
    <row r="138" spans="2:28" x14ac:dyDescent="0.3">
      <c r="B138" s="33">
        <f>IF(AND(ISBLANK(TrackingWorksheet!B143),ISBLANK(TrackingWorksheet!C143),ISBLANK(TrackingWorksheet!G143),ISBLANK(TrackingWorksheet!H143),
ISBLANK(TrackingWorksheet!I143),ISBLANK(TrackingWorksheet!J143),ISBLANK(TrackingWorksheet!M143),
ISBLANK(TrackingWorksheet!N143)),1,0)</f>
        <v>1</v>
      </c>
      <c r="C138" s="17" t="str">
        <f>IF(B138=1,"",TrackingWorksheet!F143)</f>
        <v/>
      </c>
      <c r="D138" s="26" t="str">
        <f>IF(B138=1,"",IF(AND(TrackingWorksheet!B143&lt;&gt;"",TrackingWorksheet!B143&lt;=TrackingWorksheet!$J$5,OR(TrackingWorksheet!C143="",TrackingWorksheet!C143&gt;=TrackingWorksheet!$J$4)),1,0))</f>
        <v/>
      </c>
      <c r="E138" s="15" t="str">
        <f>IF(B138=1,"",IF(AND(TrackingWorksheet!G143 &lt;&gt;"",TrackingWorksheet!G143&lt;=TrackingWorksheet!$J$5, TrackingWorksheet!H143=Lists!$D$4), "Y", "N"))</f>
        <v/>
      </c>
      <c r="F138" s="15" t="str">
        <f>IF(B138=1,"",IF(AND(TrackingWorksheet!I143 &lt;&gt;"", TrackingWorksheet!I143&lt;=TrackingWorksheet!$J$5, TrackingWorksheet!J143=Lists!$D$4), "Y", "N"))</f>
        <v/>
      </c>
      <c r="G138" s="15" t="str">
        <f>IF(B138=1,"",IF(AND(TrackingWorksheet!G143 &lt;&gt;"",TrackingWorksheet!G143&lt;=TrackingWorksheet!$J$5, TrackingWorksheet!H143=Lists!$D$5), "Y", "N"))</f>
        <v/>
      </c>
      <c r="H138" s="15" t="str">
        <f>IF(B138=1,"",IF(AND(TrackingWorksheet!I143 &lt;&gt;"", TrackingWorksheet!I143&lt;=TrackingWorksheet!$J$5, TrackingWorksheet!J143="Moderna"), "Y", "N"))</f>
        <v/>
      </c>
      <c r="I138" s="26" t="str">
        <f>IF(B138=1,"",IF(AND(TrackingWorksheet!G143 &lt;&gt;"", TrackingWorksheet!G143&lt;=TrackingWorksheet!$J$5, TrackingWorksheet!H143=Lists!$D$6), 1, 0))</f>
        <v/>
      </c>
      <c r="J138" s="26" t="str">
        <f t="shared" si="22"/>
        <v/>
      </c>
      <c r="K138" s="15" t="str">
        <f>IF(B138=1,"",IF(AND(TrackingWorksheet!I143&lt;=TrackingWorksheet!$J$5,TrackingWorksheet!K143="YES"),0,IF(AND(AND(OR(E138="Y",F138="Y"),E138&lt;&gt;F138),G138&lt;&gt;"Y", H138&lt;&gt;"Y"), 1, 0)))</f>
        <v/>
      </c>
      <c r="L138" s="26" t="str">
        <f t="shared" si="16"/>
        <v/>
      </c>
      <c r="M138" s="15" t="str">
        <f t="shared" si="17"/>
        <v/>
      </c>
      <c r="N138" s="26" t="str">
        <f t="shared" si="18"/>
        <v/>
      </c>
      <c r="O138" s="15" t="str">
        <f>IF(B138=1,"",IF(AND(TrackingWorksheet!I143&lt;=TrackingWorksheet!$J$5,TrackingWorksheet!K143="YES"),0,IF(AND(AND(OR(G138="Y",H138="Y"),G138&lt;&gt;H138),E138&lt;&gt;"Y", F138&lt;&gt;"Y"), 1, 0)))</f>
        <v/>
      </c>
      <c r="P138" s="26" t="str">
        <f t="shared" si="19"/>
        <v/>
      </c>
      <c r="Q138" s="15" t="str">
        <f t="shared" si="20"/>
        <v/>
      </c>
      <c r="R138" s="15" t="str">
        <f t="shared" si="21"/>
        <v/>
      </c>
      <c r="S138" s="15" t="str">
        <f>IF(B138=1,"",IF(AND(OR(AND(TrackingWorksheet!H143=Lists!$D$7,TrackingWorksheet!H143=TrackingWorksheet!J143),TrackingWorksheet!H143&lt;&gt;TrackingWorksheet!J143),TrackingWorksheet!K143="YES",TrackingWorksheet!H143&lt;&gt;Lists!$D$6,TrackingWorksheet!G143&lt;=TrackingWorksheet!$J$5,TrackingWorksheet!I143&lt;=TrackingWorksheet!$J$5),1,0))</f>
        <v/>
      </c>
      <c r="T138" s="15" t="str">
        <f t="shared" si="23"/>
        <v/>
      </c>
      <c r="U138" s="15" t="str">
        <f>IF(B138=1,"",IF(AND(TrackingWorksheet!L143&lt;&gt;"", TrackingWorksheet!L143&gt;=TrackingWorksheet!$J$4,TrackingWorksheet!L143&lt;=TrackingWorksheet!$J$5,OR(TrackingWorksheet!H143=Lists!$D$4,TrackingWorksheet!J143=Lists!$D$4)), 1, 0))</f>
        <v/>
      </c>
      <c r="V138" s="15" t="str">
        <f>IF($B138=1,"",IF(AND(TrackingWorksheet!$L143&lt;&gt;"", TrackingWorksheet!$L143&gt;=TrackingWorksheet!$J$4,TrackingWorksheet!$L143&lt;=TrackingWorksheet!$J$5,OR(TrackingWorksheet!$H143=Lists!$D$5,TrackingWorksheet!$J143=Lists!$D$5)), 1, 0))</f>
        <v/>
      </c>
      <c r="W138" s="15" t="str">
        <f>IF($B138=1,"",IF(AND(TrackingWorksheet!$L143&lt;&gt;"", TrackingWorksheet!$L143&gt;=TrackingWorksheet!$J$4,TrackingWorksheet!$L143&lt;=TrackingWorksheet!$J$5,OR(TrackingWorksheet!$H143=Lists!$D$6,TrackingWorksheet!$J143=Lists!$D$6)), 1, 0))</f>
        <v/>
      </c>
      <c r="X138" s="24" t="str">
        <f>IF(B138=1,"",IF(AND(TrackingWorksheet!M143&lt;&gt;"",TrackingWorksheet!M143&lt;=TrackingWorksheet!$J$5),1,0))</f>
        <v/>
      </c>
      <c r="Y138" s="24" t="str">
        <f>IF(B138=1,"",IF(AND(TrackingWorksheet!N143&lt;&gt;"",TrackingWorksheet!N143&lt;=TrackingWorksheet!$J$5),1,0)*D138)</f>
        <v/>
      </c>
      <c r="Z138" s="24" t="str">
        <f>IF(B138=1,"",IF(TrackingWorksheet!P143="YES",1,0)*D138)</f>
        <v/>
      </c>
      <c r="AA138" s="33" t="str">
        <f>IF(B138=1,"",IF(TrackingWorksheet!R143="","",TrackingWorksheet!R143))</f>
        <v/>
      </c>
      <c r="AB138" s="33" t="str">
        <f>IF(B138=1,"",IF(TrackingWorksheet!Q143="","",TrackingWorksheet!Q143))</f>
        <v/>
      </c>
    </row>
    <row r="139" spans="2:28" x14ac:dyDescent="0.3">
      <c r="B139" s="33">
        <f>IF(AND(ISBLANK(TrackingWorksheet!B144),ISBLANK(TrackingWorksheet!C144),ISBLANK(TrackingWorksheet!G144),ISBLANK(TrackingWorksheet!H144),
ISBLANK(TrackingWorksheet!I144),ISBLANK(TrackingWorksheet!J144),ISBLANK(TrackingWorksheet!M144),
ISBLANK(TrackingWorksheet!N144)),1,0)</f>
        <v>1</v>
      </c>
      <c r="C139" s="17" t="str">
        <f>IF(B139=1,"",TrackingWorksheet!F144)</f>
        <v/>
      </c>
      <c r="D139" s="26" t="str">
        <f>IF(B139=1,"",IF(AND(TrackingWorksheet!B144&lt;&gt;"",TrackingWorksheet!B144&lt;=TrackingWorksheet!$J$5,OR(TrackingWorksheet!C144="",TrackingWorksheet!C144&gt;=TrackingWorksheet!$J$4)),1,0))</f>
        <v/>
      </c>
      <c r="E139" s="15" t="str">
        <f>IF(B139=1,"",IF(AND(TrackingWorksheet!G144 &lt;&gt;"",TrackingWorksheet!G144&lt;=TrackingWorksheet!$J$5, TrackingWorksheet!H144=Lists!$D$4), "Y", "N"))</f>
        <v/>
      </c>
      <c r="F139" s="15" t="str">
        <f>IF(B139=1,"",IF(AND(TrackingWorksheet!I144 &lt;&gt;"", TrackingWorksheet!I144&lt;=TrackingWorksheet!$J$5, TrackingWorksheet!J144=Lists!$D$4), "Y", "N"))</f>
        <v/>
      </c>
      <c r="G139" s="15" t="str">
        <f>IF(B139=1,"",IF(AND(TrackingWorksheet!G144 &lt;&gt;"",TrackingWorksheet!G144&lt;=TrackingWorksheet!$J$5, TrackingWorksheet!H144=Lists!$D$5), "Y", "N"))</f>
        <v/>
      </c>
      <c r="H139" s="15" t="str">
        <f>IF(B139=1,"",IF(AND(TrackingWorksheet!I144 &lt;&gt;"", TrackingWorksheet!I144&lt;=TrackingWorksheet!$J$5, TrackingWorksheet!J144="Moderna"), "Y", "N"))</f>
        <v/>
      </c>
      <c r="I139" s="26" t="str">
        <f>IF(B139=1,"",IF(AND(TrackingWorksheet!G144 &lt;&gt;"", TrackingWorksheet!G144&lt;=TrackingWorksheet!$J$5, TrackingWorksheet!H144=Lists!$D$6), 1, 0))</f>
        <v/>
      </c>
      <c r="J139" s="26" t="str">
        <f t="shared" si="22"/>
        <v/>
      </c>
      <c r="K139" s="15" t="str">
        <f>IF(B139=1,"",IF(AND(TrackingWorksheet!I144&lt;=TrackingWorksheet!$J$5,TrackingWorksheet!K144="YES"),0,IF(AND(AND(OR(E139="Y",F139="Y"),E139&lt;&gt;F139),G139&lt;&gt;"Y", H139&lt;&gt;"Y"), 1, 0)))</f>
        <v/>
      </c>
      <c r="L139" s="26" t="str">
        <f t="shared" si="16"/>
        <v/>
      </c>
      <c r="M139" s="15" t="str">
        <f t="shared" si="17"/>
        <v/>
      </c>
      <c r="N139" s="26" t="str">
        <f t="shared" si="18"/>
        <v/>
      </c>
      <c r="O139" s="15" t="str">
        <f>IF(B139=1,"",IF(AND(TrackingWorksheet!I144&lt;=TrackingWorksheet!$J$5,TrackingWorksheet!K144="YES"),0,IF(AND(AND(OR(G139="Y",H139="Y"),G139&lt;&gt;H139),E139&lt;&gt;"Y", F139&lt;&gt;"Y"), 1, 0)))</f>
        <v/>
      </c>
      <c r="P139" s="26" t="str">
        <f t="shared" si="19"/>
        <v/>
      </c>
      <c r="Q139" s="15" t="str">
        <f t="shared" si="20"/>
        <v/>
      </c>
      <c r="R139" s="15" t="str">
        <f t="shared" si="21"/>
        <v/>
      </c>
      <c r="S139" s="15" t="str">
        <f>IF(B139=1,"",IF(AND(OR(AND(TrackingWorksheet!H144=Lists!$D$7,TrackingWorksheet!H144=TrackingWorksheet!J144),TrackingWorksheet!H144&lt;&gt;TrackingWorksheet!J144),TrackingWorksheet!K144="YES",TrackingWorksheet!H144&lt;&gt;Lists!$D$6,TrackingWorksheet!G144&lt;=TrackingWorksheet!$J$5,TrackingWorksheet!I144&lt;=TrackingWorksheet!$J$5),1,0))</f>
        <v/>
      </c>
      <c r="T139" s="15" t="str">
        <f t="shared" si="23"/>
        <v/>
      </c>
      <c r="U139" s="15" t="str">
        <f>IF(B139=1,"",IF(AND(TrackingWorksheet!L144&lt;&gt;"", TrackingWorksheet!L144&gt;=TrackingWorksheet!$J$4,TrackingWorksheet!L144&lt;=TrackingWorksheet!$J$5,OR(TrackingWorksheet!H144=Lists!$D$4,TrackingWorksheet!J144=Lists!$D$4)), 1, 0))</f>
        <v/>
      </c>
      <c r="V139" s="15" t="str">
        <f>IF($B139=1,"",IF(AND(TrackingWorksheet!$L144&lt;&gt;"", TrackingWorksheet!$L144&gt;=TrackingWorksheet!$J$4,TrackingWorksheet!$L144&lt;=TrackingWorksheet!$J$5,OR(TrackingWorksheet!$H144=Lists!$D$5,TrackingWorksheet!$J144=Lists!$D$5)), 1, 0))</f>
        <v/>
      </c>
      <c r="W139" s="15" t="str">
        <f>IF($B139=1,"",IF(AND(TrackingWorksheet!$L144&lt;&gt;"", TrackingWorksheet!$L144&gt;=TrackingWorksheet!$J$4,TrackingWorksheet!$L144&lt;=TrackingWorksheet!$J$5,OR(TrackingWorksheet!$H144=Lists!$D$6,TrackingWorksheet!$J144=Lists!$D$6)), 1, 0))</f>
        <v/>
      </c>
      <c r="X139" s="24" t="str">
        <f>IF(B139=1,"",IF(AND(TrackingWorksheet!M144&lt;&gt;"",TrackingWorksheet!M144&lt;=TrackingWorksheet!$J$5),1,0))</f>
        <v/>
      </c>
      <c r="Y139" s="24" t="str">
        <f>IF(B139=1,"",IF(AND(TrackingWorksheet!N144&lt;&gt;"",TrackingWorksheet!N144&lt;=TrackingWorksheet!$J$5),1,0)*D139)</f>
        <v/>
      </c>
      <c r="Z139" s="24" t="str">
        <f>IF(B139=1,"",IF(TrackingWorksheet!P144="YES",1,0)*D139)</f>
        <v/>
      </c>
      <c r="AA139" s="33" t="str">
        <f>IF(B139=1,"",IF(TrackingWorksheet!R144="","",TrackingWorksheet!R144))</f>
        <v/>
      </c>
      <c r="AB139" s="33" t="str">
        <f>IF(B139=1,"",IF(TrackingWorksheet!Q144="","",TrackingWorksheet!Q144))</f>
        <v/>
      </c>
    </row>
    <row r="140" spans="2:28" x14ac:dyDescent="0.3">
      <c r="B140" s="33">
        <f>IF(AND(ISBLANK(TrackingWorksheet!B145),ISBLANK(TrackingWorksheet!C145),ISBLANK(TrackingWorksheet!G145),ISBLANK(TrackingWorksheet!H145),
ISBLANK(TrackingWorksheet!I145),ISBLANK(TrackingWorksheet!J145),ISBLANK(TrackingWorksheet!M145),
ISBLANK(TrackingWorksheet!N145)),1,0)</f>
        <v>1</v>
      </c>
      <c r="C140" s="17" t="str">
        <f>IF(B140=1,"",TrackingWorksheet!F145)</f>
        <v/>
      </c>
      <c r="D140" s="26" t="str">
        <f>IF(B140=1,"",IF(AND(TrackingWorksheet!B145&lt;&gt;"",TrackingWorksheet!B145&lt;=TrackingWorksheet!$J$5,OR(TrackingWorksheet!C145="",TrackingWorksheet!C145&gt;=TrackingWorksheet!$J$4)),1,0))</f>
        <v/>
      </c>
      <c r="E140" s="15" t="str">
        <f>IF(B140=1,"",IF(AND(TrackingWorksheet!G145 &lt;&gt;"",TrackingWorksheet!G145&lt;=TrackingWorksheet!$J$5, TrackingWorksheet!H145=Lists!$D$4), "Y", "N"))</f>
        <v/>
      </c>
      <c r="F140" s="15" t="str">
        <f>IF(B140=1,"",IF(AND(TrackingWorksheet!I145 &lt;&gt;"", TrackingWorksheet!I145&lt;=TrackingWorksheet!$J$5, TrackingWorksheet!J145=Lists!$D$4), "Y", "N"))</f>
        <v/>
      </c>
      <c r="G140" s="15" t="str">
        <f>IF(B140=1,"",IF(AND(TrackingWorksheet!G145 &lt;&gt;"",TrackingWorksheet!G145&lt;=TrackingWorksheet!$J$5, TrackingWorksheet!H145=Lists!$D$5), "Y", "N"))</f>
        <v/>
      </c>
      <c r="H140" s="15" t="str">
        <f>IF(B140=1,"",IF(AND(TrackingWorksheet!I145 &lt;&gt;"", TrackingWorksheet!I145&lt;=TrackingWorksheet!$J$5, TrackingWorksheet!J145="Moderna"), "Y", "N"))</f>
        <v/>
      </c>
      <c r="I140" s="26" t="str">
        <f>IF(B140=1,"",IF(AND(TrackingWorksheet!G145 &lt;&gt;"", TrackingWorksheet!G145&lt;=TrackingWorksheet!$J$5, TrackingWorksheet!H145=Lists!$D$6), 1, 0))</f>
        <v/>
      </c>
      <c r="J140" s="26" t="str">
        <f t="shared" si="22"/>
        <v/>
      </c>
      <c r="K140" s="15" t="str">
        <f>IF(B140=1,"",IF(AND(TrackingWorksheet!I145&lt;=TrackingWorksheet!$J$5,TrackingWorksheet!K145="YES"),0,IF(AND(AND(OR(E140="Y",F140="Y"),E140&lt;&gt;F140),G140&lt;&gt;"Y", H140&lt;&gt;"Y"), 1, 0)))</f>
        <v/>
      </c>
      <c r="L140" s="26" t="str">
        <f t="shared" si="16"/>
        <v/>
      </c>
      <c r="M140" s="15" t="str">
        <f t="shared" si="17"/>
        <v/>
      </c>
      <c r="N140" s="26" t="str">
        <f t="shared" si="18"/>
        <v/>
      </c>
      <c r="O140" s="15" t="str">
        <f>IF(B140=1,"",IF(AND(TrackingWorksheet!I145&lt;=TrackingWorksheet!$J$5,TrackingWorksheet!K145="YES"),0,IF(AND(AND(OR(G140="Y",H140="Y"),G140&lt;&gt;H140),E140&lt;&gt;"Y", F140&lt;&gt;"Y"), 1, 0)))</f>
        <v/>
      </c>
      <c r="P140" s="26" t="str">
        <f t="shared" si="19"/>
        <v/>
      </c>
      <c r="Q140" s="15" t="str">
        <f t="shared" si="20"/>
        <v/>
      </c>
      <c r="R140" s="15" t="str">
        <f t="shared" si="21"/>
        <v/>
      </c>
      <c r="S140" s="15" t="str">
        <f>IF(B140=1,"",IF(AND(OR(AND(TrackingWorksheet!H145=Lists!$D$7,TrackingWorksheet!H145=TrackingWorksheet!J145),TrackingWorksheet!H145&lt;&gt;TrackingWorksheet!J145),TrackingWorksheet!K145="YES",TrackingWorksheet!H145&lt;&gt;Lists!$D$6,TrackingWorksheet!G145&lt;=TrackingWorksheet!$J$5,TrackingWorksheet!I145&lt;=TrackingWorksheet!$J$5),1,0))</f>
        <v/>
      </c>
      <c r="T140" s="15" t="str">
        <f t="shared" si="23"/>
        <v/>
      </c>
      <c r="U140" s="15" t="str">
        <f>IF(B140=1,"",IF(AND(TrackingWorksheet!L145&lt;&gt;"", TrackingWorksheet!L145&gt;=TrackingWorksheet!$J$4,TrackingWorksheet!L145&lt;=TrackingWorksheet!$J$5,OR(TrackingWorksheet!H145=Lists!$D$4,TrackingWorksheet!J145=Lists!$D$4)), 1, 0))</f>
        <v/>
      </c>
      <c r="V140" s="15" t="str">
        <f>IF($B140=1,"",IF(AND(TrackingWorksheet!$L145&lt;&gt;"", TrackingWorksheet!$L145&gt;=TrackingWorksheet!$J$4,TrackingWorksheet!$L145&lt;=TrackingWorksheet!$J$5,OR(TrackingWorksheet!$H145=Lists!$D$5,TrackingWorksheet!$J145=Lists!$D$5)), 1, 0))</f>
        <v/>
      </c>
      <c r="W140" s="15" t="str">
        <f>IF($B140=1,"",IF(AND(TrackingWorksheet!$L145&lt;&gt;"", TrackingWorksheet!$L145&gt;=TrackingWorksheet!$J$4,TrackingWorksheet!$L145&lt;=TrackingWorksheet!$J$5,OR(TrackingWorksheet!$H145=Lists!$D$6,TrackingWorksheet!$J145=Lists!$D$6)), 1, 0))</f>
        <v/>
      </c>
      <c r="X140" s="24" t="str">
        <f>IF(B140=1,"",IF(AND(TrackingWorksheet!M145&lt;&gt;"",TrackingWorksheet!M145&lt;=TrackingWorksheet!$J$5),1,0))</f>
        <v/>
      </c>
      <c r="Y140" s="24" t="str">
        <f>IF(B140=1,"",IF(AND(TrackingWorksheet!N145&lt;&gt;"",TrackingWorksheet!N145&lt;=TrackingWorksheet!$J$5),1,0)*D140)</f>
        <v/>
      </c>
      <c r="Z140" s="24" t="str">
        <f>IF(B140=1,"",IF(TrackingWorksheet!P145="YES",1,0)*D140)</f>
        <v/>
      </c>
      <c r="AA140" s="33" t="str">
        <f>IF(B140=1,"",IF(TrackingWorksheet!R145="","",TrackingWorksheet!R145))</f>
        <v/>
      </c>
      <c r="AB140" s="33" t="str">
        <f>IF(B140=1,"",IF(TrackingWorksheet!Q145="","",TrackingWorksheet!Q145))</f>
        <v/>
      </c>
    </row>
    <row r="141" spans="2:28" x14ac:dyDescent="0.3">
      <c r="B141" s="33">
        <f>IF(AND(ISBLANK(TrackingWorksheet!B146),ISBLANK(TrackingWorksheet!C146),ISBLANK(TrackingWorksheet!G146),ISBLANK(TrackingWorksheet!H146),
ISBLANK(TrackingWorksheet!I146),ISBLANK(TrackingWorksheet!J146),ISBLANK(TrackingWorksheet!M146),
ISBLANK(TrackingWorksheet!N146)),1,0)</f>
        <v>1</v>
      </c>
      <c r="C141" s="17" t="str">
        <f>IF(B141=1,"",TrackingWorksheet!F146)</f>
        <v/>
      </c>
      <c r="D141" s="26" t="str">
        <f>IF(B141=1,"",IF(AND(TrackingWorksheet!B146&lt;&gt;"",TrackingWorksheet!B146&lt;=TrackingWorksheet!$J$5,OR(TrackingWorksheet!C146="",TrackingWorksheet!C146&gt;=TrackingWorksheet!$J$4)),1,0))</f>
        <v/>
      </c>
      <c r="E141" s="15" t="str">
        <f>IF(B141=1,"",IF(AND(TrackingWorksheet!G146 &lt;&gt;"",TrackingWorksheet!G146&lt;=TrackingWorksheet!$J$5, TrackingWorksheet!H146=Lists!$D$4), "Y", "N"))</f>
        <v/>
      </c>
      <c r="F141" s="15" t="str">
        <f>IF(B141=1,"",IF(AND(TrackingWorksheet!I146 &lt;&gt;"", TrackingWorksheet!I146&lt;=TrackingWorksheet!$J$5, TrackingWorksheet!J146=Lists!$D$4), "Y", "N"))</f>
        <v/>
      </c>
      <c r="G141" s="15" t="str">
        <f>IF(B141=1,"",IF(AND(TrackingWorksheet!G146 &lt;&gt;"",TrackingWorksheet!G146&lt;=TrackingWorksheet!$J$5, TrackingWorksheet!H146=Lists!$D$5), "Y", "N"))</f>
        <v/>
      </c>
      <c r="H141" s="15" t="str">
        <f>IF(B141=1,"",IF(AND(TrackingWorksheet!I146 &lt;&gt;"", TrackingWorksheet!I146&lt;=TrackingWorksheet!$J$5, TrackingWorksheet!J146="Moderna"), "Y", "N"))</f>
        <v/>
      </c>
      <c r="I141" s="26" t="str">
        <f>IF(B141=1,"",IF(AND(TrackingWorksheet!G146 &lt;&gt;"", TrackingWorksheet!G146&lt;=TrackingWorksheet!$J$5, TrackingWorksheet!H146=Lists!$D$6), 1, 0))</f>
        <v/>
      </c>
      <c r="J141" s="26" t="str">
        <f t="shared" si="22"/>
        <v/>
      </c>
      <c r="K141" s="15" t="str">
        <f>IF(B141=1,"",IF(AND(TrackingWorksheet!I146&lt;=TrackingWorksheet!$J$5,TrackingWorksheet!K146="YES"),0,IF(AND(AND(OR(E141="Y",F141="Y"),E141&lt;&gt;F141),G141&lt;&gt;"Y", H141&lt;&gt;"Y"), 1, 0)))</f>
        <v/>
      </c>
      <c r="L141" s="26" t="str">
        <f t="shared" si="16"/>
        <v/>
      </c>
      <c r="M141" s="15" t="str">
        <f t="shared" si="17"/>
        <v/>
      </c>
      <c r="N141" s="26" t="str">
        <f t="shared" si="18"/>
        <v/>
      </c>
      <c r="O141" s="15" t="str">
        <f>IF(B141=1,"",IF(AND(TrackingWorksheet!I146&lt;=TrackingWorksheet!$J$5,TrackingWorksheet!K146="YES"),0,IF(AND(AND(OR(G141="Y",H141="Y"),G141&lt;&gt;H141),E141&lt;&gt;"Y", F141&lt;&gt;"Y"), 1, 0)))</f>
        <v/>
      </c>
      <c r="P141" s="26" t="str">
        <f t="shared" si="19"/>
        <v/>
      </c>
      <c r="Q141" s="15" t="str">
        <f t="shared" si="20"/>
        <v/>
      </c>
      <c r="R141" s="15" t="str">
        <f t="shared" si="21"/>
        <v/>
      </c>
      <c r="S141" s="15" t="str">
        <f>IF(B141=1,"",IF(AND(OR(AND(TrackingWorksheet!H146=Lists!$D$7,TrackingWorksheet!H146=TrackingWorksheet!J146),TrackingWorksheet!H146&lt;&gt;TrackingWorksheet!J146),TrackingWorksheet!K146="YES",TrackingWorksheet!H146&lt;&gt;Lists!$D$6,TrackingWorksheet!G146&lt;=TrackingWorksheet!$J$5,TrackingWorksheet!I146&lt;=TrackingWorksheet!$J$5),1,0))</f>
        <v/>
      </c>
      <c r="T141" s="15" t="str">
        <f t="shared" si="23"/>
        <v/>
      </c>
      <c r="U141" s="15" t="str">
        <f>IF(B141=1,"",IF(AND(TrackingWorksheet!L146&lt;&gt;"", TrackingWorksheet!L146&gt;=TrackingWorksheet!$J$4,TrackingWorksheet!L146&lt;=TrackingWorksheet!$J$5,OR(TrackingWorksheet!H146=Lists!$D$4,TrackingWorksheet!J146=Lists!$D$4)), 1, 0))</f>
        <v/>
      </c>
      <c r="V141" s="15" t="str">
        <f>IF($B141=1,"",IF(AND(TrackingWorksheet!$L146&lt;&gt;"", TrackingWorksheet!$L146&gt;=TrackingWorksheet!$J$4,TrackingWorksheet!$L146&lt;=TrackingWorksheet!$J$5,OR(TrackingWorksheet!$H146=Lists!$D$5,TrackingWorksheet!$J146=Lists!$D$5)), 1, 0))</f>
        <v/>
      </c>
      <c r="W141" s="15" t="str">
        <f>IF($B141=1,"",IF(AND(TrackingWorksheet!$L146&lt;&gt;"", TrackingWorksheet!$L146&gt;=TrackingWorksheet!$J$4,TrackingWorksheet!$L146&lt;=TrackingWorksheet!$J$5,OR(TrackingWorksheet!$H146=Lists!$D$6,TrackingWorksheet!$J146=Lists!$D$6)), 1, 0))</f>
        <v/>
      </c>
      <c r="X141" s="24" t="str">
        <f>IF(B141=1,"",IF(AND(TrackingWorksheet!M146&lt;&gt;"",TrackingWorksheet!M146&lt;=TrackingWorksheet!$J$5),1,0))</f>
        <v/>
      </c>
      <c r="Y141" s="24" t="str">
        <f>IF(B141=1,"",IF(AND(TrackingWorksheet!N146&lt;&gt;"",TrackingWorksheet!N146&lt;=TrackingWorksheet!$J$5),1,0)*D141)</f>
        <v/>
      </c>
      <c r="Z141" s="24" t="str">
        <f>IF(B141=1,"",IF(TrackingWorksheet!P146="YES",1,0)*D141)</f>
        <v/>
      </c>
      <c r="AA141" s="33" t="str">
        <f>IF(B141=1,"",IF(TrackingWorksheet!R146="","",TrackingWorksheet!R146))</f>
        <v/>
      </c>
      <c r="AB141" s="33" t="str">
        <f>IF(B141=1,"",IF(TrackingWorksheet!Q146="","",TrackingWorksheet!Q146))</f>
        <v/>
      </c>
    </row>
    <row r="142" spans="2:28" x14ac:dyDescent="0.3">
      <c r="B142" s="33">
        <f>IF(AND(ISBLANK(TrackingWorksheet!B147),ISBLANK(TrackingWorksheet!C147),ISBLANK(TrackingWorksheet!G147),ISBLANK(TrackingWorksheet!H147),
ISBLANK(TrackingWorksheet!I147),ISBLANK(TrackingWorksheet!J147),ISBLANK(TrackingWorksheet!M147),
ISBLANK(TrackingWorksheet!N147)),1,0)</f>
        <v>1</v>
      </c>
      <c r="C142" s="17" t="str">
        <f>IF(B142=1,"",TrackingWorksheet!F147)</f>
        <v/>
      </c>
      <c r="D142" s="26" t="str">
        <f>IF(B142=1,"",IF(AND(TrackingWorksheet!B147&lt;&gt;"",TrackingWorksheet!B147&lt;=TrackingWorksheet!$J$5,OR(TrackingWorksheet!C147="",TrackingWorksheet!C147&gt;=TrackingWorksheet!$J$4)),1,0))</f>
        <v/>
      </c>
      <c r="E142" s="15" t="str">
        <f>IF(B142=1,"",IF(AND(TrackingWorksheet!G147 &lt;&gt;"",TrackingWorksheet!G147&lt;=TrackingWorksheet!$J$5, TrackingWorksheet!H147=Lists!$D$4), "Y", "N"))</f>
        <v/>
      </c>
      <c r="F142" s="15" t="str">
        <f>IF(B142=1,"",IF(AND(TrackingWorksheet!I147 &lt;&gt;"", TrackingWorksheet!I147&lt;=TrackingWorksheet!$J$5, TrackingWorksheet!J147=Lists!$D$4), "Y", "N"))</f>
        <v/>
      </c>
      <c r="G142" s="15" t="str">
        <f>IF(B142=1,"",IF(AND(TrackingWorksheet!G147 &lt;&gt;"",TrackingWorksheet!G147&lt;=TrackingWorksheet!$J$5, TrackingWorksheet!H147=Lists!$D$5), "Y", "N"))</f>
        <v/>
      </c>
      <c r="H142" s="15" t="str">
        <f>IF(B142=1,"",IF(AND(TrackingWorksheet!I147 &lt;&gt;"", TrackingWorksheet!I147&lt;=TrackingWorksheet!$J$5, TrackingWorksheet!J147="Moderna"), "Y", "N"))</f>
        <v/>
      </c>
      <c r="I142" s="26" t="str">
        <f>IF(B142=1,"",IF(AND(TrackingWorksheet!G147 &lt;&gt;"", TrackingWorksheet!G147&lt;=TrackingWorksheet!$J$5, TrackingWorksheet!H147=Lists!$D$6), 1, 0))</f>
        <v/>
      </c>
      <c r="J142" s="26" t="str">
        <f t="shared" si="22"/>
        <v/>
      </c>
      <c r="K142" s="15" t="str">
        <f>IF(B142=1,"",IF(AND(TrackingWorksheet!I147&lt;=TrackingWorksheet!$J$5,TrackingWorksheet!K147="YES"),0,IF(AND(AND(OR(E142="Y",F142="Y"),E142&lt;&gt;F142),G142&lt;&gt;"Y", H142&lt;&gt;"Y"), 1, 0)))</f>
        <v/>
      </c>
      <c r="L142" s="26" t="str">
        <f t="shared" si="16"/>
        <v/>
      </c>
      <c r="M142" s="15" t="str">
        <f t="shared" si="17"/>
        <v/>
      </c>
      <c r="N142" s="26" t="str">
        <f t="shared" si="18"/>
        <v/>
      </c>
      <c r="O142" s="15" t="str">
        <f>IF(B142=1,"",IF(AND(TrackingWorksheet!I147&lt;=TrackingWorksheet!$J$5,TrackingWorksheet!K147="YES"),0,IF(AND(AND(OR(G142="Y",H142="Y"),G142&lt;&gt;H142),E142&lt;&gt;"Y", F142&lt;&gt;"Y"), 1, 0)))</f>
        <v/>
      </c>
      <c r="P142" s="26" t="str">
        <f t="shared" si="19"/>
        <v/>
      </c>
      <c r="Q142" s="15" t="str">
        <f t="shared" si="20"/>
        <v/>
      </c>
      <c r="R142" s="15" t="str">
        <f t="shared" si="21"/>
        <v/>
      </c>
      <c r="S142" s="15" t="str">
        <f>IF(B142=1,"",IF(AND(OR(AND(TrackingWorksheet!H147=Lists!$D$7,TrackingWorksheet!H147=TrackingWorksheet!J147),TrackingWorksheet!H147&lt;&gt;TrackingWorksheet!J147),TrackingWorksheet!K147="YES",TrackingWorksheet!H147&lt;&gt;Lists!$D$6,TrackingWorksheet!G147&lt;=TrackingWorksheet!$J$5,TrackingWorksheet!I147&lt;=TrackingWorksheet!$J$5),1,0))</f>
        <v/>
      </c>
      <c r="T142" s="15" t="str">
        <f t="shared" si="23"/>
        <v/>
      </c>
      <c r="U142" s="15" t="str">
        <f>IF(B142=1,"",IF(AND(TrackingWorksheet!L147&lt;&gt;"", TrackingWorksheet!L147&gt;=TrackingWorksheet!$J$4,TrackingWorksheet!L147&lt;=TrackingWorksheet!$J$5,OR(TrackingWorksheet!H147=Lists!$D$4,TrackingWorksheet!J147=Lists!$D$4)), 1, 0))</f>
        <v/>
      </c>
      <c r="V142" s="15" t="str">
        <f>IF($B142=1,"",IF(AND(TrackingWorksheet!$L147&lt;&gt;"", TrackingWorksheet!$L147&gt;=TrackingWorksheet!$J$4,TrackingWorksheet!$L147&lt;=TrackingWorksheet!$J$5,OR(TrackingWorksheet!$H147=Lists!$D$5,TrackingWorksheet!$J147=Lists!$D$5)), 1, 0))</f>
        <v/>
      </c>
      <c r="W142" s="15" t="str">
        <f>IF($B142=1,"",IF(AND(TrackingWorksheet!$L147&lt;&gt;"", TrackingWorksheet!$L147&gt;=TrackingWorksheet!$J$4,TrackingWorksheet!$L147&lt;=TrackingWorksheet!$J$5,OR(TrackingWorksheet!$H147=Lists!$D$6,TrackingWorksheet!$J147=Lists!$D$6)), 1, 0))</f>
        <v/>
      </c>
      <c r="X142" s="24" t="str">
        <f>IF(B142=1,"",IF(AND(TrackingWorksheet!M147&lt;&gt;"",TrackingWorksheet!M147&lt;=TrackingWorksheet!$J$5),1,0))</f>
        <v/>
      </c>
      <c r="Y142" s="24" t="str">
        <f>IF(B142=1,"",IF(AND(TrackingWorksheet!N147&lt;&gt;"",TrackingWorksheet!N147&lt;=TrackingWorksheet!$J$5),1,0)*D142)</f>
        <v/>
      </c>
      <c r="Z142" s="24" t="str">
        <f>IF(B142=1,"",IF(TrackingWorksheet!P147="YES",1,0)*D142)</f>
        <v/>
      </c>
      <c r="AA142" s="33" t="str">
        <f>IF(B142=1,"",IF(TrackingWorksheet!R147="","",TrackingWorksheet!R147))</f>
        <v/>
      </c>
      <c r="AB142" s="33" t="str">
        <f>IF(B142=1,"",IF(TrackingWorksheet!Q147="","",TrackingWorksheet!Q147))</f>
        <v/>
      </c>
    </row>
    <row r="143" spans="2:28" x14ac:dyDescent="0.3">
      <c r="B143" s="33">
        <f>IF(AND(ISBLANK(TrackingWorksheet!B148),ISBLANK(TrackingWorksheet!C148),ISBLANK(TrackingWorksheet!G148),ISBLANK(TrackingWorksheet!H148),
ISBLANK(TrackingWorksheet!I148),ISBLANK(TrackingWorksheet!J148),ISBLANK(TrackingWorksheet!M148),
ISBLANK(TrackingWorksheet!N148)),1,0)</f>
        <v>1</v>
      </c>
      <c r="C143" s="17" t="str">
        <f>IF(B143=1,"",TrackingWorksheet!F148)</f>
        <v/>
      </c>
      <c r="D143" s="26" t="str">
        <f>IF(B143=1,"",IF(AND(TrackingWorksheet!B148&lt;&gt;"",TrackingWorksheet!B148&lt;=TrackingWorksheet!$J$5,OR(TrackingWorksheet!C148="",TrackingWorksheet!C148&gt;=TrackingWorksheet!$J$4)),1,0))</f>
        <v/>
      </c>
      <c r="E143" s="15" t="str">
        <f>IF(B143=1,"",IF(AND(TrackingWorksheet!G148 &lt;&gt;"",TrackingWorksheet!G148&lt;=TrackingWorksheet!$J$5, TrackingWorksheet!H148=Lists!$D$4), "Y", "N"))</f>
        <v/>
      </c>
      <c r="F143" s="15" t="str">
        <f>IF(B143=1,"",IF(AND(TrackingWorksheet!I148 &lt;&gt;"", TrackingWorksheet!I148&lt;=TrackingWorksheet!$J$5, TrackingWorksheet!J148=Lists!$D$4), "Y", "N"))</f>
        <v/>
      </c>
      <c r="G143" s="15" t="str">
        <f>IF(B143=1,"",IF(AND(TrackingWorksheet!G148 &lt;&gt;"",TrackingWorksheet!G148&lt;=TrackingWorksheet!$J$5, TrackingWorksheet!H148=Lists!$D$5), "Y", "N"))</f>
        <v/>
      </c>
      <c r="H143" s="15" t="str">
        <f>IF(B143=1,"",IF(AND(TrackingWorksheet!I148 &lt;&gt;"", TrackingWorksheet!I148&lt;=TrackingWorksheet!$J$5, TrackingWorksheet!J148="Moderna"), "Y", "N"))</f>
        <v/>
      </c>
      <c r="I143" s="26" t="str">
        <f>IF(B143=1,"",IF(AND(TrackingWorksheet!G148 &lt;&gt;"", TrackingWorksheet!G148&lt;=TrackingWorksheet!$J$5, TrackingWorksheet!H148=Lists!$D$6), 1, 0))</f>
        <v/>
      </c>
      <c r="J143" s="26" t="str">
        <f t="shared" si="22"/>
        <v/>
      </c>
      <c r="K143" s="15" t="str">
        <f>IF(B143=1,"",IF(AND(TrackingWorksheet!I148&lt;=TrackingWorksheet!$J$5,TrackingWorksheet!K148="YES"),0,IF(AND(AND(OR(E143="Y",F143="Y"),E143&lt;&gt;F143),G143&lt;&gt;"Y", H143&lt;&gt;"Y"), 1, 0)))</f>
        <v/>
      </c>
      <c r="L143" s="26" t="str">
        <f t="shared" si="16"/>
        <v/>
      </c>
      <c r="M143" s="15" t="str">
        <f t="shared" si="17"/>
        <v/>
      </c>
      <c r="N143" s="26" t="str">
        <f t="shared" si="18"/>
        <v/>
      </c>
      <c r="O143" s="15" t="str">
        <f>IF(B143=1,"",IF(AND(TrackingWorksheet!I148&lt;=TrackingWorksheet!$J$5,TrackingWorksheet!K148="YES"),0,IF(AND(AND(OR(G143="Y",H143="Y"),G143&lt;&gt;H143),E143&lt;&gt;"Y", F143&lt;&gt;"Y"), 1, 0)))</f>
        <v/>
      </c>
      <c r="P143" s="26" t="str">
        <f t="shared" si="19"/>
        <v/>
      </c>
      <c r="Q143" s="15" t="str">
        <f t="shared" si="20"/>
        <v/>
      </c>
      <c r="R143" s="15" t="str">
        <f t="shared" si="21"/>
        <v/>
      </c>
      <c r="S143" s="15" t="str">
        <f>IF(B143=1,"",IF(AND(OR(AND(TrackingWorksheet!H148=Lists!$D$7,TrackingWorksheet!H148=TrackingWorksheet!J148),TrackingWorksheet!H148&lt;&gt;TrackingWorksheet!J148),TrackingWorksheet!K148="YES",TrackingWorksheet!H148&lt;&gt;Lists!$D$6,TrackingWorksheet!G148&lt;=TrackingWorksheet!$J$5,TrackingWorksheet!I148&lt;=TrackingWorksheet!$J$5),1,0))</f>
        <v/>
      </c>
      <c r="T143" s="15" t="str">
        <f t="shared" si="23"/>
        <v/>
      </c>
      <c r="U143" s="15" t="str">
        <f>IF(B143=1,"",IF(AND(TrackingWorksheet!L148&lt;&gt;"", TrackingWorksheet!L148&gt;=TrackingWorksheet!$J$4,TrackingWorksheet!L148&lt;=TrackingWorksheet!$J$5,OR(TrackingWorksheet!H148=Lists!$D$4,TrackingWorksheet!J148=Lists!$D$4)), 1, 0))</f>
        <v/>
      </c>
      <c r="V143" s="15" t="str">
        <f>IF($B143=1,"",IF(AND(TrackingWorksheet!$L148&lt;&gt;"", TrackingWorksheet!$L148&gt;=TrackingWorksheet!$J$4,TrackingWorksheet!$L148&lt;=TrackingWorksheet!$J$5,OR(TrackingWorksheet!$H148=Lists!$D$5,TrackingWorksheet!$J148=Lists!$D$5)), 1, 0))</f>
        <v/>
      </c>
      <c r="W143" s="15" t="str">
        <f>IF($B143=1,"",IF(AND(TrackingWorksheet!$L148&lt;&gt;"", TrackingWorksheet!$L148&gt;=TrackingWorksheet!$J$4,TrackingWorksheet!$L148&lt;=TrackingWorksheet!$J$5,OR(TrackingWorksheet!$H148=Lists!$D$6,TrackingWorksheet!$J148=Lists!$D$6)), 1, 0))</f>
        <v/>
      </c>
      <c r="X143" s="24" t="str">
        <f>IF(B143=1,"",IF(AND(TrackingWorksheet!M148&lt;&gt;"",TrackingWorksheet!M148&lt;=TrackingWorksheet!$J$5),1,0))</f>
        <v/>
      </c>
      <c r="Y143" s="24" t="str">
        <f>IF(B143=1,"",IF(AND(TrackingWorksheet!N148&lt;&gt;"",TrackingWorksheet!N148&lt;=TrackingWorksheet!$J$5),1,0)*D143)</f>
        <v/>
      </c>
      <c r="Z143" s="24" t="str">
        <f>IF(B143=1,"",IF(TrackingWorksheet!P148="YES",1,0)*D143)</f>
        <v/>
      </c>
      <c r="AA143" s="33" t="str">
        <f>IF(B143=1,"",IF(TrackingWorksheet!R148="","",TrackingWorksheet!R148))</f>
        <v/>
      </c>
      <c r="AB143" s="33" t="str">
        <f>IF(B143=1,"",IF(TrackingWorksheet!Q148="","",TrackingWorksheet!Q148))</f>
        <v/>
      </c>
    </row>
    <row r="144" spans="2:28" x14ac:dyDescent="0.3">
      <c r="B144" s="33">
        <f>IF(AND(ISBLANK(TrackingWorksheet!B149),ISBLANK(TrackingWorksheet!C149),ISBLANK(TrackingWorksheet!G149),ISBLANK(TrackingWorksheet!H149),
ISBLANK(TrackingWorksheet!I149),ISBLANK(TrackingWorksheet!J149),ISBLANK(TrackingWorksheet!M149),
ISBLANK(TrackingWorksheet!N149)),1,0)</f>
        <v>1</v>
      </c>
      <c r="C144" s="17" t="str">
        <f>IF(B144=1,"",TrackingWorksheet!F149)</f>
        <v/>
      </c>
      <c r="D144" s="26" t="str">
        <f>IF(B144=1,"",IF(AND(TrackingWorksheet!B149&lt;&gt;"",TrackingWorksheet!B149&lt;=TrackingWorksheet!$J$5,OR(TrackingWorksheet!C149="",TrackingWorksheet!C149&gt;=TrackingWorksheet!$J$4)),1,0))</f>
        <v/>
      </c>
      <c r="E144" s="15" t="str">
        <f>IF(B144=1,"",IF(AND(TrackingWorksheet!G149 &lt;&gt;"",TrackingWorksheet!G149&lt;=TrackingWorksheet!$J$5, TrackingWorksheet!H149=Lists!$D$4), "Y", "N"))</f>
        <v/>
      </c>
      <c r="F144" s="15" t="str">
        <f>IF(B144=1,"",IF(AND(TrackingWorksheet!I149 &lt;&gt;"", TrackingWorksheet!I149&lt;=TrackingWorksheet!$J$5, TrackingWorksheet!J149=Lists!$D$4), "Y", "N"))</f>
        <v/>
      </c>
      <c r="G144" s="15" t="str">
        <f>IF(B144=1,"",IF(AND(TrackingWorksheet!G149 &lt;&gt;"",TrackingWorksheet!G149&lt;=TrackingWorksheet!$J$5, TrackingWorksheet!H149=Lists!$D$5), "Y", "N"))</f>
        <v/>
      </c>
      <c r="H144" s="15" t="str">
        <f>IF(B144=1,"",IF(AND(TrackingWorksheet!I149 &lt;&gt;"", TrackingWorksheet!I149&lt;=TrackingWorksheet!$J$5, TrackingWorksheet!J149="Moderna"), "Y", "N"))</f>
        <v/>
      </c>
      <c r="I144" s="26" t="str">
        <f>IF(B144=1,"",IF(AND(TrackingWorksheet!G149 &lt;&gt;"", TrackingWorksheet!G149&lt;=TrackingWorksheet!$J$5, TrackingWorksheet!H149=Lists!$D$6), 1, 0))</f>
        <v/>
      </c>
      <c r="J144" s="26" t="str">
        <f t="shared" si="22"/>
        <v/>
      </c>
      <c r="K144" s="15" t="str">
        <f>IF(B144=1,"",IF(AND(TrackingWorksheet!I149&lt;=TrackingWorksheet!$J$5,TrackingWorksheet!K149="YES"),0,IF(AND(AND(OR(E144="Y",F144="Y"),E144&lt;&gt;F144),G144&lt;&gt;"Y", H144&lt;&gt;"Y"), 1, 0)))</f>
        <v/>
      </c>
      <c r="L144" s="26" t="str">
        <f t="shared" si="16"/>
        <v/>
      </c>
      <c r="M144" s="15" t="str">
        <f t="shared" si="17"/>
        <v/>
      </c>
      <c r="N144" s="26" t="str">
        <f t="shared" si="18"/>
        <v/>
      </c>
      <c r="O144" s="15" t="str">
        <f>IF(B144=1,"",IF(AND(TrackingWorksheet!I149&lt;=TrackingWorksheet!$J$5,TrackingWorksheet!K149="YES"),0,IF(AND(AND(OR(G144="Y",H144="Y"),G144&lt;&gt;H144),E144&lt;&gt;"Y", F144&lt;&gt;"Y"), 1, 0)))</f>
        <v/>
      </c>
      <c r="P144" s="26" t="str">
        <f t="shared" si="19"/>
        <v/>
      </c>
      <c r="Q144" s="15" t="str">
        <f t="shared" si="20"/>
        <v/>
      </c>
      <c r="R144" s="15" t="str">
        <f t="shared" si="21"/>
        <v/>
      </c>
      <c r="S144" s="15" t="str">
        <f>IF(B144=1,"",IF(AND(OR(AND(TrackingWorksheet!H149=Lists!$D$7,TrackingWorksheet!H149=TrackingWorksheet!J149),TrackingWorksheet!H149&lt;&gt;TrackingWorksheet!J149),TrackingWorksheet!K149="YES",TrackingWorksheet!H149&lt;&gt;Lists!$D$6,TrackingWorksheet!G149&lt;=TrackingWorksheet!$J$5,TrackingWorksheet!I149&lt;=TrackingWorksheet!$J$5),1,0))</f>
        <v/>
      </c>
      <c r="T144" s="15" t="str">
        <f t="shared" si="23"/>
        <v/>
      </c>
      <c r="U144" s="15" t="str">
        <f>IF(B144=1,"",IF(AND(TrackingWorksheet!L149&lt;&gt;"", TrackingWorksheet!L149&gt;=TrackingWorksheet!$J$4,TrackingWorksheet!L149&lt;=TrackingWorksheet!$J$5,OR(TrackingWorksheet!H149=Lists!$D$4,TrackingWorksheet!J149=Lists!$D$4)), 1, 0))</f>
        <v/>
      </c>
      <c r="V144" s="15" t="str">
        <f>IF($B144=1,"",IF(AND(TrackingWorksheet!$L149&lt;&gt;"", TrackingWorksheet!$L149&gt;=TrackingWorksheet!$J$4,TrackingWorksheet!$L149&lt;=TrackingWorksheet!$J$5,OR(TrackingWorksheet!$H149=Lists!$D$5,TrackingWorksheet!$J149=Lists!$D$5)), 1, 0))</f>
        <v/>
      </c>
      <c r="W144" s="15" t="str">
        <f>IF($B144=1,"",IF(AND(TrackingWorksheet!$L149&lt;&gt;"", TrackingWorksheet!$L149&gt;=TrackingWorksheet!$J$4,TrackingWorksheet!$L149&lt;=TrackingWorksheet!$J$5,OR(TrackingWorksheet!$H149=Lists!$D$6,TrackingWorksheet!$J149=Lists!$D$6)), 1, 0))</f>
        <v/>
      </c>
      <c r="X144" s="24" t="str">
        <f>IF(B144=1,"",IF(AND(TrackingWorksheet!M149&lt;&gt;"",TrackingWorksheet!M149&lt;=TrackingWorksheet!$J$5),1,0))</f>
        <v/>
      </c>
      <c r="Y144" s="24" t="str">
        <f>IF(B144=1,"",IF(AND(TrackingWorksheet!N149&lt;&gt;"",TrackingWorksheet!N149&lt;=TrackingWorksheet!$J$5),1,0)*D144)</f>
        <v/>
      </c>
      <c r="Z144" s="24" t="str">
        <f>IF(B144=1,"",IF(TrackingWorksheet!P149="YES",1,0)*D144)</f>
        <v/>
      </c>
      <c r="AA144" s="33" t="str">
        <f>IF(B144=1,"",IF(TrackingWorksheet!R149="","",TrackingWorksheet!R149))</f>
        <v/>
      </c>
      <c r="AB144" s="33" t="str">
        <f>IF(B144=1,"",IF(TrackingWorksheet!Q149="","",TrackingWorksheet!Q149))</f>
        <v/>
      </c>
    </row>
    <row r="145" spans="2:28" x14ac:dyDescent="0.3">
      <c r="B145" s="33">
        <f>IF(AND(ISBLANK(TrackingWorksheet!B150),ISBLANK(TrackingWorksheet!C150),ISBLANK(TrackingWorksheet!G150),ISBLANK(TrackingWorksheet!H150),
ISBLANK(TrackingWorksheet!I150),ISBLANK(TrackingWorksheet!J150),ISBLANK(TrackingWorksheet!M150),
ISBLANK(TrackingWorksheet!N150)),1,0)</f>
        <v>1</v>
      </c>
      <c r="C145" s="17" t="str">
        <f>IF(B145=1,"",TrackingWorksheet!F150)</f>
        <v/>
      </c>
      <c r="D145" s="26" t="str">
        <f>IF(B145=1,"",IF(AND(TrackingWorksheet!B150&lt;&gt;"",TrackingWorksheet!B150&lt;=TrackingWorksheet!$J$5,OR(TrackingWorksheet!C150="",TrackingWorksheet!C150&gt;=TrackingWorksheet!$J$4)),1,0))</f>
        <v/>
      </c>
      <c r="E145" s="15" t="str">
        <f>IF(B145=1,"",IF(AND(TrackingWorksheet!G150 &lt;&gt;"",TrackingWorksheet!G150&lt;=TrackingWorksheet!$J$5, TrackingWorksheet!H150=Lists!$D$4), "Y", "N"))</f>
        <v/>
      </c>
      <c r="F145" s="15" t="str">
        <f>IF(B145=1,"",IF(AND(TrackingWorksheet!I150 &lt;&gt;"", TrackingWorksheet!I150&lt;=TrackingWorksheet!$J$5, TrackingWorksheet!J150=Lists!$D$4), "Y", "N"))</f>
        <v/>
      </c>
      <c r="G145" s="15" t="str">
        <f>IF(B145=1,"",IF(AND(TrackingWorksheet!G150 &lt;&gt;"",TrackingWorksheet!G150&lt;=TrackingWorksheet!$J$5, TrackingWorksheet!H150=Lists!$D$5), "Y", "N"))</f>
        <v/>
      </c>
      <c r="H145" s="15" t="str">
        <f>IF(B145=1,"",IF(AND(TrackingWorksheet!I150 &lt;&gt;"", TrackingWorksheet!I150&lt;=TrackingWorksheet!$J$5, TrackingWorksheet!J150="Moderna"), "Y", "N"))</f>
        <v/>
      </c>
      <c r="I145" s="26" t="str">
        <f>IF(B145=1,"",IF(AND(TrackingWorksheet!G150 &lt;&gt;"", TrackingWorksheet!G150&lt;=TrackingWorksheet!$J$5, TrackingWorksheet!H150=Lists!$D$6), 1, 0))</f>
        <v/>
      </c>
      <c r="J145" s="26" t="str">
        <f t="shared" si="22"/>
        <v/>
      </c>
      <c r="K145" s="15" t="str">
        <f>IF(B145=1,"",IF(AND(TrackingWorksheet!I150&lt;=TrackingWorksheet!$J$5,TrackingWorksheet!K150="YES"),0,IF(AND(AND(OR(E145="Y",F145="Y"),E145&lt;&gt;F145),G145&lt;&gt;"Y", H145&lt;&gt;"Y"), 1, 0)))</f>
        <v/>
      </c>
      <c r="L145" s="26" t="str">
        <f t="shared" si="16"/>
        <v/>
      </c>
      <c r="M145" s="15" t="str">
        <f t="shared" si="17"/>
        <v/>
      </c>
      <c r="N145" s="26" t="str">
        <f t="shared" si="18"/>
        <v/>
      </c>
      <c r="O145" s="15" t="str">
        <f>IF(B145=1,"",IF(AND(TrackingWorksheet!I150&lt;=TrackingWorksheet!$J$5,TrackingWorksheet!K150="YES"),0,IF(AND(AND(OR(G145="Y",H145="Y"),G145&lt;&gt;H145),E145&lt;&gt;"Y", F145&lt;&gt;"Y"), 1, 0)))</f>
        <v/>
      </c>
      <c r="P145" s="26" t="str">
        <f t="shared" si="19"/>
        <v/>
      </c>
      <c r="Q145" s="15" t="str">
        <f t="shared" si="20"/>
        <v/>
      </c>
      <c r="R145" s="15" t="str">
        <f t="shared" si="21"/>
        <v/>
      </c>
      <c r="S145" s="15" t="str">
        <f>IF(B145=1,"",IF(AND(OR(AND(TrackingWorksheet!H150=Lists!$D$7,TrackingWorksheet!H150=TrackingWorksheet!J150),TrackingWorksheet!H150&lt;&gt;TrackingWorksheet!J150),TrackingWorksheet!K150="YES",TrackingWorksheet!H150&lt;&gt;Lists!$D$6,TrackingWorksheet!G150&lt;=TrackingWorksheet!$J$5,TrackingWorksheet!I150&lt;=TrackingWorksheet!$J$5),1,0))</f>
        <v/>
      </c>
      <c r="T145" s="15" t="str">
        <f t="shared" si="23"/>
        <v/>
      </c>
      <c r="U145" s="15" t="str">
        <f>IF(B145=1,"",IF(AND(TrackingWorksheet!L150&lt;&gt;"", TrackingWorksheet!L150&gt;=TrackingWorksheet!$J$4,TrackingWorksheet!L150&lt;=TrackingWorksheet!$J$5,OR(TrackingWorksheet!H150=Lists!$D$4,TrackingWorksheet!J150=Lists!$D$4)), 1, 0))</f>
        <v/>
      </c>
      <c r="V145" s="15" t="str">
        <f>IF($B145=1,"",IF(AND(TrackingWorksheet!$L150&lt;&gt;"", TrackingWorksheet!$L150&gt;=TrackingWorksheet!$J$4,TrackingWorksheet!$L150&lt;=TrackingWorksheet!$J$5,OR(TrackingWorksheet!$H150=Lists!$D$5,TrackingWorksheet!$J150=Lists!$D$5)), 1, 0))</f>
        <v/>
      </c>
      <c r="W145" s="15" t="str">
        <f>IF($B145=1,"",IF(AND(TrackingWorksheet!$L150&lt;&gt;"", TrackingWorksheet!$L150&gt;=TrackingWorksheet!$J$4,TrackingWorksheet!$L150&lt;=TrackingWorksheet!$J$5,OR(TrackingWorksheet!$H150=Lists!$D$6,TrackingWorksheet!$J150=Lists!$D$6)), 1, 0))</f>
        <v/>
      </c>
      <c r="X145" s="24" t="str">
        <f>IF(B145=1,"",IF(AND(TrackingWorksheet!M150&lt;&gt;"",TrackingWorksheet!M150&lt;=TrackingWorksheet!$J$5),1,0))</f>
        <v/>
      </c>
      <c r="Y145" s="24" t="str">
        <f>IF(B145=1,"",IF(AND(TrackingWorksheet!N150&lt;&gt;"",TrackingWorksheet!N150&lt;=TrackingWorksheet!$J$5),1,0)*D145)</f>
        <v/>
      </c>
      <c r="Z145" s="24" t="str">
        <f>IF(B145=1,"",IF(TrackingWorksheet!P150="YES",1,0)*D145)</f>
        <v/>
      </c>
      <c r="AA145" s="33" t="str">
        <f>IF(B145=1,"",IF(TrackingWorksheet!R150="","",TrackingWorksheet!R150))</f>
        <v/>
      </c>
      <c r="AB145" s="33" t="str">
        <f>IF(B145=1,"",IF(TrackingWorksheet!Q150="","",TrackingWorksheet!Q150))</f>
        <v/>
      </c>
    </row>
    <row r="146" spans="2:28" x14ac:dyDescent="0.3">
      <c r="B146" s="33">
        <f>IF(AND(ISBLANK(TrackingWorksheet!B151),ISBLANK(TrackingWorksheet!C151),ISBLANK(TrackingWorksheet!G151),ISBLANK(TrackingWorksheet!H151),
ISBLANK(TrackingWorksheet!I151),ISBLANK(TrackingWorksheet!J151),ISBLANK(TrackingWorksheet!M151),
ISBLANK(TrackingWorksheet!N151)),1,0)</f>
        <v>1</v>
      </c>
      <c r="C146" s="17" t="str">
        <f>IF(B146=1,"",TrackingWorksheet!F151)</f>
        <v/>
      </c>
      <c r="D146" s="26" t="str">
        <f>IF(B146=1,"",IF(AND(TrackingWorksheet!B151&lt;&gt;"",TrackingWorksheet!B151&lt;=TrackingWorksheet!$J$5,OR(TrackingWorksheet!C151="",TrackingWorksheet!C151&gt;=TrackingWorksheet!$J$4)),1,0))</f>
        <v/>
      </c>
      <c r="E146" s="15" t="str">
        <f>IF(B146=1,"",IF(AND(TrackingWorksheet!G151 &lt;&gt;"",TrackingWorksheet!G151&lt;=TrackingWorksheet!$J$5, TrackingWorksheet!H151=Lists!$D$4), "Y", "N"))</f>
        <v/>
      </c>
      <c r="F146" s="15" t="str">
        <f>IF(B146=1,"",IF(AND(TrackingWorksheet!I151 &lt;&gt;"", TrackingWorksheet!I151&lt;=TrackingWorksheet!$J$5, TrackingWorksheet!J151=Lists!$D$4), "Y", "N"))</f>
        <v/>
      </c>
      <c r="G146" s="15" t="str">
        <f>IF(B146=1,"",IF(AND(TrackingWorksheet!G151 &lt;&gt;"",TrackingWorksheet!G151&lt;=TrackingWorksheet!$J$5, TrackingWorksheet!H151=Lists!$D$5), "Y", "N"))</f>
        <v/>
      </c>
      <c r="H146" s="15" t="str">
        <f>IF(B146=1,"",IF(AND(TrackingWorksheet!I151 &lt;&gt;"", TrackingWorksheet!I151&lt;=TrackingWorksheet!$J$5, TrackingWorksheet!J151="Moderna"), "Y", "N"))</f>
        <v/>
      </c>
      <c r="I146" s="26" t="str">
        <f>IF(B146=1,"",IF(AND(TrackingWorksheet!G151 &lt;&gt;"", TrackingWorksheet!G151&lt;=TrackingWorksheet!$J$5, TrackingWorksheet!H151=Lists!$D$6), 1, 0))</f>
        <v/>
      </c>
      <c r="J146" s="26" t="str">
        <f t="shared" si="22"/>
        <v/>
      </c>
      <c r="K146" s="15" t="str">
        <f>IF(B146=1,"",IF(AND(TrackingWorksheet!I151&lt;=TrackingWorksheet!$J$5,TrackingWorksheet!K151="YES"),0,IF(AND(AND(OR(E146="Y",F146="Y"),E146&lt;&gt;F146),G146&lt;&gt;"Y", H146&lt;&gt;"Y"), 1, 0)))</f>
        <v/>
      </c>
      <c r="L146" s="26" t="str">
        <f t="shared" si="16"/>
        <v/>
      </c>
      <c r="M146" s="15" t="str">
        <f t="shared" si="17"/>
        <v/>
      </c>
      <c r="N146" s="26" t="str">
        <f t="shared" si="18"/>
        <v/>
      </c>
      <c r="O146" s="15" t="str">
        <f>IF(B146=1,"",IF(AND(TrackingWorksheet!I151&lt;=TrackingWorksheet!$J$5,TrackingWorksheet!K151="YES"),0,IF(AND(AND(OR(G146="Y",H146="Y"),G146&lt;&gt;H146),E146&lt;&gt;"Y", F146&lt;&gt;"Y"), 1, 0)))</f>
        <v/>
      </c>
      <c r="P146" s="26" t="str">
        <f t="shared" si="19"/>
        <v/>
      </c>
      <c r="Q146" s="15" t="str">
        <f t="shared" si="20"/>
        <v/>
      </c>
      <c r="R146" s="15" t="str">
        <f t="shared" si="21"/>
        <v/>
      </c>
      <c r="S146" s="15" t="str">
        <f>IF(B146=1,"",IF(AND(OR(AND(TrackingWorksheet!H151=Lists!$D$7,TrackingWorksheet!H151=TrackingWorksheet!J151),TrackingWorksheet!H151&lt;&gt;TrackingWorksheet!J151),TrackingWorksheet!K151="YES",TrackingWorksheet!H151&lt;&gt;Lists!$D$6,TrackingWorksheet!G151&lt;=TrackingWorksheet!$J$5,TrackingWorksheet!I151&lt;=TrackingWorksheet!$J$5),1,0))</f>
        <v/>
      </c>
      <c r="T146" s="15" t="str">
        <f t="shared" si="23"/>
        <v/>
      </c>
      <c r="U146" s="15" t="str">
        <f>IF(B146=1,"",IF(AND(TrackingWorksheet!L151&lt;&gt;"", TrackingWorksheet!L151&gt;=TrackingWorksheet!$J$4,TrackingWorksheet!L151&lt;=TrackingWorksheet!$J$5,OR(TrackingWorksheet!H151=Lists!$D$4,TrackingWorksheet!J151=Lists!$D$4)), 1, 0))</f>
        <v/>
      </c>
      <c r="V146" s="15" t="str">
        <f>IF($B146=1,"",IF(AND(TrackingWorksheet!$L151&lt;&gt;"", TrackingWorksheet!$L151&gt;=TrackingWorksheet!$J$4,TrackingWorksheet!$L151&lt;=TrackingWorksheet!$J$5,OR(TrackingWorksheet!$H151=Lists!$D$5,TrackingWorksheet!$J151=Lists!$D$5)), 1, 0))</f>
        <v/>
      </c>
      <c r="W146" s="15" t="str">
        <f>IF($B146=1,"",IF(AND(TrackingWorksheet!$L151&lt;&gt;"", TrackingWorksheet!$L151&gt;=TrackingWorksheet!$J$4,TrackingWorksheet!$L151&lt;=TrackingWorksheet!$J$5,OR(TrackingWorksheet!$H151=Lists!$D$6,TrackingWorksheet!$J151=Lists!$D$6)), 1, 0))</f>
        <v/>
      </c>
      <c r="X146" s="24" t="str">
        <f>IF(B146=1,"",IF(AND(TrackingWorksheet!M151&lt;&gt;"",TrackingWorksheet!M151&lt;=TrackingWorksheet!$J$5),1,0))</f>
        <v/>
      </c>
      <c r="Y146" s="24" t="str">
        <f>IF(B146=1,"",IF(AND(TrackingWorksheet!N151&lt;&gt;"",TrackingWorksheet!N151&lt;=TrackingWorksheet!$J$5),1,0)*D146)</f>
        <v/>
      </c>
      <c r="Z146" s="24" t="str">
        <f>IF(B146=1,"",IF(TrackingWorksheet!P151="YES",1,0)*D146)</f>
        <v/>
      </c>
      <c r="AA146" s="33" t="str">
        <f>IF(B146=1,"",IF(TrackingWorksheet!R151="","",TrackingWorksheet!R151))</f>
        <v/>
      </c>
      <c r="AB146" s="33" t="str">
        <f>IF(B146=1,"",IF(TrackingWorksheet!Q151="","",TrackingWorksheet!Q151))</f>
        <v/>
      </c>
    </row>
    <row r="147" spans="2:28" x14ac:dyDescent="0.3">
      <c r="B147" s="33">
        <f>IF(AND(ISBLANK(TrackingWorksheet!B152),ISBLANK(TrackingWorksheet!C152),ISBLANK(TrackingWorksheet!G152),ISBLANK(TrackingWorksheet!H152),
ISBLANK(TrackingWorksheet!I152),ISBLANK(TrackingWorksheet!J152),ISBLANK(TrackingWorksheet!M152),
ISBLANK(TrackingWorksheet!N152)),1,0)</f>
        <v>1</v>
      </c>
      <c r="C147" s="17" t="str">
        <f>IF(B147=1,"",TrackingWorksheet!F152)</f>
        <v/>
      </c>
      <c r="D147" s="26" t="str">
        <f>IF(B147=1,"",IF(AND(TrackingWorksheet!B152&lt;&gt;"",TrackingWorksheet!B152&lt;=TrackingWorksheet!$J$5,OR(TrackingWorksheet!C152="",TrackingWorksheet!C152&gt;=TrackingWorksheet!$J$4)),1,0))</f>
        <v/>
      </c>
      <c r="E147" s="15" t="str">
        <f>IF(B147=1,"",IF(AND(TrackingWorksheet!G152 &lt;&gt;"",TrackingWorksheet!G152&lt;=TrackingWorksheet!$J$5, TrackingWorksheet!H152=Lists!$D$4), "Y", "N"))</f>
        <v/>
      </c>
      <c r="F147" s="15" t="str">
        <f>IF(B147=1,"",IF(AND(TrackingWorksheet!I152 &lt;&gt;"", TrackingWorksheet!I152&lt;=TrackingWorksheet!$J$5, TrackingWorksheet!J152=Lists!$D$4), "Y", "N"))</f>
        <v/>
      </c>
      <c r="G147" s="15" t="str">
        <f>IF(B147=1,"",IF(AND(TrackingWorksheet!G152 &lt;&gt;"",TrackingWorksheet!G152&lt;=TrackingWorksheet!$J$5, TrackingWorksheet!H152=Lists!$D$5), "Y", "N"))</f>
        <v/>
      </c>
      <c r="H147" s="15" t="str">
        <f>IF(B147=1,"",IF(AND(TrackingWorksheet!I152 &lt;&gt;"", TrackingWorksheet!I152&lt;=TrackingWorksheet!$J$5, TrackingWorksheet!J152="Moderna"), "Y", "N"))</f>
        <v/>
      </c>
      <c r="I147" s="26" t="str">
        <f>IF(B147=1,"",IF(AND(TrackingWorksheet!G152 &lt;&gt;"", TrackingWorksheet!G152&lt;=TrackingWorksheet!$J$5, TrackingWorksheet!H152=Lists!$D$6), 1, 0))</f>
        <v/>
      </c>
      <c r="J147" s="26" t="str">
        <f t="shared" si="22"/>
        <v/>
      </c>
      <c r="K147" s="15" t="str">
        <f>IF(B147=1,"",IF(AND(TrackingWorksheet!I152&lt;=TrackingWorksheet!$J$5,TrackingWorksheet!K152="YES"),0,IF(AND(AND(OR(E147="Y",F147="Y"),E147&lt;&gt;F147),G147&lt;&gt;"Y", H147&lt;&gt;"Y"), 1, 0)))</f>
        <v/>
      </c>
      <c r="L147" s="26" t="str">
        <f t="shared" si="16"/>
        <v/>
      </c>
      <c r="M147" s="15" t="str">
        <f t="shared" si="17"/>
        <v/>
      </c>
      <c r="N147" s="26" t="str">
        <f t="shared" si="18"/>
        <v/>
      </c>
      <c r="O147" s="15" t="str">
        <f>IF(B147=1,"",IF(AND(TrackingWorksheet!I152&lt;=TrackingWorksheet!$J$5,TrackingWorksheet!K152="YES"),0,IF(AND(AND(OR(G147="Y",H147="Y"),G147&lt;&gt;H147),E147&lt;&gt;"Y", F147&lt;&gt;"Y"), 1, 0)))</f>
        <v/>
      </c>
      <c r="P147" s="26" t="str">
        <f t="shared" si="19"/>
        <v/>
      </c>
      <c r="Q147" s="15" t="str">
        <f t="shared" si="20"/>
        <v/>
      </c>
      <c r="R147" s="15" t="str">
        <f t="shared" si="21"/>
        <v/>
      </c>
      <c r="S147" s="15" t="str">
        <f>IF(B147=1,"",IF(AND(OR(AND(TrackingWorksheet!H152=Lists!$D$7,TrackingWorksheet!H152=TrackingWorksheet!J152),TrackingWorksheet!H152&lt;&gt;TrackingWorksheet!J152),TrackingWorksheet!K152="YES",TrackingWorksheet!H152&lt;&gt;Lists!$D$6,TrackingWorksheet!G152&lt;=TrackingWorksheet!$J$5,TrackingWorksheet!I152&lt;=TrackingWorksheet!$J$5),1,0))</f>
        <v/>
      </c>
      <c r="T147" s="15" t="str">
        <f t="shared" si="23"/>
        <v/>
      </c>
      <c r="U147" s="15" t="str">
        <f>IF(B147=1,"",IF(AND(TrackingWorksheet!L152&lt;&gt;"", TrackingWorksheet!L152&gt;=TrackingWorksheet!$J$4,TrackingWorksheet!L152&lt;=TrackingWorksheet!$J$5,OR(TrackingWorksheet!H152=Lists!$D$4,TrackingWorksheet!J152=Lists!$D$4)), 1, 0))</f>
        <v/>
      </c>
      <c r="V147" s="15" t="str">
        <f>IF($B147=1,"",IF(AND(TrackingWorksheet!$L152&lt;&gt;"", TrackingWorksheet!$L152&gt;=TrackingWorksheet!$J$4,TrackingWorksheet!$L152&lt;=TrackingWorksheet!$J$5,OR(TrackingWorksheet!$H152=Lists!$D$5,TrackingWorksheet!$J152=Lists!$D$5)), 1, 0))</f>
        <v/>
      </c>
      <c r="W147" s="15" t="str">
        <f>IF($B147=1,"",IF(AND(TrackingWorksheet!$L152&lt;&gt;"", TrackingWorksheet!$L152&gt;=TrackingWorksheet!$J$4,TrackingWorksheet!$L152&lt;=TrackingWorksheet!$J$5,OR(TrackingWorksheet!$H152=Lists!$D$6,TrackingWorksheet!$J152=Lists!$D$6)), 1, 0))</f>
        <v/>
      </c>
      <c r="X147" s="24" t="str">
        <f>IF(B147=1,"",IF(AND(TrackingWorksheet!M152&lt;&gt;"",TrackingWorksheet!M152&lt;=TrackingWorksheet!$J$5),1,0))</f>
        <v/>
      </c>
      <c r="Y147" s="24" t="str">
        <f>IF(B147=1,"",IF(AND(TrackingWorksheet!N152&lt;&gt;"",TrackingWorksheet!N152&lt;=TrackingWorksheet!$J$5),1,0)*D147)</f>
        <v/>
      </c>
      <c r="Z147" s="24" t="str">
        <f>IF(B147=1,"",IF(TrackingWorksheet!P152="YES",1,0)*D147)</f>
        <v/>
      </c>
      <c r="AA147" s="33" t="str">
        <f>IF(B147=1,"",IF(TrackingWorksheet!R152="","",TrackingWorksheet!R152))</f>
        <v/>
      </c>
      <c r="AB147" s="33" t="str">
        <f>IF(B147=1,"",IF(TrackingWorksheet!Q152="","",TrackingWorksheet!Q152))</f>
        <v/>
      </c>
    </row>
    <row r="148" spans="2:28" x14ac:dyDescent="0.3">
      <c r="B148" s="33">
        <f>IF(AND(ISBLANK(TrackingWorksheet!B153),ISBLANK(TrackingWorksheet!C153),ISBLANK(TrackingWorksheet!G153),ISBLANK(TrackingWorksheet!H153),
ISBLANK(TrackingWorksheet!I153),ISBLANK(TrackingWorksheet!J153),ISBLANK(TrackingWorksheet!M153),
ISBLANK(TrackingWorksheet!N153)),1,0)</f>
        <v>1</v>
      </c>
      <c r="C148" s="17" t="str">
        <f>IF(B148=1,"",TrackingWorksheet!F153)</f>
        <v/>
      </c>
      <c r="D148" s="26" t="str">
        <f>IF(B148=1,"",IF(AND(TrackingWorksheet!B153&lt;&gt;"",TrackingWorksheet!B153&lt;=TrackingWorksheet!$J$5,OR(TrackingWorksheet!C153="",TrackingWorksheet!C153&gt;=TrackingWorksheet!$J$4)),1,0))</f>
        <v/>
      </c>
      <c r="E148" s="15" t="str">
        <f>IF(B148=1,"",IF(AND(TrackingWorksheet!G153 &lt;&gt;"",TrackingWorksheet!G153&lt;=TrackingWorksheet!$J$5, TrackingWorksheet!H153=Lists!$D$4), "Y", "N"))</f>
        <v/>
      </c>
      <c r="F148" s="15" t="str">
        <f>IF(B148=1,"",IF(AND(TrackingWorksheet!I153 &lt;&gt;"", TrackingWorksheet!I153&lt;=TrackingWorksheet!$J$5, TrackingWorksheet!J153=Lists!$D$4), "Y", "N"))</f>
        <v/>
      </c>
      <c r="G148" s="15" t="str">
        <f>IF(B148=1,"",IF(AND(TrackingWorksheet!G153 &lt;&gt;"",TrackingWorksheet!G153&lt;=TrackingWorksheet!$J$5, TrackingWorksheet!H153=Lists!$D$5), "Y", "N"))</f>
        <v/>
      </c>
      <c r="H148" s="15" t="str">
        <f>IF(B148=1,"",IF(AND(TrackingWorksheet!I153 &lt;&gt;"", TrackingWorksheet!I153&lt;=TrackingWorksheet!$J$5, TrackingWorksheet!J153="Moderna"), "Y", "N"))</f>
        <v/>
      </c>
      <c r="I148" s="26" t="str">
        <f>IF(B148=1,"",IF(AND(TrackingWorksheet!G153 &lt;&gt;"", TrackingWorksheet!G153&lt;=TrackingWorksheet!$J$5, TrackingWorksheet!H153=Lists!$D$6), 1, 0))</f>
        <v/>
      </c>
      <c r="J148" s="26" t="str">
        <f t="shared" si="22"/>
        <v/>
      </c>
      <c r="K148" s="15" t="str">
        <f>IF(B148=1,"",IF(AND(TrackingWorksheet!I153&lt;=TrackingWorksheet!$J$5,TrackingWorksheet!K153="YES"),0,IF(AND(AND(OR(E148="Y",F148="Y"),E148&lt;&gt;F148),G148&lt;&gt;"Y", H148&lt;&gt;"Y"), 1, 0)))</f>
        <v/>
      </c>
      <c r="L148" s="26" t="str">
        <f t="shared" si="16"/>
        <v/>
      </c>
      <c r="M148" s="15" t="str">
        <f t="shared" si="17"/>
        <v/>
      </c>
      <c r="N148" s="26" t="str">
        <f t="shared" si="18"/>
        <v/>
      </c>
      <c r="O148" s="15" t="str">
        <f>IF(B148=1,"",IF(AND(TrackingWorksheet!I153&lt;=TrackingWorksheet!$J$5,TrackingWorksheet!K153="YES"),0,IF(AND(AND(OR(G148="Y",H148="Y"),G148&lt;&gt;H148),E148&lt;&gt;"Y", F148&lt;&gt;"Y"), 1, 0)))</f>
        <v/>
      </c>
      <c r="P148" s="26" t="str">
        <f t="shared" si="19"/>
        <v/>
      </c>
      <c r="Q148" s="15" t="str">
        <f t="shared" si="20"/>
        <v/>
      </c>
      <c r="R148" s="15" t="str">
        <f t="shared" si="21"/>
        <v/>
      </c>
      <c r="S148" s="15" t="str">
        <f>IF(B148=1,"",IF(AND(OR(AND(TrackingWorksheet!H153=Lists!$D$7,TrackingWorksheet!H153=TrackingWorksheet!J153),TrackingWorksheet!H153&lt;&gt;TrackingWorksheet!J153),TrackingWorksheet!K153="YES",TrackingWorksheet!H153&lt;&gt;Lists!$D$6,TrackingWorksheet!G153&lt;=TrackingWorksheet!$J$5,TrackingWorksheet!I153&lt;=TrackingWorksheet!$J$5),1,0))</f>
        <v/>
      </c>
      <c r="T148" s="15" t="str">
        <f t="shared" si="23"/>
        <v/>
      </c>
      <c r="U148" s="15" t="str">
        <f>IF(B148=1,"",IF(AND(TrackingWorksheet!L153&lt;&gt;"", TrackingWorksheet!L153&gt;=TrackingWorksheet!$J$4,TrackingWorksheet!L153&lt;=TrackingWorksheet!$J$5,OR(TrackingWorksheet!H153=Lists!$D$4,TrackingWorksheet!J153=Lists!$D$4)), 1, 0))</f>
        <v/>
      </c>
      <c r="V148" s="15" t="str">
        <f>IF($B148=1,"",IF(AND(TrackingWorksheet!$L153&lt;&gt;"", TrackingWorksheet!$L153&gt;=TrackingWorksheet!$J$4,TrackingWorksheet!$L153&lt;=TrackingWorksheet!$J$5,OR(TrackingWorksheet!$H153=Lists!$D$5,TrackingWorksheet!$J153=Lists!$D$5)), 1, 0))</f>
        <v/>
      </c>
      <c r="W148" s="15" t="str">
        <f>IF($B148=1,"",IF(AND(TrackingWorksheet!$L153&lt;&gt;"", TrackingWorksheet!$L153&gt;=TrackingWorksheet!$J$4,TrackingWorksheet!$L153&lt;=TrackingWorksheet!$J$5,OR(TrackingWorksheet!$H153=Lists!$D$6,TrackingWorksheet!$J153=Lists!$D$6)), 1, 0))</f>
        <v/>
      </c>
      <c r="X148" s="24" t="str">
        <f>IF(B148=1,"",IF(AND(TrackingWorksheet!M153&lt;&gt;"",TrackingWorksheet!M153&lt;=TrackingWorksheet!$J$5),1,0))</f>
        <v/>
      </c>
      <c r="Y148" s="24" t="str">
        <f>IF(B148=1,"",IF(AND(TrackingWorksheet!N153&lt;&gt;"",TrackingWorksheet!N153&lt;=TrackingWorksheet!$J$5),1,0)*D148)</f>
        <v/>
      </c>
      <c r="Z148" s="24" t="str">
        <f>IF(B148=1,"",IF(TrackingWorksheet!P153="YES",1,0)*D148)</f>
        <v/>
      </c>
      <c r="AA148" s="33" t="str">
        <f>IF(B148=1,"",IF(TrackingWorksheet!R153="","",TrackingWorksheet!R153))</f>
        <v/>
      </c>
      <c r="AB148" s="33" t="str">
        <f>IF(B148=1,"",IF(TrackingWorksheet!Q153="","",TrackingWorksheet!Q153))</f>
        <v/>
      </c>
    </row>
    <row r="149" spans="2:28" x14ac:dyDescent="0.3">
      <c r="B149" s="33">
        <f>IF(AND(ISBLANK(TrackingWorksheet!B154),ISBLANK(TrackingWorksheet!C154),ISBLANK(TrackingWorksheet!G154),ISBLANK(TrackingWorksheet!H154),
ISBLANK(TrackingWorksheet!I154),ISBLANK(TrackingWorksheet!J154),ISBLANK(TrackingWorksheet!M154),
ISBLANK(TrackingWorksheet!N154)),1,0)</f>
        <v>1</v>
      </c>
      <c r="C149" s="17" t="str">
        <f>IF(B149=1,"",TrackingWorksheet!F154)</f>
        <v/>
      </c>
      <c r="D149" s="26" t="str">
        <f>IF(B149=1,"",IF(AND(TrackingWorksheet!B154&lt;&gt;"",TrackingWorksheet!B154&lt;=TrackingWorksheet!$J$5,OR(TrackingWorksheet!C154="",TrackingWorksheet!C154&gt;=TrackingWorksheet!$J$4)),1,0))</f>
        <v/>
      </c>
      <c r="E149" s="15" t="str">
        <f>IF(B149=1,"",IF(AND(TrackingWorksheet!G154 &lt;&gt;"",TrackingWorksheet!G154&lt;=TrackingWorksheet!$J$5, TrackingWorksheet!H154=Lists!$D$4), "Y", "N"))</f>
        <v/>
      </c>
      <c r="F149" s="15" t="str">
        <f>IF(B149=1,"",IF(AND(TrackingWorksheet!I154 &lt;&gt;"", TrackingWorksheet!I154&lt;=TrackingWorksheet!$J$5, TrackingWorksheet!J154=Lists!$D$4), "Y", "N"))</f>
        <v/>
      </c>
      <c r="G149" s="15" t="str">
        <f>IF(B149=1,"",IF(AND(TrackingWorksheet!G154 &lt;&gt;"",TrackingWorksheet!G154&lt;=TrackingWorksheet!$J$5, TrackingWorksheet!H154=Lists!$D$5), "Y", "N"))</f>
        <v/>
      </c>
      <c r="H149" s="15" t="str">
        <f>IF(B149=1,"",IF(AND(TrackingWorksheet!I154 &lt;&gt;"", TrackingWorksheet!I154&lt;=TrackingWorksheet!$J$5, TrackingWorksheet!J154="Moderna"), "Y", "N"))</f>
        <v/>
      </c>
      <c r="I149" s="26" t="str">
        <f>IF(B149=1,"",IF(AND(TrackingWorksheet!G154 &lt;&gt;"", TrackingWorksheet!G154&lt;=TrackingWorksheet!$J$5, TrackingWorksheet!H154=Lists!$D$6), 1, 0))</f>
        <v/>
      </c>
      <c r="J149" s="26" t="str">
        <f t="shared" si="22"/>
        <v/>
      </c>
      <c r="K149" s="15" t="str">
        <f>IF(B149=1,"",IF(AND(TrackingWorksheet!I154&lt;=TrackingWorksheet!$J$5,TrackingWorksheet!K154="YES"),0,IF(AND(AND(OR(E149="Y",F149="Y"),E149&lt;&gt;F149),G149&lt;&gt;"Y", H149&lt;&gt;"Y"), 1, 0)))</f>
        <v/>
      </c>
      <c r="L149" s="26" t="str">
        <f t="shared" si="16"/>
        <v/>
      </c>
      <c r="M149" s="15" t="str">
        <f t="shared" si="17"/>
        <v/>
      </c>
      <c r="N149" s="26" t="str">
        <f t="shared" si="18"/>
        <v/>
      </c>
      <c r="O149" s="15" t="str">
        <f>IF(B149=1,"",IF(AND(TrackingWorksheet!I154&lt;=TrackingWorksheet!$J$5,TrackingWorksheet!K154="YES"),0,IF(AND(AND(OR(G149="Y",H149="Y"),G149&lt;&gt;H149),E149&lt;&gt;"Y", F149&lt;&gt;"Y"), 1, 0)))</f>
        <v/>
      </c>
      <c r="P149" s="26" t="str">
        <f t="shared" si="19"/>
        <v/>
      </c>
      <c r="Q149" s="15" t="str">
        <f t="shared" si="20"/>
        <v/>
      </c>
      <c r="R149" s="15" t="str">
        <f t="shared" si="21"/>
        <v/>
      </c>
      <c r="S149" s="15" t="str">
        <f>IF(B149=1,"",IF(AND(OR(AND(TrackingWorksheet!H154=Lists!$D$7,TrackingWorksheet!H154=TrackingWorksheet!J154),TrackingWorksheet!H154&lt;&gt;TrackingWorksheet!J154),TrackingWorksheet!K154="YES",TrackingWorksheet!H154&lt;&gt;Lists!$D$6,TrackingWorksheet!G154&lt;=TrackingWorksheet!$J$5,TrackingWorksheet!I154&lt;=TrackingWorksheet!$J$5),1,0))</f>
        <v/>
      </c>
      <c r="T149" s="15" t="str">
        <f t="shared" si="23"/>
        <v/>
      </c>
      <c r="U149" s="15" t="str">
        <f>IF(B149=1,"",IF(AND(TrackingWorksheet!L154&lt;&gt;"", TrackingWorksheet!L154&gt;=TrackingWorksheet!$J$4,TrackingWorksheet!L154&lt;=TrackingWorksheet!$J$5,OR(TrackingWorksheet!H154=Lists!$D$4,TrackingWorksheet!J154=Lists!$D$4)), 1, 0))</f>
        <v/>
      </c>
      <c r="V149" s="15" t="str">
        <f>IF($B149=1,"",IF(AND(TrackingWorksheet!$L154&lt;&gt;"", TrackingWorksheet!$L154&gt;=TrackingWorksheet!$J$4,TrackingWorksheet!$L154&lt;=TrackingWorksheet!$J$5,OR(TrackingWorksheet!$H154=Lists!$D$5,TrackingWorksheet!$J154=Lists!$D$5)), 1, 0))</f>
        <v/>
      </c>
      <c r="W149" s="15" t="str">
        <f>IF($B149=1,"",IF(AND(TrackingWorksheet!$L154&lt;&gt;"", TrackingWorksheet!$L154&gt;=TrackingWorksheet!$J$4,TrackingWorksheet!$L154&lt;=TrackingWorksheet!$J$5,OR(TrackingWorksheet!$H154=Lists!$D$6,TrackingWorksheet!$J154=Lists!$D$6)), 1, 0))</f>
        <v/>
      </c>
      <c r="X149" s="24" t="str">
        <f>IF(B149=1,"",IF(AND(TrackingWorksheet!M154&lt;&gt;"",TrackingWorksheet!M154&lt;=TrackingWorksheet!$J$5),1,0))</f>
        <v/>
      </c>
      <c r="Y149" s="24" t="str">
        <f>IF(B149=1,"",IF(AND(TrackingWorksheet!N154&lt;&gt;"",TrackingWorksheet!N154&lt;=TrackingWorksheet!$J$5),1,0)*D149)</f>
        <v/>
      </c>
      <c r="Z149" s="24" t="str">
        <f>IF(B149=1,"",IF(TrackingWorksheet!P154="YES",1,0)*D149)</f>
        <v/>
      </c>
      <c r="AA149" s="33" t="str">
        <f>IF(B149=1,"",IF(TrackingWorksheet!R154="","",TrackingWorksheet!R154))</f>
        <v/>
      </c>
      <c r="AB149" s="33" t="str">
        <f>IF(B149=1,"",IF(TrackingWorksheet!Q154="","",TrackingWorksheet!Q154))</f>
        <v/>
      </c>
    </row>
    <row r="150" spans="2:28" x14ac:dyDescent="0.3">
      <c r="B150" s="33">
        <f>IF(AND(ISBLANK(TrackingWorksheet!B155),ISBLANK(TrackingWorksheet!C155),ISBLANK(TrackingWorksheet!G155),ISBLANK(TrackingWorksheet!H155),
ISBLANK(TrackingWorksheet!I155),ISBLANK(TrackingWorksheet!J155),ISBLANK(TrackingWorksheet!M155),
ISBLANK(TrackingWorksheet!N155)),1,0)</f>
        <v>1</v>
      </c>
      <c r="C150" s="17" t="str">
        <f>IF(B150=1,"",TrackingWorksheet!F155)</f>
        <v/>
      </c>
      <c r="D150" s="26" t="str">
        <f>IF(B150=1,"",IF(AND(TrackingWorksheet!B155&lt;&gt;"",TrackingWorksheet!B155&lt;=TrackingWorksheet!$J$5,OR(TrackingWorksheet!C155="",TrackingWorksheet!C155&gt;=TrackingWorksheet!$J$4)),1,0))</f>
        <v/>
      </c>
      <c r="E150" s="15" t="str">
        <f>IF(B150=1,"",IF(AND(TrackingWorksheet!G155 &lt;&gt;"",TrackingWorksheet!G155&lt;=TrackingWorksheet!$J$5, TrackingWorksheet!H155=Lists!$D$4), "Y", "N"))</f>
        <v/>
      </c>
      <c r="F150" s="15" t="str">
        <f>IF(B150=1,"",IF(AND(TrackingWorksheet!I155 &lt;&gt;"", TrackingWorksheet!I155&lt;=TrackingWorksheet!$J$5, TrackingWorksheet!J155=Lists!$D$4), "Y", "N"))</f>
        <v/>
      </c>
      <c r="G150" s="15" t="str">
        <f>IF(B150=1,"",IF(AND(TrackingWorksheet!G155 &lt;&gt;"",TrackingWorksheet!G155&lt;=TrackingWorksheet!$J$5, TrackingWorksheet!H155=Lists!$D$5), "Y", "N"))</f>
        <v/>
      </c>
      <c r="H150" s="15" t="str">
        <f>IF(B150=1,"",IF(AND(TrackingWorksheet!I155 &lt;&gt;"", TrackingWorksheet!I155&lt;=TrackingWorksheet!$J$5, TrackingWorksheet!J155="Moderna"), "Y", "N"))</f>
        <v/>
      </c>
      <c r="I150" s="26" t="str">
        <f>IF(B150=1,"",IF(AND(TrackingWorksheet!G155 &lt;&gt;"", TrackingWorksheet!G155&lt;=TrackingWorksheet!$J$5, TrackingWorksheet!H155=Lists!$D$6), 1, 0))</f>
        <v/>
      </c>
      <c r="J150" s="26" t="str">
        <f t="shared" si="22"/>
        <v/>
      </c>
      <c r="K150" s="15" t="str">
        <f>IF(B150=1,"",IF(AND(TrackingWorksheet!I155&lt;=TrackingWorksheet!$J$5,TrackingWorksheet!K155="YES"),0,IF(AND(AND(OR(E150="Y",F150="Y"),E150&lt;&gt;F150),G150&lt;&gt;"Y", H150&lt;&gt;"Y"), 1, 0)))</f>
        <v/>
      </c>
      <c r="L150" s="26" t="str">
        <f t="shared" si="16"/>
        <v/>
      </c>
      <c r="M150" s="15" t="str">
        <f t="shared" si="17"/>
        <v/>
      </c>
      <c r="N150" s="26" t="str">
        <f t="shared" si="18"/>
        <v/>
      </c>
      <c r="O150" s="15" t="str">
        <f>IF(B150=1,"",IF(AND(TrackingWorksheet!I155&lt;=TrackingWorksheet!$J$5,TrackingWorksheet!K155="YES"),0,IF(AND(AND(OR(G150="Y",H150="Y"),G150&lt;&gt;H150),E150&lt;&gt;"Y", F150&lt;&gt;"Y"), 1, 0)))</f>
        <v/>
      </c>
      <c r="P150" s="26" t="str">
        <f t="shared" si="19"/>
        <v/>
      </c>
      <c r="Q150" s="15" t="str">
        <f t="shared" si="20"/>
        <v/>
      </c>
      <c r="R150" s="15" t="str">
        <f t="shared" si="21"/>
        <v/>
      </c>
      <c r="S150" s="15" t="str">
        <f>IF(B150=1,"",IF(AND(OR(AND(TrackingWorksheet!H155=Lists!$D$7,TrackingWorksheet!H155=TrackingWorksheet!J155),TrackingWorksheet!H155&lt;&gt;TrackingWorksheet!J155),TrackingWorksheet!K155="YES",TrackingWorksheet!H155&lt;&gt;Lists!$D$6,TrackingWorksheet!G155&lt;=TrackingWorksheet!$J$5,TrackingWorksheet!I155&lt;=TrackingWorksheet!$J$5),1,0))</f>
        <v/>
      </c>
      <c r="T150" s="15" t="str">
        <f t="shared" si="23"/>
        <v/>
      </c>
      <c r="U150" s="15" t="str">
        <f>IF(B150=1,"",IF(AND(TrackingWorksheet!L155&lt;&gt;"", TrackingWorksheet!L155&gt;=TrackingWorksheet!$J$4,TrackingWorksheet!L155&lt;=TrackingWorksheet!$J$5,OR(TrackingWorksheet!H155=Lists!$D$4,TrackingWorksheet!J155=Lists!$D$4)), 1, 0))</f>
        <v/>
      </c>
      <c r="V150" s="15" t="str">
        <f>IF($B150=1,"",IF(AND(TrackingWorksheet!$L155&lt;&gt;"", TrackingWorksheet!$L155&gt;=TrackingWorksheet!$J$4,TrackingWorksheet!$L155&lt;=TrackingWorksheet!$J$5,OR(TrackingWorksheet!$H155=Lists!$D$5,TrackingWorksheet!$J155=Lists!$D$5)), 1, 0))</f>
        <v/>
      </c>
      <c r="W150" s="15" t="str">
        <f>IF($B150=1,"",IF(AND(TrackingWorksheet!$L155&lt;&gt;"", TrackingWorksheet!$L155&gt;=TrackingWorksheet!$J$4,TrackingWorksheet!$L155&lt;=TrackingWorksheet!$J$5,OR(TrackingWorksheet!$H155=Lists!$D$6,TrackingWorksheet!$J155=Lists!$D$6)), 1, 0))</f>
        <v/>
      </c>
      <c r="X150" s="24" t="str">
        <f>IF(B150=1,"",IF(AND(TrackingWorksheet!M155&lt;&gt;"",TrackingWorksheet!M155&lt;=TrackingWorksheet!$J$5),1,0))</f>
        <v/>
      </c>
      <c r="Y150" s="24" t="str">
        <f>IF(B150=1,"",IF(AND(TrackingWorksheet!N155&lt;&gt;"",TrackingWorksheet!N155&lt;=TrackingWorksheet!$J$5),1,0)*D150)</f>
        <v/>
      </c>
      <c r="Z150" s="24" t="str">
        <f>IF(B150=1,"",IF(TrackingWorksheet!P155="YES",1,0)*D150)</f>
        <v/>
      </c>
      <c r="AA150" s="33" t="str">
        <f>IF(B150=1,"",IF(TrackingWorksheet!R155="","",TrackingWorksheet!R155))</f>
        <v/>
      </c>
      <c r="AB150" s="33" t="str">
        <f>IF(B150=1,"",IF(TrackingWorksheet!Q155="","",TrackingWorksheet!Q155))</f>
        <v/>
      </c>
    </row>
    <row r="151" spans="2:28" x14ac:dyDescent="0.3">
      <c r="B151" s="33">
        <f>IF(AND(ISBLANK(TrackingWorksheet!B156),ISBLANK(TrackingWorksheet!C156),ISBLANK(TrackingWorksheet!G156),ISBLANK(TrackingWorksheet!H156),
ISBLANK(TrackingWorksheet!I156),ISBLANK(TrackingWorksheet!J156),ISBLANK(TrackingWorksheet!M156),
ISBLANK(TrackingWorksheet!N156)),1,0)</f>
        <v>1</v>
      </c>
      <c r="C151" s="17" t="str">
        <f>IF(B151=1,"",TrackingWorksheet!F156)</f>
        <v/>
      </c>
      <c r="D151" s="26" t="str">
        <f>IF(B151=1,"",IF(AND(TrackingWorksheet!B156&lt;&gt;"",TrackingWorksheet!B156&lt;=TrackingWorksheet!$J$5,OR(TrackingWorksheet!C156="",TrackingWorksheet!C156&gt;=TrackingWorksheet!$J$4)),1,0))</f>
        <v/>
      </c>
      <c r="E151" s="15" t="str">
        <f>IF(B151=1,"",IF(AND(TrackingWorksheet!G156 &lt;&gt;"",TrackingWorksheet!G156&lt;=TrackingWorksheet!$J$5, TrackingWorksheet!H156=Lists!$D$4), "Y", "N"))</f>
        <v/>
      </c>
      <c r="F151" s="15" t="str">
        <f>IF(B151=1,"",IF(AND(TrackingWorksheet!I156 &lt;&gt;"", TrackingWorksheet!I156&lt;=TrackingWorksheet!$J$5, TrackingWorksheet!J156=Lists!$D$4), "Y", "N"))</f>
        <v/>
      </c>
      <c r="G151" s="15" t="str">
        <f>IF(B151=1,"",IF(AND(TrackingWorksheet!G156 &lt;&gt;"",TrackingWorksheet!G156&lt;=TrackingWorksheet!$J$5, TrackingWorksheet!H156=Lists!$D$5), "Y", "N"))</f>
        <v/>
      </c>
      <c r="H151" s="15" t="str">
        <f>IF(B151=1,"",IF(AND(TrackingWorksheet!I156 &lt;&gt;"", TrackingWorksheet!I156&lt;=TrackingWorksheet!$J$5, TrackingWorksheet!J156="Moderna"), "Y", "N"))</f>
        <v/>
      </c>
      <c r="I151" s="26" t="str">
        <f>IF(B151=1,"",IF(AND(TrackingWorksheet!G156 &lt;&gt;"", TrackingWorksheet!G156&lt;=TrackingWorksheet!$J$5, TrackingWorksheet!H156=Lists!$D$6), 1, 0))</f>
        <v/>
      </c>
      <c r="J151" s="26" t="str">
        <f t="shared" si="22"/>
        <v/>
      </c>
      <c r="K151" s="15" t="str">
        <f>IF(B151=1,"",IF(AND(TrackingWorksheet!I156&lt;=TrackingWorksheet!$J$5,TrackingWorksheet!K156="YES"),0,IF(AND(AND(OR(E151="Y",F151="Y"),E151&lt;&gt;F151),G151&lt;&gt;"Y", H151&lt;&gt;"Y"), 1, 0)))</f>
        <v/>
      </c>
      <c r="L151" s="26" t="str">
        <f t="shared" si="16"/>
        <v/>
      </c>
      <c r="M151" s="15" t="str">
        <f t="shared" si="17"/>
        <v/>
      </c>
      <c r="N151" s="26" t="str">
        <f t="shared" si="18"/>
        <v/>
      </c>
      <c r="O151" s="15" t="str">
        <f>IF(B151=1,"",IF(AND(TrackingWorksheet!I156&lt;=TrackingWorksheet!$J$5,TrackingWorksheet!K156="YES"),0,IF(AND(AND(OR(G151="Y",H151="Y"),G151&lt;&gt;H151),E151&lt;&gt;"Y", F151&lt;&gt;"Y"), 1, 0)))</f>
        <v/>
      </c>
      <c r="P151" s="26" t="str">
        <f t="shared" si="19"/>
        <v/>
      </c>
      <c r="Q151" s="15" t="str">
        <f t="shared" si="20"/>
        <v/>
      </c>
      <c r="R151" s="15" t="str">
        <f t="shared" si="21"/>
        <v/>
      </c>
      <c r="S151" s="15" t="str">
        <f>IF(B151=1,"",IF(AND(OR(AND(TrackingWorksheet!H156=Lists!$D$7,TrackingWorksheet!H156=TrackingWorksheet!J156),TrackingWorksheet!H156&lt;&gt;TrackingWorksheet!J156),TrackingWorksheet!K156="YES",TrackingWorksheet!H156&lt;&gt;Lists!$D$6,TrackingWorksheet!G156&lt;=TrackingWorksheet!$J$5,TrackingWorksheet!I156&lt;=TrackingWorksheet!$J$5),1,0))</f>
        <v/>
      </c>
      <c r="T151" s="15" t="str">
        <f t="shared" si="23"/>
        <v/>
      </c>
      <c r="U151" s="15" t="str">
        <f>IF(B151=1,"",IF(AND(TrackingWorksheet!L156&lt;&gt;"", TrackingWorksheet!L156&gt;=TrackingWorksheet!$J$4,TrackingWorksheet!L156&lt;=TrackingWorksheet!$J$5,OR(TrackingWorksheet!H156=Lists!$D$4,TrackingWorksheet!J156=Lists!$D$4)), 1, 0))</f>
        <v/>
      </c>
      <c r="V151" s="15" t="str">
        <f>IF($B151=1,"",IF(AND(TrackingWorksheet!$L156&lt;&gt;"", TrackingWorksheet!$L156&gt;=TrackingWorksheet!$J$4,TrackingWorksheet!$L156&lt;=TrackingWorksheet!$J$5,OR(TrackingWorksheet!$H156=Lists!$D$5,TrackingWorksheet!$J156=Lists!$D$5)), 1, 0))</f>
        <v/>
      </c>
      <c r="W151" s="15" t="str">
        <f>IF($B151=1,"",IF(AND(TrackingWorksheet!$L156&lt;&gt;"", TrackingWorksheet!$L156&gt;=TrackingWorksheet!$J$4,TrackingWorksheet!$L156&lt;=TrackingWorksheet!$J$5,OR(TrackingWorksheet!$H156=Lists!$D$6,TrackingWorksheet!$J156=Lists!$D$6)), 1, 0))</f>
        <v/>
      </c>
      <c r="X151" s="24" t="str">
        <f>IF(B151=1,"",IF(AND(TrackingWorksheet!M156&lt;&gt;"",TrackingWorksheet!M156&lt;=TrackingWorksheet!$J$5),1,0))</f>
        <v/>
      </c>
      <c r="Y151" s="24" t="str">
        <f>IF(B151=1,"",IF(AND(TrackingWorksheet!N156&lt;&gt;"",TrackingWorksheet!N156&lt;=TrackingWorksheet!$J$5),1,0)*D151)</f>
        <v/>
      </c>
      <c r="Z151" s="24" t="str">
        <f>IF(B151=1,"",IF(TrackingWorksheet!P156="YES",1,0)*D151)</f>
        <v/>
      </c>
      <c r="AA151" s="33" t="str">
        <f>IF(B151=1,"",IF(TrackingWorksheet!R156="","",TrackingWorksheet!R156))</f>
        <v/>
      </c>
      <c r="AB151" s="33" t="str">
        <f>IF(B151=1,"",IF(TrackingWorksheet!Q156="","",TrackingWorksheet!Q156))</f>
        <v/>
      </c>
    </row>
    <row r="152" spans="2:28" x14ac:dyDescent="0.3">
      <c r="B152" s="33">
        <f>IF(AND(ISBLANK(TrackingWorksheet!B157),ISBLANK(TrackingWorksheet!C157),ISBLANK(TrackingWorksheet!G157),ISBLANK(TrackingWorksheet!H157),
ISBLANK(TrackingWorksheet!I157),ISBLANK(TrackingWorksheet!J157),ISBLANK(TrackingWorksheet!M157),
ISBLANK(TrackingWorksheet!N157)),1,0)</f>
        <v>1</v>
      </c>
      <c r="C152" s="17" t="str">
        <f>IF(B152=1,"",TrackingWorksheet!F157)</f>
        <v/>
      </c>
      <c r="D152" s="26" t="str">
        <f>IF(B152=1,"",IF(AND(TrackingWorksheet!B157&lt;&gt;"",TrackingWorksheet!B157&lt;=TrackingWorksheet!$J$5,OR(TrackingWorksheet!C157="",TrackingWorksheet!C157&gt;=TrackingWorksheet!$J$4)),1,0))</f>
        <v/>
      </c>
      <c r="E152" s="15" t="str">
        <f>IF(B152=1,"",IF(AND(TrackingWorksheet!G157 &lt;&gt;"",TrackingWorksheet!G157&lt;=TrackingWorksheet!$J$5, TrackingWorksheet!H157=Lists!$D$4), "Y", "N"))</f>
        <v/>
      </c>
      <c r="F152" s="15" t="str">
        <f>IF(B152=1,"",IF(AND(TrackingWorksheet!I157 &lt;&gt;"", TrackingWorksheet!I157&lt;=TrackingWorksheet!$J$5, TrackingWorksheet!J157=Lists!$D$4), "Y", "N"))</f>
        <v/>
      </c>
      <c r="G152" s="15" t="str">
        <f>IF(B152=1,"",IF(AND(TrackingWorksheet!G157 &lt;&gt;"",TrackingWorksheet!G157&lt;=TrackingWorksheet!$J$5, TrackingWorksheet!H157=Lists!$D$5), "Y", "N"))</f>
        <v/>
      </c>
      <c r="H152" s="15" t="str">
        <f>IF(B152=1,"",IF(AND(TrackingWorksheet!I157 &lt;&gt;"", TrackingWorksheet!I157&lt;=TrackingWorksheet!$J$5, TrackingWorksheet!J157="Moderna"), "Y", "N"))</f>
        <v/>
      </c>
      <c r="I152" s="26" t="str">
        <f>IF(B152=1,"",IF(AND(TrackingWorksheet!G157 &lt;&gt;"", TrackingWorksheet!G157&lt;=TrackingWorksheet!$J$5, TrackingWorksheet!H157=Lists!$D$6), 1, 0))</f>
        <v/>
      </c>
      <c r="J152" s="26" t="str">
        <f t="shared" si="22"/>
        <v/>
      </c>
      <c r="K152" s="15" t="str">
        <f>IF(B152=1,"",IF(AND(TrackingWorksheet!I157&lt;=TrackingWorksheet!$J$5,TrackingWorksheet!K157="YES"),0,IF(AND(AND(OR(E152="Y",F152="Y"),E152&lt;&gt;F152),G152&lt;&gt;"Y", H152&lt;&gt;"Y"), 1, 0)))</f>
        <v/>
      </c>
      <c r="L152" s="26" t="str">
        <f t="shared" si="16"/>
        <v/>
      </c>
      <c r="M152" s="15" t="str">
        <f t="shared" si="17"/>
        <v/>
      </c>
      <c r="N152" s="26" t="str">
        <f t="shared" si="18"/>
        <v/>
      </c>
      <c r="O152" s="15" t="str">
        <f>IF(B152=1,"",IF(AND(TrackingWorksheet!I157&lt;=TrackingWorksheet!$J$5,TrackingWorksheet!K157="YES"),0,IF(AND(AND(OR(G152="Y",H152="Y"),G152&lt;&gt;H152),E152&lt;&gt;"Y", F152&lt;&gt;"Y"), 1, 0)))</f>
        <v/>
      </c>
      <c r="P152" s="26" t="str">
        <f t="shared" si="19"/>
        <v/>
      </c>
      <c r="Q152" s="15" t="str">
        <f t="shared" si="20"/>
        <v/>
      </c>
      <c r="R152" s="15" t="str">
        <f t="shared" si="21"/>
        <v/>
      </c>
      <c r="S152" s="15" t="str">
        <f>IF(B152=1,"",IF(AND(OR(AND(TrackingWorksheet!H157=Lists!$D$7,TrackingWorksheet!H157=TrackingWorksheet!J157),TrackingWorksheet!H157&lt;&gt;TrackingWorksheet!J157),TrackingWorksheet!K157="YES",TrackingWorksheet!H157&lt;&gt;Lists!$D$6,TrackingWorksheet!G157&lt;=TrackingWorksheet!$J$5,TrackingWorksheet!I157&lt;=TrackingWorksheet!$J$5),1,0))</f>
        <v/>
      </c>
      <c r="T152" s="15" t="str">
        <f t="shared" si="23"/>
        <v/>
      </c>
      <c r="U152" s="15" t="str">
        <f>IF(B152=1,"",IF(AND(TrackingWorksheet!L157&lt;&gt;"", TrackingWorksheet!L157&gt;=TrackingWorksheet!$J$4,TrackingWorksheet!L157&lt;=TrackingWorksheet!$J$5,OR(TrackingWorksheet!H157=Lists!$D$4,TrackingWorksheet!J157=Lists!$D$4)), 1, 0))</f>
        <v/>
      </c>
      <c r="V152" s="15" t="str">
        <f>IF($B152=1,"",IF(AND(TrackingWorksheet!$L157&lt;&gt;"", TrackingWorksheet!$L157&gt;=TrackingWorksheet!$J$4,TrackingWorksheet!$L157&lt;=TrackingWorksheet!$J$5,OR(TrackingWorksheet!$H157=Lists!$D$5,TrackingWorksheet!$J157=Lists!$D$5)), 1, 0))</f>
        <v/>
      </c>
      <c r="W152" s="15" t="str">
        <f>IF($B152=1,"",IF(AND(TrackingWorksheet!$L157&lt;&gt;"", TrackingWorksheet!$L157&gt;=TrackingWorksheet!$J$4,TrackingWorksheet!$L157&lt;=TrackingWorksheet!$J$5,OR(TrackingWorksheet!$H157=Lists!$D$6,TrackingWorksheet!$J157=Lists!$D$6)), 1, 0))</f>
        <v/>
      </c>
      <c r="X152" s="24" t="str">
        <f>IF(B152=1,"",IF(AND(TrackingWorksheet!M157&lt;&gt;"",TrackingWorksheet!M157&lt;=TrackingWorksheet!$J$5),1,0))</f>
        <v/>
      </c>
      <c r="Y152" s="24" t="str">
        <f>IF(B152=1,"",IF(AND(TrackingWorksheet!N157&lt;&gt;"",TrackingWorksheet!N157&lt;=TrackingWorksheet!$J$5),1,0)*D152)</f>
        <v/>
      </c>
      <c r="Z152" s="24" t="str">
        <f>IF(B152=1,"",IF(TrackingWorksheet!P157="YES",1,0)*D152)</f>
        <v/>
      </c>
      <c r="AA152" s="33" t="str">
        <f>IF(B152=1,"",IF(TrackingWorksheet!R157="","",TrackingWorksheet!R157))</f>
        <v/>
      </c>
      <c r="AB152" s="33" t="str">
        <f>IF(B152=1,"",IF(TrackingWorksheet!Q157="","",TrackingWorksheet!Q157))</f>
        <v/>
      </c>
    </row>
    <row r="153" spans="2:28" x14ac:dyDescent="0.3">
      <c r="B153" s="33">
        <f>IF(AND(ISBLANK(TrackingWorksheet!B158),ISBLANK(TrackingWorksheet!C158),ISBLANK(TrackingWorksheet!G158),ISBLANK(TrackingWorksheet!H158),
ISBLANK(TrackingWorksheet!I158),ISBLANK(TrackingWorksheet!J158),ISBLANK(TrackingWorksheet!M158),
ISBLANK(TrackingWorksheet!N158)),1,0)</f>
        <v>1</v>
      </c>
      <c r="C153" s="17" t="str">
        <f>IF(B153=1,"",TrackingWorksheet!F158)</f>
        <v/>
      </c>
      <c r="D153" s="26" t="str">
        <f>IF(B153=1,"",IF(AND(TrackingWorksheet!B158&lt;&gt;"",TrackingWorksheet!B158&lt;=TrackingWorksheet!$J$5,OR(TrackingWorksheet!C158="",TrackingWorksheet!C158&gt;=TrackingWorksheet!$J$4)),1,0))</f>
        <v/>
      </c>
      <c r="E153" s="15" t="str">
        <f>IF(B153=1,"",IF(AND(TrackingWorksheet!G158 &lt;&gt;"",TrackingWorksheet!G158&lt;=TrackingWorksheet!$J$5, TrackingWorksheet!H158=Lists!$D$4), "Y", "N"))</f>
        <v/>
      </c>
      <c r="F153" s="15" t="str">
        <f>IF(B153=1,"",IF(AND(TrackingWorksheet!I158 &lt;&gt;"", TrackingWorksheet!I158&lt;=TrackingWorksheet!$J$5, TrackingWorksheet!J158=Lists!$D$4), "Y", "N"))</f>
        <v/>
      </c>
      <c r="G153" s="15" t="str">
        <f>IF(B153=1,"",IF(AND(TrackingWorksheet!G158 &lt;&gt;"",TrackingWorksheet!G158&lt;=TrackingWorksheet!$J$5, TrackingWorksheet!H158=Lists!$D$5), "Y", "N"))</f>
        <v/>
      </c>
      <c r="H153" s="15" t="str">
        <f>IF(B153=1,"",IF(AND(TrackingWorksheet!I158 &lt;&gt;"", TrackingWorksheet!I158&lt;=TrackingWorksheet!$J$5, TrackingWorksheet!J158="Moderna"), "Y", "N"))</f>
        <v/>
      </c>
      <c r="I153" s="26" t="str">
        <f>IF(B153=1,"",IF(AND(TrackingWorksheet!G158 &lt;&gt;"", TrackingWorksheet!G158&lt;=TrackingWorksheet!$J$5, TrackingWorksheet!H158=Lists!$D$6), 1, 0))</f>
        <v/>
      </c>
      <c r="J153" s="26" t="str">
        <f t="shared" si="22"/>
        <v/>
      </c>
      <c r="K153" s="15" t="str">
        <f>IF(B153=1,"",IF(AND(TrackingWorksheet!I158&lt;=TrackingWorksheet!$J$5,TrackingWorksheet!K158="YES"),0,IF(AND(AND(OR(E153="Y",F153="Y"),E153&lt;&gt;F153),G153&lt;&gt;"Y", H153&lt;&gt;"Y"), 1, 0)))</f>
        <v/>
      </c>
      <c r="L153" s="26" t="str">
        <f t="shared" si="16"/>
        <v/>
      </c>
      <c r="M153" s="15" t="str">
        <f t="shared" si="17"/>
        <v/>
      </c>
      <c r="N153" s="26" t="str">
        <f t="shared" si="18"/>
        <v/>
      </c>
      <c r="O153" s="15" t="str">
        <f>IF(B153=1,"",IF(AND(TrackingWorksheet!I158&lt;=TrackingWorksheet!$J$5,TrackingWorksheet!K158="YES"),0,IF(AND(AND(OR(G153="Y",H153="Y"),G153&lt;&gt;H153),E153&lt;&gt;"Y", F153&lt;&gt;"Y"), 1, 0)))</f>
        <v/>
      </c>
      <c r="P153" s="26" t="str">
        <f t="shared" si="19"/>
        <v/>
      </c>
      <c r="Q153" s="15" t="str">
        <f t="shared" si="20"/>
        <v/>
      </c>
      <c r="R153" s="15" t="str">
        <f t="shared" si="21"/>
        <v/>
      </c>
      <c r="S153" s="15" t="str">
        <f>IF(B153=1,"",IF(AND(OR(AND(TrackingWorksheet!H158=Lists!$D$7,TrackingWorksheet!H158=TrackingWorksheet!J158),TrackingWorksheet!H158&lt;&gt;TrackingWorksheet!J158),TrackingWorksheet!K158="YES",TrackingWorksheet!H158&lt;&gt;Lists!$D$6,TrackingWorksheet!G158&lt;=TrackingWorksheet!$J$5,TrackingWorksheet!I158&lt;=TrackingWorksheet!$J$5),1,0))</f>
        <v/>
      </c>
      <c r="T153" s="15" t="str">
        <f t="shared" si="23"/>
        <v/>
      </c>
      <c r="U153" s="15" t="str">
        <f>IF(B153=1,"",IF(AND(TrackingWorksheet!L158&lt;&gt;"", TrackingWorksheet!L158&gt;=TrackingWorksheet!$J$4,TrackingWorksheet!L158&lt;=TrackingWorksheet!$J$5,OR(TrackingWorksheet!H158=Lists!$D$4,TrackingWorksheet!J158=Lists!$D$4)), 1, 0))</f>
        <v/>
      </c>
      <c r="V153" s="15" t="str">
        <f>IF($B153=1,"",IF(AND(TrackingWorksheet!$L158&lt;&gt;"", TrackingWorksheet!$L158&gt;=TrackingWorksheet!$J$4,TrackingWorksheet!$L158&lt;=TrackingWorksheet!$J$5,OR(TrackingWorksheet!$H158=Lists!$D$5,TrackingWorksheet!$J158=Lists!$D$5)), 1, 0))</f>
        <v/>
      </c>
      <c r="W153" s="15" t="str">
        <f>IF($B153=1,"",IF(AND(TrackingWorksheet!$L158&lt;&gt;"", TrackingWorksheet!$L158&gt;=TrackingWorksheet!$J$4,TrackingWorksheet!$L158&lt;=TrackingWorksheet!$J$5,OR(TrackingWorksheet!$H158=Lists!$D$6,TrackingWorksheet!$J158=Lists!$D$6)), 1, 0))</f>
        <v/>
      </c>
      <c r="X153" s="24" t="str">
        <f>IF(B153=1,"",IF(AND(TrackingWorksheet!M158&lt;&gt;"",TrackingWorksheet!M158&lt;=TrackingWorksheet!$J$5),1,0))</f>
        <v/>
      </c>
      <c r="Y153" s="24" t="str">
        <f>IF(B153=1,"",IF(AND(TrackingWorksheet!N158&lt;&gt;"",TrackingWorksheet!N158&lt;=TrackingWorksheet!$J$5),1,0)*D153)</f>
        <v/>
      </c>
      <c r="Z153" s="24" t="str">
        <f>IF(B153=1,"",IF(TrackingWorksheet!P158="YES",1,0)*D153)</f>
        <v/>
      </c>
      <c r="AA153" s="33" t="str">
        <f>IF(B153=1,"",IF(TrackingWorksheet!R158="","",TrackingWorksheet!R158))</f>
        <v/>
      </c>
      <c r="AB153" s="33" t="str">
        <f>IF(B153=1,"",IF(TrackingWorksheet!Q158="","",TrackingWorksheet!Q158))</f>
        <v/>
      </c>
    </row>
    <row r="154" spans="2:28" x14ac:dyDescent="0.3">
      <c r="B154" s="33">
        <f>IF(AND(ISBLANK(TrackingWorksheet!B159),ISBLANK(TrackingWorksheet!C159),ISBLANK(TrackingWorksheet!G159),ISBLANK(TrackingWorksheet!H159),
ISBLANK(TrackingWorksheet!I159),ISBLANK(TrackingWorksheet!J159),ISBLANK(TrackingWorksheet!M159),
ISBLANK(TrackingWorksheet!N159)),1,0)</f>
        <v>1</v>
      </c>
      <c r="C154" s="17" t="str">
        <f>IF(B154=1,"",TrackingWorksheet!F159)</f>
        <v/>
      </c>
      <c r="D154" s="26" t="str">
        <f>IF(B154=1,"",IF(AND(TrackingWorksheet!B159&lt;&gt;"",TrackingWorksheet!B159&lt;=TrackingWorksheet!$J$5,OR(TrackingWorksheet!C159="",TrackingWorksheet!C159&gt;=TrackingWorksheet!$J$4)),1,0))</f>
        <v/>
      </c>
      <c r="E154" s="15" t="str">
        <f>IF(B154=1,"",IF(AND(TrackingWorksheet!G159 &lt;&gt;"",TrackingWorksheet!G159&lt;=TrackingWorksheet!$J$5, TrackingWorksheet!H159=Lists!$D$4), "Y", "N"))</f>
        <v/>
      </c>
      <c r="F154" s="15" t="str">
        <f>IF(B154=1,"",IF(AND(TrackingWorksheet!I159 &lt;&gt;"", TrackingWorksheet!I159&lt;=TrackingWorksheet!$J$5, TrackingWorksheet!J159=Lists!$D$4), "Y", "N"))</f>
        <v/>
      </c>
      <c r="G154" s="15" t="str">
        <f>IF(B154=1,"",IF(AND(TrackingWorksheet!G159 &lt;&gt;"",TrackingWorksheet!G159&lt;=TrackingWorksheet!$J$5, TrackingWorksheet!H159=Lists!$D$5), "Y", "N"))</f>
        <v/>
      </c>
      <c r="H154" s="15" t="str">
        <f>IF(B154=1,"",IF(AND(TrackingWorksheet!I159 &lt;&gt;"", TrackingWorksheet!I159&lt;=TrackingWorksheet!$J$5, TrackingWorksheet!J159="Moderna"), "Y", "N"))</f>
        <v/>
      </c>
      <c r="I154" s="26" t="str">
        <f>IF(B154=1,"",IF(AND(TrackingWorksheet!G159 &lt;&gt;"", TrackingWorksheet!G159&lt;=TrackingWorksheet!$J$5, TrackingWorksheet!H159=Lists!$D$6), 1, 0))</f>
        <v/>
      </c>
      <c r="J154" s="26" t="str">
        <f t="shared" si="22"/>
        <v/>
      </c>
      <c r="K154" s="15" t="str">
        <f>IF(B154=1,"",IF(AND(TrackingWorksheet!I159&lt;=TrackingWorksheet!$J$5,TrackingWorksheet!K159="YES"),0,IF(AND(AND(OR(E154="Y",F154="Y"),E154&lt;&gt;F154),G154&lt;&gt;"Y", H154&lt;&gt;"Y"), 1, 0)))</f>
        <v/>
      </c>
      <c r="L154" s="26" t="str">
        <f t="shared" si="16"/>
        <v/>
      </c>
      <c r="M154" s="15" t="str">
        <f t="shared" si="17"/>
        <v/>
      </c>
      <c r="N154" s="26" t="str">
        <f t="shared" si="18"/>
        <v/>
      </c>
      <c r="O154" s="15" t="str">
        <f>IF(B154=1,"",IF(AND(TrackingWorksheet!I159&lt;=TrackingWorksheet!$J$5,TrackingWorksheet!K159="YES"),0,IF(AND(AND(OR(G154="Y",H154="Y"),G154&lt;&gt;H154),E154&lt;&gt;"Y", F154&lt;&gt;"Y"), 1, 0)))</f>
        <v/>
      </c>
      <c r="P154" s="26" t="str">
        <f t="shared" si="19"/>
        <v/>
      </c>
      <c r="Q154" s="15" t="str">
        <f t="shared" si="20"/>
        <v/>
      </c>
      <c r="R154" s="15" t="str">
        <f t="shared" si="21"/>
        <v/>
      </c>
      <c r="S154" s="15" t="str">
        <f>IF(B154=1,"",IF(AND(OR(AND(TrackingWorksheet!H159=Lists!$D$7,TrackingWorksheet!H159=TrackingWorksheet!J159),TrackingWorksheet!H159&lt;&gt;TrackingWorksheet!J159),TrackingWorksheet!K159="YES",TrackingWorksheet!H159&lt;&gt;Lists!$D$6,TrackingWorksheet!G159&lt;=TrackingWorksheet!$J$5,TrackingWorksheet!I159&lt;=TrackingWorksheet!$J$5),1,0))</f>
        <v/>
      </c>
      <c r="T154" s="15" t="str">
        <f t="shared" si="23"/>
        <v/>
      </c>
      <c r="U154" s="15" t="str">
        <f>IF(B154=1,"",IF(AND(TrackingWorksheet!L159&lt;&gt;"", TrackingWorksheet!L159&gt;=TrackingWorksheet!$J$4,TrackingWorksheet!L159&lt;=TrackingWorksheet!$J$5,OR(TrackingWorksheet!H159=Lists!$D$4,TrackingWorksheet!J159=Lists!$D$4)), 1, 0))</f>
        <v/>
      </c>
      <c r="V154" s="15" t="str">
        <f>IF($B154=1,"",IF(AND(TrackingWorksheet!$L159&lt;&gt;"", TrackingWorksheet!$L159&gt;=TrackingWorksheet!$J$4,TrackingWorksheet!$L159&lt;=TrackingWorksheet!$J$5,OR(TrackingWorksheet!$H159=Lists!$D$5,TrackingWorksheet!$J159=Lists!$D$5)), 1, 0))</f>
        <v/>
      </c>
      <c r="W154" s="15" t="str">
        <f>IF($B154=1,"",IF(AND(TrackingWorksheet!$L159&lt;&gt;"", TrackingWorksheet!$L159&gt;=TrackingWorksheet!$J$4,TrackingWorksheet!$L159&lt;=TrackingWorksheet!$J$5,OR(TrackingWorksheet!$H159=Lists!$D$6,TrackingWorksheet!$J159=Lists!$D$6)), 1, 0))</f>
        <v/>
      </c>
      <c r="X154" s="24" t="str">
        <f>IF(B154=1,"",IF(AND(TrackingWorksheet!M159&lt;&gt;"",TrackingWorksheet!M159&lt;=TrackingWorksheet!$J$5),1,0))</f>
        <v/>
      </c>
      <c r="Y154" s="24" t="str">
        <f>IF(B154=1,"",IF(AND(TrackingWorksheet!N159&lt;&gt;"",TrackingWorksheet!N159&lt;=TrackingWorksheet!$J$5),1,0)*D154)</f>
        <v/>
      </c>
      <c r="Z154" s="24" t="str">
        <f>IF(B154=1,"",IF(TrackingWorksheet!P159="YES",1,0)*D154)</f>
        <v/>
      </c>
      <c r="AA154" s="33" t="str">
        <f>IF(B154=1,"",IF(TrackingWorksheet!R159="","",TrackingWorksheet!R159))</f>
        <v/>
      </c>
      <c r="AB154" s="33" t="str">
        <f>IF(B154=1,"",IF(TrackingWorksheet!Q159="","",TrackingWorksheet!Q159))</f>
        <v/>
      </c>
    </row>
    <row r="155" spans="2:28" x14ac:dyDescent="0.3">
      <c r="B155" s="33">
        <f>IF(AND(ISBLANK(TrackingWorksheet!B160),ISBLANK(TrackingWorksheet!C160),ISBLANK(TrackingWorksheet!G160),ISBLANK(TrackingWorksheet!H160),
ISBLANK(TrackingWorksheet!I160),ISBLANK(TrackingWorksheet!J160),ISBLANK(TrackingWorksheet!M160),
ISBLANK(TrackingWorksheet!N160)),1,0)</f>
        <v>1</v>
      </c>
      <c r="C155" s="17" t="str">
        <f>IF(B155=1,"",TrackingWorksheet!F160)</f>
        <v/>
      </c>
      <c r="D155" s="26" t="str">
        <f>IF(B155=1,"",IF(AND(TrackingWorksheet!B160&lt;&gt;"",TrackingWorksheet!B160&lt;=TrackingWorksheet!$J$5,OR(TrackingWorksheet!C160="",TrackingWorksheet!C160&gt;=TrackingWorksheet!$J$4)),1,0))</f>
        <v/>
      </c>
      <c r="E155" s="15" t="str">
        <f>IF(B155=1,"",IF(AND(TrackingWorksheet!G160 &lt;&gt;"",TrackingWorksheet!G160&lt;=TrackingWorksheet!$J$5, TrackingWorksheet!H160=Lists!$D$4), "Y", "N"))</f>
        <v/>
      </c>
      <c r="F155" s="15" t="str">
        <f>IF(B155=1,"",IF(AND(TrackingWorksheet!I160 &lt;&gt;"", TrackingWorksheet!I160&lt;=TrackingWorksheet!$J$5, TrackingWorksheet!J160=Lists!$D$4), "Y", "N"))</f>
        <v/>
      </c>
      <c r="G155" s="15" t="str">
        <f>IF(B155=1,"",IF(AND(TrackingWorksheet!G160 &lt;&gt;"",TrackingWorksheet!G160&lt;=TrackingWorksheet!$J$5, TrackingWorksheet!H160=Lists!$D$5), "Y", "N"))</f>
        <v/>
      </c>
      <c r="H155" s="15" t="str">
        <f>IF(B155=1,"",IF(AND(TrackingWorksheet!I160 &lt;&gt;"", TrackingWorksheet!I160&lt;=TrackingWorksheet!$J$5, TrackingWorksheet!J160="Moderna"), "Y", "N"))</f>
        <v/>
      </c>
      <c r="I155" s="26" t="str">
        <f>IF(B155=1,"",IF(AND(TrackingWorksheet!G160 &lt;&gt;"", TrackingWorksheet!G160&lt;=TrackingWorksheet!$J$5, TrackingWorksheet!H160=Lists!$D$6), 1, 0))</f>
        <v/>
      </c>
      <c r="J155" s="26" t="str">
        <f t="shared" si="22"/>
        <v/>
      </c>
      <c r="K155" s="15" t="str">
        <f>IF(B155=1,"",IF(AND(TrackingWorksheet!I160&lt;=TrackingWorksheet!$J$5,TrackingWorksheet!K160="YES"),0,IF(AND(AND(OR(E155="Y",F155="Y"),E155&lt;&gt;F155),G155&lt;&gt;"Y", H155&lt;&gt;"Y"), 1, 0)))</f>
        <v/>
      </c>
      <c r="L155" s="26" t="str">
        <f t="shared" si="16"/>
        <v/>
      </c>
      <c r="M155" s="15" t="str">
        <f t="shared" si="17"/>
        <v/>
      </c>
      <c r="N155" s="26" t="str">
        <f t="shared" si="18"/>
        <v/>
      </c>
      <c r="O155" s="15" t="str">
        <f>IF(B155=1,"",IF(AND(TrackingWorksheet!I160&lt;=TrackingWorksheet!$J$5,TrackingWorksheet!K160="YES"),0,IF(AND(AND(OR(G155="Y",H155="Y"),G155&lt;&gt;H155),E155&lt;&gt;"Y", F155&lt;&gt;"Y"), 1, 0)))</f>
        <v/>
      </c>
      <c r="P155" s="26" t="str">
        <f t="shared" si="19"/>
        <v/>
      </c>
      <c r="Q155" s="15" t="str">
        <f t="shared" si="20"/>
        <v/>
      </c>
      <c r="R155" s="15" t="str">
        <f t="shared" si="21"/>
        <v/>
      </c>
      <c r="S155" s="15" t="str">
        <f>IF(B155=1,"",IF(AND(OR(AND(TrackingWorksheet!H160=Lists!$D$7,TrackingWorksheet!H160=TrackingWorksheet!J160),TrackingWorksheet!H160&lt;&gt;TrackingWorksheet!J160),TrackingWorksheet!K160="YES",TrackingWorksheet!H160&lt;&gt;Lists!$D$6,TrackingWorksheet!G160&lt;=TrackingWorksheet!$J$5,TrackingWorksheet!I160&lt;=TrackingWorksheet!$J$5),1,0))</f>
        <v/>
      </c>
      <c r="T155" s="15" t="str">
        <f t="shared" si="23"/>
        <v/>
      </c>
      <c r="U155" s="15" t="str">
        <f>IF(B155=1,"",IF(AND(TrackingWorksheet!L160&lt;&gt;"", TrackingWorksheet!L160&gt;=TrackingWorksheet!$J$4,TrackingWorksheet!L160&lt;=TrackingWorksheet!$J$5,OR(TrackingWorksheet!H160=Lists!$D$4,TrackingWorksheet!J160=Lists!$D$4)), 1, 0))</f>
        <v/>
      </c>
      <c r="V155" s="15" t="str">
        <f>IF($B155=1,"",IF(AND(TrackingWorksheet!$L160&lt;&gt;"", TrackingWorksheet!$L160&gt;=TrackingWorksheet!$J$4,TrackingWorksheet!$L160&lt;=TrackingWorksheet!$J$5,OR(TrackingWorksheet!$H160=Lists!$D$5,TrackingWorksheet!$J160=Lists!$D$5)), 1, 0))</f>
        <v/>
      </c>
      <c r="W155" s="15" t="str">
        <f>IF($B155=1,"",IF(AND(TrackingWorksheet!$L160&lt;&gt;"", TrackingWorksheet!$L160&gt;=TrackingWorksheet!$J$4,TrackingWorksheet!$L160&lt;=TrackingWorksheet!$J$5,OR(TrackingWorksheet!$H160=Lists!$D$6,TrackingWorksheet!$J160=Lists!$D$6)), 1, 0))</f>
        <v/>
      </c>
      <c r="X155" s="24" t="str">
        <f>IF(B155=1,"",IF(AND(TrackingWorksheet!M160&lt;&gt;"",TrackingWorksheet!M160&lt;=TrackingWorksheet!$J$5),1,0))</f>
        <v/>
      </c>
      <c r="Y155" s="24" t="str">
        <f>IF(B155=1,"",IF(AND(TrackingWorksheet!N160&lt;&gt;"",TrackingWorksheet!N160&lt;=TrackingWorksheet!$J$5),1,0)*D155)</f>
        <v/>
      </c>
      <c r="Z155" s="24" t="str">
        <f>IF(B155=1,"",IF(TrackingWorksheet!P160="YES",1,0)*D155)</f>
        <v/>
      </c>
      <c r="AA155" s="33" t="str">
        <f>IF(B155=1,"",IF(TrackingWorksheet!R160="","",TrackingWorksheet!R160))</f>
        <v/>
      </c>
      <c r="AB155" s="33" t="str">
        <f>IF(B155=1,"",IF(TrackingWorksheet!Q160="","",TrackingWorksheet!Q160))</f>
        <v/>
      </c>
    </row>
    <row r="156" spans="2:28" x14ac:dyDescent="0.3">
      <c r="B156" s="33">
        <f>IF(AND(ISBLANK(TrackingWorksheet!B161),ISBLANK(TrackingWorksheet!C161),ISBLANK(TrackingWorksheet!G161),ISBLANK(TrackingWorksheet!H161),
ISBLANK(TrackingWorksheet!I161),ISBLANK(TrackingWorksheet!J161),ISBLANK(TrackingWorksheet!M161),
ISBLANK(TrackingWorksheet!N161)),1,0)</f>
        <v>1</v>
      </c>
      <c r="C156" s="17" t="str">
        <f>IF(B156=1,"",TrackingWorksheet!F161)</f>
        <v/>
      </c>
      <c r="D156" s="26" t="str">
        <f>IF(B156=1,"",IF(AND(TrackingWorksheet!B161&lt;&gt;"",TrackingWorksheet!B161&lt;=TrackingWorksheet!$J$5,OR(TrackingWorksheet!C161="",TrackingWorksheet!C161&gt;=TrackingWorksheet!$J$4)),1,0))</f>
        <v/>
      </c>
      <c r="E156" s="15" t="str">
        <f>IF(B156=1,"",IF(AND(TrackingWorksheet!G161 &lt;&gt;"",TrackingWorksheet!G161&lt;=TrackingWorksheet!$J$5, TrackingWorksheet!H161=Lists!$D$4), "Y", "N"))</f>
        <v/>
      </c>
      <c r="F156" s="15" t="str">
        <f>IF(B156=1,"",IF(AND(TrackingWorksheet!I161 &lt;&gt;"", TrackingWorksheet!I161&lt;=TrackingWorksheet!$J$5, TrackingWorksheet!J161=Lists!$D$4), "Y", "N"))</f>
        <v/>
      </c>
      <c r="G156" s="15" t="str">
        <f>IF(B156=1,"",IF(AND(TrackingWorksheet!G161 &lt;&gt;"",TrackingWorksheet!G161&lt;=TrackingWorksheet!$J$5, TrackingWorksheet!H161=Lists!$D$5), "Y", "N"))</f>
        <v/>
      </c>
      <c r="H156" s="15" t="str">
        <f>IF(B156=1,"",IF(AND(TrackingWorksheet!I161 &lt;&gt;"", TrackingWorksheet!I161&lt;=TrackingWorksheet!$J$5, TrackingWorksheet!J161="Moderna"), "Y", "N"))</f>
        <v/>
      </c>
      <c r="I156" s="26" t="str">
        <f>IF(B156=1,"",IF(AND(TrackingWorksheet!G161 &lt;&gt;"", TrackingWorksheet!G161&lt;=TrackingWorksheet!$J$5, TrackingWorksheet!H161=Lists!$D$6), 1, 0))</f>
        <v/>
      </c>
      <c r="J156" s="26" t="str">
        <f t="shared" si="22"/>
        <v/>
      </c>
      <c r="K156" s="15" t="str">
        <f>IF(B156=1,"",IF(AND(TrackingWorksheet!I161&lt;=TrackingWorksheet!$J$5,TrackingWorksheet!K161="YES"),0,IF(AND(AND(OR(E156="Y",F156="Y"),E156&lt;&gt;F156),G156&lt;&gt;"Y", H156&lt;&gt;"Y"), 1, 0)))</f>
        <v/>
      </c>
      <c r="L156" s="26" t="str">
        <f t="shared" si="16"/>
        <v/>
      </c>
      <c r="M156" s="15" t="str">
        <f t="shared" si="17"/>
        <v/>
      </c>
      <c r="N156" s="26" t="str">
        <f t="shared" si="18"/>
        <v/>
      </c>
      <c r="O156" s="15" t="str">
        <f>IF(B156=1,"",IF(AND(TrackingWorksheet!I161&lt;=TrackingWorksheet!$J$5,TrackingWorksheet!K161="YES"),0,IF(AND(AND(OR(G156="Y",H156="Y"),G156&lt;&gt;H156),E156&lt;&gt;"Y", F156&lt;&gt;"Y"), 1, 0)))</f>
        <v/>
      </c>
      <c r="P156" s="26" t="str">
        <f t="shared" si="19"/>
        <v/>
      </c>
      <c r="Q156" s="15" t="str">
        <f t="shared" si="20"/>
        <v/>
      </c>
      <c r="R156" s="15" t="str">
        <f t="shared" si="21"/>
        <v/>
      </c>
      <c r="S156" s="15" t="str">
        <f>IF(B156=1,"",IF(AND(OR(AND(TrackingWorksheet!H161=Lists!$D$7,TrackingWorksheet!H161=TrackingWorksheet!J161),TrackingWorksheet!H161&lt;&gt;TrackingWorksheet!J161),TrackingWorksheet!K161="YES",TrackingWorksheet!H161&lt;&gt;Lists!$D$6,TrackingWorksheet!G161&lt;=TrackingWorksheet!$J$5,TrackingWorksheet!I161&lt;=TrackingWorksheet!$J$5),1,0))</f>
        <v/>
      </c>
      <c r="T156" s="15" t="str">
        <f t="shared" si="23"/>
        <v/>
      </c>
      <c r="U156" s="15" t="str">
        <f>IF(B156=1,"",IF(AND(TrackingWorksheet!L161&lt;&gt;"", TrackingWorksheet!L161&gt;=TrackingWorksheet!$J$4,TrackingWorksheet!L161&lt;=TrackingWorksheet!$J$5,OR(TrackingWorksheet!H161=Lists!$D$4,TrackingWorksheet!J161=Lists!$D$4)), 1, 0))</f>
        <v/>
      </c>
      <c r="V156" s="15" t="str">
        <f>IF($B156=1,"",IF(AND(TrackingWorksheet!$L161&lt;&gt;"", TrackingWorksheet!$L161&gt;=TrackingWorksheet!$J$4,TrackingWorksheet!$L161&lt;=TrackingWorksheet!$J$5,OR(TrackingWorksheet!$H161=Lists!$D$5,TrackingWorksheet!$J161=Lists!$D$5)), 1, 0))</f>
        <v/>
      </c>
      <c r="W156" s="15" t="str">
        <f>IF($B156=1,"",IF(AND(TrackingWorksheet!$L161&lt;&gt;"", TrackingWorksheet!$L161&gt;=TrackingWorksheet!$J$4,TrackingWorksheet!$L161&lt;=TrackingWorksheet!$J$5,OR(TrackingWorksheet!$H161=Lists!$D$6,TrackingWorksheet!$J161=Lists!$D$6)), 1, 0))</f>
        <v/>
      </c>
      <c r="X156" s="24" t="str">
        <f>IF(B156=1,"",IF(AND(TrackingWorksheet!M161&lt;&gt;"",TrackingWorksheet!M161&lt;=TrackingWorksheet!$J$5),1,0))</f>
        <v/>
      </c>
      <c r="Y156" s="24" t="str">
        <f>IF(B156=1,"",IF(AND(TrackingWorksheet!N161&lt;&gt;"",TrackingWorksheet!N161&lt;=TrackingWorksheet!$J$5),1,0)*D156)</f>
        <v/>
      </c>
      <c r="Z156" s="24" t="str">
        <f>IF(B156=1,"",IF(TrackingWorksheet!P161="YES",1,0)*D156)</f>
        <v/>
      </c>
      <c r="AA156" s="33" t="str">
        <f>IF(B156=1,"",IF(TrackingWorksheet!R161="","",TrackingWorksheet!R161))</f>
        <v/>
      </c>
      <c r="AB156" s="33" t="str">
        <f>IF(B156=1,"",IF(TrackingWorksheet!Q161="","",TrackingWorksheet!Q161))</f>
        <v/>
      </c>
    </row>
    <row r="157" spans="2:28" x14ac:dyDescent="0.3">
      <c r="B157" s="33">
        <f>IF(AND(ISBLANK(TrackingWorksheet!B162),ISBLANK(TrackingWorksheet!C162),ISBLANK(TrackingWorksheet!G162),ISBLANK(TrackingWorksheet!H162),
ISBLANK(TrackingWorksheet!I162),ISBLANK(TrackingWorksheet!J162),ISBLANK(TrackingWorksheet!M162),
ISBLANK(TrackingWorksheet!N162)),1,0)</f>
        <v>1</v>
      </c>
      <c r="C157" s="17" t="str">
        <f>IF(B157=1,"",TrackingWorksheet!F162)</f>
        <v/>
      </c>
      <c r="D157" s="26" t="str">
        <f>IF(B157=1,"",IF(AND(TrackingWorksheet!B162&lt;&gt;"",TrackingWorksheet!B162&lt;=TrackingWorksheet!$J$5,OR(TrackingWorksheet!C162="",TrackingWorksheet!C162&gt;=TrackingWorksheet!$J$4)),1,0))</f>
        <v/>
      </c>
      <c r="E157" s="15" t="str">
        <f>IF(B157=1,"",IF(AND(TrackingWorksheet!G162 &lt;&gt;"",TrackingWorksheet!G162&lt;=TrackingWorksheet!$J$5, TrackingWorksheet!H162=Lists!$D$4), "Y", "N"))</f>
        <v/>
      </c>
      <c r="F157" s="15" t="str">
        <f>IF(B157=1,"",IF(AND(TrackingWorksheet!I162 &lt;&gt;"", TrackingWorksheet!I162&lt;=TrackingWorksheet!$J$5, TrackingWorksheet!J162=Lists!$D$4), "Y", "N"))</f>
        <v/>
      </c>
      <c r="G157" s="15" t="str">
        <f>IF(B157=1,"",IF(AND(TrackingWorksheet!G162 &lt;&gt;"",TrackingWorksheet!G162&lt;=TrackingWorksheet!$J$5, TrackingWorksheet!H162=Lists!$D$5), "Y", "N"))</f>
        <v/>
      </c>
      <c r="H157" s="15" t="str">
        <f>IF(B157=1,"",IF(AND(TrackingWorksheet!I162 &lt;&gt;"", TrackingWorksheet!I162&lt;=TrackingWorksheet!$J$5, TrackingWorksheet!J162="Moderna"), "Y", "N"))</f>
        <v/>
      </c>
      <c r="I157" s="26" t="str">
        <f>IF(B157=1,"",IF(AND(TrackingWorksheet!G162 &lt;&gt;"", TrackingWorksheet!G162&lt;=TrackingWorksheet!$J$5, TrackingWorksheet!H162=Lists!$D$6), 1, 0))</f>
        <v/>
      </c>
      <c r="J157" s="26" t="str">
        <f t="shared" si="22"/>
        <v/>
      </c>
      <c r="K157" s="15" t="str">
        <f>IF(B157=1,"",IF(AND(TrackingWorksheet!I162&lt;=TrackingWorksheet!$J$5,TrackingWorksheet!K162="YES"),0,IF(AND(AND(OR(E157="Y",F157="Y"),E157&lt;&gt;F157),G157&lt;&gt;"Y", H157&lt;&gt;"Y"), 1, 0)))</f>
        <v/>
      </c>
      <c r="L157" s="26" t="str">
        <f t="shared" si="16"/>
        <v/>
      </c>
      <c r="M157" s="15" t="str">
        <f t="shared" si="17"/>
        <v/>
      </c>
      <c r="N157" s="26" t="str">
        <f t="shared" si="18"/>
        <v/>
      </c>
      <c r="O157" s="15" t="str">
        <f>IF(B157=1,"",IF(AND(TrackingWorksheet!I162&lt;=TrackingWorksheet!$J$5,TrackingWorksheet!K162="YES"),0,IF(AND(AND(OR(G157="Y",H157="Y"),G157&lt;&gt;H157),E157&lt;&gt;"Y", F157&lt;&gt;"Y"), 1, 0)))</f>
        <v/>
      </c>
      <c r="P157" s="26" t="str">
        <f t="shared" si="19"/>
        <v/>
      </c>
      <c r="Q157" s="15" t="str">
        <f t="shared" si="20"/>
        <v/>
      </c>
      <c r="R157" s="15" t="str">
        <f t="shared" si="21"/>
        <v/>
      </c>
      <c r="S157" s="15" t="str">
        <f>IF(B157=1,"",IF(AND(OR(AND(TrackingWorksheet!H162=Lists!$D$7,TrackingWorksheet!H162=TrackingWorksheet!J162),TrackingWorksheet!H162&lt;&gt;TrackingWorksheet!J162),TrackingWorksheet!K162="YES",TrackingWorksheet!H162&lt;&gt;Lists!$D$6,TrackingWorksheet!G162&lt;=TrackingWorksheet!$J$5,TrackingWorksheet!I162&lt;=TrackingWorksheet!$J$5),1,0))</f>
        <v/>
      </c>
      <c r="T157" s="15" t="str">
        <f t="shared" si="23"/>
        <v/>
      </c>
      <c r="U157" s="15" t="str">
        <f>IF(B157=1,"",IF(AND(TrackingWorksheet!L162&lt;&gt;"", TrackingWorksheet!L162&gt;=TrackingWorksheet!$J$4,TrackingWorksheet!L162&lt;=TrackingWorksheet!$J$5,OR(TrackingWorksheet!H162=Lists!$D$4,TrackingWorksheet!J162=Lists!$D$4)), 1, 0))</f>
        <v/>
      </c>
      <c r="V157" s="15" t="str">
        <f>IF($B157=1,"",IF(AND(TrackingWorksheet!$L162&lt;&gt;"", TrackingWorksheet!$L162&gt;=TrackingWorksheet!$J$4,TrackingWorksheet!$L162&lt;=TrackingWorksheet!$J$5,OR(TrackingWorksheet!$H162=Lists!$D$5,TrackingWorksheet!$J162=Lists!$D$5)), 1, 0))</f>
        <v/>
      </c>
      <c r="W157" s="15" t="str">
        <f>IF($B157=1,"",IF(AND(TrackingWorksheet!$L162&lt;&gt;"", TrackingWorksheet!$L162&gt;=TrackingWorksheet!$J$4,TrackingWorksheet!$L162&lt;=TrackingWorksheet!$J$5,OR(TrackingWorksheet!$H162=Lists!$D$6,TrackingWorksheet!$J162=Lists!$D$6)), 1, 0))</f>
        <v/>
      </c>
      <c r="X157" s="24" t="str">
        <f>IF(B157=1,"",IF(AND(TrackingWorksheet!M162&lt;&gt;"",TrackingWorksheet!M162&lt;=TrackingWorksheet!$J$5),1,0))</f>
        <v/>
      </c>
      <c r="Y157" s="24" t="str">
        <f>IF(B157=1,"",IF(AND(TrackingWorksheet!N162&lt;&gt;"",TrackingWorksheet!N162&lt;=TrackingWorksheet!$J$5),1,0)*D157)</f>
        <v/>
      </c>
      <c r="Z157" s="24" t="str">
        <f>IF(B157=1,"",IF(TrackingWorksheet!P162="YES",1,0)*D157)</f>
        <v/>
      </c>
      <c r="AA157" s="33" t="str">
        <f>IF(B157=1,"",IF(TrackingWorksheet!R162="","",TrackingWorksheet!R162))</f>
        <v/>
      </c>
      <c r="AB157" s="33" t="str">
        <f>IF(B157=1,"",IF(TrackingWorksheet!Q162="","",TrackingWorksheet!Q162))</f>
        <v/>
      </c>
    </row>
    <row r="158" spans="2:28" x14ac:dyDescent="0.3">
      <c r="B158" s="33">
        <f>IF(AND(ISBLANK(TrackingWorksheet!B163),ISBLANK(TrackingWorksheet!C163),ISBLANK(TrackingWorksheet!G163),ISBLANK(TrackingWorksheet!H163),
ISBLANK(TrackingWorksheet!I163),ISBLANK(TrackingWorksheet!J163),ISBLANK(TrackingWorksheet!M163),
ISBLANK(TrackingWorksheet!N163)),1,0)</f>
        <v>1</v>
      </c>
      <c r="C158" s="17" t="str">
        <f>IF(B158=1,"",TrackingWorksheet!F163)</f>
        <v/>
      </c>
      <c r="D158" s="26" t="str">
        <f>IF(B158=1,"",IF(AND(TrackingWorksheet!B163&lt;&gt;"",TrackingWorksheet!B163&lt;=TrackingWorksheet!$J$5,OR(TrackingWorksheet!C163="",TrackingWorksheet!C163&gt;=TrackingWorksheet!$J$4)),1,0))</f>
        <v/>
      </c>
      <c r="E158" s="15" t="str">
        <f>IF(B158=1,"",IF(AND(TrackingWorksheet!G163 &lt;&gt;"",TrackingWorksheet!G163&lt;=TrackingWorksheet!$J$5, TrackingWorksheet!H163=Lists!$D$4), "Y", "N"))</f>
        <v/>
      </c>
      <c r="F158" s="15" t="str">
        <f>IF(B158=1,"",IF(AND(TrackingWorksheet!I163 &lt;&gt;"", TrackingWorksheet!I163&lt;=TrackingWorksheet!$J$5, TrackingWorksheet!J163=Lists!$D$4), "Y", "N"))</f>
        <v/>
      </c>
      <c r="G158" s="15" t="str">
        <f>IF(B158=1,"",IF(AND(TrackingWorksheet!G163 &lt;&gt;"",TrackingWorksheet!G163&lt;=TrackingWorksheet!$J$5, TrackingWorksheet!H163=Lists!$D$5), "Y", "N"))</f>
        <v/>
      </c>
      <c r="H158" s="15" t="str">
        <f>IF(B158=1,"",IF(AND(TrackingWorksheet!I163 &lt;&gt;"", TrackingWorksheet!I163&lt;=TrackingWorksheet!$J$5, TrackingWorksheet!J163="Moderna"), "Y", "N"))</f>
        <v/>
      </c>
      <c r="I158" s="26" t="str">
        <f>IF(B158=1,"",IF(AND(TrackingWorksheet!G163 &lt;&gt;"", TrackingWorksheet!G163&lt;=TrackingWorksheet!$J$5, TrackingWorksheet!H163=Lists!$D$6), 1, 0))</f>
        <v/>
      </c>
      <c r="J158" s="26" t="str">
        <f t="shared" si="22"/>
        <v/>
      </c>
      <c r="K158" s="15" t="str">
        <f>IF(B158=1,"",IF(AND(TrackingWorksheet!I163&lt;=TrackingWorksheet!$J$5,TrackingWorksheet!K163="YES"),0,IF(AND(AND(OR(E158="Y",F158="Y"),E158&lt;&gt;F158),G158&lt;&gt;"Y", H158&lt;&gt;"Y"), 1, 0)))</f>
        <v/>
      </c>
      <c r="L158" s="26" t="str">
        <f t="shared" si="16"/>
        <v/>
      </c>
      <c r="M158" s="15" t="str">
        <f t="shared" si="17"/>
        <v/>
      </c>
      <c r="N158" s="26" t="str">
        <f t="shared" si="18"/>
        <v/>
      </c>
      <c r="O158" s="15" t="str">
        <f>IF(B158=1,"",IF(AND(TrackingWorksheet!I163&lt;=TrackingWorksheet!$J$5,TrackingWorksheet!K163="YES"),0,IF(AND(AND(OR(G158="Y",H158="Y"),G158&lt;&gt;H158),E158&lt;&gt;"Y", F158&lt;&gt;"Y"), 1, 0)))</f>
        <v/>
      </c>
      <c r="P158" s="26" t="str">
        <f t="shared" si="19"/>
        <v/>
      </c>
      <c r="Q158" s="15" t="str">
        <f t="shared" si="20"/>
        <v/>
      </c>
      <c r="R158" s="15" t="str">
        <f t="shared" si="21"/>
        <v/>
      </c>
      <c r="S158" s="15" t="str">
        <f>IF(B158=1,"",IF(AND(OR(AND(TrackingWorksheet!H163=Lists!$D$7,TrackingWorksheet!H163=TrackingWorksheet!J163),TrackingWorksheet!H163&lt;&gt;TrackingWorksheet!J163),TrackingWorksheet!K163="YES",TrackingWorksheet!H163&lt;&gt;Lists!$D$6,TrackingWorksheet!G163&lt;=TrackingWorksheet!$J$5,TrackingWorksheet!I163&lt;=TrackingWorksheet!$J$5),1,0))</f>
        <v/>
      </c>
      <c r="T158" s="15" t="str">
        <f t="shared" si="23"/>
        <v/>
      </c>
      <c r="U158" s="15" t="str">
        <f>IF(B158=1,"",IF(AND(TrackingWorksheet!L163&lt;&gt;"", TrackingWorksheet!L163&gt;=TrackingWorksheet!$J$4,TrackingWorksheet!L163&lt;=TrackingWorksheet!$J$5,OR(TrackingWorksheet!H163=Lists!$D$4,TrackingWorksheet!J163=Lists!$D$4)), 1, 0))</f>
        <v/>
      </c>
      <c r="V158" s="15" t="str">
        <f>IF($B158=1,"",IF(AND(TrackingWorksheet!$L163&lt;&gt;"", TrackingWorksheet!$L163&gt;=TrackingWorksheet!$J$4,TrackingWorksheet!$L163&lt;=TrackingWorksheet!$J$5,OR(TrackingWorksheet!$H163=Lists!$D$5,TrackingWorksheet!$J163=Lists!$D$5)), 1, 0))</f>
        <v/>
      </c>
      <c r="W158" s="15" t="str">
        <f>IF($B158=1,"",IF(AND(TrackingWorksheet!$L163&lt;&gt;"", TrackingWorksheet!$L163&gt;=TrackingWorksheet!$J$4,TrackingWorksheet!$L163&lt;=TrackingWorksheet!$J$5,OR(TrackingWorksheet!$H163=Lists!$D$6,TrackingWorksheet!$J163=Lists!$D$6)), 1, 0))</f>
        <v/>
      </c>
      <c r="X158" s="24" t="str">
        <f>IF(B158=1,"",IF(AND(TrackingWorksheet!M163&lt;&gt;"",TrackingWorksheet!M163&lt;=TrackingWorksheet!$J$5),1,0))</f>
        <v/>
      </c>
      <c r="Y158" s="24" t="str">
        <f>IF(B158=1,"",IF(AND(TrackingWorksheet!N163&lt;&gt;"",TrackingWorksheet!N163&lt;=TrackingWorksheet!$J$5),1,0)*D158)</f>
        <v/>
      </c>
      <c r="Z158" s="24" t="str">
        <f>IF(B158=1,"",IF(TrackingWorksheet!P163="YES",1,0)*D158)</f>
        <v/>
      </c>
      <c r="AA158" s="33" t="str">
        <f>IF(B158=1,"",IF(TrackingWorksheet!R163="","",TrackingWorksheet!R163))</f>
        <v/>
      </c>
      <c r="AB158" s="33" t="str">
        <f>IF(B158=1,"",IF(TrackingWorksheet!Q163="","",TrackingWorksheet!Q163))</f>
        <v/>
      </c>
    </row>
    <row r="159" spans="2:28" x14ac:dyDescent="0.3">
      <c r="B159" s="33">
        <f>IF(AND(ISBLANK(TrackingWorksheet!B164),ISBLANK(TrackingWorksheet!C164),ISBLANK(TrackingWorksheet!G164),ISBLANK(TrackingWorksheet!H164),
ISBLANK(TrackingWorksheet!I164),ISBLANK(TrackingWorksheet!J164),ISBLANK(TrackingWorksheet!M164),
ISBLANK(TrackingWorksheet!N164)),1,0)</f>
        <v>1</v>
      </c>
      <c r="C159" s="17" t="str">
        <f>IF(B159=1,"",TrackingWorksheet!F164)</f>
        <v/>
      </c>
      <c r="D159" s="26" t="str">
        <f>IF(B159=1,"",IF(AND(TrackingWorksheet!B164&lt;&gt;"",TrackingWorksheet!B164&lt;=TrackingWorksheet!$J$5,OR(TrackingWorksheet!C164="",TrackingWorksheet!C164&gt;=TrackingWorksheet!$J$4)),1,0))</f>
        <v/>
      </c>
      <c r="E159" s="15" t="str">
        <f>IF(B159=1,"",IF(AND(TrackingWorksheet!G164 &lt;&gt;"",TrackingWorksheet!G164&lt;=TrackingWorksheet!$J$5, TrackingWorksheet!H164=Lists!$D$4), "Y", "N"))</f>
        <v/>
      </c>
      <c r="F159" s="15" t="str">
        <f>IF(B159=1,"",IF(AND(TrackingWorksheet!I164 &lt;&gt;"", TrackingWorksheet!I164&lt;=TrackingWorksheet!$J$5, TrackingWorksheet!J164=Lists!$D$4), "Y", "N"))</f>
        <v/>
      </c>
      <c r="G159" s="15" t="str">
        <f>IF(B159=1,"",IF(AND(TrackingWorksheet!G164 &lt;&gt;"",TrackingWorksheet!G164&lt;=TrackingWorksheet!$J$5, TrackingWorksheet!H164=Lists!$D$5), "Y", "N"))</f>
        <v/>
      </c>
      <c r="H159" s="15" t="str">
        <f>IF(B159=1,"",IF(AND(TrackingWorksheet!I164 &lt;&gt;"", TrackingWorksheet!I164&lt;=TrackingWorksheet!$J$5, TrackingWorksheet!J164="Moderna"), "Y", "N"))</f>
        <v/>
      </c>
      <c r="I159" s="26" t="str">
        <f>IF(B159=1,"",IF(AND(TrackingWorksheet!G164 &lt;&gt;"", TrackingWorksheet!G164&lt;=TrackingWorksheet!$J$5, TrackingWorksheet!H164=Lists!$D$6), 1, 0))</f>
        <v/>
      </c>
      <c r="J159" s="26" t="str">
        <f t="shared" si="22"/>
        <v/>
      </c>
      <c r="K159" s="15" t="str">
        <f>IF(B159=1,"",IF(AND(TrackingWorksheet!I164&lt;=TrackingWorksheet!$J$5,TrackingWorksheet!K164="YES"),0,IF(AND(AND(OR(E159="Y",F159="Y"),E159&lt;&gt;F159),G159&lt;&gt;"Y", H159&lt;&gt;"Y"), 1, 0)))</f>
        <v/>
      </c>
      <c r="L159" s="26" t="str">
        <f t="shared" si="16"/>
        <v/>
      </c>
      <c r="M159" s="15" t="str">
        <f t="shared" si="17"/>
        <v/>
      </c>
      <c r="N159" s="26" t="str">
        <f t="shared" si="18"/>
        <v/>
      </c>
      <c r="O159" s="15" t="str">
        <f>IF(B159=1,"",IF(AND(TrackingWorksheet!I164&lt;=TrackingWorksheet!$J$5,TrackingWorksheet!K164="YES"),0,IF(AND(AND(OR(G159="Y",H159="Y"),G159&lt;&gt;H159),E159&lt;&gt;"Y", F159&lt;&gt;"Y"), 1, 0)))</f>
        <v/>
      </c>
      <c r="P159" s="26" t="str">
        <f t="shared" si="19"/>
        <v/>
      </c>
      <c r="Q159" s="15" t="str">
        <f t="shared" si="20"/>
        <v/>
      </c>
      <c r="R159" s="15" t="str">
        <f t="shared" si="21"/>
        <v/>
      </c>
      <c r="S159" s="15" t="str">
        <f>IF(B159=1,"",IF(AND(OR(AND(TrackingWorksheet!H164=Lists!$D$7,TrackingWorksheet!H164=TrackingWorksheet!J164),TrackingWorksheet!H164&lt;&gt;TrackingWorksheet!J164),TrackingWorksheet!K164="YES",TrackingWorksheet!H164&lt;&gt;Lists!$D$6,TrackingWorksheet!G164&lt;=TrackingWorksheet!$J$5,TrackingWorksheet!I164&lt;=TrackingWorksheet!$J$5),1,0))</f>
        <v/>
      </c>
      <c r="T159" s="15" t="str">
        <f t="shared" si="23"/>
        <v/>
      </c>
      <c r="U159" s="15" t="str">
        <f>IF(B159=1,"",IF(AND(TrackingWorksheet!L164&lt;&gt;"", TrackingWorksheet!L164&gt;=TrackingWorksheet!$J$4,TrackingWorksheet!L164&lt;=TrackingWorksheet!$J$5,OR(TrackingWorksheet!H164=Lists!$D$4,TrackingWorksheet!J164=Lists!$D$4)), 1, 0))</f>
        <v/>
      </c>
      <c r="V159" s="15" t="str">
        <f>IF($B159=1,"",IF(AND(TrackingWorksheet!$L164&lt;&gt;"", TrackingWorksheet!$L164&gt;=TrackingWorksheet!$J$4,TrackingWorksheet!$L164&lt;=TrackingWorksheet!$J$5,OR(TrackingWorksheet!$H164=Lists!$D$5,TrackingWorksheet!$J164=Lists!$D$5)), 1, 0))</f>
        <v/>
      </c>
      <c r="W159" s="15" t="str">
        <f>IF($B159=1,"",IF(AND(TrackingWorksheet!$L164&lt;&gt;"", TrackingWorksheet!$L164&gt;=TrackingWorksheet!$J$4,TrackingWorksheet!$L164&lt;=TrackingWorksheet!$J$5,OR(TrackingWorksheet!$H164=Lists!$D$6,TrackingWorksheet!$J164=Lists!$D$6)), 1, 0))</f>
        <v/>
      </c>
      <c r="X159" s="24" t="str">
        <f>IF(B159=1,"",IF(AND(TrackingWorksheet!M164&lt;&gt;"",TrackingWorksheet!M164&lt;=TrackingWorksheet!$J$5),1,0))</f>
        <v/>
      </c>
      <c r="Y159" s="24" t="str">
        <f>IF(B159=1,"",IF(AND(TrackingWorksheet!N164&lt;&gt;"",TrackingWorksheet!N164&lt;=TrackingWorksheet!$J$5),1,0)*D159)</f>
        <v/>
      </c>
      <c r="Z159" s="24" t="str">
        <f>IF(B159=1,"",IF(TrackingWorksheet!P164="YES",1,0)*D159)</f>
        <v/>
      </c>
      <c r="AA159" s="33" t="str">
        <f>IF(B159=1,"",IF(TrackingWorksheet!R164="","",TrackingWorksheet!R164))</f>
        <v/>
      </c>
      <c r="AB159" s="33" t="str">
        <f>IF(B159=1,"",IF(TrackingWorksheet!Q164="","",TrackingWorksheet!Q164))</f>
        <v/>
      </c>
    </row>
    <row r="160" spans="2:28" x14ac:dyDescent="0.3">
      <c r="B160" s="33">
        <f>IF(AND(ISBLANK(TrackingWorksheet!B165),ISBLANK(TrackingWorksheet!C165),ISBLANK(TrackingWorksheet!G165),ISBLANK(TrackingWorksheet!H165),
ISBLANK(TrackingWorksheet!I165),ISBLANK(TrackingWorksheet!J165),ISBLANK(TrackingWorksheet!M165),
ISBLANK(TrackingWorksheet!N165)),1,0)</f>
        <v>1</v>
      </c>
      <c r="C160" s="17" t="str">
        <f>IF(B160=1,"",TrackingWorksheet!F165)</f>
        <v/>
      </c>
      <c r="D160" s="26" t="str">
        <f>IF(B160=1,"",IF(AND(TrackingWorksheet!B165&lt;&gt;"",TrackingWorksheet!B165&lt;=TrackingWorksheet!$J$5,OR(TrackingWorksheet!C165="",TrackingWorksheet!C165&gt;=TrackingWorksheet!$J$4)),1,0))</f>
        <v/>
      </c>
      <c r="E160" s="15" t="str">
        <f>IF(B160=1,"",IF(AND(TrackingWorksheet!G165 &lt;&gt;"",TrackingWorksheet!G165&lt;=TrackingWorksheet!$J$5, TrackingWorksheet!H165=Lists!$D$4), "Y", "N"))</f>
        <v/>
      </c>
      <c r="F160" s="15" t="str">
        <f>IF(B160=1,"",IF(AND(TrackingWorksheet!I165 &lt;&gt;"", TrackingWorksheet!I165&lt;=TrackingWorksheet!$J$5, TrackingWorksheet!J165=Lists!$D$4), "Y", "N"))</f>
        <v/>
      </c>
      <c r="G160" s="15" t="str">
        <f>IF(B160=1,"",IF(AND(TrackingWorksheet!G165 &lt;&gt;"",TrackingWorksheet!G165&lt;=TrackingWorksheet!$J$5, TrackingWorksheet!H165=Lists!$D$5), "Y", "N"))</f>
        <v/>
      </c>
      <c r="H160" s="15" t="str">
        <f>IF(B160=1,"",IF(AND(TrackingWorksheet!I165 &lt;&gt;"", TrackingWorksheet!I165&lt;=TrackingWorksheet!$J$5, TrackingWorksheet!J165="Moderna"), "Y", "N"))</f>
        <v/>
      </c>
      <c r="I160" s="26" t="str">
        <f>IF(B160=1,"",IF(AND(TrackingWorksheet!G165 &lt;&gt;"", TrackingWorksheet!G165&lt;=TrackingWorksheet!$J$5, TrackingWorksheet!H165=Lists!$D$6), 1, 0))</f>
        <v/>
      </c>
      <c r="J160" s="26" t="str">
        <f t="shared" si="22"/>
        <v/>
      </c>
      <c r="K160" s="15" t="str">
        <f>IF(B160=1,"",IF(AND(TrackingWorksheet!I165&lt;=TrackingWorksheet!$J$5,TrackingWorksheet!K165="YES"),0,IF(AND(AND(OR(E160="Y",F160="Y"),E160&lt;&gt;F160),G160&lt;&gt;"Y", H160&lt;&gt;"Y"), 1, 0)))</f>
        <v/>
      </c>
      <c r="L160" s="26" t="str">
        <f t="shared" si="16"/>
        <v/>
      </c>
      <c r="M160" s="15" t="str">
        <f t="shared" si="17"/>
        <v/>
      </c>
      <c r="N160" s="26" t="str">
        <f t="shared" si="18"/>
        <v/>
      </c>
      <c r="O160" s="15" t="str">
        <f>IF(B160=1,"",IF(AND(TrackingWorksheet!I165&lt;=TrackingWorksheet!$J$5,TrackingWorksheet!K165="YES"),0,IF(AND(AND(OR(G160="Y",H160="Y"),G160&lt;&gt;H160),E160&lt;&gt;"Y", F160&lt;&gt;"Y"), 1, 0)))</f>
        <v/>
      </c>
      <c r="P160" s="26" t="str">
        <f t="shared" si="19"/>
        <v/>
      </c>
      <c r="Q160" s="15" t="str">
        <f t="shared" si="20"/>
        <v/>
      </c>
      <c r="R160" s="15" t="str">
        <f t="shared" si="21"/>
        <v/>
      </c>
      <c r="S160" s="15" t="str">
        <f>IF(B160=1,"",IF(AND(OR(AND(TrackingWorksheet!H165=Lists!$D$7,TrackingWorksheet!H165=TrackingWorksheet!J165),TrackingWorksheet!H165&lt;&gt;TrackingWorksheet!J165),TrackingWorksheet!K165="YES",TrackingWorksheet!H165&lt;&gt;Lists!$D$6,TrackingWorksheet!G165&lt;=TrackingWorksheet!$J$5,TrackingWorksheet!I165&lt;=TrackingWorksheet!$J$5),1,0))</f>
        <v/>
      </c>
      <c r="T160" s="15" t="str">
        <f t="shared" si="23"/>
        <v/>
      </c>
      <c r="U160" s="15" t="str">
        <f>IF(B160=1,"",IF(AND(TrackingWorksheet!L165&lt;&gt;"", TrackingWorksheet!L165&gt;=TrackingWorksheet!$J$4,TrackingWorksheet!L165&lt;=TrackingWorksheet!$J$5,OR(TrackingWorksheet!H165=Lists!$D$4,TrackingWorksheet!J165=Lists!$D$4)), 1, 0))</f>
        <v/>
      </c>
      <c r="V160" s="15" t="str">
        <f>IF($B160=1,"",IF(AND(TrackingWorksheet!$L165&lt;&gt;"", TrackingWorksheet!$L165&gt;=TrackingWorksheet!$J$4,TrackingWorksheet!$L165&lt;=TrackingWorksheet!$J$5,OR(TrackingWorksheet!$H165=Lists!$D$5,TrackingWorksheet!$J165=Lists!$D$5)), 1, 0))</f>
        <v/>
      </c>
      <c r="W160" s="15" t="str">
        <f>IF($B160=1,"",IF(AND(TrackingWorksheet!$L165&lt;&gt;"", TrackingWorksheet!$L165&gt;=TrackingWorksheet!$J$4,TrackingWorksheet!$L165&lt;=TrackingWorksheet!$J$5,OR(TrackingWorksheet!$H165=Lists!$D$6,TrackingWorksheet!$J165=Lists!$D$6)), 1, 0))</f>
        <v/>
      </c>
      <c r="X160" s="24" t="str">
        <f>IF(B160=1,"",IF(AND(TrackingWorksheet!M165&lt;&gt;"",TrackingWorksheet!M165&lt;=TrackingWorksheet!$J$5),1,0))</f>
        <v/>
      </c>
      <c r="Y160" s="24" t="str">
        <f>IF(B160=1,"",IF(AND(TrackingWorksheet!N165&lt;&gt;"",TrackingWorksheet!N165&lt;=TrackingWorksheet!$J$5),1,0)*D160)</f>
        <v/>
      </c>
      <c r="Z160" s="24" t="str">
        <f>IF(B160=1,"",IF(TrackingWorksheet!P165="YES",1,0)*D160)</f>
        <v/>
      </c>
      <c r="AA160" s="33" t="str">
        <f>IF(B160=1,"",IF(TrackingWorksheet!R165="","",TrackingWorksheet!R165))</f>
        <v/>
      </c>
      <c r="AB160" s="33" t="str">
        <f>IF(B160=1,"",IF(TrackingWorksheet!Q165="","",TrackingWorksheet!Q165))</f>
        <v/>
      </c>
    </row>
    <row r="161" spans="2:28" x14ac:dyDescent="0.3">
      <c r="B161" s="33">
        <f>IF(AND(ISBLANK(TrackingWorksheet!B166),ISBLANK(TrackingWorksheet!C166),ISBLANK(TrackingWorksheet!G166),ISBLANK(TrackingWorksheet!H166),
ISBLANK(TrackingWorksheet!I166),ISBLANK(TrackingWorksheet!J166),ISBLANK(TrackingWorksheet!M166),
ISBLANK(TrackingWorksheet!N166)),1,0)</f>
        <v>1</v>
      </c>
      <c r="C161" s="17" t="str">
        <f>IF(B161=1,"",TrackingWorksheet!F166)</f>
        <v/>
      </c>
      <c r="D161" s="26" t="str">
        <f>IF(B161=1,"",IF(AND(TrackingWorksheet!B166&lt;&gt;"",TrackingWorksheet!B166&lt;=TrackingWorksheet!$J$5,OR(TrackingWorksheet!C166="",TrackingWorksheet!C166&gt;=TrackingWorksheet!$J$4)),1,0))</f>
        <v/>
      </c>
      <c r="E161" s="15" t="str">
        <f>IF(B161=1,"",IF(AND(TrackingWorksheet!G166 &lt;&gt;"",TrackingWorksheet!G166&lt;=TrackingWorksheet!$J$5, TrackingWorksheet!H166=Lists!$D$4), "Y", "N"))</f>
        <v/>
      </c>
      <c r="F161" s="15" t="str">
        <f>IF(B161=1,"",IF(AND(TrackingWorksheet!I166 &lt;&gt;"", TrackingWorksheet!I166&lt;=TrackingWorksheet!$J$5, TrackingWorksheet!J166=Lists!$D$4), "Y", "N"))</f>
        <v/>
      </c>
      <c r="G161" s="15" t="str">
        <f>IF(B161=1,"",IF(AND(TrackingWorksheet!G166 &lt;&gt;"",TrackingWorksheet!G166&lt;=TrackingWorksheet!$J$5, TrackingWorksheet!H166=Lists!$D$5), "Y", "N"))</f>
        <v/>
      </c>
      <c r="H161" s="15" t="str">
        <f>IF(B161=1,"",IF(AND(TrackingWorksheet!I166 &lt;&gt;"", TrackingWorksheet!I166&lt;=TrackingWorksheet!$J$5, TrackingWorksheet!J166="Moderna"), "Y", "N"))</f>
        <v/>
      </c>
      <c r="I161" s="26" t="str">
        <f>IF(B161=1,"",IF(AND(TrackingWorksheet!G166 &lt;&gt;"", TrackingWorksheet!G166&lt;=TrackingWorksheet!$J$5, TrackingWorksheet!H166=Lists!$D$6), 1, 0))</f>
        <v/>
      </c>
      <c r="J161" s="26" t="str">
        <f t="shared" si="22"/>
        <v/>
      </c>
      <c r="K161" s="15" t="str">
        <f>IF(B161=1,"",IF(AND(TrackingWorksheet!I166&lt;=TrackingWorksheet!$J$5,TrackingWorksheet!K166="YES"),0,IF(AND(AND(OR(E161="Y",F161="Y"),E161&lt;&gt;F161),G161&lt;&gt;"Y", H161&lt;&gt;"Y"), 1, 0)))</f>
        <v/>
      </c>
      <c r="L161" s="26" t="str">
        <f t="shared" si="16"/>
        <v/>
      </c>
      <c r="M161" s="15" t="str">
        <f t="shared" si="17"/>
        <v/>
      </c>
      <c r="N161" s="26" t="str">
        <f t="shared" si="18"/>
        <v/>
      </c>
      <c r="O161" s="15" t="str">
        <f>IF(B161=1,"",IF(AND(TrackingWorksheet!I166&lt;=TrackingWorksheet!$J$5,TrackingWorksheet!K166="YES"),0,IF(AND(AND(OR(G161="Y",H161="Y"),G161&lt;&gt;H161),E161&lt;&gt;"Y", F161&lt;&gt;"Y"), 1, 0)))</f>
        <v/>
      </c>
      <c r="P161" s="26" t="str">
        <f t="shared" si="19"/>
        <v/>
      </c>
      <c r="Q161" s="15" t="str">
        <f t="shared" si="20"/>
        <v/>
      </c>
      <c r="R161" s="15" t="str">
        <f t="shared" si="21"/>
        <v/>
      </c>
      <c r="S161" s="15" t="str">
        <f>IF(B161=1,"",IF(AND(OR(AND(TrackingWorksheet!H166=Lists!$D$7,TrackingWorksheet!H166=TrackingWorksheet!J166),TrackingWorksheet!H166&lt;&gt;TrackingWorksheet!J166),TrackingWorksheet!K166="YES",TrackingWorksheet!H166&lt;&gt;Lists!$D$6,TrackingWorksheet!G166&lt;=TrackingWorksheet!$J$5,TrackingWorksheet!I166&lt;=TrackingWorksheet!$J$5),1,0))</f>
        <v/>
      </c>
      <c r="T161" s="15" t="str">
        <f t="shared" si="23"/>
        <v/>
      </c>
      <c r="U161" s="15" t="str">
        <f>IF(B161=1,"",IF(AND(TrackingWorksheet!L166&lt;&gt;"", TrackingWorksheet!L166&gt;=TrackingWorksheet!$J$4,TrackingWorksheet!L166&lt;=TrackingWorksheet!$J$5,OR(TrackingWorksheet!H166=Lists!$D$4,TrackingWorksheet!J166=Lists!$D$4)), 1, 0))</f>
        <v/>
      </c>
      <c r="V161" s="15" t="str">
        <f>IF($B161=1,"",IF(AND(TrackingWorksheet!$L166&lt;&gt;"", TrackingWorksheet!$L166&gt;=TrackingWorksheet!$J$4,TrackingWorksheet!$L166&lt;=TrackingWorksheet!$J$5,OR(TrackingWorksheet!$H166=Lists!$D$5,TrackingWorksheet!$J166=Lists!$D$5)), 1, 0))</f>
        <v/>
      </c>
      <c r="W161" s="15" t="str">
        <f>IF($B161=1,"",IF(AND(TrackingWorksheet!$L166&lt;&gt;"", TrackingWorksheet!$L166&gt;=TrackingWorksheet!$J$4,TrackingWorksheet!$L166&lt;=TrackingWorksheet!$J$5,OR(TrackingWorksheet!$H166=Lists!$D$6,TrackingWorksheet!$J166=Lists!$D$6)), 1, 0))</f>
        <v/>
      </c>
      <c r="X161" s="24" t="str">
        <f>IF(B161=1,"",IF(AND(TrackingWorksheet!M166&lt;&gt;"",TrackingWorksheet!M166&lt;=TrackingWorksheet!$J$5),1,0))</f>
        <v/>
      </c>
      <c r="Y161" s="24" t="str">
        <f>IF(B161=1,"",IF(AND(TrackingWorksheet!N166&lt;&gt;"",TrackingWorksheet!N166&lt;=TrackingWorksheet!$J$5),1,0)*D161)</f>
        <v/>
      </c>
      <c r="Z161" s="24" t="str">
        <f>IF(B161=1,"",IF(TrackingWorksheet!P166="YES",1,0)*D161)</f>
        <v/>
      </c>
      <c r="AA161" s="33" t="str">
        <f>IF(B161=1,"",IF(TrackingWorksheet!R166="","",TrackingWorksheet!R166))</f>
        <v/>
      </c>
      <c r="AB161" s="33" t="str">
        <f>IF(B161=1,"",IF(TrackingWorksheet!Q166="","",TrackingWorksheet!Q166))</f>
        <v/>
      </c>
    </row>
    <row r="162" spans="2:28" x14ac:dyDescent="0.3">
      <c r="B162" s="33">
        <f>IF(AND(ISBLANK(TrackingWorksheet!B167),ISBLANK(TrackingWorksheet!C167),ISBLANK(TrackingWorksheet!G167),ISBLANK(TrackingWorksheet!H167),
ISBLANK(TrackingWorksheet!I167),ISBLANK(TrackingWorksheet!J167),ISBLANK(TrackingWorksheet!M167),
ISBLANK(TrackingWorksheet!N167)),1,0)</f>
        <v>1</v>
      </c>
      <c r="C162" s="17" t="str">
        <f>IF(B162=1,"",TrackingWorksheet!F167)</f>
        <v/>
      </c>
      <c r="D162" s="26" t="str">
        <f>IF(B162=1,"",IF(AND(TrackingWorksheet!B167&lt;&gt;"",TrackingWorksheet!B167&lt;=TrackingWorksheet!$J$5,OR(TrackingWorksheet!C167="",TrackingWorksheet!C167&gt;=TrackingWorksheet!$J$4)),1,0))</f>
        <v/>
      </c>
      <c r="E162" s="15" t="str">
        <f>IF(B162=1,"",IF(AND(TrackingWorksheet!G167 &lt;&gt;"",TrackingWorksheet!G167&lt;=TrackingWorksheet!$J$5, TrackingWorksheet!H167=Lists!$D$4), "Y", "N"))</f>
        <v/>
      </c>
      <c r="F162" s="15" t="str">
        <f>IF(B162=1,"",IF(AND(TrackingWorksheet!I167 &lt;&gt;"", TrackingWorksheet!I167&lt;=TrackingWorksheet!$J$5, TrackingWorksheet!J167=Lists!$D$4), "Y", "N"))</f>
        <v/>
      </c>
      <c r="G162" s="15" t="str">
        <f>IF(B162=1,"",IF(AND(TrackingWorksheet!G167 &lt;&gt;"",TrackingWorksheet!G167&lt;=TrackingWorksheet!$J$5, TrackingWorksheet!H167=Lists!$D$5), "Y", "N"))</f>
        <v/>
      </c>
      <c r="H162" s="15" t="str">
        <f>IF(B162=1,"",IF(AND(TrackingWorksheet!I167 &lt;&gt;"", TrackingWorksheet!I167&lt;=TrackingWorksheet!$J$5, TrackingWorksheet!J167="Moderna"), "Y", "N"))</f>
        <v/>
      </c>
      <c r="I162" s="26" t="str">
        <f>IF(B162=1,"",IF(AND(TrackingWorksheet!G167 &lt;&gt;"", TrackingWorksheet!G167&lt;=TrackingWorksheet!$J$5, TrackingWorksheet!H167=Lists!$D$6), 1, 0))</f>
        <v/>
      </c>
      <c r="J162" s="26" t="str">
        <f t="shared" si="22"/>
        <v/>
      </c>
      <c r="K162" s="15" t="str">
        <f>IF(B162=1,"",IF(AND(TrackingWorksheet!I167&lt;=TrackingWorksheet!$J$5,TrackingWorksheet!K167="YES"),0,IF(AND(AND(OR(E162="Y",F162="Y"),E162&lt;&gt;F162),G162&lt;&gt;"Y", H162&lt;&gt;"Y"), 1, 0)))</f>
        <v/>
      </c>
      <c r="L162" s="26" t="str">
        <f t="shared" si="16"/>
        <v/>
      </c>
      <c r="M162" s="15" t="str">
        <f t="shared" si="17"/>
        <v/>
      </c>
      <c r="N162" s="26" t="str">
        <f t="shared" si="18"/>
        <v/>
      </c>
      <c r="O162" s="15" t="str">
        <f>IF(B162=1,"",IF(AND(TrackingWorksheet!I167&lt;=TrackingWorksheet!$J$5,TrackingWorksheet!K167="YES"),0,IF(AND(AND(OR(G162="Y",H162="Y"),G162&lt;&gt;H162),E162&lt;&gt;"Y", F162&lt;&gt;"Y"), 1, 0)))</f>
        <v/>
      </c>
      <c r="P162" s="26" t="str">
        <f t="shared" si="19"/>
        <v/>
      </c>
      <c r="Q162" s="15" t="str">
        <f t="shared" si="20"/>
        <v/>
      </c>
      <c r="R162" s="15" t="str">
        <f t="shared" si="21"/>
        <v/>
      </c>
      <c r="S162" s="15" t="str">
        <f>IF(B162=1,"",IF(AND(OR(AND(TrackingWorksheet!H167=Lists!$D$7,TrackingWorksheet!H167=TrackingWorksheet!J167),TrackingWorksheet!H167&lt;&gt;TrackingWorksheet!J167),TrackingWorksheet!K167="YES",TrackingWorksheet!H167&lt;&gt;Lists!$D$6,TrackingWorksheet!G167&lt;=TrackingWorksheet!$J$5,TrackingWorksheet!I167&lt;=TrackingWorksheet!$J$5),1,0))</f>
        <v/>
      </c>
      <c r="T162" s="15" t="str">
        <f t="shared" si="23"/>
        <v/>
      </c>
      <c r="U162" s="15" t="str">
        <f>IF(B162=1,"",IF(AND(TrackingWorksheet!L167&lt;&gt;"", TrackingWorksheet!L167&gt;=TrackingWorksheet!$J$4,TrackingWorksheet!L167&lt;=TrackingWorksheet!$J$5,OR(TrackingWorksheet!H167=Lists!$D$4,TrackingWorksheet!J167=Lists!$D$4)), 1, 0))</f>
        <v/>
      </c>
      <c r="V162" s="15" t="str">
        <f>IF($B162=1,"",IF(AND(TrackingWorksheet!$L167&lt;&gt;"", TrackingWorksheet!$L167&gt;=TrackingWorksheet!$J$4,TrackingWorksheet!$L167&lt;=TrackingWorksheet!$J$5,OR(TrackingWorksheet!$H167=Lists!$D$5,TrackingWorksheet!$J167=Lists!$D$5)), 1, 0))</f>
        <v/>
      </c>
      <c r="W162" s="15" t="str">
        <f>IF($B162=1,"",IF(AND(TrackingWorksheet!$L167&lt;&gt;"", TrackingWorksheet!$L167&gt;=TrackingWorksheet!$J$4,TrackingWorksheet!$L167&lt;=TrackingWorksheet!$J$5,OR(TrackingWorksheet!$H167=Lists!$D$6,TrackingWorksheet!$J167=Lists!$D$6)), 1, 0))</f>
        <v/>
      </c>
      <c r="X162" s="24" t="str">
        <f>IF(B162=1,"",IF(AND(TrackingWorksheet!M167&lt;&gt;"",TrackingWorksheet!M167&lt;=TrackingWorksheet!$J$5),1,0))</f>
        <v/>
      </c>
      <c r="Y162" s="24" t="str">
        <f>IF(B162=1,"",IF(AND(TrackingWorksheet!N167&lt;&gt;"",TrackingWorksheet!N167&lt;=TrackingWorksheet!$J$5),1,0)*D162)</f>
        <v/>
      </c>
      <c r="Z162" s="24" t="str">
        <f>IF(B162=1,"",IF(TrackingWorksheet!P167="YES",1,0)*D162)</f>
        <v/>
      </c>
      <c r="AA162" s="33" t="str">
        <f>IF(B162=1,"",IF(TrackingWorksheet!R167="","",TrackingWorksheet!R167))</f>
        <v/>
      </c>
      <c r="AB162" s="33" t="str">
        <f>IF(B162=1,"",IF(TrackingWorksheet!Q167="","",TrackingWorksheet!Q167))</f>
        <v/>
      </c>
    </row>
    <row r="163" spans="2:28" x14ac:dyDescent="0.3">
      <c r="B163" s="33">
        <f>IF(AND(ISBLANK(TrackingWorksheet!B168),ISBLANK(TrackingWorksheet!C168),ISBLANK(TrackingWorksheet!G168),ISBLANK(TrackingWorksheet!H168),
ISBLANK(TrackingWorksheet!I168),ISBLANK(TrackingWorksheet!J168),ISBLANK(TrackingWorksheet!M168),
ISBLANK(TrackingWorksheet!N168)),1,0)</f>
        <v>1</v>
      </c>
      <c r="C163" s="17" t="str">
        <f>IF(B163=1,"",TrackingWorksheet!F168)</f>
        <v/>
      </c>
      <c r="D163" s="26" t="str">
        <f>IF(B163=1,"",IF(AND(TrackingWorksheet!B168&lt;&gt;"",TrackingWorksheet!B168&lt;=TrackingWorksheet!$J$5,OR(TrackingWorksheet!C168="",TrackingWorksheet!C168&gt;=TrackingWorksheet!$J$4)),1,0))</f>
        <v/>
      </c>
      <c r="E163" s="15" t="str">
        <f>IF(B163=1,"",IF(AND(TrackingWorksheet!G168 &lt;&gt;"",TrackingWorksheet!G168&lt;=TrackingWorksheet!$J$5, TrackingWorksheet!H168=Lists!$D$4), "Y", "N"))</f>
        <v/>
      </c>
      <c r="F163" s="15" t="str">
        <f>IF(B163=1,"",IF(AND(TrackingWorksheet!I168 &lt;&gt;"", TrackingWorksheet!I168&lt;=TrackingWorksheet!$J$5, TrackingWorksheet!J168=Lists!$D$4), "Y", "N"))</f>
        <v/>
      </c>
      <c r="G163" s="15" t="str">
        <f>IF(B163=1,"",IF(AND(TrackingWorksheet!G168 &lt;&gt;"",TrackingWorksheet!G168&lt;=TrackingWorksheet!$J$5, TrackingWorksheet!H168=Lists!$D$5), "Y", "N"))</f>
        <v/>
      </c>
      <c r="H163" s="15" t="str">
        <f>IF(B163=1,"",IF(AND(TrackingWorksheet!I168 &lt;&gt;"", TrackingWorksheet!I168&lt;=TrackingWorksheet!$J$5, TrackingWorksheet!J168="Moderna"), "Y", "N"))</f>
        <v/>
      </c>
      <c r="I163" s="26" t="str">
        <f>IF(B163=1,"",IF(AND(TrackingWorksheet!G168 &lt;&gt;"", TrackingWorksheet!G168&lt;=TrackingWorksheet!$J$5, TrackingWorksheet!H168=Lists!$D$6), 1, 0))</f>
        <v/>
      </c>
      <c r="J163" s="26" t="str">
        <f t="shared" si="22"/>
        <v/>
      </c>
      <c r="K163" s="15" t="str">
        <f>IF(B163=1,"",IF(AND(TrackingWorksheet!I168&lt;=TrackingWorksheet!$J$5,TrackingWorksheet!K168="YES"),0,IF(AND(AND(OR(E163="Y",F163="Y"),E163&lt;&gt;F163),G163&lt;&gt;"Y", H163&lt;&gt;"Y"), 1, 0)))</f>
        <v/>
      </c>
      <c r="L163" s="26" t="str">
        <f t="shared" si="16"/>
        <v/>
      </c>
      <c r="M163" s="15" t="str">
        <f t="shared" si="17"/>
        <v/>
      </c>
      <c r="N163" s="26" t="str">
        <f t="shared" si="18"/>
        <v/>
      </c>
      <c r="O163" s="15" t="str">
        <f>IF(B163=1,"",IF(AND(TrackingWorksheet!I168&lt;=TrackingWorksheet!$J$5,TrackingWorksheet!K168="YES"),0,IF(AND(AND(OR(G163="Y",H163="Y"),G163&lt;&gt;H163),E163&lt;&gt;"Y", F163&lt;&gt;"Y"), 1, 0)))</f>
        <v/>
      </c>
      <c r="P163" s="26" t="str">
        <f t="shared" si="19"/>
        <v/>
      </c>
      <c r="Q163" s="15" t="str">
        <f t="shared" si="20"/>
        <v/>
      </c>
      <c r="R163" s="15" t="str">
        <f t="shared" si="21"/>
        <v/>
      </c>
      <c r="S163" s="15" t="str">
        <f>IF(B163=1,"",IF(AND(OR(AND(TrackingWorksheet!H168=Lists!$D$7,TrackingWorksheet!H168=TrackingWorksheet!J168),TrackingWorksheet!H168&lt;&gt;TrackingWorksheet!J168),TrackingWorksheet!K168="YES",TrackingWorksheet!H168&lt;&gt;Lists!$D$6,TrackingWorksheet!G168&lt;=TrackingWorksheet!$J$5,TrackingWorksheet!I168&lt;=TrackingWorksheet!$J$5),1,0))</f>
        <v/>
      </c>
      <c r="T163" s="15" t="str">
        <f t="shared" si="23"/>
        <v/>
      </c>
      <c r="U163" s="15" t="str">
        <f>IF(B163=1,"",IF(AND(TrackingWorksheet!L168&lt;&gt;"", TrackingWorksheet!L168&gt;=TrackingWorksheet!$J$4,TrackingWorksheet!L168&lt;=TrackingWorksheet!$J$5,OR(TrackingWorksheet!H168=Lists!$D$4,TrackingWorksheet!J168=Lists!$D$4)), 1, 0))</f>
        <v/>
      </c>
      <c r="V163" s="15" t="str">
        <f>IF($B163=1,"",IF(AND(TrackingWorksheet!$L168&lt;&gt;"", TrackingWorksheet!$L168&gt;=TrackingWorksheet!$J$4,TrackingWorksheet!$L168&lt;=TrackingWorksheet!$J$5,OR(TrackingWorksheet!$H168=Lists!$D$5,TrackingWorksheet!$J168=Lists!$D$5)), 1, 0))</f>
        <v/>
      </c>
      <c r="W163" s="15" t="str">
        <f>IF($B163=1,"",IF(AND(TrackingWorksheet!$L168&lt;&gt;"", TrackingWorksheet!$L168&gt;=TrackingWorksheet!$J$4,TrackingWorksheet!$L168&lt;=TrackingWorksheet!$J$5,OR(TrackingWorksheet!$H168=Lists!$D$6,TrackingWorksheet!$J168=Lists!$D$6)), 1, 0))</f>
        <v/>
      </c>
      <c r="X163" s="24" t="str">
        <f>IF(B163=1,"",IF(AND(TrackingWorksheet!M168&lt;&gt;"",TrackingWorksheet!M168&lt;=TrackingWorksheet!$J$5),1,0))</f>
        <v/>
      </c>
      <c r="Y163" s="24" t="str">
        <f>IF(B163=1,"",IF(AND(TrackingWorksheet!N168&lt;&gt;"",TrackingWorksheet!N168&lt;=TrackingWorksheet!$J$5),1,0)*D163)</f>
        <v/>
      </c>
      <c r="Z163" s="24" t="str">
        <f>IF(B163=1,"",IF(TrackingWorksheet!P168="YES",1,0)*D163)</f>
        <v/>
      </c>
      <c r="AA163" s="33" t="str">
        <f>IF(B163=1,"",IF(TrackingWorksheet!R168="","",TrackingWorksheet!R168))</f>
        <v/>
      </c>
      <c r="AB163" s="33" t="str">
        <f>IF(B163=1,"",IF(TrackingWorksheet!Q168="","",TrackingWorksheet!Q168))</f>
        <v/>
      </c>
    </row>
    <row r="164" spans="2:28" x14ac:dyDescent="0.3">
      <c r="B164" s="33">
        <f>IF(AND(ISBLANK(TrackingWorksheet!B169),ISBLANK(TrackingWorksheet!C169),ISBLANK(TrackingWorksheet!G169),ISBLANK(TrackingWorksheet!H169),
ISBLANK(TrackingWorksheet!I169),ISBLANK(TrackingWorksheet!J169),ISBLANK(TrackingWorksheet!M169),
ISBLANK(TrackingWorksheet!N169)),1,0)</f>
        <v>1</v>
      </c>
      <c r="C164" s="17" t="str">
        <f>IF(B164=1,"",TrackingWorksheet!F169)</f>
        <v/>
      </c>
      <c r="D164" s="26" t="str">
        <f>IF(B164=1,"",IF(AND(TrackingWorksheet!B169&lt;&gt;"",TrackingWorksheet!B169&lt;=TrackingWorksheet!$J$5,OR(TrackingWorksheet!C169="",TrackingWorksheet!C169&gt;=TrackingWorksheet!$J$4)),1,0))</f>
        <v/>
      </c>
      <c r="E164" s="15" t="str">
        <f>IF(B164=1,"",IF(AND(TrackingWorksheet!G169 &lt;&gt;"",TrackingWorksheet!G169&lt;=TrackingWorksheet!$J$5, TrackingWorksheet!H169=Lists!$D$4), "Y", "N"))</f>
        <v/>
      </c>
      <c r="F164" s="15" t="str">
        <f>IF(B164=1,"",IF(AND(TrackingWorksheet!I169 &lt;&gt;"", TrackingWorksheet!I169&lt;=TrackingWorksheet!$J$5, TrackingWorksheet!J169=Lists!$D$4), "Y", "N"))</f>
        <v/>
      </c>
      <c r="G164" s="15" t="str">
        <f>IF(B164=1,"",IF(AND(TrackingWorksheet!G169 &lt;&gt;"",TrackingWorksheet!G169&lt;=TrackingWorksheet!$J$5, TrackingWorksheet!H169=Lists!$D$5), "Y", "N"))</f>
        <v/>
      </c>
      <c r="H164" s="15" t="str">
        <f>IF(B164=1,"",IF(AND(TrackingWorksheet!I169 &lt;&gt;"", TrackingWorksheet!I169&lt;=TrackingWorksheet!$J$5, TrackingWorksheet!J169="Moderna"), "Y", "N"))</f>
        <v/>
      </c>
      <c r="I164" s="26" t="str">
        <f>IF(B164=1,"",IF(AND(TrackingWorksheet!G169 &lt;&gt;"", TrackingWorksheet!G169&lt;=TrackingWorksheet!$J$5, TrackingWorksheet!H169=Lists!$D$6), 1, 0))</f>
        <v/>
      </c>
      <c r="J164" s="26" t="str">
        <f t="shared" si="22"/>
        <v/>
      </c>
      <c r="K164" s="15" t="str">
        <f>IF(B164=1,"",IF(AND(TrackingWorksheet!I169&lt;=TrackingWorksheet!$J$5,TrackingWorksheet!K169="YES"),0,IF(AND(AND(OR(E164="Y",F164="Y"),E164&lt;&gt;F164),G164&lt;&gt;"Y", H164&lt;&gt;"Y"), 1, 0)))</f>
        <v/>
      </c>
      <c r="L164" s="26" t="str">
        <f t="shared" si="16"/>
        <v/>
      </c>
      <c r="M164" s="15" t="str">
        <f t="shared" si="17"/>
        <v/>
      </c>
      <c r="N164" s="26" t="str">
        <f t="shared" si="18"/>
        <v/>
      </c>
      <c r="O164" s="15" t="str">
        <f>IF(B164=1,"",IF(AND(TrackingWorksheet!I169&lt;=TrackingWorksheet!$J$5,TrackingWorksheet!K169="YES"),0,IF(AND(AND(OR(G164="Y",H164="Y"),G164&lt;&gt;H164),E164&lt;&gt;"Y", F164&lt;&gt;"Y"), 1, 0)))</f>
        <v/>
      </c>
      <c r="P164" s="26" t="str">
        <f t="shared" si="19"/>
        <v/>
      </c>
      <c r="Q164" s="15" t="str">
        <f t="shared" si="20"/>
        <v/>
      </c>
      <c r="R164" s="15" t="str">
        <f t="shared" si="21"/>
        <v/>
      </c>
      <c r="S164" s="15" t="str">
        <f>IF(B164=1,"",IF(AND(OR(AND(TrackingWorksheet!H169=Lists!$D$7,TrackingWorksheet!H169=TrackingWorksheet!J169),TrackingWorksheet!H169&lt;&gt;TrackingWorksheet!J169),TrackingWorksheet!K169="YES",TrackingWorksheet!H169&lt;&gt;Lists!$D$6,TrackingWorksheet!G169&lt;=TrackingWorksheet!$J$5,TrackingWorksheet!I169&lt;=TrackingWorksheet!$J$5),1,0))</f>
        <v/>
      </c>
      <c r="T164" s="15" t="str">
        <f t="shared" si="23"/>
        <v/>
      </c>
      <c r="U164" s="15" t="str">
        <f>IF(B164=1,"",IF(AND(TrackingWorksheet!L169&lt;&gt;"", TrackingWorksheet!L169&gt;=TrackingWorksheet!$J$4,TrackingWorksheet!L169&lt;=TrackingWorksheet!$J$5,OR(TrackingWorksheet!H169=Lists!$D$4,TrackingWorksheet!J169=Lists!$D$4)), 1, 0))</f>
        <v/>
      </c>
      <c r="V164" s="15" t="str">
        <f>IF($B164=1,"",IF(AND(TrackingWorksheet!$L169&lt;&gt;"", TrackingWorksheet!$L169&gt;=TrackingWorksheet!$J$4,TrackingWorksheet!$L169&lt;=TrackingWorksheet!$J$5,OR(TrackingWorksheet!$H169=Lists!$D$5,TrackingWorksheet!$J169=Lists!$D$5)), 1, 0))</f>
        <v/>
      </c>
      <c r="W164" s="15" t="str">
        <f>IF($B164=1,"",IF(AND(TrackingWorksheet!$L169&lt;&gt;"", TrackingWorksheet!$L169&gt;=TrackingWorksheet!$J$4,TrackingWorksheet!$L169&lt;=TrackingWorksheet!$J$5,OR(TrackingWorksheet!$H169=Lists!$D$6,TrackingWorksheet!$J169=Lists!$D$6)), 1, 0))</f>
        <v/>
      </c>
      <c r="X164" s="24" t="str">
        <f>IF(B164=1,"",IF(AND(TrackingWorksheet!M169&lt;&gt;"",TrackingWorksheet!M169&lt;=TrackingWorksheet!$J$5),1,0))</f>
        <v/>
      </c>
      <c r="Y164" s="24" t="str">
        <f>IF(B164=1,"",IF(AND(TrackingWorksheet!N169&lt;&gt;"",TrackingWorksheet!N169&lt;=TrackingWorksheet!$J$5),1,0)*D164)</f>
        <v/>
      </c>
      <c r="Z164" s="24" t="str">
        <f>IF(B164=1,"",IF(TrackingWorksheet!P169="YES",1,0)*D164)</f>
        <v/>
      </c>
      <c r="AA164" s="33" t="str">
        <f>IF(B164=1,"",IF(TrackingWorksheet!R169="","",TrackingWorksheet!R169))</f>
        <v/>
      </c>
      <c r="AB164" s="33" t="str">
        <f>IF(B164=1,"",IF(TrackingWorksheet!Q169="","",TrackingWorksheet!Q169))</f>
        <v/>
      </c>
    </row>
    <row r="165" spans="2:28" x14ac:dyDescent="0.3">
      <c r="B165" s="33">
        <f>IF(AND(ISBLANK(TrackingWorksheet!B170),ISBLANK(TrackingWorksheet!C170),ISBLANK(TrackingWorksheet!G170),ISBLANK(TrackingWorksheet!H170),
ISBLANK(TrackingWorksheet!I170),ISBLANK(TrackingWorksheet!J170),ISBLANK(TrackingWorksheet!M170),
ISBLANK(TrackingWorksheet!N170)),1,0)</f>
        <v>1</v>
      </c>
      <c r="C165" s="17" t="str">
        <f>IF(B165=1,"",TrackingWorksheet!F170)</f>
        <v/>
      </c>
      <c r="D165" s="26" t="str">
        <f>IF(B165=1,"",IF(AND(TrackingWorksheet!B170&lt;&gt;"",TrackingWorksheet!B170&lt;=TrackingWorksheet!$J$5,OR(TrackingWorksheet!C170="",TrackingWorksheet!C170&gt;=TrackingWorksheet!$J$4)),1,0))</f>
        <v/>
      </c>
      <c r="E165" s="15" t="str">
        <f>IF(B165=1,"",IF(AND(TrackingWorksheet!G170 &lt;&gt;"",TrackingWorksheet!G170&lt;=TrackingWorksheet!$J$5, TrackingWorksheet!H170=Lists!$D$4), "Y", "N"))</f>
        <v/>
      </c>
      <c r="F165" s="15" t="str">
        <f>IF(B165=1,"",IF(AND(TrackingWorksheet!I170 &lt;&gt;"", TrackingWorksheet!I170&lt;=TrackingWorksheet!$J$5, TrackingWorksheet!J170=Lists!$D$4), "Y", "N"))</f>
        <v/>
      </c>
      <c r="G165" s="15" t="str">
        <f>IF(B165=1,"",IF(AND(TrackingWorksheet!G170 &lt;&gt;"",TrackingWorksheet!G170&lt;=TrackingWorksheet!$J$5, TrackingWorksheet!H170=Lists!$D$5), "Y", "N"))</f>
        <v/>
      </c>
      <c r="H165" s="15" t="str">
        <f>IF(B165=1,"",IF(AND(TrackingWorksheet!I170 &lt;&gt;"", TrackingWorksheet!I170&lt;=TrackingWorksheet!$J$5, TrackingWorksheet!J170="Moderna"), "Y", "N"))</f>
        <v/>
      </c>
      <c r="I165" s="26" t="str">
        <f>IF(B165=1,"",IF(AND(TrackingWorksheet!G170 &lt;&gt;"", TrackingWorksheet!G170&lt;=TrackingWorksheet!$J$5, TrackingWorksheet!H170=Lists!$D$6), 1, 0))</f>
        <v/>
      </c>
      <c r="J165" s="26" t="str">
        <f t="shared" si="22"/>
        <v/>
      </c>
      <c r="K165" s="15" t="str">
        <f>IF(B165=1,"",IF(AND(TrackingWorksheet!I170&lt;=TrackingWorksheet!$J$5,TrackingWorksheet!K170="YES"),0,IF(AND(AND(OR(E165="Y",F165="Y"),E165&lt;&gt;F165),G165&lt;&gt;"Y", H165&lt;&gt;"Y"), 1, 0)))</f>
        <v/>
      </c>
      <c r="L165" s="26" t="str">
        <f t="shared" si="16"/>
        <v/>
      </c>
      <c r="M165" s="15" t="str">
        <f t="shared" si="17"/>
        <v/>
      </c>
      <c r="N165" s="26" t="str">
        <f t="shared" si="18"/>
        <v/>
      </c>
      <c r="O165" s="15" t="str">
        <f>IF(B165=1,"",IF(AND(TrackingWorksheet!I170&lt;=TrackingWorksheet!$J$5,TrackingWorksheet!K170="YES"),0,IF(AND(AND(OR(G165="Y",H165="Y"),G165&lt;&gt;H165),E165&lt;&gt;"Y", F165&lt;&gt;"Y"), 1, 0)))</f>
        <v/>
      </c>
      <c r="P165" s="26" t="str">
        <f t="shared" si="19"/>
        <v/>
      </c>
      <c r="Q165" s="15" t="str">
        <f t="shared" si="20"/>
        <v/>
      </c>
      <c r="R165" s="15" t="str">
        <f t="shared" si="21"/>
        <v/>
      </c>
      <c r="S165" s="15" t="str">
        <f>IF(B165=1,"",IF(AND(OR(AND(TrackingWorksheet!H170=Lists!$D$7,TrackingWorksheet!H170=TrackingWorksheet!J170),TrackingWorksheet!H170&lt;&gt;TrackingWorksheet!J170),TrackingWorksheet!K170="YES",TrackingWorksheet!H170&lt;&gt;Lists!$D$6,TrackingWorksheet!G170&lt;=TrackingWorksheet!$J$5,TrackingWorksheet!I170&lt;=TrackingWorksheet!$J$5),1,0))</f>
        <v/>
      </c>
      <c r="T165" s="15" t="str">
        <f t="shared" si="23"/>
        <v/>
      </c>
      <c r="U165" s="15" t="str">
        <f>IF(B165=1,"",IF(AND(TrackingWorksheet!L170&lt;&gt;"", TrackingWorksheet!L170&gt;=TrackingWorksheet!$J$4,TrackingWorksheet!L170&lt;=TrackingWorksheet!$J$5,OR(TrackingWorksheet!H170=Lists!$D$4,TrackingWorksheet!J170=Lists!$D$4)), 1, 0))</f>
        <v/>
      </c>
      <c r="V165" s="15" t="str">
        <f>IF($B165=1,"",IF(AND(TrackingWorksheet!$L170&lt;&gt;"", TrackingWorksheet!$L170&gt;=TrackingWorksheet!$J$4,TrackingWorksheet!$L170&lt;=TrackingWorksheet!$J$5,OR(TrackingWorksheet!$H170=Lists!$D$5,TrackingWorksheet!$J170=Lists!$D$5)), 1, 0))</f>
        <v/>
      </c>
      <c r="W165" s="15" t="str">
        <f>IF($B165=1,"",IF(AND(TrackingWorksheet!$L170&lt;&gt;"", TrackingWorksheet!$L170&gt;=TrackingWorksheet!$J$4,TrackingWorksheet!$L170&lt;=TrackingWorksheet!$J$5,OR(TrackingWorksheet!$H170=Lists!$D$6,TrackingWorksheet!$J170=Lists!$D$6)), 1, 0))</f>
        <v/>
      </c>
      <c r="X165" s="24" t="str">
        <f>IF(B165=1,"",IF(AND(TrackingWorksheet!M170&lt;&gt;"",TrackingWorksheet!M170&lt;=TrackingWorksheet!$J$5),1,0))</f>
        <v/>
      </c>
      <c r="Y165" s="24" t="str">
        <f>IF(B165=1,"",IF(AND(TrackingWorksheet!N170&lt;&gt;"",TrackingWorksheet!N170&lt;=TrackingWorksheet!$J$5),1,0)*D165)</f>
        <v/>
      </c>
      <c r="Z165" s="24" t="str">
        <f>IF(B165=1,"",IF(TrackingWorksheet!P170="YES",1,0)*D165)</f>
        <v/>
      </c>
      <c r="AA165" s="33" t="str">
        <f>IF(B165=1,"",IF(TrackingWorksheet!R170="","",TrackingWorksheet!R170))</f>
        <v/>
      </c>
      <c r="AB165" s="33" t="str">
        <f>IF(B165=1,"",IF(TrackingWorksheet!Q170="","",TrackingWorksheet!Q170))</f>
        <v/>
      </c>
    </row>
    <row r="166" spans="2:28" x14ac:dyDescent="0.3">
      <c r="B166" s="33">
        <f>IF(AND(ISBLANK(TrackingWorksheet!B171),ISBLANK(TrackingWorksheet!C171),ISBLANK(TrackingWorksheet!G171),ISBLANK(TrackingWorksheet!H171),
ISBLANK(TrackingWorksheet!I171),ISBLANK(TrackingWorksheet!J171),ISBLANK(TrackingWorksheet!M171),
ISBLANK(TrackingWorksheet!N171)),1,0)</f>
        <v>1</v>
      </c>
      <c r="C166" s="17" t="str">
        <f>IF(B166=1,"",TrackingWorksheet!F171)</f>
        <v/>
      </c>
      <c r="D166" s="26" t="str">
        <f>IF(B166=1,"",IF(AND(TrackingWorksheet!B171&lt;&gt;"",TrackingWorksheet!B171&lt;=TrackingWorksheet!$J$5,OR(TrackingWorksheet!C171="",TrackingWorksheet!C171&gt;=TrackingWorksheet!$J$4)),1,0))</f>
        <v/>
      </c>
      <c r="E166" s="15" t="str">
        <f>IF(B166=1,"",IF(AND(TrackingWorksheet!G171 &lt;&gt;"",TrackingWorksheet!G171&lt;=TrackingWorksheet!$J$5, TrackingWorksheet!H171=Lists!$D$4), "Y", "N"))</f>
        <v/>
      </c>
      <c r="F166" s="15" t="str">
        <f>IF(B166=1,"",IF(AND(TrackingWorksheet!I171 &lt;&gt;"", TrackingWorksheet!I171&lt;=TrackingWorksheet!$J$5, TrackingWorksheet!J171=Lists!$D$4), "Y", "N"))</f>
        <v/>
      </c>
      <c r="G166" s="15" t="str">
        <f>IF(B166=1,"",IF(AND(TrackingWorksheet!G171 &lt;&gt;"",TrackingWorksheet!G171&lt;=TrackingWorksheet!$J$5, TrackingWorksheet!H171=Lists!$D$5), "Y", "N"))</f>
        <v/>
      </c>
      <c r="H166" s="15" t="str">
        <f>IF(B166=1,"",IF(AND(TrackingWorksheet!I171 &lt;&gt;"", TrackingWorksheet!I171&lt;=TrackingWorksheet!$J$5, TrackingWorksheet!J171="Moderna"), "Y", "N"))</f>
        <v/>
      </c>
      <c r="I166" s="26" t="str">
        <f>IF(B166=1,"",IF(AND(TrackingWorksheet!G171 &lt;&gt;"", TrackingWorksheet!G171&lt;=TrackingWorksheet!$J$5, TrackingWorksheet!H171=Lists!$D$6), 1, 0))</f>
        <v/>
      </c>
      <c r="J166" s="26" t="str">
        <f t="shared" si="22"/>
        <v/>
      </c>
      <c r="K166" s="15" t="str">
        <f>IF(B166=1,"",IF(AND(TrackingWorksheet!I171&lt;=TrackingWorksheet!$J$5,TrackingWorksheet!K171="YES"),0,IF(AND(AND(OR(E166="Y",F166="Y"),E166&lt;&gt;F166),G166&lt;&gt;"Y", H166&lt;&gt;"Y"), 1, 0)))</f>
        <v/>
      </c>
      <c r="L166" s="26" t="str">
        <f t="shared" si="16"/>
        <v/>
      </c>
      <c r="M166" s="15" t="str">
        <f t="shared" si="17"/>
        <v/>
      </c>
      <c r="N166" s="26" t="str">
        <f t="shared" si="18"/>
        <v/>
      </c>
      <c r="O166" s="15" t="str">
        <f>IF(B166=1,"",IF(AND(TrackingWorksheet!I171&lt;=TrackingWorksheet!$J$5,TrackingWorksheet!K171="YES"),0,IF(AND(AND(OR(G166="Y",H166="Y"),G166&lt;&gt;H166),E166&lt;&gt;"Y", F166&lt;&gt;"Y"), 1, 0)))</f>
        <v/>
      </c>
      <c r="P166" s="26" t="str">
        <f t="shared" si="19"/>
        <v/>
      </c>
      <c r="Q166" s="15" t="str">
        <f t="shared" si="20"/>
        <v/>
      </c>
      <c r="R166" s="15" t="str">
        <f t="shared" si="21"/>
        <v/>
      </c>
      <c r="S166" s="15" t="str">
        <f>IF(B166=1,"",IF(AND(OR(AND(TrackingWorksheet!H171=Lists!$D$7,TrackingWorksheet!H171=TrackingWorksheet!J171),TrackingWorksheet!H171&lt;&gt;TrackingWorksheet!J171),TrackingWorksheet!K171="YES",TrackingWorksheet!H171&lt;&gt;Lists!$D$6,TrackingWorksheet!G171&lt;=TrackingWorksheet!$J$5,TrackingWorksheet!I171&lt;=TrackingWorksheet!$J$5),1,0))</f>
        <v/>
      </c>
      <c r="T166" s="15" t="str">
        <f t="shared" si="23"/>
        <v/>
      </c>
      <c r="U166" s="15" t="str">
        <f>IF(B166=1,"",IF(AND(TrackingWorksheet!L171&lt;&gt;"", TrackingWorksheet!L171&gt;=TrackingWorksheet!$J$4,TrackingWorksheet!L171&lt;=TrackingWorksheet!$J$5,OR(TrackingWorksheet!H171=Lists!$D$4,TrackingWorksheet!J171=Lists!$D$4)), 1, 0))</f>
        <v/>
      </c>
      <c r="V166" s="15" t="str">
        <f>IF($B166=1,"",IF(AND(TrackingWorksheet!$L171&lt;&gt;"", TrackingWorksheet!$L171&gt;=TrackingWorksheet!$J$4,TrackingWorksheet!$L171&lt;=TrackingWorksheet!$J$5,OR(TrackingWorksheet!$H171=Lists!$D$5,TrackingWorksheet!$J171=Lists!$D$5)), 1, 0))</f>
        <v/>
      </c>
      <c r="W166" s="15" t="str">
        <f>IF($B166=1,"",IF(AND(TrackingWorksheet!$L171&lt;&gt;"", TrackingWorksheet!$L171&gt;=TrackingWorksheet!$J$4,TrackingWorksheet!$L171&lt;=TrackingWorksheet!$J$5,OR(TrackingWorksheet!$H171=Lists!$D$6,TrackingWorksheet!$J171=Lists!$D$6)), 1, 0))</f>
        <v/>
      </c>
      <c r="X166" s="24" t="str">
        <f>IF(B166=1,"",IF(AND(TrackingWorksheet!M171&lt;&gt;"",TrackingWorksheet!M171&lt;=TrackingWorksheet!$J$5),1,0))</f>
        <v/>
      </c>
      <c r="Y166" s="24" t="str">
        <f>IF(B166=1,"",IF(AND(TrackingWorksheet!N171&lt;&gt;"",TrackingWorksheet!N171&lt;=TrackingWorksheet!$J$5),1,0)*D166)</f>
        <v/>
      </c>
      <c r="Z166" s="24" t="str">
        <f>IF(B166=1,"",IF(TrackingWorksheet!P171="YES",1,0)*D166)</f>
        <v/>
      </c>
      <c r="AA166" s="33" t="str">
        <f>IF(B166=1,"",IF(TrackingWorksheet!R171="","",TrackingWorksheet!R171))</f>
        <v/>
      </c>
      <c r="AB166" s="33" t="str">
        <f>IF(B166=1,"",IF(TrackingWorksheet!Q171="","",TrackingWorksheet!Q171))</f>
        <v/>
      </c>
    </row>
    <row r="167" spans="2:28" x14ac:dyDescent="0.3">
      <c r="B167" s="33">
        <f>IF(AND(ISBLANK(TrackingWorksheet!B172),ISBLANK(TrackingWorksheet!C172),ISBLANK(TrackingWorksheet!G172),ISBLANK(TrackingWorksheet!H172),
ISBLANK(TrackingWorksheet!I172),ISBLANK(TrackingWorksheet!J172),ISBLANK(TrackingWorksheet!M172),
ISBLANK(TrackingWorksheet!N172)),1,0)</f>
        <v>1</v>
      </c>
      <c r="C167" s="17" t="str">
        <f>IF(B167=1,"",TrackingWorksheet!F172)</f>
        <v/>
      </c>
      <c r="D167" s="26" t="str">
        <f>IF(B167=1,"",IF(AND(TrackingWorksheet!B172&lt;&gt;"",TrackingWorksheet!B172&lt;=TrackingWorksheet!$J$5,OR(TrackingWorksheet!C172="",TrackingWorksheet!C172&gt;=TrackingWorksheet!$J$4)),1,0))</f>
        <v/>
      </c>
      <c r="E167" s="15" t="str">
        <f>IF(B167=1,"",IF(AND(TrackingWorksheet!G172 &lt;&gt;"",TrackingWorksheet!G172&lt;=TrackingWorksheet!$J$5, TrackingWorksheet!H172=Lists!$D$4), "Y", "N"))</f>
        <v/>
      </c>
      <c r="F167" s="15" t="str">
        <f>IF(B167=1,"",IF(AND(TrackingWorksheet!I172 &lt;&gt;"", TrackingWorksheet!I172&lt;=TrackingWorksheet!$J$5, TrackingWorksheet!J172=Lists!$D$4), "Y", "N"))</f>
        <v/>
      </c>
      <c r="G167" s="15" t="str">
        <f>IF(B167=1,"",IF(AND(TrackingWorksheet!G172 &lt;&gt;"",TrackingWorksheet!G172&lt;=TrackingWorksheet!$J$5, TrackingWorksheet!H172=Lists!$D$5), "Y", "N"))</f>
        <v/>
      </c>
      <c r="H167" s="15" t="str">
        <f>IF(B167=1,"",IF(AND(TrackingWorksheet!I172 &lt;&gt;"", TrackingWorksheet!I172&lt;=TrackingWorksheet!$J$5, TrackingWorksheet!J172="Moderna"), "Y", "N"))</f>
        <v/>
      </c>
      <c r="I167" s="26" t="str">
        <f>IF(B167=1,"",IF(AND(TrackingWorksheet!G172 &lt;&gt;"", TrackingWorksheet!G172&lt;=TrackingWorksheet!$J$5, TrackingWorksheet!H172=Lists!$D$6), 1, 0))</f>
        <v/>
      </c>
      <c r="J167" s="26" t="str">
        <f t="shared" si="22"/>
        <v/>
      </c>
      <c r="K167" s="15" t="str">
        <f>IF(B167=1,"",IF(AND(TrackingWorksheet!I172&lt;=TrackingWorksheet!$J$5,TrackingWorksheet!K172="YES"),0,IF(AND(AND(OR(E167="Y",F167="Y"),E167&lt;&gt;F167),G167&lt;&gt;"Y", H167&lt;&gt;"Y"), 1, 0)))</f>
        <v/>
      </c>
      <c r="L167" s="26" t="str">
        <f t="shared" si="16"/>
        <v/>
      </c>
      <c r="M167" s="15" t="str">
        <f t="shared" si="17"/>
        <v/>
      </c>
      <c r="N167" s="26" t="str">
        <f t="shared" si="18"/>
        <v/>
      </c>
      <c r="O167" s="15" t="str">
        <f>IF(B167=1,"",IF(AND(TrackingWorksheet!I172&lt;=TrackingWorksheet!$J$5,TrackingWorksheet!K172="YES"),0,IF(AND(AND(OR(G167="Y",H167="Y"),G167&lt;&gt;H167),E167&lt;&gt;"Y", F167&lt;&gt;"Y"), 1, 0)))</f>
        <v/>
      </c>
      <c r="P167" s="26" t="str">
        <f t="shared" si="19"/>
        <v/>
      </c>
      <c r="Q167" s="15" t="str">
        <f t="shared" si="20"/>
        <v/>
      </c>
      <c r="R167" s="15" t="str">
        <f t="shared" si="21"/>
        <v/>
      </c>
      <c r="S167" s="15" t="str">
        <f>IF(B167=1,"",IF(AND(OR(AND(TrackingWorksheet!H172=Lists!$D$7,TrackingWorksheet!H172=TrackingWorksheet!J172),TrackingWorksheet!H172&lt;&gt;TrackingWorksheet!J172),TrackingWorksheet!K172="YES",TrackingWorksheet!H172&lt;&gt;Lists!$D$6,TrackingWorksheet!G172&lt;=TrackingWorksheet!$J$5,TrackingWorksheet!I172&lt;=TrackingWorksheet!$J$5),1,0))</f>
        <v/>
      </c>
      <c r="T167" s="15" t="str">
        <f t="shared" si="23"/>
        <v/>
      </c>
      <c r="U167" s="15" t="str">
        <f>IF(B167=1,"",IF(AND(TrackingWorksheet!L172&lt;&gt;"", TrackingWorksheet!L172&gt;=TrackingWorksheet!$J$4,TrackingWorksheet!L172&lt;=TrackingWorksheet!$J$5,OR(TrackingWorksheet!H172=Lists!$D$4,TrackingWorksheet!J172=Lists!$D$4)), 1, 0))</f>
        <v/>
      </c>
      <c r="V167" s="15" t="str">
        <f>IF($B167=1,"",IF(AND(TrackingWorksheet!$L172&lt;&gt;"", TrackingWorksheet!$L172&gt;=TrackingWorksheet!$J$4,TrackingWorksheet!$L172&lt;=TrackingWorksheet!$J$5,OR(TrackingWorksheet!$H172=Lists!$D$5,TrackingWorksheet!$J172=Lists!$D$5)), 1, 0))</f>
        <v/>
      </c>
      <c r="W167" s="15" t="str">
        <f>IF($B167=1,"",IF(AND(TrackingWorksheet!$L172&lt;&gt;"", TrackingWorksheet!$L172&gt;=TrackingWorksheet!$J$4,TrackingWorksheet!$L172&lt;=TrackingWorksheet!$J$5,OR(TrackingWorksheet!$H172=Lists!$D$6,TrackingWorksheet!$J172=Lists!$D$6)), 1, 0))</f>
        <v/>
      </c>
      <c r="X167" s="24" t="str">
        <f>IF(B167=1,"",IF(AND(TrackingWorksheet!M172&lt;&gt;"",TrackingWorksheet!M172&lt;=TrackingWorksheet!$J$5),1,0))</f>
        <v/>
      </c>
      <c r="Y167" s="24" t="str">
        <f>IF(B167=1,"",IF(AND(TrackingWorksheet!N172&lt;&gt;"",TrackingWorksheet!N172&lt;=TrackingWorksheet!$J$5),1,0)*D167)</f>
        <v/>
      </c>
      <c r="Z167" s="24" t="str">
        <f>IF(B167=1,"",IF(TrackingWorksheet!P172="YES",1,0)*D167)</f>
        <v/>
      </c>
      <c r="AA167" s="33" t="str">
        <f>IF(B167=1,"",IF(TrackingWorksheet!R172="","",TrackingWorksheet!R172))</f>
        <v/>
      </c>
      <c r="AB167" s="33" t="str">
        <f>IF(B167=1,"",IF(TrackingWorksheet!Q172="","",TrackingWorksheet!Q172))</f>
        <v/>
      </c>
    </row>
    <row r="168" spans="2:28" x14ac:dyDescent="0.3">
      <c r="B168" s="33">
        <f>IF(AND(ISBLANK(TrackingWorksheet!B173),ISBLANK(TrackingWorksheet!C173),ISBLANK(TrackingWorksheet!G173),ISBLANK(TrackingWorksheet!H173),
ISBLANK(TrackingWorksheet!I173),ISBLANK(TrackingWorksheet!J173),ISBLANK(TrackingWorksheet!M173),
ISBLANK(TrackingWorksheet!N173)),1,0)</f>
        <v>1</v>
      </c>
      <c r="C168" s="17" t="str">
        <f>IF(B168=1,"",TrackingWorksheet!F173)</f>
        <v/>
      </c>
      <c r="D168" s="26" t="str">
        <f>IF(B168=1,"",IF(AND(TrackingWorksheet!B173&lt;&gt;"",TrackingWorksheet!B173&lt;=TrackingWorksheet!$J$5,OR(TrackingWorksheet!C173="",TrackingWorksheet!C173&gt;=TrackingWorksheet!$J$4)),1,0))</f>
        <v/>
      </c>
      <c r="E168" s="15" t="str">
        <f>IF(B168=1,"",IF(AND(TrackingWorksheet!G173 &lt;&gt;"",TrackingWorksheet!G173&lt;=TrackingWorksheet!$J$5, TrackingWorksheet!H173=Lists!$D$4), "Y", "N"))</f>
        <v/>
      </c>
      <c r="F168" s="15" t="str">
        <f>IF(B168=1,"",IF(AND(TrackingWorksheet!I173 &lt;&gt;"", TrackingWorksheet!I173&lt;=TrackingWorksheet!$J$5, TrackingWorksheet!J173=Lists!$D$4), "Y", "N"))</f>
        <v/>
      </c>
      <c r="G168" s="15" t="str">
        <f>IF(B168=1,"",IF(AND(TrackingWorksheet!G173 &lt;&gt;"",TrackingWorksheet!G173&lt;=TrackingWorksheet!$J$5, TrackingWorksheet!H173=Lists!$D$5), "Y", "N"))</f>
        <v/>
      </c>
      <c r="H168" s="15" t="str">
        <f>IF(B168=1,"",IF(AND(TrackingWorksheet!I173 &lt;&gt;"", TrackingWorksheet!I173&lt;=TrackingWorksheet!$J$5, TrackingWorksheet!J173="Moderna"), "Y", "N"))</f>
        <v/>
      </c>
      <c r="I168" s="26" t="str">
        <f>IF(B168=1,"",IF(AND(TrackingWorksheet!G173 &lt;&gt;"", TrackingWorksheet!G173&lt;=TrackingWorksheet!$J$5, TrackingWorksheet!H173=Lists!$D$6), 1, 0))</f>
        <v/>
      </c>
      <c r="J168" s="26" t="str">
        <f t="shared" si="22"/>
        <v/>
      </c>
      <c r="K168" s="15" t="str">
        <f>IF(B168=1,"",IF(AND(TrackingWorksheet!I173&lt;=TrackingWorksheet!$J$5,TrackingWorksheet!K173="YES"),0,IF(AND(AND(OR(E168="Y",F168="Y"),E168&lt;&gt;F168),G168&lt;&gt;"Y", H168&lt;&gt;"Y"), 1, 0)))</f>
        <v/>
      </c>
      <c r="L168" s="26" t="str">
        <f t="shared" si="16"/>
        <v/>
      </c>
      <c r="M168" s="15" t="str">
        <f t="shared" si="17"/>
        <v/>
      </c>
      <c r="N168" s="26" t="str">
        <f t="shared" si="18"/>
        <v/>
      </c>
      <c r="O168" s="15" t="str">
        <f>IF(B168=1,"",IF(AND(TrackingWorksheet!I173&lt;=TrackingWorksheet!$J$5,TrackingWorksheet!K173="YES"),0,IF(AND(AND(OR(G168="Y",H168="Y"),G168&lt;&gt;H168),E168&lt;&gt;"Y", F168&lt;&gt;"Y"), 1, 0)))</f>
        <v/>
      </c>
      <c r="P168" s="26" t="str">
        <f t="shared" si="19"/>
        <v/>
      </c>
      <c r="Q168" s="15" t="str">
        <f t="shared" si="20"/>
        <v/>
      </c>
      <c r="R168" s="15" t="str">
        <f t="shared" si="21"/>
        <v/>
      </c>
      <c r="S168" s="15" t="str">
        <f>IF(B168=1,"",IF(AND(OR(AND(TrackingWorksheet!H173=Lists!$D$7,TrackingWorksheet!H173=TrackingWorksheet!J173),TrackingWorksheet!H173&lt;&gt;TrackingWorksheet!J173),TrackingWorksheet!K173="YES",TrackingWorksheet!H173&lt;&gt;Lists!$D$6,TrackingWorksheet!G173&lt;=TrackingWorksheet!$J$5,TrackingWorksheet!I173&lt;=TrackingWorksheet!$J$5),1,0))</f>
        <v/>
      </c>
      <c r="T168" s="15" t="str">
        <f t="shared" si="23"/>
        <v/>
      </c>
      <c r="U168" s="15" t="str">
        <f>IF(B168=1,"",IF(AND(TrackingWorksheet!L173&lt;&gt;"", TrackingWorksheet!L173&gt;=TrackingWorksheet!$J$4,TrackingWorksheet!L173&lt;=TrackingWorksheet!$J$5,OR(TrackingWorksheet!H173=Lists!$D$4,TrackingWorksheet!J173=Lists!$D$4)), 1, 0))</f>
        <v/>
      </c>
      <c r="V168" s="15" t="str">
        <f>IF($B168=1,"",IF(AND(TrackingWorksheet!$L173&lt;&gt;"", TrackingWorksheet!$L173&gt;=TrackingWorksheet!$J$4,TrackingWorksheet!$L173&lt;=TrackingWorksheet!$J$5,OR(TrackingWorksheet!$H173=Lists!$D$5,TrackingWorksheet!$J173=Lists!$D$5)), 1, 0))</f>
        <v/>
      </c>
      <c r="W168" s="15" t="str">
        <f>IF($B168=1,"",IF(AND(TrackingWorksheet!$L173&lt;&gt;"", TrackingWorksheet!$L173&gt;=TrackingWorksheet!$J$4,TrackingWorksheet!$L173&lt;=TrackingWorksheet!$J$5,OR(TrackingWorksheet!$H173=Lists!$D$6,TrackingWorksheet!$J173=Lists!$D$6)), 1, 0))</f>
        <v/>
      </c>
      <c r="X168" s="24" t="str">
        <f>IF(B168=1,"",IF(AND(TrackingWorksheet!M173&lt;&gt;"",TrackingWorksheet!M173&lt;=TrackingWorksheet!$J$5),1,0))</f>
        <v/>
      </c>
      <c r="Y168" s="24" t="str">
        <f>IF(B168=1,"",IF(AND(TrackingWorksheet!N173&lt;&gt;"",TrackingWorksheet!N173&lt;=TrackingWorksheet!$J$5),1,0)*D168)</f>
        <v/>
      </c>
      <c r="Z168" s="24" t="str">
        <f>IF(B168=1,"",IF(TrackingWorksheet!P173="YES",1,0)*D168)</f>
        <v/>
      </c>
      <c r="AA168" s="33" t="str">
        <f>IF(B168=1,"",IF(TrackingWorksheet!R173="","",TrackingWorksheet!R173))</f>
        <v/>
      </c>
      <c r="AB168" s="33" t="str">
        <f>IF(B168=1,"",IF(TrackingWorksheet!Q173="","",TrackingWorksheet!Q173))</f>
        <v/>
      </c>
    </row>
    <row r="169" spans="2:28" x14ac:dyDescent="0.3">
      <c r="B169" s="33">
        <f>IF(AND(ISBLANK(TrackingWorksheet!B174),ISBLANK(TrackingWorksheet!C174),ISBLANK(TrackingWorksheet!G174),ISBLANK(TrackingWorksheet!H174),
ISBLANK(TrackingWorksheet!I174),ISBLANK(TrackingWorksheet!J174),ISBLANK(TrackingWorksheet!M174),
ISBLANK(TrackingWorksheet!N174)),1,0)</f>
        <v>1</v>
      </c>
      <c r="C169" s="17" t="str">
        <f>IF(B169=1,"",TrackingWorksheet!F174)</f>
        <v/>
      </c>
      <c r="D169" s="26" t="str">
        <f>IF(B169=1,"",IF(AND(TrackingWorksheet!B174&lt;&gt;"",TrackingWorksheet!B174&lt;=TrackingWorksheet!$J$5,OR(TrackingWorksheet!C174="",TrackingWorksheet!C174&gt;=TrackingWorksheet!$J$4)),1,0))</f>
        <v/>
      </c>
      <c r="E169" s="15" t="str">
        <f>IF(B169=1,"",IF(AND(TrackingWorksheet!G174 &lt;&gt;"",TrackingWorksheet!G174&lt;=TrackingWorksheet!$J$5, TrackingWorksheet!H174=Lists!$D$4), "Y", "N"))</f>
        <v/>
      </c>
      <c r="F169" s="15" t="str">
        <f>IF(B169=1,"",IF(AND(TrackingWorksheet!I174 &lt;&gt;"", TrackingWorksheet!I174&lt;=TrackingWorksheet!$J$5, TrackingWorksheet!J174=Lists!$D$4), "Y", "N"))</f>
        <v/>
      </c>
      <c r="G169" s="15" t="str">
        <f>IF(B169=1,"",IF(AND(TrackingWorksheet!G174 &lt;&gt;"",TrackingWorksheet!G174&lt;=TrackingWorksheet!$J$5, TrackingWorksheet!H174=Lists!$D$5), "Y", "N"))</f>
        <v/>
      </c>
      <c r="H169" s="15" t="str">
        <f>IF(B169=1,"",IF(AND(TrackingWorksheet!I174 &lt;&gt;"", TrackingWorksheet!I174&lt;=TrackingWorksheet!$J$5, TrackingWorksheet!J174="Moderna"), "Y", "N"))</f>
        <v/>
      </c>
      <c r="I169" s="26" t="str">
        <f>IF(B169=1,"",IF(AND(TrackingWorksheet!G174 &lt;&gt;"", TrackingWorksheet!G174&lt;=TrackingWorksheet!$J$5, TrackingWorksheet!H174=Lists!$D$6), 1, 0))</f>
        <v/>
      </c>
      <c r="J169" s="26" t="str">
        <f t="shared" si="22"/>
        <v/>
      </c>
      <c r="K169" s="15" t="str">
        <f>IF(B169=1,"",IF(AND(TrackingWorksheet!I174&lt;=TrackingWorksheet!$J$5,TrackingWorksheet!K174="YES"),0,IF(AND(AND(OR(E169="Y",F169="Y"),E169&lt;&gt;F169),G169&lt;&gt;"Y", H169&lt;&gt;"Y"), 1, 0)))</f>
        <v/>
      </c>
      <c r="L169" s="26" t="str">
        <f t="shared" si="16"/>
        <v/>
      </c>
      <c r="M169" s="15" t="str">
        <f t="shared" si="17"/>
        <v/>
      </c>
      <c r="N169" s="26" t="str">
        <f t="shared" si="18"/>
        <v/>
      </c>
      <c r="O169" s="15" t="str">
        <f>IF(B169=1,"",IF(AND(TrackingWorksheet!I174&lt;=TrackingWorksheet!$J$5,TrackingWorksheet!K174="YES"),0,IF(AND(AND(OR(G169="Y",H169="Y"),G169&lt;&gt;H169),E169&lt;&gt;"Y", F169&lt;&gt;"Y"), 1, 0)))</f>
        <v/>
      </c>
      <c r="P169" s="26" t="str">
        <f t="shared" si="19"/>
        <v/>
      </c>
      <c r="Q169" s="15" t="str">
        <f t="shared" si="20"/>
        <v/>
      </c>
      <c r="R169" s="15" t="str">
        <f t="shared" si="21"/>
        <v/>
      </c>
      <c r="S169" s="15" t="str">
        <f>IF(B169=1,"",IF(AND(OR(AND(TrackingWorksheet!H174=Lists!$D$7,TrackingWorksheet!H174=TrackingWorksheet!J174),TrackingWorksheet!H174&lt;&gt;TrackingWorksheet!J174),TrackingWorksheet!K174="YES",TrackingWorksheet!H174&lt;&gt;Lists!$D$6,TrackingWorksheet!G174&lt;=TrackingWorksheet!$J$5,TrackingWorksheet!I174&lt;=TrackingWorksheet!$J$5),1,0))</f>
        <v/>
      </c>
      <c r="T169" s="15" t="str">
        <f t="shared" si="23"/>
        <v/>
      </c>
      <c r="U169" s="15" t="str">
        <f>IF(B169=1,"",IF(AND(TrackingWorksheet!L174&lt;&gt;"", TrackingWorksheet!L174&gt;=TrackingWorksheet!$J$4,TrackingWorksheet!L174&lt;=TrackingWorksheet!$J$5,OR(TrackingWorksheet!H174=Lists!$D$4,TrackingWorksheet!J174=Lists!$D$4)), 1, 0))</f>
        <v/>
      </c>
      <c r="V169" s="15" t="str">
        <f>IF($B169=1,"",IF(AND(TrackingWorksheet!$L174&lt;&gt;"", TrackingWorksheet!$L174&gt;=TrackingWorksheet!$J$4,TrackingWorksheet!$L174&lt;=TrackingWorksheet!$J$5,OR(TrackingWorksheet!$H174=Lists!$D$5,TrackingWorksheet!$J174=Lists!$D$5)), 1, 0))</f>
        <v/>
      </c>
      <c r="W169" s="15" t="str">
        <f>IF($B169=1,"",IF(AND(TrackingWorksheet!$L174&lt;&gt;"", TrackingWorksheet!$L174&gt;=TrackingWorksheet!$J$4,TrackingWorksheet!$L174&lt;=TrackingWorksheet!$J$5,OR(TrackingWorksheet!$H174=Lists!$D$6,TrackingWorksheet!$J174=Lists!$D$6)), 1, 0))</f>
        <v/>
      </c>
      <c r="X169" s="24" t="str">
        <f>IF(B169=1,"",IF(AND(TrackingWorksheet!M174&lt;&gt;"",TrackingWorksheet!M174&lt;=TrackingWorksheet!$J$5),1,0))</f>
        <v/>
      </c>
      <c r="Y169" s="24" t="str">
        <f>IF(B169=1,"",IF(AND(TrackingWorksheet!N174&lt;&gt;"",TrackingWorksheet!N174&lt;=TrackingWorksheet!$J$5),1,0)*D169)</f>
        <v/>
      </c>
      <c r="Z169" s="24" t="str">
        <f>IF(B169=1,"",IF(TrackingWorksheet!P174="YES",1,0)*D169)</f>
        <v/>
      </c>
      <c r="AA169" s="33" t="str">
        <f>IF(B169=1,"",IF(TrackingWorksheet!R174="","",TrackingWorksheet!R174))</f>
        <v/>
      </c>
      <c r="AB169" s="33" t="str">
        <f>IF(B169=1,"",IF(TrackingWorksheet!Q174="","",TrackingWorksheet!Q174))</f>
        <v/>
      </c>
    </row>
    <row r="170" spans="2:28" x14ac:dyDescent="0.3">
      <c r="B170" s="33">
        <f>IF(AND(ISBLANK(TrackingWorksheet!B175),ISBLANK(TrackingWorksheet!C175),ISBLANK(TrackingWorksheet!G175),ISBLANK(TrackingWorksheet!H175),
ISBLANK(TrackingWorksheet!I175),ISBLANK(TrackingWorksheet!J175),ISBLANK(TrackingWorksheet!M175),
ISBLANK(TrackingWorksheet!N175)),1,0)</f>
        <v>1</v>
      </c>
      <c r="C170" s="17" t="str">
        <f>IF(B170=1,"",TrackingWorksheet!F175)</f>
        <v/>
      </c>
      <c r="D170" s="26" t="str">
        <f>IF(B170=1,"",IF(AND(TrackingWorksheet!B175&lt;&gt;"",TrackingWorksheet!B175&lt;=TrackingWorksheet!$J$5,OR(TrackingWorksheet!C175="",TrackingWorksheet!C175&gt;=TrackingWorksheet!$J$4)),1,0))</f>
        <v/>
      </c>
      <c r="E170" s="15" t="str">
        <f>IF(B170=1,"",IF(AND(TrackingWorksheet!G175 &lt;&gt;"",TrackingWorksheet!G175&lt;=TrackingWorksheet!$J$5, TrackingWorksheet!H175=Lists!$D$4), "Y", "N"))</f>
        <v/>
      </c>
      <c r="F170" s="15" t="str">
        <f>IF(B170=1,"",IF(AND(TrackingWorksheet!I175 &lt;&gt;"", TrackingWorksheet!I175&lt;=TrackingWorksheet!$J$5, TrackingWorksheet!J175=Lists!$D$4), "Y", "N"))</f>
        <v/>
      </c>
      <c r="G170" s="15" t="str">
        <f>IF(B170=1,"",IF(AND(TrackingWorksheet!G175 &lt;&gt;"",TrackingWorksheet!G175&lt;=TrackingWorksheet!$J$5, TrackingWorksheet!H175=Lists!$D$5), "Y", "N"))</f>
        <v/>
      </c>
      <c r="H170" s="15" t="str">
        <f>IF(B170=1,"",IF(AND(TrackingWorksheet!I175 &lt;&gt;"", TrackingWorksheet!I175&lt;=TrackingWorksheet!$J$5, TrackingWorksheet!J175="Moderna"), "Y", "N"))</f>
        <v/>
      </c>
      <c r="I170" s="26" t="str">
        <f>IF(B170=1,"",IF(AND(TrackingWorksheet!G175 &lt;&gt;"", TrackingWorksheet!G175&lt;=TrackingWorksheet!$J$5, TrackingWorksheet!H175=Lists!$D$6), 1, 0))</f>
        <v/>
      </c>
      <c r="J170" s="26" t="str">
        <f t="shared" si="22"/>
        <v/>
      </c>
      <c r="K170" s="15" t="str">
        <f>IF(B170=1,"",IF(AND(TrackingWorksheet!I175&lt;=TrackingWorksheet!$J$5,TrackingWorksheet!K175="YES"),0,IF(AND(AND(OR(E170="Y",F170="Y"),E170&lt;&gt;F170),G170&lt;&gt;"Y", H170&lt;&gt;"Y"), 1, 0)))</f>
        <v/>
      </c>
      <c r="L170" s="26" t="str">
        <f t="shared" si="16"/>
        <v/>
      </c>
      <c r="M170" s="15" t="str">
        <f t="shared" si="17"/>
        <v/>
      </c>
      <c r="N170" s="26" t="str">
        <f t="shared" si="18"/>
        <v/>
      </c>
      <c r="O170" s="15" t="str">
        <f>IF(B170=1,"",IF(AND(TrackingWorksheet!I175&lt;=TrackingWorksheet!$J$5,TrackingWorksheet!K175="YES"),0,IF(AND(AND(OR(G170="Y",H170="Y"),G170&lt;&gt;H170),E170&lt;&gt;"Y", F170&lt;&gt;"Y"), 1, 0)))</f>
        <v/>
      </c>
      <c r="P170" s="26" t="str">
        <f t="shared" si="19"/>
        <v/>
      </c>
      <c r="Q170" s="15" t="str">
        <f t="shared" si="20"/>
        <v/>
      </c>
      <c r="R170" s="15" t="str">
        <f t="shared" si="21"/>
        <v/>
      </c>
      <c r="S170" s="15" t="str">
        <f>IF(B170=1,"",IF(AND(OR(AND(TrackingWorksheet!H175=Lists!$D$7,TrackingWorksheet!H175=TrackingWorksheet!J175),TrackingWorksheet!H175&lt;&gt;TrackingWorksheet!J175),TrackingWorksheet!K175="YES",TrackingWorksheet!H175&lt;&gt;Lists!$D$6,TrackingWorksheet!G175&lt;=TrackingWorksheet!$J$5,TrackingWorksheet!I175&lt;=TrackingWorksheet!$J$5),1,0))</f>
        <v/>
      </c>
      <c r="T170" s="15" t="str">
        <f t="shared" si="23"/>
        <v/>
      </c>
      <c r="U170" s="15" t="str">
        <f>IF(B170=1,"",IF(AND(TrackingWorksheet!L175&lt;&gt;"", TrackingWorksheet!L175&gt;=TrackingWorksheet!$J$4,TrackingWorksheet!L175&lt;=TrackingWorksheet!$J$5,OR(TrackingWorksheet!H175=Lists!$D$4,TrackingWorksheet!J175=Lists!$D$4)), 1, 0))</f>
        <v/>
      </c>
      <c r="V170" s="15" t="str">
        <f>IF($B170=1,"",IF(AND(TrackingWorksheet!$L175&lt;&gt;"", TrackingWorksheet!$L175&gt;=TrackingWorksheet!$J$4,TrackingWorksheet!$L175&lt;=TrackingWorksheet!$J$5,OR(TrackingWorksheet!$H175=Lists!$D$5,TrackingWorksheet!$J175=Lists!$D$5)), 1, 0))</f>
        <v/>
      </c>
      <c r="W170" s="15" t="str">
        <f>IF($B170=1,"",IF(AND(TrackingWorksheet!$L175&lt;&gt;"", TrackingWorksheet!$L175&gt;=TrackingWorksheet!$J$4,TrackingWorksheet!$L175&lt;=TrackingWorksheet!$J$5,OR(TrackingWorksheet!$H175=Lists!$D$6,TrackingWorksheet!$J175=Lists!$D$6)), 1, 0))</f>
        <v/>
      </c>
      <c r="X170" s="24" t="str">
        <f>IF(B170=1,"",IF(AND(TrackingWorksheet!M175&lt;&gt;"",TrackingWorksheet!M175&lt;=TrackingWorksheet!$J$5),1,0))</f>
        <v/>
      </c>
      <c r="Y170" s="24" t="str">
        <f>IF(B170=1,"",IF(AND(TrackingWorksheet!N175&lt;&gt;"",TrackingWorksheet!N175&lt;=TrackingWorksheet!$J$5),1,0)*D170)</f>
        <v/>
      </c>
      <c r="Z170" s="24" t="str">
        <f>IF(B170=1,"",IF(TrackingWorksheet!P175="YES",1,0)*D170)</f>
        <v/>
      </c>
      <c r="AA170" s="33" t="str">
        <f>IF(B170=1,"",IF(TrackingWorksheet!R175="","",TrackingWorksheet!R175))</f>
        <v/>
      </c>
      <c r="AB170" s="33" t="str">
        <f>IF(B170=1,"",IF(TrackingWorksheet!Q175="","",TrackingWorksheet!Q175))</f>
        <v/>
      </c>
    </row>
    <row r="171" spans="2:28" x14ac:dyDescent="0.3">
      <c r="B171" s="33">
        <f>IF(AND(ISBLANK(TrackingWorksheet!B176),ISBLANK(TrackingWorksheet!C176),ISBLANK(TrackingWorksheet!G176),ISBLANK(TrackingWorksheet!H176),
ISBLANK(TrackingWorksheet!I176),ISBLANK(TrackingWorksheet!J176),ISBLANK(TrackingWorksheet!M176),
ISBLANK(TrackingWorksheet!N176)),1,0)</f>
        <v>1</v>
      </c>
      <c r="C171" s="17" t="str">
        <f>IF(B171=1,"",TrackingWorksheet!F176)</f>
        <v/>
      </c>
      <c r="D171" s="26" t="str">
        <f>IF(B171=1,"",IF(AND(TrackingWorksheet!B176&lt;&gt;"",TrackingWorksheet!B176&lt;=TrackingWorksheet!$J$5,OR(TrackingWorksheet!C176="",TrackingWorksheet!C176&gt;=TrackingWorksheet!$J$4)),1,0))</f>
        <v/>
      </c>
      <c r="E171" s="15" t="str">
        <f>IF(B171=1,"",IF(AND(TrackingWorksheet!G176 &lt;&gt;"",TrackingWorksheet!G176&lt;=TrackingWorksheet!$J$5, TrackingWorksheet!H176=Lists!$D$4), "Y", "N"))</f>
        <v/>
      </c>
      <c r="F171" s="15" t="str">
        <f>IF(B171=1,"",IF(AND(TrackingWorksheet!I176 &lt;&gt;"", TrackingWorksheet!I176&lt;=TrackingWorksheet!$J$5, TrackingWorksheet!J176=Lists!$D$4), "Y", "N"))</f>
        <v/>
      </c>
      <c r="G171" s="15" t="str">
        <f>IF(B171=1,"",IF(AND(TrackingWorksheet!G176 &lt;&gt;"",TrackingWorksheet!G176&lt;=TrackingWorksheet!$J$5, TrackingWorksheet!H176=Lists!$D$5), "Y", "N"))</f>
        <v/>
      </c>
      <c r="H171" s="15" t="str">
        <f>IF(B171=1,"",IF(AND(TrackingWorksheet!I176 &lt;&gt;"", TrackingWorksheet!I176&lt;=TrackingWorksheet!$J$5, TrackingWorksheet!J176="Moderna"), "Y", "N"))</f>
        <v/>
      </c>
      <c r="I171" s="26" t="str">
        <f>IF(B171=1,"",IF(AND(TrackingWorksheet!G176 &lt;&gt;"", TrackingWorksheet!G176&lt;=TrackingWorksheet!$J$5, TrackingWorksheet!H176=Lists!$D$6), 1, 0))</f>
        <v/>
      </c>
      <c r="J171" s="26" t="str">
        <f t="shared" si="22"/>
        <v/>
      </c>
      <c r="K171" s="15" t="str">
        <f>IF(B171=1,"",IF(AND(TrackingWorksheet!I176&lt;=TrackingWorksheet!$J$5,TrackingWorksheet!K176="YES"),0,IF(AND(AND(OR(E171="Y",F171="Y"),E171&lt;&gt;F171),G171&lt;&gt;"Y", H171&lt;&gt;"Y"), 1, 0)))</f>
        <v/>
      </c>
      <c r="L171" s="26" t="str">
        <f t="shared" si="16"/>
        <v/>
      </c>
      <c r="M171" s="15" t="str">
        <f t="shared" si="17"/>
        <v/>
      </c>
      <c r="N171" s="26" t="str">
        <f t="shared" si="18"/>
        <v/>
      </c>
      <c r="O171" s="15" t="str">
        <f>IF(B171=1,"",IF(AND(TrackingWorksheet!I176&lt;=TrackingWorksheet!$J$5,TrackingWorksheet!K176="YES"),0,IF(AND(AND(OR(G171="Y",H171="Y"),G171&lt;&gt;H171),E171&lt;&gt;"Y", F171&lt;&gt;"Y"), 1, 0)))</f>
        <v/>
      </c>
      <c r="P171" s="26" t="str">
        <f t="shared" si="19"/>
        <v/>
      </c>
      <c r="Q171" s="15" t="str">
        <f t="shared" si="20"/>
        <v/>
      </c>
      <c r="R171" s="15" t="str">
        <f t="shared" si="21"/>
        <v/>
      </c>
      <c r="S171" s="15" t="str">
        <f>IF(B171=1,"",IF(AND(OR(AND(TrackingWorksheet!H176=Lists!$D$7,TrackingWorksheet!H176=TrackingWorksheet!J176),TrackingWorksheet!H176&lt;&gt;TrackingWorksheet!J176),TrackingWorksheet!K176="YES",TrackingWorksheet!H176&lt;&gt;Lists!$D$6,TrackingWorksheet!G176&lt;=TrackingWorksheet!$J$5,TrackingWorksheet!I176&lt;=TrackingWorksheet!$J$5),1,0))</f>
        <v/>
      </c>
      <c r="T171" s="15" t="str">
        <f t="shared" si="23"/>
        <v/>
      </c>
      <c r="U171" s="15" t="str">
        <f>IF(B171=1,"",IF(AND(TrackingWorksheet!L176&lt;&gt;"", TrackingWorksheet!L176&gt;=TrackingWorksheet!$J$4,TrackingWorksheet!L176&lt;=TrackingWorksheet!$J$5,OR(TrackingWorksheet!H176=Lists!$D$4,TrackingWorksheet!J176=Lists!$D$4)), 1, 0))</f>
        <v/>
      </c>
      <c r="V171" s="15" t="str">
        <f>IF($B171=1,"",IF(AND(TrackingWorksheet!$L176&lt;&gt;"", TrackingWorksheet!$L176&gt;=TrackingWorksheet!$J$4,TrackingWorksheet!$L176&lt;=TrackingWorksheet!$J$5,OR(TrackingWorksheet!$H176=Lists!$D$5,TrackingWorksheet!$J176=Lists!$D$5)), 1, 0))</f>
        <v/>
      </c>
      <c r="W171" s="15" t="str">
        <f>IF($B171=1,"",IF(AND(TrackingWorksheet!$L176&lt;&gt;"", TrackingWorksheet!$L176&gt;=TrackingWorksheet!$J$4,TrackingWorksheet!$L176&lt;=TrackingWorksheet!$J$5,OR(TrackingWorksheet!$H176=Lists!$D$6,TrackingWorksheet!$J176=Lists!$D$6)), 1, 0))</f>
        <v/>
      </c>
      <c r="X171" s="24" t="str">
        <f>IF(B171=1,"",IF(AND(TrackingWorksheet!M176&lt;&gt;"",TrackingWorksheet!M176&lt;=TrackingWorksheet!$J$5),1,0))</f>
        <v/>
      </c>
      <c r="Y171" s="24" t="str">
        <f>IF(B171=1,"",IF(AND(TrackingWorksheet!N176&lt;&gt;"",TrackingWorksheet!N176&lt;=TrackingWorksheet!$J$5),1,0)*D171)</f>
        <v/>
      </c>
      <c r="Z171" s="24" t="str">
        <f>IF(B171=1,"",IF(TrackingWorksheet!P176="YES",1,0)*D171)</f>
        <v/>
      </c>
      <c r="AA171" s="33" t="str">
        <f>IF(B171=1,"",IF(TrackingWorksheet!R176="","",TrackingWorksheet!R176))</f>
        <v/>
      </c>
      <c r="AB171" s="33" t="str">
        <f>IF(B171=1,"",IF(TrackingWorksheet!Q176="","",TrackingWorksheet!Q176))</f>
        <v/>
      </c>
    </row>
    <row r="172" spans="2:28" x14ac:dyDescent="0.3">
      <c r="B172" s="33">
        <f>IF(AND(ISBLANK(TrackingWorksheet!B177),ISBLANK(TrackingWorksheet!C177),ISBLANK(TrackingWorksheet!G177),ISBLANK(TrackingWorksheet!H177),
ISBLANK(TrackingWorksheet!I177),ISBLANK(TrackingWorksheet!J177),ISBLANK(TrackingWorksheet!M177),
ISBLANK(TrackingWorksheet!N177)),1,0)</f>
        <v>1</v>
      </c>
      <c r="C172" s="17" t="str">
        <f>IF(B172=1,"",TrackingWorksheet!F177)</f>
        <v/>
      </c>
      <c r="D172" s="26" t="str">
        <f>IF(B172=1,"",IF(AND(TrackingWorksheet!B177&lt;&gt;"",TrackingWorksheet!B177&lt;=TrackingWorksheet!$J$5,OR(TrackingWorksheet!C177="",TrackingWorksheet!C177&gt;=TrackingWorksheet!$J$4)),1,0))</f>
        <v/>
      </c>
      <c r="E172" s="15" t="str">
        <f>IF(B172=1,"",IF(AND(TrackingWorksheet!G177 &lt;&gt;"",TrackingWorksheet!G177&lt;=TrackingWorksheet!$J$5, TrackingWorksheet!H177=Lists!$D$4), "Y", "N"))</f>
        <v/>
      </c>
      <c r="F172" s="15" t="str">
        <f>IF(B172=1,"",IF(AND(TrackingWorksheet!I177 &lt;&gt;"", TrackingWorksheet!I177&lt;=TrackingWorksheet!$J$5, TrackingWorksheet!J177=Lists!$D$4), "Y", "N"))</f>
        <v/>
      </c>
      <c r="G172" s="15" t="str">
        <f>IF(B172=1,"",IF(AND(TrackingWorksheet!G177 &lt;&gt;"",TrackingWorksheet!G177&lt;=TrackingWorksheet!$J$5, TrackingWorksheet!H177=Lists!$D$5), "Y", "N"))</f>
        <v/>
      </c>
      <c r="H172" s="15" t="str">
        <f>IF(B172=1,"",IF(AND(TrackingWorksheet!I177 &lt;&gt;"", TrackingWorksheet!I177&lt;=TrackingWorksheet!$J$5, TrackingWorksheet!J177="Moderna"), "Y", "N"))</f>
        <v/>
      </c>
      <c r="I172" s="26" t="str">
        <f>IF(B172=1,"",IF(AND(TrackingWorksheet!G177 &lt;&gt;"", TrackingWorksheet!G177&lt;=TrackingWorksheet!$J$5, TrackingWorksheet!H177=Lists!$D$6), 1, 0))</f>
        <v/>
      </c>
      <c r="J172" s="26" t="str">
        <f t="shared" si="22"/>
        <v/>
      </c>
      <c r="K172" s="15" t="str">
        <f>IF(B172=1,"",IF(AND(TrackingWorksheet!I177&lt;=TrackingWorksheet!$J$5,TrackingWorksheet!K177="YES"),0,IF(AND(AND(OR(E172="Y",F172="Y"),E172&lt;&gt;F172),G172&lt;&gt;"Y", H172&lt;&gt;"Y"), 1, 0)))</f>
        <v/>
      </c>
      <c r="L172" s="26" t="str">
        <f t="shared" si="16"/>
        <v/>
      </c>
      <c r="M172" s="15" t="str">
        <f t="shared" si="17"/>
        <v/>
      </c>
      <c r="N172" s="26" t="str">
        <f t="shared" si="18"/>
        <v/>
      </c>
      <c r="O172" s="15" t="str">
        <f>IF(B172=1,"",IF(AND(TrackingWorksheet!I177&lt;=TrackingWorksheet!$J$5,TrackingWorksheet!K177="YES"),0,IF(AND(AND(OR(G172="Y",H172="Y"),G172&lt;&gt;H172),E172&lt;&gt;"Y", F172&lt;&gt;"Y"), 1, 0)))</f>
        <v/>
      </c>
      <c r="P172" s="26" t="str">
        <f t="shared" si="19"/>
        <v/>
      </c>
      <c r="Q172" s="15" t="str">
        <f t="shared" si="20"/>
        <v/>
      </c>
      <c r="R172" s="15" t="str">
        <f t="shared" si="21"/>
        <v/>
      </c>
      <c r="S172" s="15" t="str">
        <f>IF(B172=1,"",IF(AND(OR(AND(TrackingWorksheet!H177=Lists!$D$7,TrackingWorksheet!H177=TrackingWorksheet!J177),TrackingWorksheet!H177&lt;&gt;TrackingWorksheet!J177),TrackingWorksheet!K177="YES",TrackingWorksheet!H177&lt;&gt;Lists!$D$6,TrackingWorksheet!G177&lt;=TrackingWorksheet!$J$5,TrackingWorksheet!I177&lt;=TrackingWorksheet!$J$5),1,0))</f>
        <v/>
      </c>
      <c r="T172" s="15" t="str">
        <f t="shared" si="23"/>
        <v/>
      </c>
      <c r="U172" s="15" t="str">
        <f>IF(B172=1,"",IF(AND(TrackingWorksheet!L177&lt;&gt;"", TrackingWorksheet!L177&gt;=TrackingWorksheet!$J$4,TrackingWorksheet!L177&lt;=TrackingWorksheet!$J$5,OR(TrackingWorksheet!H177=Lists!$D$4,TrackingWorksheet!J177=Lists!$D$4)), 1, 0))</f>
        <v/>
      </c>
      <c r="V172" s="15" t="str">
        <f>IF($B172=1,"",IF(AND(TrackingWorksheet!$L177&lt;&gt;"", TrackingWorksheet!$L177&gt;=TrackingWorksheet!$J$4,TrackingWorksheet!$L177&lt;=TrackingWorksheet!$J$5,OR(TrackingWorksheet!$H177=Lists!$D$5,TrackingWorksheet!$J177=Lists!$D$5)), 1, 0))</f>
        <v/>
      </c>
      <c r="W172" s="15" t="str">
        <f>IF($B172=1,"",IF(AND(TrackingWorksheet!$L177&lt;&gt;"", TrackingWorksheet!$L177&gt;=TrackingWorksheet!$J$4,TrackingWorksheet!$L177&lt;=TrackingWorksheet!$J$5,OR(TrackingWorksheet!$H177=Lists!$D$6,TrackingWorksheet!$J177=Lists!$D$6)), 1, 0))</f>
        <v/>
      </c>
      <c r="X172" s="24" t="str">
        <f>IF(B172=1,"",IF(AND(TrackingWorksheet!M177&lt;&gt;"",TrackingWorksheet!M177&lt;=TrackingWorksheet!$J$5),1,0))</f>
        <v/>
      </c>
      <c r="Y172" s="24" t="str">
        <f>IF(B172=1,"",IF(AND(TrackingWorksheet!N177&lt;&gt;"",TrackingWorksheet!N177&lt;=TrackingWorksheet!$J$5),1,0)*D172)</f>
        <v/>
      </c>
      <c r="Z172" s="24" t="str">
        <f>IF(B172=1,"",IF(TrackingWorksheet!P177="YES",1,0)*D172)</f>
        <v/>
      </c>
      <c r="AA172" s="33" t="str">
        <f>IF(B172=1,"",IF(TrackingWorksheet!R177="","",TrackingWorksheet!R177))</f>
        <v/>
      </c>
      <c r="AB172" s="33" t="str">
        <f>IF(B172=1,"",IF(TrackingWorksheet!Q177="","",TrackingWorksheet!Q177))</f>
        <v/>
      </c>
    </row>
    <row r="173" spans="2:28" x14ac:dyDescent="0.3">
      <c r="B173" s="33">
        <f>IF(AND(ISBLANK(TrackingWorksheet!B178),ISBLANK(TrackingWorksheet!C178),ISBLANK(TrackingWorksheet!G178),ISBLANK(TrackingWorksheet!H178),
ISBLANK(TrackingWorksheet!I178),ISBLANK(TrackingWorksheet!J178),ISBLANK(TrackingWorksheet!M178),
ISBLANK(TrackingWorksheet!N178)),1,0)</f>
        <v>1</v>
      </c>
      <c r="C173" s="17" t="str">
        <f>IF(B173=1,"",TrackingWorksheet!F178)</f>
        <v/>
      </c>
      <c r="D173" s="26" t="str">
        <f>IF(B173=1,"",IF(AND(TrackingWorksheet!B178&lt;&gt;"",TrackingWorksheet!B178&lt;=TrackingWorksheet!$J$5,OR(TrackingWorksheet!C178="",TrackingWorksheet!C178&gt;=TrackingWorksheet!$J$4)),1,0))</f>
        <v/>
      </c>
      <c r="E173" s="15" t="str">
        <f>IF(B173=1,"",IF(AND(TrackingWorksheet!G178 &lt;&gt;"",TrackingWorksheet!G178&lt;=TrackingWorksheet!$J$5, TrackingWorksheet!H178=Lists!$D$4), "Y", "N"))</f>
        <v/>
      </c>
      <c r="F173" s="15" t="str">
        <f>IF(B173=1,"",IF(AND(TrackingWorksheet!I178 &lt;&gt;"", TrackingWorksheet!I178&lt;=TrackingWorksheet!$J$5, TrackingWorksheet!J178=Lists!$D$4), "Y", "N"))</f>
        <v/>
      </c>
      <c r="G173" s="15" t="str">
        <f>IF(B173=1,"",IF(AND(TrackingWorksheet!G178 &lt;&gt;"",TrackingWorksheet!G178&lt;=TrackingWorksheet!$J$5, TrackingWorksheet!H178=Lists!$D$5), "Y", "N"))</f>
        <v/>
      </c>
      <c r="H173" s="15" t="str">
        <f>IF(B173=1,"",IF(AND(TrackingWorksheet!I178 &lt;&gt;"", TrackingWorksheet!I178&lt;=TrackingWorksheet!$J$5, TrackingWorksheet!J178="Moderna"), "Y", "N"))</f>
        <v/>
      </c>
      <c r="I173" s="26" t="str">
        <f>IF(B173=1,"",IF(AND(TrackingWorksheet!G178 &lt;&gt;"", TrackingWorksheet!G178&lt;=TrackingWorksheet!$J$5, TrackingWorksheet!H178=Lists!$D$6), 1, 0))</f>
        <v/>
      </c>
      <c r="J173" s="26" t="str">
        <f t="shared" si="22"/>
        <v/>
      </c>
      <c r="K173" s="15" t="str">
        <f>IF(B173=1,"",IF(AND(TrackingWorksheet!I178&lt;=TrackingWorksheet!$J$5,TrackingWorksheet!K178="YES"),0,IF(AND(AND(OR(E173="Y",F173="Y"),E173&lt;&gt;F173),G173&lt;&gt;"Y", H173&lt;&gt;"Y"), 1, 0)))</f>
        <v/>
      </c>
      <c r="L173" s="26" t="str">
        <f t="shared" si="16"/>
        <v/>
      </c>
      <c r="M173" s="15" t="str">
        <f t="shared" si="17"/>
        <v/>
      </c>
      <c r="N173" s="26" t="str">
        <f t="shared" si="18"/>
        <v/>
      </c>
      <c r="O173" s="15" t="str">
        <f>IF(B173=1,"",IF(AND(TrackingWorksheet!I178&lt;=TrackingWorksheet!$J$5,TrackingWorksheet!K178="YES"),0,IF(AND(AND(OR(G173="Y",H173="Y"),G173&lt;&gt;H173),E173&lt;&gt;"Y", F173&lt;&gt;"Y"), 1, 0)))</f>
        <v/>
      </c>
      <c r="P173" s="26" t="str">
        <f t="shared" si="19"/>
        <v/>
      </c>
      <c r="Q173" s="15" t="str">
        <f t="shared" si="20"/>
        <v/>
      </c>
      <c r="R173" s="15" t="str">
        <f t="shared" si="21"/>
        <v/>
      </c>
      <c r="S173" s="15" t="str">
        <f>IF(B173=1,"",IF(AND(OR(AND(TrackingWorksheet!H178=Lists!$D$7,TrackingWorksheet!H178=TrackingWorksheet!J178),TrackingWorksheet!H178&lt;&gt;TrackingWorksheet!J178),TrackingWorksheet!K178="YES",TrackingWorksheet!H178&lt;&gt;Lists!$D$6,TrackingWorksheet!G178&lt;=TrackingWorksheet!$J$5,TrackingWorksheet!I178&lt;=TrackingWorksheet!$J$5),1,0))</f>
        <v/>
      </c>
      <c r="T173" s="15" t="str">
        <f t="shared" si="23"/>
        <v/>
      </c>
      <c r="U173" s="15" t="str">
        <f>IF(B173=1,"",IF(AND(TrackingWorksheet!L178&lt;&gt;"", TrackingWorksheet!L178&gt;=TrackingWorksheet!$J$4,TrackingWorksheet!L178&lt;=TrackingWorksheet!$J$5,OR(TrackingWorksheet!H178=Lists!$D$4,TrackingWorksheet!J178=Lists!$D$4)), 1, 0))</f>
        <v/>
      </c>
      <c r="V173" s="15" t="str">
        <f>IF($B173=1,"",IF(AND(TrackingWorksheet!$L178&lt;&gt;"", TrackingWorksheet!$L178&gt;=TrackingWorksheet!$J$4,TrackingWorksheet!$L178&lt;=TrackingWorksheet!$J$5,OR(TrackingWorksheet!$H178=Lists!$D$5,TrackingWorksheet!$J178=Lists!$D$5)), 1, 0))</f>
        <v/>
      </c>
      <c r="W173" s="15" t="str">
        <f>IF($B173=1,"",IF(AND(TrackingWorksheet!$L178&lt;&gt;"", TrackingWorksheet!$L178&gt;=TrackingWorksheet!$J$4,TrackingWorksheet!$L178&lt;=TrackingWorksheet!$J$5,OR(TrackingWorksheet!$H178=Lists!$D$6,TrackingWorksheet!$J178=Lists!$D$6)), 1, 0))</f>
        <v/>
      </c>
      <c r="X173" s="24" t="str">
        <f>IF(B173=1,"",IF(AND(TrackingWorksheet!M178&lt;&gt;"",TrackingWorksheet!M178&lt;=TrackingWorksheet!$J$5),1,0))</f>
        <v/>
      </c>
      <c r="Y173" s="24" t="str">
        <f>IF(B173=1,"",IF(AND(TrackingWorksheet!N178&lt;&gt;"",TrackingWorksheet!N178&lt;=TrackingWorksheet!$J$5),1,0)*D173)</f>
        <v/>
      </c>
      <c r="Z173" s="24" t="str">
        <f>IF(B173=1,"",IF(TrackingWorksheet!P178="YES",1,0)*D173)</f>
        <v/>
      </c>
      <c r="AA173" s="33" t="str">
        <f>IF(B173=1,"",IF(TrackingWorksheet!R178="","",TrackingWorksheet!R178))</f>
        <v/>
      </c>
      <c r="AB173" s="33" t="str">
        <f>IF(B173=1,"",IF(TrackingWorksheet!Q178="","",TrackingWorksheet!Q178))</f>
        <v/>
      </c>
    </row>
    <row r="174" spans="2:28" x14ac:dyDescent="0.3">
      <c r="B174" s="33">
        <f>IF(AND(ISBLANK(TrackingWorksheet!B179),ISBLANK(TrackingWorksheet!C179),ISBLANK(TrackingWorksheet!G179),ISBLANK(TrackingWorksheet!H179),
ISBLANK(TrackingWorksheet!I179),ISBLANK(TrackingWorksheet!J179),ISBLANK(TrackingWorksheet!M179),
ISBLANK(TrackingWorksheet!N179)),1,0)</f>
        <v>1</v>
      </c>
      <c r="C174" s="17" t="str">
        <f>IF(B174=1,"",TrackingWorksheet!F179)</f>
        <v/>
      </c>
      <c r="D174" s="26" t="str">
        <f>IF(B174=1,"",IF(AND(TrackingWorksheet!B179&lt;&gt;"",TrackingWorksheet!B179&lt;=TrackingWorksheet!$J$5,OR(TrackingWorksheet!C179="",TrackingWorksheet!C179&gt;=TrackingWorksheet!$J$4)),1,0))</f>
        <v/>
      </c>
      <c r="E174" s="15" t="str">
        <f>IF(B174=1,"",IF(AND(TrackingWorksheet!G179 &lt;&gt;"",TrackingWorksheet!G179&lt;=TrackingWorksheet!$J$5, TrackingWorksheet!H179=Lists!$D$4), "Y", "N"))</f>
        <v/>
      </c>
      <c r="F174" s="15" t="str">
        <f>IF(B174=1,"",IF(AND(TrackingWorksheet!I179 &lt;&gt;"", TrackingWorksheet!I179&lt;=TrackingWorksheet!$J$5, TrackingWorksheet!J179=Lists!$D$4), "Y", "N"))</f>
        <v/>
      </c>
      <c r="G174" s="15" t="str">
        <f>IF(B174=1,"",IF(AND(TrackingWorksheet!G179 &lt;&gt;"",TrackingWorksheet!G179&lt;=TrackingWorksheet!$J$5, TrackingWorksheet!H179=Lists!$D$5), "Y", "N"))</f>
        <v/>
      </c>
      <c r="H174" s="15" t="str">
        <f>IF(B174=1,"",IF(AND(TrackingWorksheet!I179 &lt;&gt;"", TrackingWorksheet!I179&lt;=TrackingWorksheet!$J$5, TrackingWorksheet!J179="Moderna"), "Y", "N"))</f>
        <v/>
      </c>
      <c r="I174" s="26" t="str">
        <f>IF(B174=1,"",IF(AND(TrackingWorksheet!G179 &lt;&gt;"", TrackingWorksheet!G179&lt;=TrackingWorksheet!$J$5, TrackingWorksheet!H179=Lists!$D$6), 1, 0))</f>
        <v/>
      </c>
      <c r="J174" s="26" t="str">
        <f t="shared" si="22"/>
        <v/>
      </c>
      <c r="K174" s="15" t="str">
        <f>IF(B174=1,"",IF(AND(TrackingWorksheet!I179&lt;=TrackingWorksheet!$J$5,TrackingWorksheet!K179="YES"),0,IF(AND(AND(OR(E174="Y",F174="Y"),E174&lt;&gt;F174),G174&lt;&gt;"Y", H174&lt;&gt;"Y"), 1, 0)))</f>
        <v/>
      </c>
      <c r="L174" s="26" t="str">
        <f t="shared" si="16"/>
        <v/>
      </c>
      <c r="M174" s="15" t="str">
        <f t="shared" si="17"/>
        <v/>
      </c>
      <c r="N174" s="26" t="str">
        <f t="shared" si="18"/>
        <v/>
      </c>
      <c r="O174" s="15" t="str">
        <f>IF(B174=1,"",IF(AND(TrackingWorksheet!I179&lt;=TrackingWorksheet!$J$5,TrackingWorksheet!K179="YES"),0,IF(AND(AND(OR(G174="Y",H174="Y"),G174&lt;&gt;H174),E174&lt;&gt;"Y", F174&lt;&gt;"Y"), 1, 0)))</f>
        <v/>
      </c>
      <c r="P174" s="26" t="str">
        <f t="shared" si="19"/>
        <v/>
      </c>
      <c r="Q174" s="15" t="str">
        <f t="shared" si="20"/>
        <v/>
      </c>
      <c r="R174" s="15" t="str">
        <f t="shared" si="21"/>
        <v/>
      </c>
      <c r="S174" s="15" t="str">
        <f>IF(B174=1,"",IF(AND(OR(AND(TrackingWorksheet!H179=Lists!$D$7,TrackingWorksheet!H179=TrackingWorksheet!J179),TrackingWorksheet!H179&lt;&gt;TrackingWorksheet!J179),TrackingWorksheet!K179="YES",TrackingWorksheet!H179&lt;&gt;Lists!$D$6,TrackingWorksheet!G179&lt;=TrackingWorksheet!$J$5,TrackingWorksheet!I179&lt;=TrackingWorksheet!$J$5),1,0))</f>
        <v/>
      </c>
      <c r="T174" s="15" t="str">
        <f t="shared" si="23"/>
        <v/>
      </c>
      <c r="U174" s="15" t="str">
        <f>IF(B174=1,"",IF(AND(TrackingWorksheet!L179&lt;&gt;"", TrackingWorksheet!L179&gt;=TrackingWorksheet!$J$4,TrackingWorksheet!L179&lt;=TrackingWorksheet!$J$5,OR(TrackingWorksheet!H179=Lists!$D$4,TrackingWorksheet!J179=Lists!$D$4)), 1, 0))</f>
        <v/>
      </c>
      <c r="V174" s="15" t="str">
        <f>IF($B174=1,"",IF(AND(TrackingWorksheet!$L179&lt;&gt;"", TrackingWorksheet!$L179&gt;=TrackingWorksheet!$J$4,TrackingWorksheet!$L179&lt;=TrackingWorksheet!$J$5,OR(TrackingWorksheet!$H179=Lists!$D$5,TrackingWorksheet!$J179=Lists!$D$5)), 1, 0))</f>
        <v/>
      </c>
      <c r="W174" s="15" t="str">
        <f>IF($B174=1,"",IF(AND(TrackingWorksheet!$L179&lt;&gt;"", TrackingWorksheet!$L179&gt;=TrackingWorksheet!$J$4,TrackingWorksheet!$L179&lt;=TrackingWorksheet!$J$5,OR(TrackingWorksheet!$H179=Lists!$D$6,TrackingWorksheet!$J179=Lists!$D$6)), 1, 0))</f>
        <v/>
      </c>
      <c r="X174" s="24" t="str">
        <f>IF(B174=1,"",IF(AND(TrackingWorksheet!M179&lt;&gt;"",TrackingWorksheet!M179&lt;=TrackingWorksheet!$J$5),1,0))</f>
        <v/>
      </c>
      <c r="Y174" s="24" t="str">
        <f>IF(B174=1,"",IF(AND(TrackingWorksheet!N179&lt;&gt;"",TrackingWorksheet!N179&lt;=TrackingWorksheet!$J$5),1,0)*D174)</f>
        <v/>
      </c>
      <c r="Z174" s="24" t="str">
        <f>IF(B174=1,"",IF(TrackingWorksheet!P179="YES",1,0)*D174)</f>
        <v/>
      </c>
      <c r="AA174" s="33" t="str">
        <f>IF(B174=1,"",IF(TrackingWorksheet!R179="","",TrackingWorksheet!R179))</f>
        <v/>
      </c>
      <c r="AB174" s="33" t="str">
        <f>IF(B174=1,"",IF(TrackingWorksheet!Q179="","",TrackingWorksheet!Q179))</f>
        <v/>
      </c>
    </row>
    <row r="175" spans="2:28" x14ac:dyDescent="0.3">
      <c r="B175" s="33">
        <f>IF(AND(ISBLANK(TrackingWorksheet!B180),ISBLANK(TrackingWorksheet!C180),ISBLANK(TrackingWorksheet!G180),ISBLANK(TrackingWorksheet!H180),
ISBLANK(TrackingWorksheet!I180),ISBLANK(TrackingWorksheet!J180),ISBLANK(TrackingWorksheet!M180),
ISBLANK(TrackingWorksheet!N180)),1,0)</f>
        <v>1</v>
      </c>
      <c r="C175" s="17" t="str">
        <f>IF(B175=1,"",TrackingWorksheet!F180)</f>
        <v/>
      </c>
      <c r="D175" s="26" t="str">
        <f>IF(B175=1,"",IF(AND(TrackingWorksheet!B180&lt;&gt;"",TrackingWorksheet!B180&lt;=TrackingWorksheet!$J$5,OR(TrackingWorksheet!C180="",TrackingWorksheet!C180&gt;=TrackingWorksheet!$J$4)),1,0))</f>
        <v/>
      </c>
      <c r="E175" s="15" t="str">
        <f>IF(B175=1,"",IF(AND(TrackingWorksheet!G180 &lt;&gt;"",TrackingWorksheet!G180&lt;=TrackingWorksheet!$J$5, TrackingWorksheet!H180=Lists!$D$4), "Y", "N"))</f>
        <v/>
      </c>
      <c r="F175" s="15" t="str">
        <f>IF(B175=1,"",IF(AND(TrackingWorksheet!I180 &lt;&gt;"", TrackingWorksheet!I180&lt;=TrackingWorksheet!$J$5, TrackingWorksheet!J180=Lists!$D$4), "Y", "N"))</f>
        <v/>
      </c>
      <c r="G175" s="15" t="str">
        <f>IF(B175=1,"",IF(AND(TrackingWorksheet!G180 &lt;&gt;"",TrackingWorksheet!G180&lt;=TrackingWorksheet!$J$5, TrackingWorksheet!H180=Lists!$D$5), "Y", "N"))</f>
        <v/>
      </c>
      <c r="H175" s="15" t="str">
        <f>IF(B175=1,"",IF(AND(TrackingWorksheet!I180 &lt;&gt;"", TrackingWorksheet!I180&lt;=TrackingWorksheet!$J$5, TrackingWorksheet!J180="Moderna"), "Y", "N"))</f>
        <v/>
      </c>
      <c r="I175" s="26" t="str">
        <f>IF(B175=1,"",IF(AND(TrackingWorksheet!G180 &lt;&gt;"", TrackingWorksheet!G180&lt;=TrackingWorksheet!$J$5, TrackingWorksheet!H180=Lists!$D$6), 1, 0))</f>
        <v/>
      </c>
      <c r="J175" s="26" t="str">
        <f t="shared" si="22"/>
        <v/>
      </c>
      <c r="K175" s="15" t="str">
        <f>IF(B175=1,"",IF(AND(TrackingWorksheet!I180&lt;=TrackingWorksheet!$J$5,TrackingWorksheet!K180="YES"),0,IF(AND(AND(OR(E175="Y",F175="Y"),E175&lt;&gt;F175),G175&lt;&gt;"Y", H175&lt;&gt;"Y"), 1, 0)))</f>
        <v/>
      </c>
      <c r="L175" s="26" t="str">
        <f t="shared" si="16"/>
        <v/>
      </c>
      <c r="M175" s="15" t="str">
        <f t="shared" si="17"/>
        <v/>
      </c>
      <c r="N175" s="26" t="str">
        <f t="shared" si="18"/>
        <v/>
      </c>
      <c r="O175" s="15" t="str">
        <f>IF(B175=1,"",IF(AND(TrackingWorksheet!I180&lt;=TrackingWorksheet!$J$5,TrackingWorksheet!K180="YES"),0,IF(AND(AND(OR(G175="Y",H175="Y"),G175&lt;&gt;H175),E175&lt;&gt;"Y", F175&lt;&gt;"Y"), 1, 0)))</f>
        <v/>
      </c>
      <c r="P175" s="26" t="str">
        <f t="shared" si="19"/>
        <v/>
      </c>
      <c r="Q175" s="15" t="str">
        <f t="shared" si="20"/>
        <v/>
      </c>
      <c r="R175" s="15" t="str">
        <f t="shared" si="21"/>
        <v/>
      </c>
      <c r="S175" s="15" t="str">
        <f>IF(B175=1,"",IF(AND(OR(AND(TrackingWorksheet!H180=Lists!$D$7,TrackingWorksheet!H180=TrackingWorksheet!J180),TrackingWorksheet!H180&lt;&gt;TrackingWorksheet!J180),TrackingWorksheet!K180="YES",TrackingWorksheet!H180&lt;&gt;Lists!$D$6,TrackingWorksheet!G180&lt;=TrackingWorksheet!$J$5,TrackingWorksheet!I180&lt;=TrackingWorksheet!$J$5),1,0))</f>
        <v/>
      </c>
      <c r="T175" s="15" t="str">
        <f t="shared" si="23"/>
        <v/>
      </c>
      <c r="U175" s="15" t="str">
        <f>IF(B175=1,"",IF(AND(TrackingWorksheet!L180&lt;&gt;"", TrackingWorksheet!L180&gt;=TrackingWorksheet!$J$4,TrackingWorksheet!L180&lt;=TrackingWorksheet!$J$5,OR(TrackingWorksheet!H180=Lists!$D$4,TrackingWorksheet!J180=Lists!$D$4)), 1, 0))</f>
        <v/>
      </c>
      <c r="V175" s="15" t="str">
        <f>IF($B175=1,"",IF(AND(TrackingWorksheet!$L180&lt;&gt;"", TrackingWorksheet!$L180&gt;=TrackingWorksheet!$J$4,TrackingWorksheet!$L180&lt;=TrackingWorksheet!$J$5,OR(TrackingWorksheet!$H180=Lists!$D$5,TrackingWorksheet!$J180=Lists!$D$5)), 1, 0))</f>
        <v/>
      </c>
      <c r="W175" s="15" t="str">
        <f>IF($B175=1,"",IF(AND(TrackingWorksheet!$L180&lt;&gt;"", TrackingWorksheet!$L180&gt;=TrackingWorksheet!$J$4,TrackingWorksheet!$L180&lt;=TrackingWorksheet!$J$5,OR(TrackingWorksheet!$H180=Lists!$D$6,TrackingWorksheet!$J180=Lists!$D$6)), 1, 0))</f>
        <v/>
      </c>
      <c r="X175" s="24" t="str">
        <f>IF(B175=1,"",IF(AND(TrackingWorksheet!M180&lt;&gt;"",TrackingWorksheet!M180&lt;=TrackingWorksheet!$J$5),1,0))</f>
        <v/>
      </c>
      <c r="Y175" s="24" t="str">
        <f>IF(B175=1,"",IF(AND(TrackingWorksheet!N180&lt;&gt;"",TrackingWorksheet!N180&lt;=TrackingWorksheet!$J$5),1,0)*D175)</f>
        <v/>
      </c>
      <c r="Z175" s="24" t="str">
        <f>IF(B175=1,"",IF(TrackingWorksheet!P180="YES",1,0)*D175)</f>
        <v/>
      </c>
      <c r="AA175" s="33" t="str">
        <f>IF(B175=1,"",IF(TrackingWorksheet!R180="","",TrackingWorksheet!R180))</f>
        <v/>
      </c>
      <c r="AB175" s="33" t="str">
        <f>IF(B175=1,"",IF(TrackingWorksheet!Q180="","",TrackingWorksheet!Q180))</f>
        <v/>
      </c>
    </row>
    <row r="176" spans="2:28" x14ac:dyDescent="0.3">
      <c r="B176" s="33">
        <f>IF(AND(ISBLANK(TrackingWorksheet!B181),ISBLANK(TrackingWorksheet!C181),ISBLANK(TrackingWorksheet!G181),ISBLANK(TrackingWorksheet!H181),
ISBLANK(TrackingWorksheet!I181),ISBLANK(TrackingWorksheet!J181),ISBLANK(TrackingWorksheet!M181),
ISBLANK(TrackingWorksheet!N181)),1,0)</f>
        <v>1</v>
      </c>
      <c r="C176" s="17" t="str">
        <f>IF(B176=1,"",TrackingWorksheet!F181)</f>
        <v/>
      </c>
      <c r="D176" s="26" t="str">
        <f>IF(B176=1,"",IF(AND(TrackingWorksheet!B181&lt;&gt;"",TrackingWorksheet!B181&lt;=TrackingWorksheet!$J$5,OR(TrackingWorksheet!C181="",TrackingWorksheet!C181&gt;=TrackingWorksheet!$J$4)),1,0))</f>
        <v/>
      </c>
      <c r="E176" s="15" t="str">
        <f>IF(B176=1,"",IF(AND(TrackingWorksheet!G181 &lt;&gt;"",TrackingWorksheet!G181&lt;=TrackingWorksheet!$J$5, TrackingWorksheet!H181=Lists!$D$4), "Y", "N"))</f>
        <v/>
      </c>
      <c r="F176" s="15" t="str">
        <f>IF(B176=1,"",IF(AND(TrackingWorksheet!I181 &lt;&gt;"", TrackingWorksheet!I181&lt;=TrackingWorksheet!$J$5, TrackingWorksheet!J181=Lists!$D$4), "Y", "N"))</f>
        <v/>
      </c>
      <c r="G176" s="15" t="str">
        <f>IF(B176=1,"",IF(AND(TrackingWorksheet!G181 &lt;&gt;"",TrackingWorksheet!G181&lt;=TrackingWorksheet!$J$5, TrackingWorksheet!H181=Lists!$D$5), "Y", "N"))</f>
        <v/>
      </c>
      <c r="H176" s="15" t="str">
        <f>IF(B176=1,"",IF(AND(TrackingWorksheet!I181 &lt;&gt;"", TrackingWorksheet!I181&lt;=TrackingWorksheet!$J$5, TrackingWorksheet!J181="Moderna"), "Y", "N"))</f>
        <v/>
      </c>
      <c r="I176" s="26" t="str">
        <f>IF(B176=1,"",IF(AND(TrackingWorksheet!G181 &lt;&gt;"", TrackingWorksheet!G181&lt;=TrackingWorksheet!$J$5, TrackingWorksheet!H181=Lists!$D$6), 1, 0))</f>
        <v/>
      </c>
      <c r="J176" s="26" t="str">
        <f t="shared" si="22"/>
        <v/>
      </c>
      <c r="K176" s="15" t="str">
        <f>IF(B176=1,"",IF(AND(TrackingWorksheet!I181&lt;=TrackingWorksheet!$J$5,TrackingWorksheet!K181="YES"),0,IF(AND(AND(OR(E176="Y",F176="Y"),E176&lt;&gt;F176),G176&lt;&gt;"Y", H176&lt;&gt;"Y"), 1, 0)))</f>
        <v/>
      </c>
      <c r="L176" s="26" t="str">
        <f t="shared" si="16"/>
        <v/>
      </c>
      <c r="M176" s="15" t="str">
        <f t="shared" si="17"/>
        <v/>
      </c>
      <c r="N176" s="26" t="str">
        <f t="shared" si="18"/>
        <v/>
      </c>
      <c r="O176" s="15" t="str">
        <f>IF(B176=1,"",IF(AND(TrackingWorksheet!I181&lt;=TrackingWorksheet!$J$5,TrackingWorksheet!K181="YES"),0,IF(AND(AND(OR(G176="Y",H176="Y"),G176&lt;&gt;H176),E176&lt;&gt;"Y", F176&lt;&gt;"Y"), 1, 0)))</f>
        <v/>
      </c>
      <c r="P176" s="26" t="str">
        <f t="shared" si="19"/>
        <v/>
      </c>
      <c r="Q176" s="15" t="str">
        <f t="shared" si="20"/>
        <v/>
      </c>
      <c r="R176" s="15" t="str">
        <f t="shared" si="21"/>
        <v/>
      </c>
      <c r="S176" s="15" t="str">
        <f>IF(B176=1,"",IF(AND(OR(AND(TrackingWorksheet!H181=Lists!$D$7,TrackingWorksheet!H181=TrackingWorksheet!J181),TrackingWorksheet!H181&lt;&gt;TrackingWorksheet!J181),TrackingWorksheet!K181="YES",TrackingWorksheet!H181&lt;&gt;Lists!$D$6,TrackingWorksheet!G181&lt;=TrackingWorksheet!$J$5,TrackingWorksheet!I181&lt;=TrackingWorksheet!$J$5),1,0))</f>
        <v/>
      </c>
      <c r="T176" s="15" t="str">
        <f t="shared" si="23"/>
        <v/>
      </c>
      <c r="U176" s="15" t="str">
        <f>IF(B176=1,"",IF(AND(TrackingWorksheet!L181&lt;&gt;"", TrackingWorksheet!L181&gt;=TrackingWorksheet!$J$4,TrackingWorksheet!L181&lt;=TrackingWorksheet!$J$5,OR(TrackingWorksheet!H181=Lists!$D$4,TrackingWorksheet!J181=Lists!$D$4)), 1, 0))</f>
        <v/>
      </c>
      <c r="V176" s="15" t="str">
        <f>IF($B176=1,"",IF(AND(TrackingWorksheet!$L181&lt;&gt;"", TrackingWorksheet!$L181&gt;=TrackingWorksheet!$J$4,TrackingWorksheet!$L181&lt;=TrackingWorksheet!$J$5,OR(TrackingWorksheet!$H181=Lists!$D$5,TrackingWorksheet!$J181=Lists!$D$5)), 1, 0))</f>
        <v/>
      </c>
      <c r="W176" s="15" t="str">
        <f>IF($B176=1,"",IF(AND(TrackingWorksheet!$L181&lt;&gt;"", TrackingWorksheet!$L181&gt;=TrackingWorksheet!$J$4,TrackingWorksheet!$L181&lt;=TrackingWorksheet!$J$5,OR(TrackingWorksheet!$H181=Lists!$D$6,TrackingWorksheet!$J181=Lists!$D$6)), 1, 0))</f>
        <v/>
      </c>
      <c r="X176" s="24" t="str">
        <f>IF(B176=1,"",IF(AND(TrackingWorksheet!M181&lt;&gt;"",TrackingWorksheet!M181&lt;=TrackingWorksheet!$J$5),1,0))</f>
        <v/>
      </c>
      <c r="Y176" s="24" t="str">
        <f>IF(B176=1,"",IF(AND(TrackingWorksheet!N181&lt;&gt;"",TrackingWorksheet!N181&lt;=TrackingWorksheet!$J$5),1,0)*D176)</f>
        <v/>
      </c>
      <c r="Z176" s="24" t="str">
        <f>IF(B176=1,"",IF(TrackingWorksheet!P181="YES",1,0)*D176)</f>
        <v/>
      </c>
      <c r="AA176" s="33" t="str">
        <f>IF(B176=1,"",IF(TrackingWorksheet!R181="","",TrackingWorksheet!R181))</f>
        <v/>
      </c>
      <c r="AB176" s="33" t="str">
        <f>IF(B176=1,"",IF(TrackingWorksheet!Q181="","",TrackingWorksheet!Q181))</f>
        <v/>
      </c>
    </row>
    <row r="177" spans="2:28" x14ac:dyDescent="0.3">
      <c r="B177" s="33">
        <f>IF(AND(ISBLANK(TrackingWorksheet!B182),ISBLANK(TrackingWorksheet!C182),ISBLANK(TrackingWorksheet!G182),ISBLANK(TrackingWorksheet!H182),
ISBLANK(TrackingWorksheet!I182),ISBLANK(TrackingWorksheet!J182),ISBLANK(TrackingWorksheet!M182),
ISBLANK(TrackingWorksheet!N182)),1,0)</f>
        <v>1</v>
      </c>
      <c r="C177" s="17" t="str">
        <f>IF(B177=1,"",TrackingWorksheet!F182)</f>
        <v/>
      </c>
      <c r="D177" s="26" t="str">
        <f>IF(B177=1,"",IF(AND(TrackingWorksheet!B182&lt;&gt;"",TrackingWorksheet!B182&lt;=TrackingWorksheet!$J$5,OR(TrackingWorksheet!C182="",TrackingWorksheet!C182&gt;=TrackingWorksheet!$J$4)),1,0))</f>
        <v/>
      </c>
      <c r="E177" s="15" t="str">
        <f>IF(B177=1,"",IF(AND(TrackingWorksheet!G182 &lt;&gt;"",TrackingWorksheet!G182&lt;=TrackingWorksheet!$J$5, TrackingWorksheet!H182=Lists!$D$4), "Y", "N"))</f>
        <v/>
      </c>
      <c r="F177" s="15" t="str">
        <f>IF(B177=1,"",IF(AND(TrackingWorksheet!I182 &lt;&gt;"", TrackingWorksheet!I182&lt;=TrackingWorksheet!$J$5, TrackingWorksheet!J182=Lists!$D$4), "Y", "N"))</f>
        <v/>
      </c>
      <c r="G177" s="15" t="str">
        <f>IF(B177=1,"",IF(AND(TrackingWorksheet!G182 &lt;&gt;"",TrackingWorksheet!G182&lt;=TrackingWorksheet!$J$5, TrackingWorksheet!H182=Lists!$D$5), "Y", "N"))</f>
        <v/>
      </c>
      <c r="H177" s="15" t="str">
        <f>IF(B177=1,"",IF(AND(TrackingWorksheet!I182 &lt;&gt;"", TrackingWorksheet!I182&lt;=TrackingWorksheet!$J$5, TrackingWorksheet!J182="Moderna"), "Y", "N"))</f>
        <v/>
      </c>
      <c r="I177" s="26" t="str">
        <f>IF(B177=1,"",IF(AND(TrackingWorksheet!G182 &lt;&gt;"", TrackingWorksheet!G182&lt;=TrackingWorksheet!$J$5, TrackingWorksheet!H182=Lists!$D$6), 1, 0))</f>
        <v/>
      </c>
      <c r="J177" s="26" t="str">
        <f t="shared" si="22"/>
        <v/>
      </c>
      <c r="K177" s="15" t="str">
        <f>IF(B177=1,"",IF(AND(TrackingWorksheet!I182&lt;=TrackingWorksheet!$J$5,TrackingWorksheet!K182="YES"),0,IF(AND(AND(OR(E177="Y",F177="Y"),E177&lt;&gt;F177),G177&lt;&gt;"Y", H177&lt;&gt;"Y"), 1, 0)))</f>
        <v/>
      </c>
      <c r="L177" s="26" t="str">
        <f t="shared" si="16"/>
        <v/>
      </c>
      <c r="M177" s="15" t="str">
        <f t="shared" si="17"/>
        <v/>
      </c>
      <c r="N177" s="26" t="str">
        <f t="shared" si="18"/>
        <v/>
      </c>
      <c r="O177" s="15" t="str">
        <f>IF(B177=1,"",IF(AND(TrackingWorksheet!I182&lt;=TrackingWorksheet!$J$5,TrackingWorksheet!K182="YES"),0,IF(AND(AND(OR(G177="Y",H177="Y"),G177&lt;&gt;H177),E177&lt;&gt;"Y", F177&lt;&gt;"Y"), 1, 0)))</f>
        <v/>
      </c>
      <c r="P177" s="26" t="str">
        <f t="shared" si="19"/>
        <v/>
      </c>
      <c r="Q177" s="15" t="str">
        <f t="shared" si="20"/>
        <v/>
      </c>
      <c r="R177" s="15" t="str">
        <f t="shared" si="21"/>
        <v/>
      </c>
      <c r="S177" s="15" t="str">
        <f>IF(B177=1,"",IF(AND(OR(AND(TrackingWorksheet!H182=Lists!$D$7,TrackingWorksheet!H182=TrackingWorksheet!J182),TrackingWorksheet!H182&lt;&gt;TrackingWorksheet!J182),TrackingWorksheet!K182="YES",TrackingWorksheet!H182&lt;&gt;Lists!$D$6,TrackingWorksheet!G182&lt;=TrackingWorksheet!$J$5,TrackingWorksheet!I182&lt;=TrackingWorksheet!$J$5),1,0))</f>
        <v/>
      </c>
      <c r="T177" s="15" t="str">
        <f t="shared" si="23"/>
        <v/>
      </c>
      <c r="U177" s="15" t="str">
        <f>IF(B177=1,"",IF(AND(TrackingWorksheet!L182&lt;&gt;"", TrackingWorksheet!L182&gt;=TrackingWorksheet!$J$4,TrackingWorksheet!L182&lt;=TrackingWorksheet!$J$5,OR(TrackingWorksheet!H182=Lists!$D$4,TrackingWorksheet!J182=Lists!$D$4)), 1, 0))</f>
        <v/>
      </c>
      <c r="V177" s="15" t="str">
        <f>IF($B177=1,"",IF(AND(TrackingWorksheet!$L182&lt;&gt;"", TrackingWorksheet!$L182&gt;=TrackingWorksheet!$J$4,TrackingWorksheet!$L182&lt;=TrackingWorksheet!$J$5,OR(TrackingWorksheet!$H182=Lists!$D$5,TrackingWorksheet!$J182=Lists!$D$5)), 1, 0))</f>
        <v/>
      </c>
      <c r="W177" s="15" t="str">
        <f>IF($B177=1,"",IF(AND(TrackingWorksheet!$L182&lt;&gt;"", TrackingWorksheet!$L182&gt;=TrackingWorksheet!$J$4,TrackingWorksheet!$L182&lt;=TrackingWorksheet!$J$5,OR(TrackingWorksheet!$H182=Lists!$D$6,TrackingWorksheet!$J182=Lists!$D$6)), 1, 0))</f>
        <v/>
      </c>
      <c r="X177" s="24" t="str">
        <f>IF(B177=1,"",IF(AND(TrackingWorksheet!M182&lt;&gt;"",TrackingWorksheet!M182&lt;=TrackingWorksheet!$J$5),1,0))</f>
        <v/>
      </c>
      <c r="Y177" s="24" t="str">
        <f>IF(B177=1,"",IF(AND(TrackingWorksheet!N182&lt;&gt;"",TrackingWorksheet!N182&lt;=TrackingWorksheet!$J$5),1,0)*D177)</f>
        <v/>
      </c>
      <c r="Z177" s="24" t="str">
        <f>IF(B177=1,"",IF(TrackingWorksheet!P182="YES",1,0)*D177)</f>
        <v/>
      </c>
      <c r="AA177" s="33" t="str">
        <f>IF(B177=1,"",IF(TrackingWorksheet!R182="","",TrackingWorksheet!R182))</f>
        <v/>
      </c>
      <c r="AB177" s="33" t="str">
        <f>IF(B177=1,"",IF(TrackingWorksheet!Q182="","",TrackingWorksheet!Q182))</f>
        <v/>
      </c>
    </row>
    <row r="178" spans="2:28" x14ac:dyDescent="0.3">
      <c r="B178" s="33">
        <f>IF(AND(ISBLANK(TrackingWorksheet!B183),ISBLANK(TrackingWorksheet!C183),ISBLANK(TrackingWorksheet!G183),ISBLANK(TrackingWorksheet!H183),
ISBLANK(TrackingWorksheet!I183),ISBLANK(TrackingWorksheet!J183),ISBLANK(TrackingWorksheet!M183),
ISBLANK(TrackingWorksheet!N183)),1,0)</f>
        <v>1</v>
      </c>
      <c r="C178" s="17" t="str">
        <f>IF(B178=1,"",TrackingWorksheet!F183)</f>
        <v/>
      </c>
      <c r="D178" s="26" t="str">
        <f>IF(B178=1,"",IF(AND(TrackingWorksheet!B183&lt;&gt;"",TrackingWorksheet!B183&lt;=TrackingWorksheet!$J$5,OR(TrackingWorksheet!C183="",TrackingWorksheet!C183&gt;=TrackingWorksheet!$J$4)),1,0))</f>
        <v/>
      </c>
      <c r="E178" s="15" t="str">
        <f>IF(B178=1,"",IF(AND(TrackingWorksheet!G183 &lt;&gt;"",TrackingWorksheet!G183&lt;=TrackingWorksheet!$J$5, TrackingWorksheet!H183=Lists!$D$4), "Y", "N"))</f>
        <v/>
      </c>
      <c r="F178" s="15" t="str">
        <f>IF(B178=1,"",IF(AND(TrackingWorksheet!I183 &lt;&gt;"", TrackingWorksheet!I183&lt;=TrackingWorksheet!$J$5, TrackingWorksheet!J183=Lists!$D$4), "Y", "N"))</f>
        <v/>
      </c>
      <c r="G178" s="15" t="str">
        <f>IF(B178=1,"",IF(AND(TrackingWorksheet!G183 &lt;&gt;"",TrackingWorksheet!G183&lt;=TrackingWorksheet!$J$5, TrackingWorksheet!H183=Lists!$D$5), "Y", "N"))</f>
        <v/>
      </c>
      <c r="H178" s="15" t="str">
        <f>IF(B178=1,"",IF(AND(TrackingWorksheet!I183 &lt;&gt;"", TrackingWorksheet!I183&lt;=TrackingWorksheet!$J$5, TrackingWorksheet!J183="Moderna"), "Y", "N"))</f>
        <v/>
      </c>
      <c r="I178" s="26" t="str">
        <f>IF(B178=1,"",IF(AND(TrackingWorksheet!G183 &lt;&gt;"", TrackingWorksheet!G183&lt;=TrackingWorksheet!$J$5, TrackingWorksheet!H183=Lists!$D$6), 1, 0))</f>
        <v/>
      </c>
      <c r="J178" s="26" t="str">
        <f t="shared" si="22"/>
        <v/>
      </c>
      <c r="K178" s="15" t="str">
        <f>IF(B178=1,"",IF(AND(TrackingWorksheet!I183&lt;=TrackingWorksheet!$J$5,TrackingWorksheet!K183="YES"),0,IF(AND(AND(OR(E178="Y",F178="Y"),E178&lt;&gt;F178),G178&lt;&gt;"Y", H178&lt;&gt;"Y"), 1, 0)))</f>
        <v/>
      </c>
      <c r="L178" s="26" t="str">
        <f t="shared" si="16"/>
        <v/>
      </c>
      <c r="M178" s="15" t="str">
        <f t="shared" si="17"/>
        <v/>
      </c>
      <c r="N178" s="26" t="str">
        <f t="shared" si="18"/>
        <v/>
      </c>
      <c r="O178" s="15" t="str">
        <f>IF(B178=1,"",IF(AND(TrackingWorksheet!I183&lt;=TrackingWorksheet!$J$5,TrackingWorksheet!K183="YES"),0,IF(AND(AND(OR(G178="Y",H178="Y"),G178&lt;&gt;H178),E178&lt;&gt;"Y", F178&lt;&gt;"Y"), 1, 0)))</f>
        <v/>
      </c>
      <c r="P178" s="26" t="str">
        <f t="shared" si="19"/>
        <v/>
      </c>
      <c r="Q178" s="15" t="str">
        <f t="shared" si="20"/>
        <v/>
      </c>
      <c r="R178" s="15" t="str">
        <f t="shared" si="21"/>
        <v/>
      </c>
      <c r="S178" s="15" t="str">
        <f>IF(B178=1,"",IF(AND(OR(AND(TrackingWorksheet!H183=Lists!$D$7,TrackingWorksheet!H183=TrackingWorksheet!J183),TrackingWorksheet!H183&lt;&gt;TrackingWorksheet!J183),TrackingWorksheet!K183="YES",TrackingWorksheet!H183&lt;&gt;Lists!$D$6,TrackingWorksheet!G183&lt;=TrackingWorksheet!$J$5,TrackingWorksheet!I183&lt;=TrackingWorksheet!$J$5),1,0))</f>
        <v/>
      </c>
      <c r="T178" s="15" t="str">
        <f t="shared" si="23"/>
        <v/>
      </c>
      <c r="U178" s="15" t="str">
        <f>IF(B178=1,"",IF(AND(TrackingWorksheet!L183&lt;&gt;"", TrackingWorksheet!L183&gt;=TrackingWorksheet!$J$4,TrackingWorksheet!L183&lt;=TrackingWorksheet!$J$5,OR(TrackingWorksheet!H183=Lists!$D$4,TrackingWorksheet!J183=Lists!$D$4)), 1, 0))</f>
        <v/>
      </c>
      <c r="V178" s="15" t="str">
        <f>IF($B178=1,"",IF(AND(TrackingWorksheet!$L183&lt;&gt;"", TrackingWorksheet!$L183&gt;=TrackingWorksheet!$J$4,TrackingWorksheet!$L183&lt;=TrackingWorksheet!$J$5,OR(TrackingWorksheet!$H183=Lists!$D$5,TrackingWorksheet!$J183=Lists!$D$5)), 1, 0))</f>
        <v/>
      </c>
      <c r="W178" s="15" t="str">
        <f>IF($B178=1,"",IF(AND(TrackingWorksheet!$L183&lt;&gt;"", TrackingWorksheet!$L183&gt;=TrackingWorksheet!$J$4,TrackingWorksheet!$L183&lt;=TrackingWorksheet!$J$5,OR(TrackingWorksheet!$H183=Lists!$D$6,TrackingWorksheet!$J183=Lists!$D$6)), 1, 0))</f>
        <v/>
      </c>
      <c r="X178" s="24" t="str">
        <f>IF(B178=1,"",IF(AND(TrackingWorksheet!M183&lt;&gt;"",TrackingWorksheet!M183&lt;=TrackingWorksheet!$J$5),1,0))</f>
        <v/>
      </c>
      <c r="Y178" s="24" t="str">
        <f>IF(B178=1,"",IF(AND(TrackingWorksheet!N183&lt;&gt;"",TrackingWorksheet!N183&lt;=TrackingWorksheet!$J$5),1,0)*D178)</f>
        <v/>
      </c>
      <c r="Z178" s="24" t="str">
        <f>IF(B178=1,"",IF(TrackingWorksheet!P183="YES",1,0)*D178)</f>
        <v/>
      </c>
      <c r="AA178" s="33" t="str">
        <f>IF(B178=1,"",IF(TrackingWorksheet!R183="","",TrackingWorksheet!R183))</f>
        <v/>
      </c>
      <c r="AB178" s="33" t="str">
        <f>IF(B178=1,"",IF(TrackingWorksheet!Q183="","",TrackingWorksheet!Q183))</f>
        <v/>
      </c>
    </row>
    <row r="179" spans="2:28" x14ac:dyDescent="0.3">
      <c r="B179" s="33">
        <f>IF(AND(ISBLANK(TrackingWorksheet!B184),ISBLANK(TrackingWorksheet!C184),ISBLANK(TrackingWorksheet!G184),ISBLANK(TrackingWorksheet!H184),
ISBLANK(TrackingWorksheet!I184),ISBLANK(TrackingWorksheet!J184),ISBLANK(TrackingWorksheet!M184),
ISBLANK(TrackingWorksheet!N184)),1,0)</f>
        <v>1</v>
      </c>
      <c r="C179" s="17" t="str">
        <f>IF(B179=1,"",TrackingWorksheet!F184)</f>
        <v/>
      </c>
      <c r="D179" s="26" t="str">
        <f>IF(B179=1,"",IF(AND(TrackingWorksheet!B184&lt;&gt;"",TrackingWorksheet!B184&lt;=TrackingWorksheet!$J$5,OR(TrackingWorksheet!C184="",TrackingWorksheet!C184&gt;=TrackingWorksheet!$J$4)),1,0))</f>
        <v/>
      </c>
      <c r="E179" s="15" t="str">
        <f>IF(B179=1,"",IF(AND(TrackingWorksheet!G184 &lt;&gt;"",TrackingWorksheet!G184&lt;=TrackingWorksheet!$J$5, TrackingWorksheet!H184=Lists!$D$4), "Y", "N"))</f>
        <v/>
      </c>
      <c r="F179" s="15" t="str">
        <f>IF(B179=1,"",IF(AND(TrackingWorksheet!I184 &lt;&gt;"", TrackingWorksheet!I184&lt;=TrackingWorksheet!$J$5, TrackingWorksheet!J184=Lists!$D$4), "Y", "N"))</f>
        <v/>
      </c>
      <c r="G179" s="15" t="str">
        <f>IF(B179=1,"",IF(AND(TrackingWorksheet!G184 &lt;&gt;"",TrackingWorksheet!G184&lt;=TrackingWorksheet!$J$5, TrackingWorksheet!H184=Lists!$D$5), "Y", "N"))</f>
        <v/>
      </c>
      <c r="H179" s="15" t="str">
        <f>IF(B179=1,"",IF(AND(TrackingWorksheet!I184 &lt;&gt;"", TrackingWorksheet!I184&lt;=TrackingWorksheet!$J$5, TrackingWorksheet!J184="Moderna"), "Y", "N"))</f>
        <v/>
      </c>
      <c r="I179" s="26" t="str">
        <f>IF(B179=1,"",IF(AND(TrackingWorksheet!G184 &lt;&gt;"", TrackingWorksheet!G184&lt;=TrackingWorksheet!$J$5, TrackingWorksheet!H184=Lists!$D$6), 1, 0))</f>
        <v/>
      </c>
      <c r="J179" s="26" t="str">
        <f t="shared" si="22"/>
        <v/>
      </c>
      <c r="K179" s="15" t="str">
        <f>IF(B179=1,"",IF(AND(TrackingWorksheet!I184&lt;=TrackingWorksheet!$J$5,TrackingWorksheet!K184="YES"),0,IF(AND(AND(OR(E179="Y",F179="Y"),E179&lt;&gt;F179),G179&lt;&gt;"Y", H179&lt;&gt;"Y"), 1, 0)))</f>
        <v/>
      </c>
      <c r="L179" s="26" t="str">
        <f t="shared" si="16"/>
        <v/>
      </c>
      <c r="M179" s="15" t="str">
        <f t="shared" si="17"/>
        <v/>
      </c>
      <c r="N179" s="26" t="str">
        <f t="shared" si="18"/>
        <v/>
      </c>
      <c r="O179" s="15" t="str">
        <f>IF(B179=1,"",IF(AND(TrackingWorksheet!I184&lt;=TrackingWorksheet!$J$5,TrackingWorksheet!K184="YES"),0,IF(AND(AND(OR(G179="Y",H179="Y"),G179&lt;&gt;H179),E179&lt;&gt;"Y", F179&lt;&gt;"Y"), 1, 0)))</f>
        <v/>
      </c>
      <c r="P179" s="26" t="str">
        <f t="shared" si="19"/>
        <v/>
      </c>
      <c r="Q179" s="15" t="str">
        <f t="shared" si="20"/>
        <v/>
      </c>
      <c r="R179" s="15" t="str">
        <f t="shared" si="21"/>
        <v/>
      </c>
      <c r="S179" s="15" t="str">
        <f>IF(B179=1,"",IF(AND(OR(AND(TrackingWorksheet!H184=Lists!$D$7,TrackingWorksheet!H184=TrackingWorksheet!J184),TrackingWorksheet!H184&lt;&gt;TrackingWorksheet!J184),TrackingWorksheet!K184="YES",TrackingWorksheet!H184&lt;&gt;Lists!$D$6,TrackingWorksheet!G184&lt;=TrackingWorksheet!$J$5,TrackingWorksheet!I184&lt;=TrackingWorksheet!$J$5),1,0))</f>
        <v/>
      </c>
      <c r="T179" s="15" t="str">
        <f t="shared" si="23"/>
        <v/>
      </c>
      <c r="U179" s="15" t="str">
        <f>IF(B179=1,"",IF(AND(TrackingWorksheet!L184&lt;&gt;"", TrackingWorksheet!L184&gt;=TrackingWorksheet!$J$4,TrackingWorksheet!L184&lt;=TrackingWorksheet!$J$5,OR(TrackingWorksheet!H184=Lists!$D$4,TrackingWorksheet!J184=Lists!$D$4)), 1, 0))</f>
        <v/>
      </c>
      <c r="V179" s="15" t="str">
        <f>IF($B179=1,"",IF(AND(TrackingWorksheet!$L184&lt;&gt;"", TrackingWorksheet!$L184&gt;=TrackingWorksheet!$J$4,TrackingWorksheet!$L184&lt;=TrackingWorksheet!$J$5,OR(TrackingWorksheet!$H184=Lists!$D$5,TrackingWorksheet!$J184=Lists!$D$5)), 1, 0))</f>
        <v/>
      </c>
      <c r="W179" s="15" t="str">
        <f>IF($B179=1,"",IF(AND(TrackingWorksheet!$L184&lt;&gt;"", TrackingWorksheet!$L184&gt;=TrackingWorksheet!$J$4,TrackingWorksheet!$L184&lt;=TrackingWorksheet!$J$5,OR(TrackingWorksheet!$H184=Lists!$D$6,TrackingWorksheet!$J184=Lists!$D$6)), 1, 0))</f>
        <v/>
      </c>
      <c r="X179" s="24" t="str">
        <f>IF(B179=1,"",IF(AND(TrackingWorksheet!M184&lt;&gt;"",TrackingWorksheet!M184&lt;=TrackingWorksheet!$J$5),1,0))</f>
        <v/>
      </c>
      <c r="Y179" s="24" t="str">
        <f>IF(B179=1,"",IF(AND(TrackingWorksheet!N184&lt;&gt;"",TrackingWorksheet!N184&lt;=TrackingWorksheet!$J$5),1,0)*D179)</f>
        <v/>
      </c>
      <c r="Z179" s="24" t="str">
        <f>IF(B179=1,"",IF(TrackingWorksheet!P184="YES",1,0)*D179)</f>
        <v/>
      </c>
      <c r="AA179" s="33" t="str">
        <f>IF(B179=1,"",IF(TrackingWorksheet!R184="","",TrackingWorksheet!R184))</f>
        <v/>
      </c>
      <c r="AB179" s="33" t="str">
        <f>IF(B179=1,"",IF(TrackingWorksheet!Q184="","",TrackingWorksheet!Q184))</f>
        <v/>
      </c>
    </row>
    <row r="180" spans="2:28" x14ac:dyDescent="0.3">
      <c r="B180" s="33">
        <f>IF(AND(ISBLANK(TrackingWorksheet!B185),ISBLANK(TrackingWorksheet!C185),ISBLANK(TrackingWorksheet!G185),ISBLANK(TrackingWorksheet!H185),
ISBLANK(TrackingWorksheet!I185),ISBLANK(TrackingWorksheet!J185),ISBLANK(TrackingWorksheet!M185),
ISBLANK(TrackingWorksheet!N185)),1,0)</f>
        <v>1</v>
      </c>
      <c r="C180" s="17" t="str">
        <f>IF(B180=1,"",TrackingWorksheet!F185)</f>
        <v/>
      </c>
      <c r="D180" s="26" t="str">
        <f>IF(B180=1,"",IF(AND(TrackingWorksheet!B185&lt;&gt;"",TrackingWorksheet!B185&lt;=TrackingWorksheet!$J$5,OR(TrackingWorksheet!C185="",TrackingWorksheet!C185&gt;=TrackingWorksheet!$J$4)),1,0))</f>
        <v/>
      </c>
      <c r="E180" s="15" t="str">
        <f>IF(B180=1,"",IF(AND(TrackingWorksheet!G185 &lt;&gt;"",TrackingWorksheet!G185&lt;=TrackingWorksheet!$J$5, TrackingWorksheet!H185=Lists!$D$4), "Y", "N"))</f>
        <v/>
      </c>
      <c r="F180" s="15" t="str">
        <f>IF(B180=1,"",IF(AND(TrackingWorksheet!I185 &lt;&gt;"", TrackingWorksheet!I185&lt;=TrackingWorksheet!$J$5, TrackingWorksheet!J185=Lists!$D$4), "Y", "N"))</f>
        <v/>
      </c>
      <c r="G180" s="15" t="str">
        <f>IF(B180=1,"",IF(AND(TrackingWorksheet!G185 &lt;&gt;"",TrackingWorksheet!G185&lt;=TrackingWorksheet!$J$5, TrackingWorksheet!H185=Lists!$D$5), "Y", "N"))</f>
        <v/>
      </c>
      <c r="H180" s="15" t="str">
        <f>IF(B180=1,"",IF(AND(TrackingWorksheet!I185 &lt;&gt;"", TrackingWorksheet!I185&lt;=TrackingWorksheet!$J$5, TrackingWorksheet!J185="Moderna"), "Y", "N"))</f>
        <v/>
      </c>
      <c r="I180" s="26" t="str">
        <f>IF(B180=1,"",IF(AND(TrackingWorksheet!G185 &lt;&gt;"", TrackingWorksheet!G185&lt;=TrackingWorksheet!$J$5, TrackingWorksheet!H185=Lists!$D$6), 1, 0))</f>
        <v/>
      </c>
      <c r="J180" s="26" t="str">
        <f t="shared" si="22"/>
        <v/>
      </c>
      <c r="K180" s="15" t="str">
        <f>IF(B180=1,"",IF(AND(TrackingWorksheet!I185&lt;=TrackingWorksheet!$J$5,TrackingWorksheet!K185="YES"),0,IF(AND(AND(OR(E180="Y",F180="Y"),E180&lt;&gt;F180),G180&lt;&gt;"Y", H180&lt;&gt;"Y"), 1, 0)))</f>
        <v/>
      </c>
      <c r="L180" s="26" t="str">
        <f t="shared" si="16"/>
        <v/>
      </c>
      <c r="M180" s="15" t="str">
        <f t="shared" si="17"/>
        <v/>
      </c>
      <c r="N180" s="26" t="str">
        <f t="shared" si="18"/>
        <v/>
      </c>
      <c r="O180" s="15" t="str">
        <f>IF(B180=1,"",IF(AND(TrackingWorksheet!I185&lt;=TrackingWorksheet!$J$5,TrackingWorksheet!K185="YES"),0,IF(AND(AND(OR(G180="Y",H180="Y"),G180&lt;&gt;H180),E180&lt;&gt;"Y", F180&lt;&gt;"Y"), 1, 0)))</f>
        <v/>
      </c>
      <c r="P180" s="26" t="str">
        <f t="shared" si="19"/>
        <v/>
      </c>
      <c r="Q180" s="15" t="str">
        <f t="shared" si="20"/>
        <v/>
      </c>
      <c r="R180" s="15" t="str">
        <f t="shared" si="21"/>
        <v/>
      </c>
      <c r="S180" s="15" t="str">
        <f>IF(B180=1,"",IF(AND(OR(AND(TrackingWorksheet!H185=Lists!$D$7,TrackingWorksheet!H185=TrackingWorksheet!J185),TrackingWorksheet!H185&lt;&gt;TrackingWorksheet!J185),TrackingWorksheet!K185="YES",TrackingWorksheet!H185&lt;&gt;Lists!$D$6,TrackingWorksheet!G185&lt;=TrackingWorksheet!$J$5,TrackingWorksheet!I185&lt;=TrackingWorksheet!$J$5),1,0))</f>
        <v/>
      </c>
      <c r="T180" s="15" t="str">
        <f t="shared" si="23"/>
        <v/>
      </c>
      <c r="U180" s="15" t="str">
        <f>IF(B180=1,"",IF(AND(TrackingWorksheet!L185&lt;&gt;"", TrackingWorksheet!L185&gt;=TrackingWorksheet!$J$4,TrackingWorksheet!L185&lt;=TrackingWorksheet!$J$5,OR(TrackingWorksheet!H185=Lists!$D$4,TrackingWorksheet!J185=Lists!$D$4)), 1, 0))</f>
        <v/>
      </c>
      <c r="V180" s="15" t="str">
        <f>IF($B180=1,"",IF(AND(TrackingWorksheet!$L185&lt;&gt;"", TrackingWorksheet!$L185&gt;=TrackingWorksheet!$J$4,TrackingWorksheet!$L185&lt;=TrackingWorksheet!$J$5,OR(TrackingWorksheet!$H185=Lists!$D$5,TrackingWorksheet!$J185=Lists!$D$5)), 1, 0))</f>
        <v/>
      </c>
      <c r="W180" s="15" t="str">
        <f>IF($B180=1,"",IF(AND(TrackingWorksheet!$L185&lt;&gt;"", TrackingWorksheet!$L185&gt;=TrackingWorksheet!$J$4,TrackingWorksheet!$L185&lt;=TrackingWorksheet!$J$5,OR(TrackingWorksheet!$H185=Lists!$D$6,TrackingWorksheet!$J185=Lists!$D$6)), 1, 0))</f>
        <v/>
      </c>
      <c r="X180" s="24" t="str">
        <f>IF(B180=1,"",IF(AND(TrackingWorksheet!M185&lt;&gt;"",TrackingWorksheet!M185&lt;=TrackingWorksheet!$J$5),1,0))</f>
        <v/>
      </c>
      <c r="Y180" s="24" t="str">
        <f>IF(B180=1,"",IF(AND(TrackingWorksheet!N185&lt;&gt;"",TrackingWorksheet!N185&lt;=TrackingWorksheet!$J$5),1,0)*D180)</f>
        <v/>
      </c>
      <c r="Z180" s="24" t="str">
        <f>IF(B180=1,"",IF(TrackingWorksheet!P185="YES",1,0)*D180)</f>
        <v/>
      </c>
      <c r="AA180" s="33" t="str">
        <f>IF(B180=1,"",IF(TrackingWorksheet!R185="","",TrackingWorksheet!R185))</f>
        <v/>
      </c>
      <c r="AB180" s="33" t="str">
        <f>IF(B180=1,"",IF(TrackingWorksheet!Q185="","",TrackingWorksheet!Q185))</f>
        <v/>
      </c>
    </row>
    <row r="181" spans="2:28" x14ac:dyDescent="0.3">
      <c r="B181" s="33">
        <f>IF(AND(ISBLANK(TrackingWorksheet!B186),ISBLANK(TrackingWorksheet!C186),ISBLANK(TrackingWorksheet!G186),ISBLANK(TrackingWorksheet!H186),
ISBLANK(TrackingWorksheet!I186),ISBLANK(TrackingWorksheet!J186),ISBLANK(TrackingWorksheet!M186),
ISBLANK(TrackingWorksheet!N186)),1,0)</f>
        <v>1</v>
      </c>
      <c r="C181" s="17" t="str">
        <f>IF(B181=1,"",TrackingWorksheet!F186)</f>
        <v/>
      </c>
      <c r="D181" s="26" t="str">
        <f>IF(B181=1,"",IF(AND(TrackingWorksheet!B186&lt;&gt;"",TrackingWorksheet!B186&lt;=TrackingWorksheet!$J$5,OR(TrackingWorksheet!C186="",TrackingWorksheet!C186&gt;=TrackingWorksheet!$J$4)),1,0))</f>
        <v/>
      </c>
      <c r="E181" s="15" t="str">
        <f>IF(B181=1,"",IF(AND(TrackingWorksheet!G186 &lt;&gt;"",TrackingWorksheet!G186&lt;=TrackingWorksheet!$J$5, TrackingWorksheet!H186=Lists!$D$4), "Y", "N"))</f>
        <v/>
      </c>
      <c r="F181" s="15" t="str">
        <f>IF(B181=1,"",IF(AND(TrackingWorksheet!I186 &lt;&gt;"", TrackingWorksheet!I186&lt;=TrackingWorksheet!$J$5, TrackingWorksheet!J186=Lists!$D$4), "Y", "N"))</f>
        <v/>
      </c>
      <c r="G181" s="15" t="str">
        <f>IF(B181=1,"",IF(AND(TrackingWorksheet!G186 &lt;&gt;"",TrackingWorksheet!G186&lt;=TrackingWorksheet!$J$5, TrackingWorksheet!H186=Lists!$D$5), "Y", "N"))</f>
        <v/>
      </c>
      <c r="H181" s="15" t="str">
        <f>IF(B181=1,"",IF(AND(TrackingWorksheet!I186 &lt;&gt;"", TrackingWorksheet!I186&lt;=TrackingWorksheet!$J$5, TrackingWorksheet!J186="Moderna"), "Y", "N"))</f>
        <v/>
      </c>
      <c r="I181" s="26" t="str">
        <f>IF(B181=1,"",IF(AND(TrackingWorksheet!G186 &lt;&gt;"", TrackingWorksheet!G186&lt;=TrackingWorksheet!$J$5, TrackingWorksheet!H186=Lists!$D$6), 1, 0))</f>
        <v/>
      </c>
      <c r="J181" s="26" t="str">
        <f t="shared" si="22"/>
        <v/>
      </c>
      <c r="K181" s="15" t="str">
        <f>IF(B181=1,"",IF(AND(TrackingWorksheet!I186&lt;=TrackingWorksheet!$J$5,TrackingWorksheet!K186="YES"),0,IF(AND(AND(OR(E181="Y",F181="Y"),E181&lt;&gt;F181),G181&lt;&gt;"Y", H181&lt;&gt;"Y"), 1, 0)))</f>
        <v/>
      </c>
      <c r="L181" s="26" t="str">
        <f t="shared" si="16"/>
        <v/>
      </c>
      <c r="M181" s="15" t="str">
        <f t="shared" si="17"/>
        <v/>
      </c>
      <c r="N181" s="26" t="str">
        <f t="shared" si="18"/>
        <v/>
      </c>
      <c r="O181" s="15" t="str">
        <f>IF(B181=1,"",IF(AND(TrackingWorksheet!I186&lt;=TrackingWorksheet!$J$5,TrackingWorksheet!K186="YES"),0,IF(AND(AND(OR(G181="Y",H181="Y"),G181&lt;&gt;H181),E181&lt;&gt;"Y", F181&lt;&gt;"Y"), 1, 0)))</f>
        <v/>
      </c>
      <c r="P181" s="26" t="str">
        <f t="shared" si="19"/>
        <v/>
      </c>
      <c r="Q181" s="15" t="str">
        <f t="shared" si="20"/>
        <v/>
      </c>
      <c r="R181" s="15" t="str">
        <f t="shared" si="21"/>
        <v/>
      </c>
      <c r="S181" s="15" t="str">
        <f>IF(B181=1,"",IF(AND(OR(AND(TrackingWorksheet!H186=Lists!$D$7,TrackingWorksheet!H186=TrackingWorksheet!J186),TrackingWorksheet!H186&lt;&gt;TrackingWorksheet!J186),TrackingWorksheet!K186="YES",TrackingWorksheet!H186&lt;&gt;Lists!$D$6,TrackingWorksheet!G186&lt;=TrackingWorksheet!$J$5,TrackingWorksheet!I186&lt;=TrackingWorksheet!$J$5),1,0))</f>
        <v/>
      </c>
      <c r="T181" s="15" t="str">
        <f t="shared" si="23"/>
        <v/>
      </c>
      <c r="U181" s="15" t="str">
        <f>IF(B181=1,"",IF(AND(TrackingWorksheet!L186&lt;&gt;"", TrackingWorksheet!L186&gt;=TrackingWorksheet!$J$4,TrackingWorksheet!L186&lt;=TrackingWorksheet!$J$5,OR(TrackingWorksheet!H186=Lists!$D$4,TrackingWorksheet!J186=Lists!$D$4)), 1, 0))</f>
        <v/>
      </c>
      <c r="V181" s="15" t="str">
        <f>IF($B181=1,"",IF(AND(TrackingWorksheet!$L186&lt;&gt;"", TrackingWorksheet!$L186&gt;=TrackingWorksheet!$J$4,TrackingWorksheet!$L186&lt;=TrackingWorksheet!$J$5,OR(TrackingWorksheet!$H186=Lists!$D$5,TrackingWorksheet!$J186=Lists!$D$5)), 1, 0))</f>
        <v/>
      </c>
      <c r="W181" s="15" t="str">
        <f>IF($B181=1,"",IF(AND(TrackingWorksheet!$L186&lt;&gt;"", TrackingWorksheet!$L186&gt;=TrackingWorksheet!$J$4,TrackingWorksheet!$L186&lt;=TrackingWorksheet!$J$5,OR(TrackingWorksheet!$H186=Lists!$D$6,TrackingWorksheet!$J186=Lists!$D$6)), 1, 0))</f>
        <v/>
      </c>
      <c r="X181" s="24" t="str">
        <f>IF(B181=1,"",IF(AND(TrackingWorksheet!M186&lt;&gt;"",TrackingWorksheet!M186&lt;=TrackingWorksheet!$J$5),1,0))</f>
        <v/>
      </c>
      <c r="Y181" s="24" t="str">
        <f>IF(B181=1,"",IF(AND(TrackingWorksheet!N186&lt;&gt;"",TrackingWorksheet!N186&lt;=TrackingWorksheet!$J$5),1,0)*D181)</f>
        <v/>
      </c>
      <c r="Z181" s="24" t="str">
        <f>IF(B181=1,"",IF(TrackingWorksheet!P186="YES",1,0)*D181)</f>
        <v/>
      </c>
      <c r="AA181" s="33" t="str">
        <f>IF(B181=1,"",IF(TrackingWorksheet!R186="","",TrackingWorksheet!R186))</f>
        <v/>
      </c>
      <c r="AB181" s="33" t="str">
        <f>IF(B181=1,"",IF(TrackingWorksheet!Q186="","",TrackingWorksheet!Q186))</f>
        <v/>
      </c>
    </row>
    <row r="182" spans="2:28" x14ac:dyDescent="0.3">
      <c r="B182" s="33">
        <f>IF(AND(ISBLANK(TrackingWorksheet!B187),ISBLANK(TrackingWorksheet!C187),ISBLANK(TrackingWorksheet!G187),ISBLANK(TrackingWorksheet!H187),
ISBLANK(TrackingWorksheet!I187),ISBLANK(TrackingWorksheet!J187),ISBLANK(TrackingWorksheet!M187),
ISBLANK(TrackingWorksheet!N187)),1,0)</f>
        <v>1</v>
      </c>
      <c r="C182" s="17" t="str">
        <f>IF(B182=1,"",TrackingWorksheet!F187)</f>
        <v/>
      </c>
      <c r="D182" s="26" t="str">
        <f>IF(B182=1,"",IF(AND(TrackingWorksheet!B187&lt;&gt;"",TrackingWorksheet!B187&lt;=TrackingWorksheet!$J$5,OR(TrackingWorksheet!C187="",TrackingWorksheet!C187&gt;=TrackingWorksheet!$J$4)),1,0))</f>
        <v/>
      </c>
      <c r="E182" s="15" t="str">
        <f>IF(B182=1,"",IF(AND(TrackingWorksheet!G187 &lt;&gt;"",TrackingWorksheet!G187&lt;=TrackingWorksheet!$J$5, TrackingWorksheet!H187=Lists!$D$4), "Y", "N"))</f>
        <v/>
      </c>
      <c r="F182" s="15" t="str">
        <f>IF(B182=1,"",IF(AND(TrackingWorksheet!I187 &lt;&gt;"", TrackingWorksheet!I187&lt;=TrackingWorksheet!$J$5, TrackingWorksheet!J187=Lists!$D$4), "Y", "N"))</f>
        <v/>
      </c>
      <c r="G182" s="15" t="str">
        <f>IF(B182=1,"",IF(AND(TrackingWorksheet!G187 &lt;&gt;"",TrackingWorksheet!G187&lt;=TrackingWorksheet!$J$5, TrackingWorksheet!H187=Lists!$D$5), "Y", "N"))</f>
        <v/>
      </c>
      <c r="H182" s="15" t="str">
        <f>IF(B182=1,"",IF(AND(TrackingWorksheet!I187 &lt;&gt;"", TrackingWorksheet!I187&lt;=TrackingWorksheet!$J$5, TrackingWorksheet!J187="Moderna"), "Y", "N"))</f>
        <v/>
      </c>
      <c r="I182" s="26" t="str">
        <f>IF(B182=1,"",IF(AND(TrackingWorksheet!G187 &lt;&gt;"", TrackingWorksheet!G187&lt;=TrackingWorksheet!$J$5, TrackingWorksheet!H187=Lists!$D$6), 1, 0))</f>
        <v/>
      </c>
      <c r="J182" s="26" t="str">
        <f t="shared" si="22"/>
        <v/>
      </c>
      <c r="K182" s="15" t="str">
        <f>IF(B182=1,"",IF(AND(TrackingWorksheet!I187&lt;=TrackingWorksheet!$J$5,TrackingWorksheet!K187="YES"),0,IF(AND(AND(OR(E182="Y",F182="Y"),E182&lt;&gt;F182),G182&lt;&gt;"Y", H182&lt;&gt;"Y"), 1, 0)))</f>
        <v/>
      </c>
      <c r="L182" s="26" t="str">
        <f t="shared" si="16"/>
        <v/>
      </c>
      <c r="M182" s="15" t="str">
        <f t="shared" si="17"/>
        <v/>
      </c>
      <c r="N182" s="26" t="str">
        <f t="shared" si="18"/>
        <v/>
      </c>
      <c r="O182" s="15" t="str">
        <f>IF(B182=1,"",IF(AND(TrackingWorksheet!I187&lt;=TrackingWorksheet!$J$5,TrackingWorksheet!K187="YES"),0,IF(AND(AND(OR(G182="Y",H182="Y"),G182&lt;&gt;H182),E182&lt;&gt;"Y", F182&lt;&gt;"Y"), 1, 0)))</f>
        <v/>
      </c>
      <c r="P182" s="26" t="str">
        <f t="shared" si="19"/>
        <v/>
      </c>
      <c r="Q182" s="15" t="str">
        <f t="shared" si="20"/>
        <v/>
      </c>
      <c r="R182" s="15" t="str">
        <f t="shared" si="21"/>
        <v/>
      </c>
      <c r="S182" s="15" t="str">
        <f>IF(B182=1,"",IF(AND(OR(AND(TrackingWorksheet!H187=Lists!$D$7,TrackingWorksheet!H187=TrackingWorksheet!J187),TrackingWorksheet!H187&lt;&gt;TrackingWorksheet!J187),TrackingWorksheet!K187="YES",TrackingWorksheet!H187&lt;&gt;Lists!$D$6,TrackingWorksheet!G187&lt;=TrackingWorksheet!$J$5,TrackingWorksheet!I187&lt;=TrackingWorksheet!$J$5),1,0))</f>
        <v/>
      </c>
      <c r="T182" s="15" t="str">
        <f t="shared" si="23"/>
        <v/>
      </c>
      <c r="U182" s="15" t="str">
        <f>IF(B182=1,"",IF(AND(TrackingWorksheet!L187&lt;&gt;"", TrackingWorksheet!L187&gt;=TrackingWorksheet!$J$4,TrackingWorksheet!L187&lt;=TrackingWorksheet!$J$5,OR(TrackingWorksheet!H187=Lists!$D$4,TrackingWorksheet!J187=Lists!$D$4)), 1, 0))</f>
        <v/>
      </c>
      <c r="V182" s="15" t="str">
        <f>IF($B182=1,"",IF(AND(TrackingWorksheet!$L187&lt;&gt;"", TrackingWorksheet!$L187&gt;=TrackingWorksheet!$J$4,TrackingWorksheet!$L187&lt;=TrackingWorksheet!$J$5,OR(TrackingWorksheet!$H187=Lists!$D$5,TrackingWorksheet!$J187=Lists!$D$5)), 1, 0))</f>
        <v/>
      </c>
      <c r="W182" s="15" t="str">
        <f>IF($B182=1,"",IF(AND(TrackingWorksheet!$L187&lt;&gt;"", TrackingWorksheet!$L187&gt;=TrackingWorksheet!$J$4,TrackingWorksheet!$L187&lt;=TrackingWorksheet!$J$5,OR(TrackingWorksheet!$H187=Lists!$D$6,TrackingWorksheet!$J187=Lists!$D$6)), 1, 0))</f>
        <v/>
      </c>
      <c r="X182" s="24" t="str">
        <f>IF(B182=1,"",IF(AND(TrackingWorksheet!M187&lt;&gt;"",TrackingWorksheet!M187&lt;=TrackingWorksheet!$J$5),1,0))</f>
        <v/>
      </c>
      <c r="Y182" s="24" t="str">
        <f>IF(B182=1,"",IF(AND(TrackingWorksheet!N187&lt;&gt;"",TrackingWorksheet!N187&lt;=TrackingWorksheet!$J$5),1,0)*D182)</f>
        <v/>
      </c>
      <c r="Z182" s="24" t="str">
        <f>IF(B182=1,"",IF(TrackingWorksheet!P187="YES",1,0)*D182)</f>
        <v/>
      </c>
      <c r="AA182" s="33" t="str">
        <f>IF(B182=1,"",IF(TrackingWorksheet!R187="","",TrackingWorksheet!R187))</f>
        <v/>
      </c>
      <c r="AB182" s="33" t="str">
        <f>IF(B182=1,"",IF(TrackingWorksheet!Q187="","",TrackingWorksheet!Q187))</f>
        <v/>
      </c>
    </row>
    <row r="183" spans="2:28" x14ac:dyDescent="0.3">
      <c r="B183" s="33">
        <f>IF(AND(ISBLANK(TrackingWorksheet!B188),ISBLANK(TrackingWorksheet!C188),ISBLANK(TrackingWorksheet!G188),ISBLANK(TrackingWorksheet!H188),
ISBLANK(TrackingWorksheet!I188),ISBLANK(TrackingWorksheet!J188),ISBLANK(TrackingWorksheet!M188),
ISBLANK(TrackingWorksheet!N188)),1,0)</f>
        <v>1</v>
      </c>
      <c r="C183" s="17" t="str">
        <f>IF(B183=1,"",TrackingWorksheet!F188)</f>
        <v/>
      </c>
      <c r="D183" s="26" t="str">
        <f>IF(B183=1,"",IF(AND(TrackingWorksheet!B188&lt;&gt;"",TrackingWorksheet!B188&lt;=TrackingWorksheet!$J$5,OR(TrackingWorksheet!C188="",TrackingWorksheet!C188&gt;=TrackingWorksheet!$J$4)),1,0))</f>
        <v/>
      </c>
      <c r="E183" s="15" t="str">
        <f>IF(B183=1,"",IF(AND(TrackingWorksheet!G188 &lt;&gt;"",TrackingWorksheet!G188&lt;=TrackingWorksheet!$J$5, TrackingWorksheet!H188=Lists!$D$4), "Y", "N"))</f>
        <v/>
      </c>
      <c r="F183" s="15" t="str">
        <f>IF(B183=1,"",IF(AND(TrackingWorksheet!I188 &lt;&gt;"", TrackingWorksheet!I188&lt;=TrackingWorksheet!$J$5, TrackingWorksheet!J188=Lists!$D$4), "Y", "N"))</f>
        <v/>
      </c>
      <c r="G183" s="15" t="str">
        <f>IF(B183=1,"",IF(AND(TrackingWorksheet!G188 &lt;&gt;"",TrackingWorksheet!G188&lt;=TrackingWorksheet!$J$5, TrackingWorksheet!H188=Lists!$D$5), "Y", "N"))</f>
        <v/>
      </c>
      <c r="H183" s="15" t="str">
        <f>IF(B183=1,"",IF(AND(TrackingWorksheet!I188 &lt;&gt;"", TrackingWorksheet!I188&lt;=TrackingWorksheet!$J$5, TrackingWorksheet!J188="Moderna"), "Y", "N"))</f>
        <v/>
      </c>
      <c r="I183" s="26" t="str">
        <f>IF(B183=1,"",IF(AND(TrackingWorksheet!G188 &lt;&gt;"", TrackingWorksheet!G188&lt;=TrackingWorksheet!$J$5, TrackingWorksheet!H188=Lists!$D$6), 1, 0))</f>
        <v/>
      </c>
      <c r="J183" s="26" t="str">
        <f t="shared" si="22"/>
        <v/>
      </c>
      <c r="K183" s="15" t="str">
        <f>IF(B183=1,"",IF(AND(TrackingWorksheet!I188&lt;=TrackingWorksheet!$J$5,TrackingWorksheet!K188="YES"),0,IF(AND(AND(OR(E183="Y",F183="Y"),E183&lt;&gt;F183),G183&lt;&gt;"Y", H183&lt;&gt;"Y"), 1, 0)))</f>
        <v/>
      </c>
      <c r="L183" s="26" t="str">
        <f t="shared" si="16"/>
        <v/>
      </c>
      <c r="M183" s="15" t="str">
        <f t="shared" si="17"/>
        <v/>
      </c>
      <c r="N183" s="26" t="str">
        <f t="shared" si="18"/>
        <v/>
      </c>
      <c r="O183" s="15" t="str">
        <f>IF(B183=1,"",IF(AND(TrackingWorksheet!I188&lt;=TrackingWorksheet!$J$5,TrackingWorksheet!K188="YES"),0,IF(AND(AND(OR(G183="Y",H183="Y"),G183&lt;&gt;H183),E183&lt;&gt;"Y", F183&lt;&gt;"Y"), 1, 0)))</f>
        <v/>
      </c>
      <c r="P183" s="26" t="str">
        <f t="shared" si="19"/>
        <v/>
      </c>
      <c r="Q183" s="15" t="str">
        <f t="shared" si="20"/>
        <v/>
      </c>
      <c r="R183" s="15" t="str">
        <f t="shared" si="21"/>
        <v/>
      </c>
      <c r="S183" s="15" t="str">
        <f>IF(B183=1,"",IF(AND(OR(AND(TrackingWorksheet!H188=Lists!$D$7,TrackingWorksheet!H188=TrackingWorksheet!J188),TrackingWorksheet!H188&lt;&gt;TrackingWorksheet!J188),TrackingWorksheet!K188="YES",TrackingWorksheet!H188&lt;&gt;Lists!$D$6,TrackingWorksheet!G188&lt;=TrackingWorksheet!$J$5,TrackingWorksheet!I188&lt;=TrackingWorksheet!$J$5),1,0))</f>
        <v/>
      </c>
      <c r="T183" s="15" t="str">
        <f t="shared" si="23"/>
        <v/>
      </c>
      <c r="U183" s="15" t="str">
        <f>IF(B183=1,"",IF(AND(TrackingWorksheet!L188&lt;&gt;"", TrackingWorksheet!L188&gt;=TrackingWorksheet!$J$4,TrackingWorksheet!L188&lt;=TrackingWorksheet!$J$5,OR(TrackingWorksheet!H188=Lists!$D$4,TrackingWorksheet!J188=Lists!$D$4)), 1, 0))</f>
        <v/>
      </c>
      <c r="V183" s="15" t="str">
        <f>IF($B183=1,"",IF(AND(TrackingWorksheet!$L188&lt;&gt;"", TrackingWorksheet!$L188&gt;=TrackingWorksheet!$J$4,TrackingWorksheet!$L188&lt;=TrackingWorksheet!$J$5,OR(TrackingWorksheet!$H188=Lists!$D$5,TrackingWorksheet!$J188=Lists!$D$5)), 1, 0))</f>
        <v/>
      </c>
      <c r="W183" s="15" t="str">
        <f>IF($B183=1,"",IF(AND(TrackingWorksheet!$L188&lt;&gt;"", TrackingWorksheet!$L188&gt;=TrackingWorksheet!$J$4,TrackingWorksheet!$L188&lt;=TrackingWorksheet!$J$5,OR(TrackingWorksheet!$H188=Lists!$D$6,TrackingWorksheet!$J188=Lists!$D$6)), 1, 0))</f>
        <v/>
      </c>
      <c r="X183" s="24" t="str">
        <f>IF(B183=1,"",IF(AND(TrackingWorksheet!M188&lt;&gt;"",TrackingWorksheet!M188&lt;=TrackingWorksheet!$J$5),1,0))</f>
        <v/>
      </c>
      <c r="Y183" s="24" t="str">
        <f>IF(B183=1,"",IF(AND(TrackingWorksheet!N188&lt;&gt;"",TrackingWorksheet!N188&lt;=TrackingWorksheet!$J$5),1,0)*D183)</f>
        <v/>
      </c>
      <c r="Z183" s="24" t="str">
        <f>IF(B183=1,"",IF(TrackingWorksheet!P188="YES",1,0)*D183)</f>
        <v/>
      </c>
      <c r="AA183" s="33" t="str">
        <f>IF(B183=1,"",IF(TrackingWorksheet!R188="","",TrackingWorksheet!R188))</f>
        <v/>
      </c>
      <c r="AB183" s="33" t="str">
        <f>IF(B183=1,"",IF(TrackingWorksheet!Q188="","",TrackingWorksheet!Q188))</f>
        <v/>
      </c>
    </row>
    <row r="184" spans="2:28" x14ac:dyDescent="0.3">
      <c r="B184" s="33">
        <f>IF(AND(ISBLANK(TrackingWorksheet!B189),ISBLANK(TrackingWorksheet!C189),ISBLANK(TrackingWorksheet!G189),ISBLANK(TrackingWorksheet!H189),
ISBLANK(TrackingWorksheet!I189),ISBLANK(TrackingWorksheet!J189),ISBLANK(TrackingWorksheet!M189),
ISBLANK(TrackingWorksheet!N189)),1,0)</f>
        <v>1</v>
      </c>
      <c r="C184" s="17" t="str">
        <f>IF(B184=1,"",TrackingWorksheet!F189)</f>
        <v/>
      </c>
      <c r="D184" s="26" t="str">
        <f>IF(B184=1,"",IF(AND(TrackingWorksheet!B189&lt;&gt;"",TrackingWorksheet!B189&lt;=TrackingWorksheet!$J$5,OR(TrackingWorksheet!C189="",TrackingWorksheet!C189&gt;=TrackingWorksheet!$J$4)),1,0))</f>
        <v/>
      </c>
      <c r="E184" s="15" t="str">
        <f>IF(B184=1,"",IF(AND(TrackingWorksheet!G189 &lt;&gt;"",TrackingWorksheet!G189&lt;=TrackingWorksheet!$J$5, TrackingWorksheet!H189=Lists!$D$4), "Y", "N"))</f>
        <v/>
      </c>
      <c r="F184" s="15" t="str">
        <f>IF(B184=1,"",IF(AND(TrackingWorksheet!I189 &lt;&gt;"", TrackingWorksheet!I189&lt;=TrackingWorksheet!$J$5, TrackingWorksheet!J189=Lists!$D$4), "Y", "N"))</f>
        <v/>
      </c>
      <c r="G184" s="15" t="str">
        <f>IF(B184=1,"",IF(AND(TrackingWorksheet!G189 &lt;&gt;"",TrackingWorksheet!G189&lt;=TrackingWorksheet!$J$5, TrackingWorksheet!H189=Lists!$D$5), "Y", "N"))</f>
        <v/>
      </c>
      <c r="H184" s="15" t="str">
        <f>IF(B184=1,"",IF(AND(TrackingWorksheet!I189 &lt;&gt;"", TrackingWorksheet!I189&lt;=TrackingWorksheet!$J$5, TrackingWorksheet!J189="Moderna"), "Y", "N"))</f>
        <v/>
      </c>
      <c r="I184" s="26" t="str">
        <f>IF(B184=1,"",IF(AND(TrackingWorksheet!G189 &lt;&gt;"", TrackingWorksheet!G189&lt;=TrackingWorksheet!$J$5, TrackingWorksheet!H189=Lists!$D$6), 1, 0))</f>
        <v/>
      </c>
      <c r="J184" s="26" t="str">
        <f t="shared" si="22"/>
        <v/>
      </c>
      <c r="K184" s="15" t="str">
        <f>IF(B184=1,"",IF(AND(TrackingWorksheet!I189&lt;=TrackingWorksheet!$J$5,TrackingWorksheet!K189="YES"),0,IF(AND(AND(OR(E184="Y",F184="Y"),E184&lt;&gt;F184),G184&lt;&gt;"Y", H184&lt;&gt;"Y"), 1, 0)))</f>
        <v/>
      </c>
      <c r="L184" s="26" t="str">
        <f t="shared" si="16"/>
        <v/>
      </c>
      <c r="M184" s="15" t="str">
        <f t="shared" si="17"/>
        <v/>
      </c>
      <c r="N184" s="26" t="str">
        <f t="shared" si="18"/>
        <v/>
      </c>
      <c r="O184" s="15" t="str">
        <f>IF(B184=1,"",IF(AND(TrackingWorksheet!I189&lt;=TrackingWorksheet!$J$5,TrackingWorksheet!K189="YES"),0,IF(AND(AND(OR(G184="Y",H184="Y"),G184&lt;&gt;H184),E184&lt;&gt;"Y", F184&lt;&gt;"Y"), 1, 0)))</f>
        <v/>
      </c>
      <c r="P184" s="26" t="str">
        <f t="shared" si="19"/>
        <v/>
      </c>
      <c r="Q184" s="15" t="str">
        <f t="shared" si="20"/>
        <v/>
      </c>
      <c r="R184" s="15" t="str">
        <f t="shared" si="21"/>
        <v/>
      </c>
      <c r="S184" s="15" t="str">
        <f>IF(B184=1,"",IF(AND(OR(AND(TrackingWorksheet!H189=Lists!$D$7,TrackingWorksheet!H189=TrackingWorksheet!J189),TrackingWorksheet!H189&lt;&gt;TrackingWorksheet!J189),TrackingWorksheet!K189="YES",TrackingWorksheet!H189&lt;&gt;Lists!$D$6,TrackingWorksheet!G189&lt;=TrackingWorksheet!$J$5,TrackingWorksheet!I189&lt;=TrackingWorksheet!$J$5),1,0))</f>
        <v/>
      </c>
      <c r="T184" s="15" t="str">
        <f t="shared" si="23"/>
        <v/>
      </c>
      <c r="U184" s="15" t="str">
        <f>IF(B184=1,"",IF(AND(TrackingWorksheet!L189&lt;&gt;"", TrackingWorksheet!L189&gt;=TrackingWorksheet!$J$4,TrackingWorksheet!L189&lt;=TrackingWorksheet!$J$5,OR(TrackingWorksheet!H189=Lists!$D$4,TrackingWorksheet!J189=Lists!$D$4)), 1, 0))</f>
        <v/>
      </c>
      <c r="V184" s="15" t="str">
        <f>IF($B184=1,"",IF(AND(TrackingWorksheet!$L189&lt;&gt;"", TrackingWorksheet!$L189&gt;=TrackingWorksheet!$J$4,TrackingWorksheet!$L189&lt;=TrackingWorksheet!$J$5,OR(TrackingWorksheet!$H189=Lists!$D$5,TrackingWorksheet!$J189=Lists!$D$5)), 1, 0))</f>
        <v/>
      </c>
      <c r="W184" s="15" t="str">
        <f>IF($B184=1,"",IF(AND(TrackingWorksheet!$L189&lt;&gt;"", TrackingWorksheet!$L189&gt;=TrackingWorksheet!$J$4,TrackingWorksheet!$L189&lt;=TrackingWorksheet!$J$5,OR(TrackingWorksheet!$H189=Lists!$D$6,TrackingWorksheet!$J189=Lists!$D$6)), 1, 0))</f>
        <v/>
      </c>
      <c r="X184" s="24" t="str">
        <f>IF(B184=1,"",IF(AND(TrackingWorksheet!M189&lt;&gt;"",TrackingWorksheet!M189&lt;=TrackingWorksheet!$J$5),1,0))</f>
        <v/>
      </c>
      <c r="Y184" s="24" t="str">
        <f>IF(B184=1,"",IF(AND(TrackingWorksheet!N189&lt;&gt;"",TrackingWorksheet!N189&lt;=TrackingWorksheet!$J$5),1,0)*D184)</f>
        <v/>
      </c>
      <c r="Z184" s="24" t="str">
        <f>IF(B184=1,"",IF(TrackingWorksheet!P189="YES",1,0)*D184)</f>
        <v/>
      </c>
      <c r="AA184" s="33" t="str">
        <f>IF(B184=1,"",IF(TrackingWorksheet!R189="","",TrackingWorksheet!R189))</f>
        <v/>
      </c>
      <c r="AB184" s="33" t="str">
        <f>IF(B184=1,"",IF(TrackingWorksheet!Q189="","",TrackingWorksheet!Q189))</f>
        <v/>
      </c>
    </row>
    <row r="185" spans="2:28" x14ac:dyDescent="0.3">
      <c r="B185" s="33">
        <f>IF(AND(ISBLANK(TrackingWorksheet!B190),ISBLANK(TrackingWorksheet!C190),ISBLANK(TrackingWorksheet!G190),ISBLANK(TrackingWorksheet!H190),
ISBLANK(TrackingWorksheet!I190),ISBLANK(TrackingWorksheet!J190),ISBLANK(TrackingWorksheet!M190),
ISBLANK(TrackingWorksheet!N190)),1,0)</f>
        <v>1</v>
      </c>
      <c r="C185" s="17" t="str">
        <f>IF(B185=1,"",TrackingWorksheet!F190)</f>
        <v/>
      </c>
      <c r="D185" s="26" t="str">
        <f>IF(B185=1,"",IF(AND(TrackingWorksheet!B190&lt;&gt;"",TrackingWorksheet!B190&lt;=TrackingWorksheet!$J$5,OR(TrackingWorksheet!C190="",TrackingWorksheet!C190&gt;=TrackingWorksheet!$J$4)),1,0))</f>
        <v/>
      </c>
      <c r="E185" s="15" t="str">
        <f>IF(B185=1,"",IF(AND(TrackingWorksheet!G190 &lt;&gt;"",TrackingWorksheet!G190&lt;=TrackingWorksheet!$J$5, TrackingWorksheet!H190=Lists!$D$4), "Y", "N"))</f>
        <v/>
      </c>
      <c r="F185" s="15" t="str">
        <f>IF(B185=1,"",IF(AND(TrackingWorksheet!I190 &lt;&gt;"", TrackingWorksheet!I190&lt;=TrackingWorksheet!$J$5, TrackingWorksheet!J190=Lists!$D$4), "Y", "N"))</f>
        <v/>
      </c>
      <c r="G185" s="15" t="str">
        <f>IF(B185=1,"",IF(AND(TrackingWorksheet!G190 &lt;&gt;"",TrackingWorksheet!G190&lt;=TrackingWorksheet!$J$5, TrackingWorksheet!H190=Lists!$D$5), "Y", "N"))</f>
        <v/>
      </c>
      <c r="H185" s="15" t="str">
        <f>IF(B185=1,"",IF(AND(TrackingWorksheet!I190 &lt;&gt;"", TrackingWorksheet!I190&lt;=TrackingWorksheet!$J$5, TrackingWorksheet!J190="Moderna"), "Y", "N"))</f>
        <v/>
      </c>
      <c r="I185" s="26" t="str">
        <f>IF(B185=1,"",IF(AND(TrackingWorksheet!G190 &lt;&gt;"", TrackingWorksheet!G190&lt;=TrackingWorksheet!$J$5, TrackingWorksheet!H190=Lists!$D$6), 1, 0))</f>
        <v/>
      </c>
      <c r="J185" s="26" t="str">
        <f t="shared" si="22"/>
        <v/>
      </c>
      <c r="K185" s="15" t="str">
        <f>IF(B185=1,"",IF(AND(TrackingWorksheet!I190&lt;=TrackingWorksheet!$J$5,TrackingWorksheet!K190="YES"),0,IF(AND(AND(OR(E185="Y",F185="Y"),E185&lt;&gt;F185),G185&lt;&gt;"Y", H185&lt;&gt;"Y"), 1, 0)))</f>
        <v/>
      </c>
      <c r="L185" s="26" t="str">
        <f t="shared" si="16"/>
        <v/>
      </c>
      <c r="M185" s="15" t="str">
        <f t="shared" si="17"/>
        <v/>
      </c>
      <c r="N185" s="26" t="str">
        <f t="shared" si="18"/>
        <v/>
      </c>
      <c r="O185" s="15" t="str">
        <f>IF(B185=1,"",IF(AND(TrackingWorksheet!I190&lt;=TrackingWorksheet!$J$5,TrackingWorksheet!K190="YES"),0,IF(AND(AND(OR(G185="Y",H185="Y"),G185&lt;&gt;H185),E185&lt;&gt;"Y", F185&lt;&gt;"Y"), 1, 0)))</f>
        <v/>
      </c>
      <c r="P185" s="26" t="str">
        <f t="shared" si="19"/>
        <v/>
      </c>
      <c r="Q185" s="15" t="str">
        <f t="shared" si="20"/>
        <v/>
      </c>
      <c r="R185" s="15" t="str">
        <f t="shared" si="21"/>
        <v/>
      </c>
      <c r="S185" s="15" t="str">
        <f>IF(B185=1,"",IF(AND(OR(AND(TrackingWorksheet!H190=Lists!$D$7,TrackingWorksheet!H190=TrackingWorksheet!J190),TrackingWorksheet!H190&lt;&gt;TrackingWorksheet!J190),TrackingWorksheet!K190="YES",TrackingWorksheet!H190&lt;&gt;Lists!$D$6,TrackingWorksheet!G190&lt;=TrackingWorksheet!$J$5,TrackingWorksheet!I190&lt;=TrackingWorksheet!$J$5),1,0))</f>
        <v/>
      </c>
      <c r="T185" s="15" t="str">
        <f t="shared" si="23"/>
        <v/>
      </c>
      <c r="U185" s="15" t="str">
        <f>IF(B185=1,"",IF(AND(TrackingWorksheet!L190&lt;&gt;"", TrackingWorksheet!L190&gt;=TrackingWorksheet!$J$4,TrackingWorksheet!L190&lt;=TrackingWorksheet!$J$5,OR(TrackingWorksheet!H190=Lists!$D$4,TrackingWorksheet!J190=Lists!$D$4)), 1, 0))</f>
        <v/>
      </c>
      <c r="V185" s="15" t="str">
        <f>IF($B185=1,"",IF(AND(TrackingWorksheet!$L190&lt;&gt;"", TrackingWorksheet!$L190&gt;=TrackingWorksheet!$J$4,TrackingWorksheet!$L190&lt;=TrackingWorksheet!$J$5,OR(TrackingWorksheet!$H190=Lists!$D$5,TrackingWorksheet!$J190=Lists!$D$5)), 1, 0))</f>
        <v/>
      </c>
      <c r="W185" s="15" t="str">
        <f>IF($B185=1,"",IF(AND(TrackingWorksheet!$L190&lt;&gt;"", TrackingWorksheet!$L190&gt;=TrackingWorksheet!$J$4,TrackingWorksheet!$L190&lt;=TrackingWorksheet!$J$5,OR(TrackingWorksheet!$H190=Lists!$D$6,TrackingWorksheet!$J190=Lists!$D$6)), 1, 0))</f>
        <v/>
      </c>
      <c r="X185" s="24" t="str">
        <f>IF(B185=1,"",IF(AND(TrackingWorksheet!M190&lt;&gt;"",TrackingWorksheet!M190&lt;=TrackingWorksheet!$J$5),1,0))</f>
        <v/>
      </c>
      <c r="Y185" s="24" t="str">
        <f>IF(B185=1,"",IF(AND(TrackingWorksheet!N190&lt;&gt;"",TrackingWorksheet!N190&lt;=TrackingWorksheet!$J$5),1,0)*D185)</f>
        <v/>
      </c>
      <c r="Z185" s="24" t="str">
        <f>IF(B185=1,"",IF(TrackingWorksheet!P190="YES",1,0)*D185)</f>
        <v/>
      </c>
      <c r="AA185" s="33" t="str">
        <f>IF(B185=1,"",IF(TrackingWorksheet!R190="","",TrackingWorksheet!R190))</f>
        <v/>
      </c>
      <c r="AB185" s="33" t="str">
        <f>IF(B185=1,"",IF(TrackingWorksheet!Q190="","",TrackingWorksheet!Q190))</f>
        <v/>
      </c>
    </row>
    <row r="186" spans="2:28" x14ac:dyDescent="0.3">
      <c r="B186" s="33">
        <f>IF(AND(ISBLANK(TrackingWorksheet!B191),ISBLANK(TrackingWorksheet!C191),ISBLANK(TrackingWorksheet!G191),ISBLANK(TrackingWorksheet!H191),
ISBLANK(TrackingWorksheet!I191),ISBLANK(TrackingWorksheet!J191),ISBLANK(TrackingWorksheet!M191),
ISBLANK(TrackingWorksheet!N191)),1,0)</f>
        <v>1</v>
      </c>
      <c r="C186" s="17" t="str">
        <f>IF(B186=1,"",TrackingWorksheet!F191)</f>
        <v/>
      </c>
      <c r="D186" s="26" t="str">
        <f>IF(B186=1,"",IF(AND(TrackingWorksheet!B191&lt;&gt;"",TrackingWorksheet!B191&lt;=TrackingWorksheet!$J$5,OR(TrackingWorksheet!C191="",TrackingWorksheet!C191&gt;=TrackingWorksheet!$J$4)),1,0))</f>
        <v/>
      </c>
      <c r="E186" s="15" t="str">
        <f>IF(B186=1,"",IF(AND(TrackingWorksheet!G191 &lt;&gt;"",TrackingWorksheet!G191&lt;=TrackingWorksheet!$J$5, TrackingWorksheet!H191=Lists!$D$4), "Y", "N"))</f>
        <v/>
      </c>
      <c r="F186" s="15" t="str">
        <f>IF(B186=1,"",IF(AND(TrackingWorksheet!I191 &lt;&gt;"", TrackingWorksheet!I191&lt;=TrackingWorksheet!$J$5, TrackingWorksheet!J191=Lists!$D$4), "Y", "N"))</f>
        <v/>
      </c>
      <c r="G186" s="15" t="str">
        <f>IF(B186=1,"",IF(AND(TrackingWorksheet!G191 &lt;&gt;"",TrackingWorksheet!G191&lt;=TrackingWorksheet!$J$5, TrackingWorksheet!H191=Lists!$D$5), "Y", "N"))</f>
        <v/>
      </c>
      <c r="H186" s="15" t="str">
        <f>IF(B186=1,"",IF(AND(TrackingWorksheet!I191 &lt;&gt;"", TrackingWorksheet!I191&lt;=TrackingWorksheet!$J$5, TrackingWorksheet!J191="Moderna"), "Y", "N"))</f>
        <v/>
      </c>
      <c r="I186" s="26" t="str">
        <f>IF(B186=1,"",IF(AND(TrackingWorksheet!G191 &lt;&gt;"", TrackingWorksheet!G191&lt;=TrackingWorksheet!$J$5, TrackingWorksheet!H191=Lists!$D$6), 1, 0))</f>
        <v/>
      </c>
      <c r="J186" s="26" t="str">
        <f t="shared" si="22"/>
        <v/>
      </c>
      <c r="K186" s="15" t="str">
        <f>IF(B186=1,"",IF(AND(TrackingWorksheet!I191&lt;=TrackingWorksheet!$J$5,TrackingWorksheet!K191="YES"),0,IF(AND(AND(OR(E186="Y",F186="Y"),E186&lt;&gt;F186),G186&lt;&gt;"Y", H186&lt;&gt;"Y"), 1, 0)))</f>
        <v/>
      </c>
      <c r="L186" s="26" t="str">
        <f t="shared" si="16"/>
        <v/>
      </c>
      <c r="M186" s="15" t="str">
        <f t="shared" si="17"/>
        <v/>
      </c>
      <c r="N186" s="26" t="str">
        <f t="shared" si="18"/>
        <v/>
      </c>
      <c r="O186" s="15" t="str">
        <f>IF(B186=1,"",IF(AND(TrackingWorksheet!I191&lt;=TrackingWorksheet!$J$5,TrackingWorksheet!K191="YES"),0,IF(AND(AND(OR(G186="Y",H186="Y"),G186&lt;&gt;H186),E186&lt;&gt;"Y", F186&lt;&gt;"Y"), 1, 0)))</f>
        <v/>
      </c>
      <c r="P186" s="26" t="str">
        <f t="shared" si="19"/>
        <v/>
      </c>
      <c r="Q186" s="15" t="str">
        <f t="shared" si="20"/>
        <v/>
      </c>
      <c r="R186" s="15" t="str">
        <f t="shared" si="21"/>
        <v/>
      </c>
      <c r="S186" s="15" t="str">
        <f>IF(B186=1,"",IF(AND(OR(AND(TrackingWorksheet!H191=Lists!$D$7,TrackingWorksheet!H191=TrackingWorksheet!J191),TrackingWorksheet!H191&lt;&gt;TrackingWorksheet!J191),TrackingWorksheet!K191="YES",TrackingWorksheet!H191&lt;&gt;Lists!$D$6,TrackingWorksheet!G191&lt;=TrackingWorksheet!$J$5,TrackingWorksheet!I191&lt;=TrackingWorksheet!$J$5),1,0))</f>
        <v/>
      </c>
      <c r="T186" s="15" t="str">
        <f t="shared" si="23"/>
        <v/>
      </c>
      <c r="U186" s="15" t="str">
        <f>IF(B186=1,"",IF(AND(TrackingWorksheet!L191&lt;&gt;"", TrackingWorksheet!L191&gt;=TrackingWorksheet!$J$4,TrackingWorksheet!L191&lt;=TrackingWorksheet!$J$5,OR(TrackingWorksheet!H191=Lists!$D$4,TrackingWorksheet!J191=Lists!$D$4)), 1, 0))</f>
        <v/>
      </c>
      <c r="V186" s="15" t="str">
        <f>IF($B186=1,"",IF(AND(TrackingWorksheet!$L191&lt;&gt;"", TrackingWorksheet!$L191&gt;=TrackingWorksheet!$J$4,TrackingWorksheet!$L191&lt;=TrackingWorksheet!$J$5,OR(TrackingWorksheet!$H191=Lists!$D$5,TrackingWorksheet!$J191=Lists!$D$5)), 1, 0))</f>
        <v/>
      </c>
      <c r="W186" s="15" t="str">
        <f>IF($B186=1,"",IF(AND(TrackingWorksheet!$L191&lt;&gt;"", TrackingWorksheet!$L191&gt;=TrackingWorksheet!$J$4,TrackingWorksheet!$L191&lt;=TrackingWorksheet!$J$5,OR(TrackingWorksheet!$H191=Lists!$D$6,TrackingWorksheet!$J191=Lists!$D$6)), 1, 0))</f>
        <v/>
      </c>
      <c r="X186" s="24" t="str">
        <f>IF(B186=1,"",IF(AND(TrackingWorksheet!M191&lt;&gt;"",TrackingWorksheet!M191&lt;=TrackingWorksheet!$J$5),1,0))</f>
        <v/>
      </c>
      <c r="Y186" s="24" t="str">
        <f>IF(B186=1,"",IF(AND(TrackingWorksheet!N191&lt;&gt;"",TrackingWorksheet!N191&lt;=TrackingWorksheet!$J$5),1,0)*D186)</f>
        <v/>
      </c>
      <c r="Z186" s="24" t="str">
        <f>IF(B186=1,"",IF(TrackingWorksheet!P191="YES",1,0)*D186)</f>
        <v/>
      </c>
      <c r="AA186" s="33" t="str">
        <f>IF(B186=1,"",IF(TrackingWorksheet!R191="","",TrackingWorksheet!R191))</f>
        <v/>
      </c>
      <c r="AB186" s="33" t="str">
        <f>IF(B186=1,"",IF(TrackingWorksheet!Q191="","",TrackingWorksheet!Q191))</f>
        <v/>
      </c>
    </row>
    <row r="187" spans="2:28" x14ac:dyDescent="0.3">
      <c r="B187" s="33">
        <f>IF(AND(ISBLANK(TrackingWorksheet!B192),ISBLANK(TrackingWorksheet!C192),ISBLANK(TrackingWorksheet!G192),ISBLANK(TrackingWorksheet!H192),
ISBLANK(TrackingWorksheet!I192),ISBLANK(TrackingWorksheet!J192),ISBLANK(TrackingWorksheet!M192),
ISBLANK(TrackingWorksheet!N192)),1,0)</f>
        <v>1</v>
      </c>
      <c r="C187" s="17" t="str">
        <f>IF(B187=1,"",TrackingWorksheet!F192)</f>
        <v/>
      </c>
      <c r="D187" s="26" t="str">
        <f>IF(B187=1,"",IF(AND(TrackingWorksheet!B192&lt;&gt;"",TrackingWorksheet!B192&lt;=TrackingWorksheet!$J$5,OR(TrackingWorksheet!C192="",TrackingWorksheet!C192&gt;=TrackingWorksheet!$J$4)),1,0))</f>
        <v/>
      </c>
      <c r="E187" s="15" t="str">
        <f>IF(B187=1,"",IF(AND(TrackingWorksheet!G192 &lt;&gt;"",TrackingWorksheet!G192&lt;=TrackingWorksheet!$J$5, TrackingWorksheet!H192=Lists!$D$4), "Y", "N"))</f>
        <v/>
      </c>
      <c r="F187" s="15" t="str">
        <f>IF(B187=1,"",IF(AND(TrackingWorksheet!I192 &lt;&gt;"", TrackingWorksheet!I192&lt;=TrackingWorksheet!$J$5, TrackingWorksheet!J192=Lists!$D$4), "Y", "N"))</f>
        <v/>
      </c>
      <c r="G187" s="15" t="str">
        <f>IF(B187=1,"",IF(AND(TrackingWorksheet!G192 &lt;&gt;"",TrackingWorksheet!G192&lt;=TrackingWorksheet!$J$5, TrackingWorksheet!H192=Lists!$D$5), "Y", "N"))</f>
        <v/>
      </c>
      <c r="H187" s="15" t="str">
        <f>IF(B187=1,"",IF(AND(TrackingWorksheet!I192 &lt;&gt;"", TrackingWorksheet!I192&lt;=TrackingWorksheet!$J$5, TrackingWorksheet!J192="Moderna"), "Y", "N"))</f>
        <v/>
      </c>
      <c r="I187" s="26" t="str">
        <f>IF(B187=1,"",IF(AND(TrackingWorksheet!G192 &lt;&gt;"", TrackingWorksheet!G192&lt;=TrackingWorksheet!$J$5, TrackingWorksheet!H192=Lists!$D$6), 1, 0))</f>
        <v/>
      </c>
      <c r="J187" s="26" t="str">
        <f t="shared" si="22"/>
        <v/>
      </c>
      <c r="K187" s="15" t="str">
        <f>IF(B187=1,"",IF(AND(TrackingWorksheet!I192&lt;=TrackingWorksheet!$J$5,TrackingWorksheet!K192="YES"),0,IF(AND(AND(OR(E187="Y",F187="Y"),E187&lt;&gt;F187),G187&lt;&gt;"Y", H187&lt;&gt;"Y"), 1, 0)))</f>
        <v/>
      </c>
      <c r="L187" s="26" t="str">
        <f t="shared" si="16"/>
        <v/>
      </c>
      <c r="M187" s="15" t="str">
        <f t="shared" si="17"/>
        <v/>
      </c>
      <c r="N187" s="26" t="str">
        <f t="shared" si="18"/>
        <v/>
      </c>
      <c r="O187" s="15" t="str">
        <f>IF(B187=1,"",IF(AND(TrackingWorksheet!I192&lt;=TrackingWorksheet!$J$5,TrackingWorksheet!K192="YES"),0,IF(AND(AND(OR(G187="Y",H187="Y"),G187&lt;&gt;H187),E187&lt;&gt;"Y", F187&lt;&gt;"Y"), 1, 0)))</f>
        <v/>
      </c>
      <c r="P187" s="26" t="str">
        <f t="shared" si="19"/>
        <v/>
      </c>
      <c r="Q187" s="15" t="str">
        <f t="shared" si="20"/>
        <v/>
      </c>
      <c r="R187" s="15" t="str">
        <f t="shared" si="21"/>
        <v/>
      </c>
      <c r="S187" s="15" t="str">
        <f>IF(B187=1,"",IF(AND(OR(AND(TrackingWorksheet!H192=Lists!$D$7,TrackingWorksheet!H192=TrackingWorksheet!J192),TrackingWorksheet!H192&lt;&gt;TrackingWorksheet!J192),TrackingWorksheet!K192="YES",TrackingWorksheet!H192&lt;&gt;Lists!$D$6,TrackingWorksheet!G192&lt;=TrackingWorksheet!$J$5,TrackingWorksheet!I192&lt;=TrackingWorksheet!$J$5),1,0))</f>
        <v/>
      </c>
      <c r="T187" s="15" t="str">
        <f t="shared" si="23"/>
        <v/>
      </c>
      <c r="U187" s="15" t="str">
        <f>IF(B187=1,"",IF(AND(TrackingWorksheet!L192&lt;&gt;"", TrackingWorksheet!L192&gt;=TrackingWorksheet!$J$4,TrackingWorksheet!L192&lt;=TrackingWorksheet!$J$5,OR(TrackingWorksheet!H192=Lists!$D$4,TrackingWorksheet!J192=Lists!$D$4)), 1, 0))</f>
        <v/>
      </c>
      <c r="V187" s="15" t="str">
        <f>IF($B187=1,"",IF(AND(TrackingWorksheet!$L192&lt;&gt;"", TrackingWorksheet!$L192&gt;=TrackingWorksheet!$J$4,TrackingWorksheet!$L192&lt;=TrackingWorksheet!$J$5,OR(TrackingWorksheet!$H192=Lists!$D$5,TrackingWorksheet!$J192=Lists!$D$5)), 1, 0))</f>
        <v/>
      </c>
      <c r="W187" s="15" t="str">
        <f>IF($B187=1,"",IF(AND(TrackingWorksheet!$L192&lt;&gt;"", TrackingWorksheet!$L192&gt;=TrackingWorksheet!$J$4,TrackingWorksheet!$L192&lt;=TrackingWorksheet!$J$5,OR(TrackingWorksheet!$H192=Lists!$D$6,TrackingWorksheet!$J192=Lists!$D$6)), 1, 0))</f>
        <v/>
      </c>
      <c r="X187" s="24" t="str">
        <f>IF(B187=1,"",IF(AND(TrackingWorksheet!M192&lt;&gt;"",TrackingWorksheet!M192&lt;=TrackingWorksheet!$J$5),1,0))</f>
        <v/>
      </c>
      <c r="Y187" s="24" t="str">
        <f>IF(B187=1,"",IF(AND(TrackingWorksheet!N192&lt;&gt;"",TrackingWorksheet!N192&lt;=TrackingWorksheet!$J$5),1,0)*D187)</f>
        <v/>
      </c>
      <c r="Z187" s="24" t="str">
        <f>IF(B187=1,"",IF(TrackingWorksheet!P192="YES",1,0)*D187)</f>
        <v/>
      </c>
      <c r="AA187" s="33" t="str">
        <f>IF(B187=1,"",IF(TrackingWorksheet!R192="","",TrackingWorksheet!R192))</f>
        <v/>
      </c>
      <c r="AB187" s="33" t="str">
        <f>IF(B187=1,"",IF(TrackingWorksheet!Q192="","",TrackingWorksheet!Q192))</f>
        <v/>
      </c>
    </row>
    <row r="188" spans="2:28" x14ac:dyDescent="0.3">
      <c r="B188" s="33">
        <f>IF(AND(ISBLANK(TrackingWorksheet!B193),ISBLANK(TrackingWorksheet!C193),ISBLANK(TrackingWorksheet!G193),ISBLANK(TrackingWorksheet!H193),
ISBLANK(TrackingWorksheet!I193),ISBLANK(TrackingWorksheet!J193),ISBLANK(TrackingWorksheet!M193),
ISBLANK(TrackingWorksheet!N193)),1,0)</f>
        <v>1</v>
      </c>
      <c r="C188" s="17" t="str">
        <f>IF(B188=1,"",TrackingWorksheet!F193)</f>
        <v/>
      </c>
      <c r="D188" s="26" t="str">
        <f>IF(B188=1,"",IF(AND(TrackingWorksheet!B193&lt;&gt;"",TrackingWorksheet!B193&lt;=TrackingWorksheet!$J$5,OR(TrackingWorksheet!C193="",TrackingWorksheet!C193&gt;=TrackingWorksheet!$J$4)),1,0))</f>
        <v/>
      </c>
      <c r="E188" s="15" t="str">
        <f>IF(B188=1,"",IF(AND(TrackingWorksheet!G193 &lt;&gt;"",TrackingWorksheet!G193&lt;=TrackingWorksheet!$J$5, TrackingWorksheet!H193=Lists!$D$4), "Y", "N"))</f>
        <v/>
      </c>
      <c r="F188" s="15" t="str">
        <f>IF(B188=1,"",IF(AND(TrackingWorksheet!I193 &lt;&gt;"", TrackingWorksheet!I193&lt;=TrackingWorksheet!$J$5, TrackingWorksheet!J193=Lists!$D$4), "Y", "N"))</f>
        <v/>
      </c>
      <c r="G188" s="15" t="str">
        <f>IF(B188=1,"",IF(AND(TrackingWorksheet!G193 &lt;&gt;"",TrackingWorksheet!G193&lt;=TrackingWorksheet!$J$5, TrackingWorksheet!H193=Lists!$D$5), "Y", "N"))</f>
        <v/>
      </c>
      <c r="H188" s="15" t="str">
        <f>IF(B188=1,"",IF(AND(TrackingWorksheet!I193 &lt;&gt;"", TrackingWorksheet!I193&lt;=TrackingWorksheet!$J$5, TrackingWorksheet!J193="Moderna"), "Y", "N"))</f>
        <v/>
      </c>
      <c r="I188" s="26" t="str">
        <f>IF(B188=1,"",IF(AND(TrackingWorksheet!G193 &lt;&gt;"", TrackingWorksheet!G193&lt;=TrackingWorksheet!$J$5, TrackingWorksheet!H193=Lists!$D$6), 1, 0))</f>
        <v/>
      </c>
      <c r="J188" s="26" t="str">
        <f t="shared" si="22"/>
        <v/>
      </c>
      <c r="K188" s="15" t="str">
        <f>IF(B188=1,"",IF(AND(TrackingWorksheet!I193&lt;=TrackingWorksheet!$J$5,TrackingWorksheet!K193="YES"),0,IF(AND(AND(OR(E188="Y",F188="Y"),E188&lt;&gt;F188),G188&lt;&gt;"Y", H188&lt;&gt;"Y"), 1, 0)))</f>
        <v/>
      </c>
      <c r="L188" s="26" t="str">
        <f t="shared" si="16"/>
        <v/>
      </c>
      <c r="M188" s="15" t="str">
        <f t="shared" si="17"/>
        <v/>
      </c>
      <c r="N188" s="26" t="str">
        <f t="shared" si="18"/>
        <v/>
      </c>
      <c r="O188" s="15" t="str">
        <f>IF(B188=1,"",IF(AND(TrackingWorksheet!I193&lt;=TrackingWorksheet!$J$5,TrackingWorksheet!K193="YES"),0,IF(AND(AND(OR(G188="Y",H188="Y"),G188&lt;&gt;H188),E188&lt;&gt;"Y", F188&lt;&gt;"Y"), 1, 0)))</f>
        <v/>
      </c>
      <c r="P188" s="26" t="str">
        <f t="shared" si="19"/>
        <v/>
      </c>
      <c r="Q188" s="15" t="str">
        <f t="shared" si="20"/>
        <v/>
      </c>
      <c r="R188" s="15" t="str">
        <f t="shared" si="21"/>
        <v/>
      </c>
      <c r="S188" s="15" t="str">
        <f>IF(B188=1,"",IF(AND(OR(AND(TrackingWorksheet!H193=Lists!$D$7,TrackingWorksheet!H193=TrackingWorksheet!J193),TrackingWorksheet!H193&lt;&gt;TrackingWorksheet!J193),TrackingWorksheet!K193="YES",TrackingWorksheet!H193&lt;&gt;Lists!$D$6,TrackingWorksheet!G193&lt;=TrackingWorksheet!$J$5,TrackingWorksheet!I193&lt;=TrackingWorksheet!$J$5),1,0))</f>
        <v/>
      </c>
      <c r="T188" s="15" t="str">
        <f t="shared" si="23"/>
        <v/>
      </c>
      <c r="U188" s="15" t="str">
        <f>IF(B188=1,"",IF(AND(TrackingWorksheet!L193&lt;&gt;"", TrackingWorksheet!L193&gt;=TrackingWorksheet!$J$4,TrackingWorksheet!L193&lt;=TrackingWorksheet!$J$5,OR(TrackingWorksheet!H193=Lists!$D$4,TrackingWorksheet!J193=Lists!$D$4)), 1, 0))</f>
        <v/>
      </c>
      <c r="V188" s="15" t="str">
        <f>IF($B188=1,"",IF(AND(TrackingWorksheet!$L193&lt;&gt;"", TrackingWorksheet!$L193&gt;=TrackingWorksheet!$J$4,TrackingWorksheet!$L193&lt;=TrackingWorksheet!$J$5,OR(TrackingWorksheet!$H193=Lists!$D$5,TrackingWorksheet!$J193=Lists!$D$5)), 1, 0))</f>
        <v/>
      </c>
      <c r="W188" s="15" t="str">
        <f>IF($B188=1,"",IF(AND(TrackingWorksheet!$L193&lt;&gt;"", TrackingWorksheet!$L193&gt;=TrackingWorksheet!$J$4,TrackingWorksheet!$L193&lt;=TrackingWorksheet!$J$5,OR(TrackingWorksheet!$H193=Lists!$D$6,TrackingWorksheet!$J193=Lists!$D$6)), 1, 0))</f>
        <v/>
      </c>
      <c r="X188" s="24" t="str">
        <f>IF(B188=1,"",IF(AND(TrackingWorksheet!M193&lt;&gt;"",TrackingWorksheet!M193&lt;=TrackingWorksheet!$J$5),1,0))</f>
        <v/>
      </c>
      <c r="Y188" s="24" t="str">
        <f>IF(B188=1,"",IF(AND(TrackingWorksheet!N193&lt;&gt;"",TrackingWorksheet!N193&lt;=TrackingWorksheet!$J$5),1,0)*D188)</f>
        <v/>
      </c>
      <c r="Z188" s="24" t="str">
        <f>IF(B188=1,"",IF(TrackingWorksheet!P193="YES",1,0)*D188)</f>
        <v/>
      </c>
      <c r="AA188" s="33" t="str">
        <f>IF(B188=1,"",IF(TrackingWorksheet!R193="","",TrackingWorksheet!R193))</f>
        <v/>
      </c>
      <c r="AB188" s="33" t="str">
        <f>IF(B188=1,"",IF(TrackingWorksheet!Q193="","",TrackingWorksheet!Q193))</f>
        <v/>
      </c>
    </row>
    <row r="189" spans="2:28" x14ac:dyDescent="0.3">
      <c r="B189" s="33">
        <f>IF(AND(ISBLANK(TrackingWorksheet!B194),ISBLANK(TrackingWorksheet!C194),ISBLANK(TrackingWorksheet!G194),ISBLANK(TrackingWorksheet!H194),
ISBLANK(TrackingWorksheet!I194),ISBLANK(TrackingWorksheet!J194),ISBLANK(TrackingWorksheet!M194),
ISBLANK(TrackingWorksheet!N194)),1,0)</f>
        <v>1</v>
      </c>
      <c r="C189" s="17" t="str">
        <f>IF(B189=1,"",TrackingWorksheet!F194)</f>
        <v/>
      </c>
      <c r="D189" s="26" t="str">
        <f>IF(B189=1,"",IF(AND(TrackingWorksheet!B194&lt;&gt;"",TrackingWorksheet!B194&lt;=TrackingWorksheet!$J$5,OR(TrackingWorksheet!C194="",TrackingWorksheet!C194&gt;=TrackingWorksheet!$J$4)),1,0))</f>
        <v/>
      </c>
      <c r="E189" s="15" t="str">
        <f>IF(B189=1,"",IF(AND(TrackingWorksheet!G194 &lt;&gt;"",TrackingWorksheet!G194&lt;=TrackingWorksheet!$J$5, TrackingWorksheet!H194=Lists!$D$4), "Y", "N"))</f>
        <v/>
      </c>
      <c r="F189" s="15" t="str">
        <f>IF(B189=1,"",IF(AND(TrackingWorksheet!I194 &lt;&gt;"", TrackingWorksheet!I194&lt;=TrackingWorksheet!$J$5, TrackingWorksheet!J194=Lists!$D$4), "Y", "N"))</f>
        <v/>
      </c>
      <c r="G189" s="15" t="str">
        <f>IF(B189=1,"",IF(AND(TrackingWorksheet!G194 &lt;&gt;"",TrackingWorksheet!G194&lt;=TrackingWorksheet!$J$5, TrackingWorksheet!H194=Lists!$D$5), "Y", "N"))</f>
        <v/>
      </c>
      <c r="H189" s="15" t="str">
        <f>IF(B189=1,"",IF(AND(TrackingWorksheet!I194 &lt;&gt;"", TrackingWorksheet!I194&lt;=TrackingWorksheet!$J$5, TrackingWorksheet!J194="Moderna"), "Y", "N"))</f>
        <v/>
      </c>
      <c r="I189" s="26" t="str">
        <f>IF(B189=1,"",IF(AND(TrackingWorksheet!G194 &lt;&gt;"", TrackingWorksheet!G194&lt;=TrackingWorksheet!$J$5, TrackingWorksheet!H194=Lists!$D$6), 1, 0))</f>
        <v/>
      </c>
      <c r="J189" s="26" t="str">
        <f t="shared" si="22"/>
        <v/>
      </c>
      <c r="K189" s="15" t="str">
        <f>IF(B189=1,"",IF(AND(TrackingWorksheet!I194&lt;=TrackingWorksheet!$J$5,TrackingWorksheet!K194="YES"),0,IF(AND(AND(OR(E189="Y",F189="Y"),E189&lt;&gt;F189),G189&lt;&gt;"Y", H189&lt;&gt;"Y"), 1, 0)))</f>
        <v/>
      </c>
      <c r="L189" s="26" t="str">
        <f t="shared" si="16"/>
        <v/>
      </c>
      <c r="M189" s="15" t="str">
        <f t="shared" si="17"/>
        <v/>
      </c>
      <c r="N189" s="26" t="str">
        <f t="shared" si="18"/>
        <v/>
      </c>
      <c r="O189" s="15" t="str">
        <f>IF(B189=1,"",IF(AND(TrackingWorksheet!I194&lt;=TrackingWorksheet!$J$5,TrackingWorksheet!K194="YES"),0,IF(AND(AND(OR(G189="Y",H189="Y"),G189&lt;&gt;H189),E189&lt;&gt;"Y", F189&lt;&gt;"Y"), 1, 0)))</f>
        <v/>
      </c>
      <c r="P189" s="26" t="str">
        <f t="shared" si="19"/>
        <v/>
      </c>
      <c r="Q189" s="15" t="str">
        <f t="shared" si="20"/>
        <v/>
      </c>
      <c r="R189" s="15" t="str">
        <f t="shared" si="21"/>
        <v/>
      </c>
      <c r="S189" s="15" t="str">
        <f>IF(B189=1,"",IF(AND(OR(AND(TrackingWorksheet!H194=Lists!$D$7,TrackingWorksheet!H194=TrackingWorksheet!J194),TrackingWorksheet!H194&lt;&gt;TrackingWorksheet!J194),TrackingWorksheet!K194="YES",TrackingWorksheet!H194&lt;&gt;Lists!$D$6,TrackingWorksheet!G194&lt;=TrackingWorksheet!$J$5,TrackingWorksheet!I194&lt;=TrackingWorksheet!$J$5),1,0))</f>
        <v/>
      </c>
      <c r="T189" s="15" t="str">
        <f t="shared" si="23"/>
        <v/>
      </c>
      <c r="U189" s="15" t="str">
        <f>IF(B189=1,"",IF(AND(TrackingWorksheet!L194&lt;&gt;"", TrackingWorksheet!L194&gt;=TrackingWorksheet!$J$4,TrackingWorksheet!L194&lt;=TrackingWorksheet!$J$5,OR(TrackingWorksheet!H194=Lists!$D$4,TrackingWorksheet!J194=Lists!$D$4)), 1, 0))</f>
        <v/>
      </c>
      <c r="V189" s="15" t="str">
        <f>IF($B189=1,"",IF(AND(TrackingWorksheet!$L194&lt;&gt;"", TrackingWorksheet!$L194&gt;=TrackingWorksheet!$J$4,TrackingWorksheet!$L194&lt;=TrackingWorksheet!$J$5,OR(TrackingWorksheet!$H194=Lists!$D$5,TrackingWorksheet!$J194=Lists!$D$5)), 1, 0))</f>
        <v/>
      </c>
      <c r="W189" s="15" t="str">
        <f>IF($B189=1,"",IF(AND(TrackingWorksheet!$L194&lt;&gt;"", TrackingWorksheet!$L194&gt;=TrackingWorksheet!$J$4,TrackingWorksheet!$L194&lt;=TrackingWorksheet!$J$5,OR(TrackingWorksheet!$H194=Lists!$D$6,TrackingWorksheet!$J194=Lists!$D$6)), 1, 0))</f>
        <v/>
      </c>
      <c r="X189" s="24" t="str">
        <f>IF(B189=1,"",IF(AND(TrackingWorksheet!M194&lt;&gt;"",TrackingWorksheet!M194&lt;=TrackingWorksheet!$J$5),1,0))</f>
        <v/>
      </c>
      <c r="Y189" s="24" t="str">
        <f>IF(B189=1,"",IF(AND(TrackingWorksheet!N194&lt;&gt;"",TrackingWorksheet!N194&lt;=TrackingWorksheet!$J$5),1,0)*D189)</f>
        <v/>
      </c>
      <c r="Z189" s="24" t="str">
        <f>IF(B189=1,"",IF(TrackingWorksheet!P194="YES",1,0)*D189)</f>
        <v/>
      </c>
      <c r="AA189" s="33" t="str">
        <f>IF(B189=1,"",IF(TrackingWorksheet!R194="","",TrackingWorksheet!R194))</f>
        <v/>
      </c>
      <c r="AB189" s="33" t="str">
        <f>IF(B189=1,"",IF(TrackingWorksheet!Q194="","",TrackingWorksheet!Q194))</f>
        <v/>
      </c>
    </row>
    <row r="190" spans="2:28" x14ac:dyDescent="0.3">
      <c r="B190" s="33">
        <f>IF(AND(ISBLANK(TrackingWorksheet!B195),ISBLANK(TrackingWorksheet!C195),ISBLANK(TrackingWorksheet!G195),ISBLANK(TrackingWorksheet!H195),
ISBLANK(TrackingWorksheet!I195),ISBLANK(TrackingWorksheet!J195),ISBLANK(TrackingWorksheet!M195),
ISBLANK(TrackingWorksheet!N195)),1,0)</f>
        <v>1</v>
      </c>
      <c r="C190" s="17" t="str">
        <f>IF(B190=1,"",TrackingWorksheet!F195)</f>
        <v/>
      </c>
      <c r="D190" s="26" t="str">
        <f>IF(B190=1,"",IF(AND(TrackingWorksheet!B195&lt;&gt;"",TrackingWorksheet!B195&lt;=TrackingWorksheet!$J$5,OR(TrackingWorksheet!C195="",TrackingWorksheet!C195&gt;=TrackingWorksheet!$J$4)),1,0))</f>
        <v/>
      </c>
      <c r="E190" s="15" t="str">
        <f>IF(B190=1,"",IF(AND(TrackingWorksheet!G195 &lt;&gt;"",TrackingWorksheet!G195&lt;=TrackingWorksheet!$J$5, TrackingWorksheet!H195=Lists!$D$4), "Y", "N"))</f>
        <v/>
      </c>
      <c r="F190" s="15" t="str">
        <f>IF(B190=1,"",IF(AND(TrackingWorksheet!I195 &lt;&gt;"", TrackingWorksheet!I195&lt;=TrackingWorksheet!$J$5, TrackingWorksheet!J195=Lists!$D$4), "Y", "N"))</f>
        <v/>
      </c>
      <c r="G190" s="15" t="str">
        <f>IF(B190=1,"",IF(AND(TrackingWorksheet!G195 &lt;&gt;"",TrackingWorksheet!G195&lt;=TrackingWorksheet!$J$5, TrackingWorksheet!H195=Lists!$D$5), "Y", "N"))</f>
        <v/>
      </c>
      <c r="H190" s="15" t="str">
        <f>IF(B190=1,"",IF(AND(TrackingWorksheet!I195 &lt;&gt;"", TrackingWorksheet!I195&lt;=TrackingWorksheet!$J$5, TrackingWorksheet!J195="Moderna"), "Y", "N"))</f>
        <v/>
      </c>
      <c r="I190" s="26" t="str">
        <f>IF(B190=1,"",IF(AND(TrackingWorksheet!G195 &lt;&gt;"", TrackingWorksheet!G195&lt;=TrackingWorksheet!$J$5, TrackingWorksheet!H195=Lists!$D$6), 1, 0))</f>
        <v/>
      </c>
      <c r="J190" s="26" t="str">
        <f t="shared" si="22"/>
        <v/>
      </c>
      <c r="K190" s="15" t="str">
        <f>IF(B190=1,"",IF(AND(TrackingWorksheet!I195&lt;=TrackingWorksheet!$J$5,TrackingWorksheet!K195="YES"),0,IF(AND(AND(OR(E190="Y",F190="Y"),E190&lt;&gt;F190),G190&lt;&gt;"Y", H190&lt;&gt;"Y"), 1, 0)))</f>
        <v/>
      </c>
      <c r="L190" s="26" t="str">
        <f t="shared" si="16"/>
        <v/>
      </c>
      <c r="M190" s="15" t="str">
        <f t="shared" si="17"/>
        <v/>
      </c>
      <c r="N190" s="26" t="str">
        <f t="shared" si="18"/>
        <v/>
      </c>
      <c r="O190" s="15" t="str">
        <f>IF(B190=1,"",IF(AND(TrackingWorksheet!I195&lt;=TrackingWorksheet!$J$5,TrackingWorksheet!K195="YES"),0,IF(AND(AND(OR(G190="Y",H190="Y"),G190&lt;&gt;H190),E190&lt;&gt;"Y", F190&lt;&gt;"Y"), 1, 0)))</f>
        <v/>
      </c>
      <c r="P190" s="26" t="str">
        <f t="shared" si="19"/>
        <v/>
      </c>
      <c r="Q190" s="15" t="str">
        <f t="shared" si="20"/>
        <v/>
      </c>
      <c r="R190" s="15" t="str">
        <f t="shared" si="21"/>
        <v/>
      </c>
      <c r="S190" s="15" t="str">
        <f>IF(B190=1,"",IF(AND(OR(AND(TrackingWorksheet!H195=Lists!$D$7,TrackingWorksheet!H195=TrackingWorksheet!J195),TrackingWorksheet!H195&lt;&gt;TrackingWorksheet!J195),TrackingWorksheet!K195="YES",TrackingWorksheet!H195&lt;&gt;Lists!$D$6,TrackingWorksheet!G195&lt;=TrackingWorksheet!$J$5,TrackingWorksheet!I195&lt;=TrackingWorksheet!$J$5),1,0))</f>
        <v/>
      </c>
      <c r="T190" s="15" t="str">
        <f t="shared" si="23"/>
        <v/>
      </c>
      <c r="U190" s="15" t="str">
        <f>IF(B190=1,"",IF(AND(TrackingWorksheet!L195&lt;&gt;"", TrackingWorksheet!L195&gt;=TrackingWorksheet!$J$4,TrackingWorksheet!L195&lt;=TrackingWorksheet!$J$5,OR(TrackingWorksheet!H195=Lists!$D$4,TrackingWorksheet!J195=Lists!$D$4)), 1, 0))</f>
        <v/>
      </c>
      <c r="V190" s="15" t="str">
        <f>IF($B190=1,"",IF(AND(TrackingWorksheet!$L195&lt;&gt;"", TrackingWorksheet!$L195&gt;=TrackingWorksheet!$J$4,TrackingWorksheet!$L195&lt;=TrackingWorksheet!$J$5,OR(TrackingWorksheet!$H195=Lists!$D$5,TrackingWorksheet!$J195=Lists!$D$5)), 1, 0))</f>
        <v/>
      </c>
      <c r="W190" s="15" t="str">
        <f>IF($B190=1,"",IF(AND(TrackingWorksheet!$L195&lt;&gt;"", TrackingWorksheet!$L195&gt;=TrackingWorksheet!$J$4,TrackingWorksheet!$L195&lt;=TrackingWorksheet!$J$5,OR(TrackingWorksheet!$H195=Lists!$D$6,TrackingWorksheet!$J195=Lists!$D$6)), 1, 0))</f>
        <v/>
      </c>
      <c r="X190" s="24" t="str">
        <f>IF(B190=1,"",IF(AND(TrackingWorksheet!M195&lt;&gt;"",TrackingWorksheet!M195&lt;=TrackingWorksheet!$J$5),1,0))</f>
        <v/>
      </c>
      <c r="Y190" s="24" t="str">
        <f>IF(B190=1,"",IF(AND(TrackingWorksheet!N195&lt;&gt;"",TrackingWorksheet!N195&lt;=TrackingWorksheet!$J$5),1,0)*D190)</f>
        <v/>
      </c>
      <c r="Z190" s="24" t="str">
        <f>IF(B190=1,"",IF(TrackingWorksheet!P195="YES",1,0)*D190)</f>
        <v/>
      </c>
      <c r="AA190" s="33" t="str">
        <f>IF(B190=1,"",IF(TrackingWorksheet!R195="","",TrackingWorksheet!R195))</f>
        <v/>
      </c>
      <c r="AB190" s="33" t="str">
        <f>IF(B190=1,"",IF(TrackingWorksheet!Q195="","",TrackingWorksheet!Q195))</f>
        <v/>
      </c>
    </row>
    <row r="191" spans="2:28" x14ac:dyDescent="0.3">
      <c r="B191" s="33">
        <f>IF(AND(ISBLANK(TrackingWorksheet!B196),ISBLANK(TrackingWorksheet!C196),ISBLANK(TrackingWorksheet!G196),ISBLANK(TrackingWorksheet!H196),
ISBLANK(TrackingWorksheet!I196),ISBLANK(TrackingWorksheet!J196),ISBLANK(TrackingWorksheet!M196),
ISBLANK(TrackingWorksheet!N196)),1,0)</f>
        <v>1</v>
      </c>
      <c r="C191" s="17" t="str">
        <f>IF(B191=1,"",TrackingWorksheet!F196)</f>
        <v/>
      </c>
      <c r="D191" s="26" t="str">
        <f>IF(B191=1,"",IF(AND(TrackingWorksheet!B196&lt;&gt;"",TrackingWorksheet!B196&lt;=TrackingWorksheet!$J$5,OR(TrackingWorksheet!C196="",TrackingWorksheet!C196&gt;=TrackingWorksheet!$J$4)),1,0))</f>
        <v/>
      </c>
      <c r="E191" s="15" t="str">
        <f>IF(B191=1,"",IF(AND(TrackingWorksheet!G196 &lt;&gt;"",TrackingWorksheet!G196&lt;=TrackingWorksheet!$J$5, TrackingWorksheet!H196=Lists!$D$4), "Y", "N"))</f>
        <v/>
      </c>
      <c r="F191" s="15" t="str">
        <f>IF(B191=1,"",IF(AND(TrackingWorksheet!I196 &lt;&gt;"", TrackingWorksheet!I196&lt;=TrackingWorksheet!$J$5, TrackingWorksheet!J196=Lists!$D$4), "Y", "N"))</f>
        <v/>
      </c>
      <c r="G191" s="15" t="str">
        <f>IF(B191=1,"",IF(AND(TrackingWorksheet!G196 &lt;&gt;"",TrackingWorksheet!G196&lt;=TrackingWorksheet!$J$5, TrackingWorksheet!H196=Lists!$D$5), "Y", "N"))</f>
        <v/>
      </c>
      <c r="H191" s="15" t="str">
        <f>IF(B191=1,"",IF(AND(TrackingWorksheet!I196 &lt;&gt;"", TrackingWorksheet!I196&lt;=TrackingWorksheet!$J$5, TrackingWorksheet!J196="Moderna"), "Y", "N"))</f>
        <v/>
      </c>
      <c r="I191" s="26" t="str">
        <f>IF(B191=1,"",IF(AND(TrackingWorksheet!G196 &lt;&gt;"", TrackingWorksheet!G196&lt;=TrackingWorksheet!$J$5, TrackingWorksheet!H196=Lists!$D$6), 1, 0))</f>
        <v/>
      </c>
      <c r="J191" s="26" t="str">
        <f t="shared" si="22"/>
        <v/>
      </c>
      <c r="K191" s="15" t="str">
        <f>IF(B191=1,"",IF(AND(TrackingWorksheet!I196&lt;=TrackingWorksheet!$J$5,TrackingWorksheet!K196="YES"),0,IF(AND(AND(OR(E191="Y",F191="Y"),E191&lt;&gt;F191),G191&lt;&gt;"Y", H191&lt;&gt;"Y"), 1, 0)))</f>
        <v/>
      </c>
      <c r="L191" s="26" t="str">
        <f t="shared" si="16"/>
        <v/>
      </c>
      <c r="M191" s="15" t="str">
        <f t="shared" si="17"/>
        <v/>
      </c>
      <c r="N191" s="26" t="str">
        <f t="shared" si="18"/>
        <v/>
      </c>
      <c r="O191" s="15" t="str">
        <f>IF(B191=1,"",IF(AND(TrackingWorksheet!I196&lt;=TrackingWorksheet!$J$5,TrackingWorksheet!K196="YES"),0,IF(AND(AND(OR(G191="Y",H191="Y"),G191&lt;&gt;H191),E191&lt;&gt;"Y", F191&lt;&gt;"Y"), 1, 0)))</f>
        <v/>
      </c>
      <c r="P191" s="26" t="str">
        <f t="shared" si="19"/>
        <v/>
      </c>
      <c r="Q191" s="15" t="str">
        <f t="shared" si="20"/>
        <v/>
      </c>
      <c r="R191" s="15" t="str">
        <f t="shared" si="21"/>
        <v/>
      </c>
      <c r="S191" s="15" t="str">
        <f>IF(B191=1,"",IF(AND(OR(AND(TrackingWorksheet!H196=Lists!$D$7,TrackingWorksheet!H196=TrackingWorksheet!J196),TrackingWorksheet!H196&lt;&gt;TrackingWorksheet!J196),TrackingWorksheet!K196="YES",TrackingWorksheet!H196&lt;&gt;Lists!$D$6,TrackingWorksheet!G196&lt;=TrackingWorksheet!$J$5,TrackingWorksheet!I196&lt;=TrackingWorksheet!$J$5),1,0))</f>
        <v/>
      </c>
      <c r="T191" s="15" t="str">
        <f t="shared" si="23"/>
        <v/>
      </c>
      <c r="U191" s="15" t="str">
        <f>IF(B191=1,"",IF(AND(TrackingWorksheet!L196&lt;&gt;"", TrackingWorksheet!L196&gt;=TrackingWorksheet!$J$4,TrackingWorksheet!L196&lt;=TrackingWorksheet!$J$5,OR(TrackingWorksheet!H196=Lists!$D$4,TrackingWorksheet!J196=Lists!$D$4)), 1, 0))</f>
        <v/>
      </c>
      <c r="V191" s="15" t="str">
        <f>IF($B191=1,"",IF(AND(TrackingWorksheet!$L196&lt;&gt;"", TrackingWorksheet!$L196&gt;=TrackingWorksheet!$J$4,TrackingWorksheet!$L196&lt;=TrackingWorksheet!$J$5,OR(TrackingWorksheet!$H196=Lists!$D$5,TrackingWorksheet!$J196=Lists!$D$5)), 1, 0))</f>
        <v/>
      </c>
      <c r="W191" s="15" t="str">
        <f>IF($B191=1,"",IF(AND(TrackingWorksheet!$L196&lt;&gt;"", TrackingWorksheet!$L196&gt;=TrackingWorksheet!$J$4,TrackingWorksheet!$L196&lt;=TrackingWorksheet!$J$5,OR(TrackingWorksheet!$H196=Lists!$D$6,TrackingWorksheet!$J196=Lists!$D$6)), 1, 0))</f>
        <v/>
      </c>
      <c r="X191" s="24" t="str">
        <f>IF(B191=1,"",IF(AND(TrackingWorksheet!M196&lt;&gt;"",TrackingWorksheet!M196&lt;=TrackingWorksheet!$J$5),1,0))</f>
        <v/>
      </c>
      <c r="Y191" s="24" t="str">
        <f>IF(B191=1,"",IF(AND(TrackingWorksheet!N196&lt;&gt;"",TrackingWorksheet!N196&lt;=TrackingWorksheet!$J$5),1,0)*D191)</f>
        <v/>
      </c>
      <c r="Z191" s="24" t="str">
        <f>IF(B191=1,"",IF(TrackingWorksheet!P196="YES",1,0)*D191)</f>
        <v/>
      </c>
      <c r="AA191" s="33" t="str">
        <f>IF(B191=1,"",IF(TrackingWorksheet!R196="","",TrackingWorksheet!R196))</f>
        <v/>
      </c>
      <c r="AB191" s="33" t="str">
        <f>IF(B191=1,"",IF(TrackingWorksheet!Q196="","",TrackingWorksheet!Q196))</f>
        <v/>
      </c>
    </row>
    <row r="192" spans="2:28" x14ac:dyDescent="0.3">
      <c r="B192" s="33">
        <f>IF(AND(ISBLANK(TrackingWorksheet!B197),ISBLANK(TrackingWorksheet!C197),ISBLANK(TrackingWorksheet!G197),ISBLANK(TrackingWorksheet!H197),
ISBLANK(TrackingWorksheet!I197),ISBLANK(TrackingWorksheet!J197),ISBLANK(TrackingWorksheet!M197),
ISBLANK(TrackingWorksheet!N197)),1,0)</f>
        <v>1</v>
      </c>
      <c r="C192" s="17" t="str">
        <f>IF(B192=1,"",TrackingWorksheet!F197)</f>
        <v/>
      </c>
      <c r="D192" s="26" t="str">
        <f>IF(B192=1,"",IF(AND(TrackingWorksheet!B197&lt;&gt;"",TrackingWorksheet!B197&lt;=TrackingWorksheet!$J$5,OR(TrackingWorksheet!C197="",TrackingWorksheet!C197&gt;=TrackingWorksheet!$J$4)),1,0))</f>
        <v/>
      </c>
      <c r="E192" s="15" t="str">
        <f>IF(B192=1,"",IF(AND(TrackingWorksheet!G197 &lt;&gt;"",TrackingWorksheet!G197&lt;=TrackingWorksheet!$J$5, TrackingWorksheet!H197=Lists!$D$4), "Y", "N"))</f>
        <v/>
      </c>
      <c r="F192" s="15" t="str">
        <f>IF(B192=1,"",IF(AND(TrackingWorksheet!I197 &lt;&gt;"", TrackingWorksheet!I197&lt;=TrackingWorksheet!$J$5, TrackingWorksheet!J197=Lists!$D$4), "Y", "N"))</f>
        <v/>
      </c>
      <c r="G192" s="15" t="str">
        <f>IF(B192=1,"",IF(AND(TrackingWorksheet!G197 &lt;&gt;"",TrackingWorksheet!G197&lt;=TrackingWorksheet!$J$5, TrackingWorksheet!H197=Lists!$D$5), "Y", "N"))</f>
        <v/>
      </c>
      <c r="H192" s="15" t="str">
        <f>IF(B192=1,"",IF(AND(TrackingWorksheet!I197 &lt;&gt;"", TrackingWorksheet!I197&lt;=TrackingWorksheet!$J$5, TrackingWorksheet!J197="Moderna"), "Y", "N"))</f>
        <v/>
      </c>
      <c r="I192" s="26" t="str">
        <f>IF(B192=1,"",IF(AND(TrackingWorksheet!G197 &lt;&gt;"", TrackingWorksheet!G197&lt;=TrackingWorksheet!$J$5, TrackingWorksheet!H197=Lists!$D$6), 1, 0))</f>
        <v/>
      </c>
      <c r="J192" s="26" t="str">
        <f t="shared" si="22"/>
        <v/>
      </c>
      <c r="K192" s="15" t="str">
        <f>IF(B192=1,"",IF(AND(TrackingWorksheet!I197&lt;=TrackingWorksheet!$J$5,TrackingWorksheet!K197="YES"),0,IF(AND(AND(OR(E192="Y",F192="Y"),E192&lt;&gt;F192),G192&lt;&gt;"Y", H192&lt;&gt;"Y"), 1, 0)))</f>
        <v/>
      </c>
      <c r="L192" s="26" t="str">
        <f t="shared" si="16"/>
        <v/>
      </c>
      <c r="M192" s="15" t="str">
        <f t="shared" si="17"/>
        <v/>
      </c>
      <c r="N192" s="26" t="str">
        <f t="shared" si="18"/>
        <v/>
      </c>
      <c r="O192" s="15" t="str">
        <f>IF(B192=1,"",IF(AND(TrackingWorksheet!I197&lt;=TrackingWorksheet!$J$5,TrackingWorksheet!K197="YES"),0,IF(AND(AND(OR(G192="Y",H192="Y"),G192&lt;&gt;H192),E192&lt;&gt;"Y", F192&lt;&gt;"Y"), 1, 0)))</f>
        <v/>
      </c>
      <c r="P192" s="26" t="str">
        <f t="shared" si="19"/>
        <v/>
      </c>
      <c r="Q192" s="15" t="str">
        <f t="shared" si="20"/>
        <v/>
      </c>
      <c r="R192" s="15" t="str">
        <f t="shared" si="21"/>
        <v/>
      </c>
      <c r="S192" s="15" t="str">
        <f>IF(B192=1,"",IF(AND(OR(AND(TrackingWorksheet!H197=Lists!$D$7,TrackingWorksheet!H197=TrackingWorksheet!J197),TrackingWorksheet!H197&lt;&gt;TrackingWorksheet!J197),TrackingWorksheet!K197="YES",TrackingWorksheet!H197&lt;&gt;Lists!$D$6,TrackingWorksheet!G197&lt;=TrackingWorksheet!$J$5,TrackingWorksheet!I197&lt;=TrackingWorksheet!$J$5),1,0))</f>
        <v/>
      </c>
      <c r="T192" s="15" t="str">
        <f t="shared" si="23"/>
        <v/>
      </c>
      <c r="U192" s="15" t="str">
        <f>IF(B192=1,"",IF(AND(TrackingWorksheet!L197&lt;&gt;"", TrackingWorksheet!L197&gt;=TrackingWorksheet!$J$4,TrackingWorksheet!L197&lt;=TrackingWorksheet!$J$5,OR(TrackingWorksheet!H197=Lists!$D$4,TrackingWorksheet!J197=Lists!$D$4)), 1, 0))</f>
        <v/>
      </c>
      <c r="V192" s="15" t="str">
        <f>IF($B192=1,"",IF(AND(TrackingWorksheet!$L197&lt;&gt;"", TrackingWorksheet!$L197&gt;=TrackingWorksheet!$J$4,TrackingWorksheet!$L197&lt;=TrackingWorksheet!$J$5,OR(TrackingWorksheet!$H197=Lists!$D$5,TrackingWorksheet!$J197=Lists!$D$5)), 1, 0))</f>
        <v/>
      </c>
      <c r="W192" s="15" t="str">
        <f>IF($B192=1,"",IF(AND(TrackingWorksheet!$L197&lt;&gt;"", TrackingWorksheet!$L197&gt;=TrackingWorksheet!$J$4,TrackingWorksheet!$L197&lt;=TrackingWorksheet!$J$5,OR(TrackingWorksheet!$H197=Lists!$D$6,TrackingWorksheet!$J197=Lists!$D$6)), 1, 0))</f>
        <v/>
      </c>
      <c r="X192" s="24" t="str">
        <f>IF(B192=1,"",IF(AND(TrackingWorksheet!M197&lt;&gt;"",TrackingWorksheet!M197&lt;=TrackingWorksheet!$J$5),1,0))</f>
        <v/>
      </c>
      <c r="Y192" s="24" t="str">
        <f>IF(B192=1,"",IF(AND(TrackingWorksheet!N197&lt;&gt;"",TrackingWorksheet!N197&lt;=TrackingWorksheet!$J$5),1,0)*D192)</f>
        <v/>
      </c>
      <c r="Z192" s="24" t="str">
        <f>IF(B192=1,"",IF(TrackingWorksheet!P197="YES",1,0)*D192)</f>
        <v/>
      </c>
      <c r="AA192" s="33" t="str">
        <f>IF(B192=1,"",IF(TrackingWorksheet!R197="","",TrackingWorksheet!R197))</f>
        <v/>
      </c>
      <c r="AB192" s="33" t="str">
        <f>IF(B192=1,"",IF(TrackingWorksheet!Q197="","",TrackingWorksheet!Q197))</f>
        <v/>
      </c>
    </row>
    <row r="193" spans="2:28" x14ac:dyDescent="0.3">
      <c r="B193" s="33">
        <f>IF(AND(ISBLANK(TrackingWorksheet!B198),ISBLANK(TrackingWorksheet!C198),ISBLANK(TrackingWorksheet!G198),ISBLANK(TrackingWorksheet!H198),
ISBLANK(TrackingWorksheet!I198),ISBLANK(TrackingWorksheet!J198),ISBLANK(TrackingWorksheet!M198),
ISBLANK(TrackingWorksheet!N198)),1,0)</f>
        <v>1</v>
      </c>
      <c r="C193" s="17" t="str">
        <f>IF(B193=1,"",TrackingWorksheet!F198)</f>
        <v/>
      </c>
      <c r="D193" s="26" t="str">
        <f>IF(B193=1,"",IF(AND(TrackingWorksheet!B198&lt;&gt;"",TrackingWorksheet!B198&lt;=TrackingWorksheet!$J$5,OR(TrackingWorksheet!C198="",TrackingWorksheet!C198&gt;=TrackingWorksheet!$J$4)),1,0))</f>
        <v/>
      </c>
      <c r="E193" s="15" t="str">
        <f>IF(B193=1,"",IF(AND(TrackingWorksheet!G198 &lt;&gt;"",TrackingWorksheet!G198&lt;=TrackingWorksheet!$J$5, TrackingWorksheet!H198=Lists!$D$4), "Y", "N"))</f>
        <v/>
      </c>
      <c r="F193" s="15" t="str">
        <f>IF(B193=1,"",IF(AND(TrackingWorksheet!I198 &lt;&gt;"", TrackingWorksheet!I198&lt;=TrackingWorksheet!$J$5, TrackingWorksheet!J198=Lists!$D$4), "Y", "N"))</f>
        <v/>
      </c>
      <c r="G193" s="15" t="str">
        <f>IF(B193=1,"",IF(AND(TrackingWorksheet!G198 &lt;&gt;"",TrackingWorksheet!G198&lt;=TrackingWorksheet!$J$5, TrackingWorksheet!H198=Lists!$D$5), "Y", "N"))</f>
        <v/>
      </c>
      <c r="H193" s="15" t="str">
        <f>IF(B193=1,"",IF(AND(TrackingWorksheet!I198 &lt;&gt;"", TrackingWorksheet!I198&lt;=TrackingWorksheet!$J$5, TrackingWorksheet!J198="Moderna"), "Y", "N"))</f>
        <v/>
      </c>
      <c r="I193" s="26" t="str">
        <f>IF(B193=1,"",IF(AND(TrackingWorksheet!G198 &lt;&gt;"", TrackingWorksheet!G198&lt;=TrackingWorksheet!$J$5, TrackingWorksheet!H198=Lists!$D$6), 1, 0))</f>
        <v/>
      </c>
      <c r="J193" s="26" t="str">
        <f t="shared" si="22"/>
        <v/>
      </c>
      <c r="K193" s="15" t="str">
        <f>IF(B193=1,"",IF(AND(TrackingWorksheet!I198&lt;=TrackingWorksheet!$J$5,TrackingWorksheet!K198="YES"),0,IF(AND(AND(OR(E193="Y",F193="Y"),E193&lt;&gt;F193),G193&lt;&gt;"Y", H193&lt;&gt;"Y"), 1, 0)))</f>
        <v/>
      </c>
      <c r="L193" s="26" t="str">
        <f t="shared" si="16"/>
        <v/>
      </c>
      <c r="M193" s="15" t="str">
        <f t="shared" si="17"/>
        <v/>
      </c>
      <c r="N193" s="26" t="str">
        <f t="shared" si="18"/>
        <v/>
      </c>
      <c r="O193" s="15" t="str">
        <f>IF(B193=1,"",IF(AND(TrackingWorksheet!I198&lt;=TrackingWorksheet!$J$5,TrackingWorksheet!K198="YES"),0,IF(AND(AND(OR(G193="Y",H193="Y"),G193&lt;&gt;H193),E193&lt;&gt;"Y", F193&lt;&gt;"Y"), 1, 0)))</f>
        <v/>
      </c>
      <c r="P193" s="26" t="str">
        <f t="shared" si="19"/>
        <v/>
      </c>
      <c r="Q193" s="15" t="str">
        <f t="shared" si="20"/>
        <v/>
      </c>
      <c r="R193" s="15" t="str">
        <f t="shared" si="21"/>
        <v/>
      </c>
      <c r="S193" s="15" t="str">
        <f>IF(B193=1,"",IF(AND(OR(AND(TrackingWorksheet!H198=Lists!$D$7,TrackingWorksheet!H198=TrackingWorksheet!J198),TrackingWorksheet!H198&lt;&gt;TrackingWorksheet!J198),TrackingWorksheet!K198="YES",TrackingWorksheet!H198&lt;&gt;Lists!$D$6,TrackingWorksheet!G198&lt;=TrackingWorksheet!$J$5,TrackingWorksheet!I198&lt;=TrackingWorksheet!$J$5),1,0))</f>
        <v/>
      </c>
      <c r="T193" s="15" t="str">
        <f t="shared" si="23"/>
        <v/>
      </c>
      <c r="U193" s="15" t="str">
        <f>IF(B193=1,"",IF(AND(TrackingWorksheet!L198&lt;&gt;"", TrackingWorksheet!L198&gt;=TrackingWorksheet!$J$4,TrackingWorksheet!L198&lt;=TrackingWorksheet!$J$5,OR(TrackingWorksheet!H198=Lists!$D$4,TrackingWorksheet!J198=Lists!$D$4)), 1, 0))</f>
        <v/>
      </c>
      <c r="V193" s="15" t="str">
        <f>IF($B193=1,"",IF(AND(TrackingWorksheet!$L198&lt;&gt;"", TrackingWorksheet!$L198&gt;=TrackingWorksheet!$J$4,TrackingWorksheet!$L198&lt;=TrackingWorksheet!$J$5,OR(TrackingWorksheet!$H198=Lists!$D$5,TrackingWorksheet!$J198=Lists!$D$5)), 1, 0))</f>
        <v/>
      </c>
      <c r="W193" s="15" t="str">
        <f>IF($B193=1,"",IF(AND(TrackingWorksheet!$L198&lt;&gt;"", TrackingWorksheet!$L198&gt;=TrackingWorksheet!$J$4,TrackingWorksheet!$L198&lt;=TrackingWorksheet!$J$5,OR(TrackingWorksheet!$H198=Lists!$D$6,TrackingWorksheet!$J198=Lists!$D$6)), 1, 0))</f>
        <v/>
      </c>
      <c r="X193" s="24" t="str">
        <f>IF(B193=1,"",IF(AND(TrackingWorksheet!M198&lt;&gt;"",TrackingWorksheet!M198&lt;=TrackingWorksheet!$J$5),1,0))</f>
        <v/>
      </c>
      <c r="Y193" s="24" t="str">
        <f>IF(B193=1,"",IF(AND(TrackingWorksheet!N198&lt;&gt;"",TrackingWorksheet!N198&lt;=TrackingWorksheet!$J$5),1,0)*D193)</f>
        <v/>
      </c>
      <c r="Z193" s="24" t="str">
        <f>IF(B193=1,"",IF(TrackingWorksheet!P198="YES",1,0)*D193)</f>
        <v/>
      </c>
      <c r="AA193" s="33" t="str">
        <f>IF(B193=1,"",IF(TrackingWorksheet!R198="","",TrackingWorksheet!R198))</f>
        <v/>
      </c>
      <c r="AB193" s="33" t="str">
        <f>IF(B193=1,"",IF(TrackingWorksheet!Q198="","",TrackingWorksheet!Q198))</f>
        <v/>
      </c>
    </row>
    <row r="194" spans="2:28" x14ac:dyDescent="0.3">
      <c r="B194" s="33">
        <f>IF(AND(ISBLANK(TrackingWorksheet!B199),ISBLANK(TrackingWorksheet!C199),ISBLANK(TrackingWorksheet!G199),ISBLANK(TrackingWorksheet!H199),
ISBLANK(TrackingWorksheet!I199),ISBLANK(TrackingWorksheet!J199),ISBLANK(TrackingWorksheet!M199),
ISBLANK(TrackingWorksheet!N199)),1,0)</f>
        <v>1</v>
      </c>
      <c r="C194" s="17" t="str">
        <f>IF(B194=1,"",TrackingWorksheet!F199)</f>
        <v/>
      </c>
      <c r="D194" s="26" t="str">
        <f>IF(B194=1,"",IF(AND(TrackingWorksheet!B199&lt;&gt;"",TrackingWorksheet!B199&lt;=TrackingWorksheet!$J$5,OR(TrackingWorksheet!C199="",TrackingWorksheet!C199&gt;=TrackingWorksheet!$J$4)),1,0))</f>
        <v/>
      </c>
      <c r="E194" s="15" t="str">
        <f>IF(B194=1,"",IF(AND(TrackingWorksheet!G199 &lt;&gt;"",TrackingWorksheet!G199&lt;=TrackingWorksheet!$J$5, TrackingWorksheet!H199=Lists!$D$4), "Y", "N"))</f>
        <v/>
      </c>
      <c r="F194" s="15" t="str">
        <f>IF(B194=1,"",IF(AND(TrackingWorksheet!I199 &lt;&gt;"", TrackingWorksheet!I199&lt;=TrackingWorksheet!$J$5, TrackingWorksheet!J199=Lists!$D$4), "Y", "N"))</f>
        <v/>
      </c>
      <c r="G194" s="15" t="str">
        <f>IF(B194=1,"",IF(AND(TrackingWorksheet!G199 &lt;&gt;"",TrackingWorksheet!G199&lt;=TrackingWorksheet!$J$5, TrackingWorksheet!H199=Lists!$D$5), "Y", "N"))</f>
        <v/>
      </c>
      <c r="H194" s="15" t="str">
        <f>IF(B194=1,"",IF(AND(TrackingWorksheet!I199 &lt;&gt;"", TrackingWorksheet!I199&lt;=TrackingWorksheet!$J$5, TrackingWorksheet!J199="Moderna"), "Y", "N"))</f>
        <v/>
      </c>
      <c r="I194" s="26" t="str">
        <f>IF(B194=1,"",IF(AND(TrackingWorksheet!G199 &lt;&gt;"", TrackingWorksheet!G199&lt;=TrackingWorksheet!$J$5, TrackingWorksheet!H199=Lists!$D$6), 1, 0))</f>
        <v/>
      </c>
      <c r="J194" s="26" t="str">
        <f t="shared" si="22"/>
        <v/>
      </c>
      <c r="K194" s="15" t="str">
        <f>IF(B194=1,"",IF(AND(TrackingWorksheet!I199&lt;=TrackingWorksheet!$J$5,TrackingWorksheet!K199="YES"),0,IF(AND(AND(OR(E194="Y",F194="Y"),E194&lt;&gt;F194),G194&lt;&gt;"Y", H194&lt;&gt;"Y"), 1, 0)))</f>
        <v/>
      </c>
      <c r="L194" s="26" t="str">
        <f t="shared" si="16"/>
        <v/>
      </c>
      <c r="M194" s="15" t="str">
        <f t="shared" si="17"/>
        <v/>
      </c>
      <c r="N194" s="26" t="str">
        <f t="shared" si="18"/>
        <v/>
      </c>
      <c r="O194" s="15" t="str">
        <f>IF(B194=1,"",IF(AND(TrackingWorksheet!I199&lt;=TrackingWorksheet!$J$5,TrackingWorksheet!K199="YES"),0,IF(AND(AND(OR(G194="Y",H194="Y"),G194&lt;&gt;H194),E194&lt;&gt;"Y", F194&lt;&gt;"Y"), 1, 0)))</f>
        <v/>
      </c>
      <c r="P194" s="26" t="str">
        <f t="shared" si="19"/>
        <v/>
      </c>
      <c r="Q194" s="15" t="str">
        <f t="shared" si="20"/>
        <v/>
      </c>
      <c r="R194" s="15" t="str">
        <f t="shared" si="21"/>
        <v/>
      </c>
      <c r="S194" s="15" t="str">
        <f>IF(B194=1,"",IF(AND(OR(AND(TrackingWorksheet!H199=Lists!$D$7,TrackingWorksheet!H199=TrackingWorksheet!J199),TrackingWorksheet!H199&lt;&gt;TrackingWorksheet!J199),TrackingWorksheet!K199="YES",TrackingWorksheet!H199&lt;&gt;Lists!$D$6,TrackingWorksheet!G199&lt;=TrackingWorksheet!$J$5,TrackingWorksheet!I199&lt;=TrackingWorksheet!$J$5),1,0))</f>
        <v/>
      </c>
      <c r="T194" s="15" t="str">
        <f t="shared" si="23"/>
        <v/>
      </c>
      <c r="U194" s="15" t="str">
        <f>IF(B194=1,"",IF(AND(TrackingWorksheet!L199&lt;&gt;"", TrackingWorksheet!L199&gt;=TrackingWorksheet!$J$4,TrackingWorksheet!L199&lt;=TrackingWorksheet!$J$5,OR(TrackingWorksheet!H199=Lists!$D$4,TrackingWorksheet!J199=Lists!$D$4)), 1, 0))</f>
        <v/>
      </c>
      <c r="V194" s="15" t="str">
        <f>IF($B194=1,"",IF(AND(TrackingWorksheet!$L199&lt;&gt;"", TrackingWorksheet!$L199&gt;=TrackingWorksheet!$J$4,TrackingWorksheet!$L199&lt;=TrackingWorksheet!$J$5,OR(TrackingWorksheet!$H199=Lists!$D$5,TrackingWorksheet!$J199=Lists!$D$5)), 1, 0))</f>
        <v/>
      </c>
      <c r="W194" s="15" t="str">
        <f>IF($B194=1,"",IF(AND(TrackingWorksheet!$L199&lt;&gt;"", TrackingWorksheet!$L199&gt;=TrackingWorksheet!$J$4,TrackingWorksheet!$L199&lt;=TrackingWorksheet!$J$5,OR(TrackingWorksheet!$H199=Lists!$D$6,TrackingWorksheet!$J199=Lists!$D$6)), 1, 0))</f>
        <v/>
      </c>
      <c r="X194" s="24" t="str">
        <f>IF(B194=1,"",IF(AND(TrackingWorksheet!M199&lt;&gt;"",TrackingWorksheet!M199&lt;=TrackingWorksheet!$J$5),1,0))</f>
        <v/>
      </c>
      <c r="Y194" s="24" t="str">
        <f>IF(B194=1,"",IF(AND(TrackingWorksheet!N199&lt;&gt;"",TrackingWorksheet!N199&lt;=TrackingWorksheet!$J$5),1,0)*D194)</f>
        <v/>
      </c>
      <c r="Z194" s="24" t="str">
        <f>IF(B194=1,"",IF(TrackingWorksheet!P199="YES",1,0)*D194)</f>
        <v/>
      </c>
      <c r="AA194" s="33" t="str">
        <f>IF(B194=1,"",IF(TrackingWorksheet!R199="","",TrackingWorksheet!R199))</f>
        <v/>
      </c>
      <c r="AB194" s="33" t="str">
        <f>IF(B194=1,"",IF(TrackingWorksheet!Q199="","",TrackingWorksheet!Q199))</f>
        <v/>
      </c>
    </row>
    <row r="195" spans="2:28" x14ac:dyDescent="0.3">
      <c r="B195" s="33">
        <f>IF(AND(ISBLANK(TrackingWorksheet!B200),ISBLANK(TrackingWorksheet!C200),ISBLANK(TrackingWorksheet!G200),ISBLANK(TrackingWorksheet!H200),
ISBLANK(TrackingWorksheet!I200),ISBLANK(TrackingWorksheet!J200),ISBLANK(TrackingWorksheet!M200),
ISBLANK(TrackingWorksheet!N200)),1,0)</f>
        <v>1</v>
      </c>
      <c r="C195" s="17" t="str">
        <f>IF(B195=1,"",TrackingWorksheet!F200)</f>
        <v/>
      </c>
      <c r="D195" s="26" t="str">
        <f>IF(B195=1,"",IF(AND(TrackingWorksheet!B200&lt;&gt;"",TrackingWorksheet!B200&lt;=TrackingWorksheet!$J$5,OR(TrackingWorksheet!C200="",TrackingWorksheet!C200&gt;=TrackingWorksheet!$J$4)),1,0))</f>
        <v/>
      </c>
      <c r="E195" s="15" t="str">
        <f>IF(B195=1,"",IF(AND(TrackingWorksheet!G200 &lt;&gt;"",TrackingWorksheet!G200&lt;=TrackingWorksheet!$J$5, TrackingWorksheet!H200=Lists!$D$4), "Y", "N"))</f>
        <v/>
      </c>
      <c r="F195" s="15" t="str">
        <f>IF(B195=1,"",IF(AND(TrackingWorksheet!I200 &lt;&gt;"", TrackingWorksheet!I200&lt;=TrackingWorksheet!$J$5, TrackingWorksheet!J200=Lists!$D$4), "Y", "N"))</f>
        <v/>
      </c>
      <c r="G195" s="15" t="str">
        <f>IF(B195=1,"",IF(AND(TrackingWorksheet!G200 &lt;&gt;"",TrackingWorksheet!G200&lt;=TrackingWorksheet!$J$5, TrackingWorksheet!H200=Lists!$D$5), "Y", "N"))</f>
        <v/>
      </c>
      <c r="H195" s="15" t="str">
        <f>IF(B195=1,"",IF(AND(TrackingWorksheet!I200 &lt;&gt;"", TrackingWorksheet!I200&lt;=TrackingWorksheet!$J$5, TrackingWorksheet!J200="Moderna"), "Y", "N"))</f>
        <v/>
      </c>
      <c r="I195" s="26" t="str">
        <f>IF(B195=1,"",IF(AND(TrackingWorksheet!G200 &lt;&gt;"", TrackingWorksheet!G200&lt;=TrackingWorksheet!$J$5, TrackingWorksheet!H200=Lists!$D$6), 1, 0))</f>
        <v/>
      </c>
      <c r="J195" s="26" t="str">
        <f t="shared" si="22"/>
        <v/>
      </c>
      <c r="K195" s="15" t="str">
        <f>IF(B195=1,"",IF(AND(TrackingWorksheet!I200&lt;=TrackingWorksheet!$J$5,TrackingWorksheet!K200="YES"),0,IF(AND(AND(OR(E195="Y",F195="Y"),E195&lt;&gt;F195),G195&lt;&gt;"Y", H195&lt;&gt;"Y"), 1, 0)))</f>
        <v/>
      </c>
      <c r="L195" s="26" t="str">
        <f t="shared" ref="L195:L258" si="24">IF(B195=1,"",K195*D195)</f>
        <v/>
      </c>
      <c r="M195" s="15" t="str">
        <f t="shared" ref="M195:M258" si="25">IF(B195=1,"",IF(AND(E195="Y", F195="Y"), 1, 0))</f>
        <v/>
      </c>
      <c r="N195" s="26" t="str">
        <f t="shared" ref="N195:N258" si="26">IF(B195=1,"",M195*D195)</f>
        <v/>
      </c>
      <c r="O195" s="15" t="str">
        <f>IF(B195=1,"",IF(AND(TrackingWorksheet!I200&lt;=TrackingWorksheet!$J$5,TrackingWorksheet!K200="YES"),0,IF(AND(AND(OR(G195="Y",H195="Y"),G195&lt;&gt;H195),E195&lt;&gt;"Y", F195&lt;&gt;"Y"), 1, 0)))</f>
        <v/>
      </c>
      <c r="P195" s="26" t="str">
        <f t="shared" ref="P195:P258" si="27">IF(B195=1,"",O195*D195)</f>
        <v/>
      </c>
      <c r="Q195" s="15" t="str">
        <f t="shared" ref="Q195:Q258" si="28">IF(B195=1,"",IF(AND(G195="Y", H195="Y"), 1, 0))</f>
        <v/>
      </c>
      <c r="R195" s="15" t="str">
        <f t="shared" ref="R195:R258" si="29">IF(B195=1,"",Q195*D195)</f>
        <v/>
      </c>
      <c r="S195" s="15" t="str">
        <f>IF(B195=1,"",IF(AND(OR(AND(TrackingWorksheet!H200=Lists!$D$7,TrackingWorksheet!H200=TrackingWorksheet!J200),TrackingWorksheet!H200&lt;&gt;TrackingWorksheet!J200),TrackingWorksheet!K200="YES",TrackingWorksheet!H200&lt;&gt;Lists!$D$6,TrackingWorksheet!G200&lt;=TrackingWorksheet!$J$5,TrackingWorksheet!I200&lt;=TrackingWorksheet!$J$5),1,0))</f>
        <v/>
      </c>
      <c r="T195" s="15" t="str">
        <f t="shared" si="23"/>
        <v/>
      </c>
      <c r="U195" s="15" t="str">
        <f>IF(B195=1,"",IF(AND(TrackingWorksheet!L200&lt;&gt;"", TrackingWorksheet!L200&gt;=TrackingWorksheet!$J$4,TrackingWorksheet!L200&lt;=TrackingWorksheet!$J$5,OR(TrackingWorksheet!H200=Lists!$D$4,TrackingWorksheet!J200=Lists!$D$4)), 1, 0))</f>
        <v/>
      </c>
      <c r="V195" s="15" t="str">
        <f>IF($B195=1,"",IF(AND(TrackingWorksheet!$L200&lt;&gt;"", TrackingWorksheet!$L200&gt;=TrackingWorksheet!$J$4,TrackingWorksheet!$L200&lt;=TrackingWorksheet!$J$5,OR(TrackingWorksheet!$H200=Lists!$D$5,TrackingWorksheet!$J200=Lists!$D$5)), 1, 0))</f>
        <v/>
      </c>
      <c r="W195" s="15" t="str">
        <f>IF($B195=1,"",IF(AND(TrackingWorksheet!$L200&lt;&gt;"", TrackingWorksheet!$L200&gt;=TrackingWorksheet!$J$4,TrackingWorksheet!$L200&lt;=TrackingWorksheet!$J$5,OR(TrackingWorksheet!$H200=Lists!$D$6,TrackingWorksheet!$J200=Lists!$D$6)), 1, 0))</f>
        <v/>
      </c>
      <c r="X195" s="24" t="str">
        <f>IF(B195=1,"",IF(AND(TrackingWorksheet!M200&lt;&gt;"",TrackingWorksheet!M200&lt;=TrackingWorksheet!$J$5),1,0))</f>
        <v/>
      </c>
      <c r="Y195" s="24" t="str">
        <f>IF(B195=1,"",IF(AND(TrackingWorksheet!N200&lt;&gt;"",TrackingWorksheet!N200&lt;=TrackingWorksheet!$J$5),1,0)*D195)</f>
        <v/>
      </c>
      <c r="Z195" s="24" t="str">
        <f>IF(B195=1,"",IF(TrackingWorksheet!P200="YES",1,0)*D195)</f>
        <v/>
      </c>
      <c r="AA195" s="33" t="str">
        <f>IF(B195=1,"",IF(TrackingWorksheet!R200="","",TrackingWorksheet!R200))</f>
        <v/>
      </c>
      <c r="AB195" s="33" t="str">
        <f>IF(B195=1,"",IF(TrackingWorksheet!Q200="","",TrackingWorksheet!Q200))</f>
        <v/>
      </c>
    </row>
    <row r="196" spans="2:28" x14ac:dyDescent="0.3">
      <c r="B196" s="33">
        <f>IF(AND(ISBLANK(TrackingWorksheet!B201),ISBLANK(TrackingWorksheet!C201),ISBLANK(TrackingWorksheet!G201),ISBLANK(TrackingWorksheet!H201),
ISBLANK(TrackingWorksheet!I201),ISBLANK(TrackingWorksheet!J201),ISBLANK(TrackingWorksheet!M201),
ISBLANK(TrackingWorksheet!N201)),1,0)</f>
        <v>1</v>
      </c>
      <c r="C196" s="17" t="str">
        <f>IF(B196=1,"",TrackingWorksheet!F201)</f>
        <v/>
      </c>
      <c r="D196" s="26" t="str">
        <f>IF(B196=1,"",IF(AND(TrackingWorksheet!B201&lt;&gt;"",TrackingWorksheet!B201&lt;=TrackingWorksheet!$J$5,OR(TrackingWorksheet!C201="",TrackingWorksheet!C201&gt;=TrackingWorksheet!$J$4)),1,0))</f>
        <v/>
      </c>
      <c r="E196" s="15" t="str">
        <f>IF(B196=1,"",IF(AND(TrackingWorksheet!G201 &lt;&gt;"",TrackingWorksheet!G201&lt;=TrackingWorksheet!$J$5, TrackingWorksheet!H201=Lists!$D$4), "Y", "N"))</f>
        <v/>
      </c>
      <c r="F196" s="15" t="str">
        <f>IF(B196=1,"",IF(AND(TrackingWorksheet!I201 &lt;&gt;"", TrackingWorksheet!I201&lt;=TrackingWorksheet!$J$5, TrackingWorksheet!J201=Lists!$D$4), "Y", "N"))</f>
        <v/>
      </c>
      <c r="G196" s="15" t="str">
        <f>IF(B196=1,"",IF(AND(TrackingWorksheet!G201 &lt;&gt;"",TrackingWorksheet!G201&lt;=TrackingWorksheet!$J$5, TrackingWorksheet!H201=Lists!$D$5), "Y", "N"))</f>
        <v/>
      </c>
      <c r="H196" s="15" t="str">
        <f>IF(B196=1,"",IF(AND(TrackingWorksheet!I201 &lt;&gt;"", TrackingWorksheet!I201&lt;=TrackingWorksheet!$J$5, TrackingWorksheet!J201="Moderna"), "Y", "N"))</f>
        <v/>
      </c>
      <c r="I196" s="26" t="str">
        <f>IF(B196=1,"",IF(AND(TrackingWorksheet!G201 &lt;&gt;"", TrackingWorksheet!G201&lt;=TrackingWorksheet!$J$5, TrackingWorksheet!H201=Lists!$D$6), 1, 0))</f>
        <v/>
      </c>
      <c r="J196" s="26" t="str">
        <f t="shared" ref="J196:J259" si="30">IF(B196=1,"",I196*D196)</f>
        <v/>
      </c>
      <c r="K196" s="15" t="str">
        <f>IF(B196=1,"",IF(AND(TrackingWorksheet!I201&lt;=TrackingWorksheet!$J$5,TrackingWorksheet!K201="YES"),0,IF(AND(AND(OR(E196="Y",F196="Y"),E196&lt;&gt;F196),G196&lt;&gt;"Y", H196&lt;&gt;"Y"), 1, 0)))</f>
        <v/>
      </c>
      <c r="L196" s="26" t="str">
        <f t="shared" si="24"/>
        <v/>
      </c>
      <c r="M196" s="15" t="str">
        <f t="shared" si="25"/>
        <v/>
      </c>
      <c r="N196" s="26" t="str">
        <f t="shared" si="26"/>
        <v/>
      </c>
      <c r="O196" s="15" t="str">
        <f>IF(B196=1,"",IF(AND(TrackingWorksheet!I201&lt;=TrackingWorksheet!$J$5,TrackingWorksheet!K201="YES"),0,IF(AND(AND(OR(G196="Y",H196="Y"),G196&lt;&gt;H196),E196&lt;&gt;"Y", F196&lt;&gt;"Y"), 1, 0)))</f>
        <v/>
      </c>
      <c r="P196" s="26" t="str">
        <f t="shared" si="27"/>
        <v/>
      </c>
      <c r="Q196" s="15" t="str">
        <f t="shared" si="28"/>
        <v/>
      </c>
      <c r="R196" s="15" t="str">
        <f t="shared" si="29"/>
        <v/>
      </c>
      <c r="S196" s="15" t="str">
        <f>IF(B196=1,"",IF(AND(OR(AND(TrackingWorksheet!H201=Lists!$D$7,TrackingWorksheet!H201=TrackingWorksheet!J201),TrackingWorksheet!H201&lt;&gt;TrackingWorksheet!J201),TrackingWorksheet!K201="YES",TrackingWorksheet!H201&lt;&gt;Lists!$D$6,TrackingWorksheet!G201&lt;=TrackingWorksheet!$J$5,TrackingWorksheet!I201&lt;=TrackingWorksheet!$J$5),1,0))</f>
        <v/>
      </c>
      <c r="T196" s="15" t="str">
        <f t="shared" ref="T196:T259" si="31">IF(B196=1,"",S196*D196)</f>
        <v/>
      </c>
      <c r="U196" s="15" t="str">
        <f>IF(B196=1,"",IF(AND(TrackingWorksheet!L201&lt;&gt;"", TrackingWorksheet!L201&gt;=TrackingWorksheet!$J$4,TrackingWorksheet!L201&lt;=TrackingWorksheet!$J$5,OR(TrackingWorksheet!H201=Lists!$D$4,TrackingWorksheet!J201=Lists!$D$4)), 1, 0))</f>
        <v/>
      </c>
      <c r="V196" s="15" t="str">
        <f>IF($B196=1,"",IF(AND(TrackingWorksheet!$L201&lt;&gt;"", TrackingWorksheet!$L201&gt;=TrackingWorksheet!$J$4,TrackingWorksheet!$L201&lt;=TrackingWorksheet!$J$5,OR(TrackingWorksheet!$H201=Lists!$D$5,TrackingWorksheet!$J201=Lists!$D$5)), 1, 0))</f>
        <v/>
      </c>
      <c r="W196" s="15" t="str">
        <f>IF($B196=1,"",IF(AND(TrackingWorksheet!$L201&lt;&gt;"", TrackingWorksheet!$L201&gt;=TrackingWorksheet!$J$4,TrackingWorksheet!$L201&lt;=TrackingWorksheet!$J$5,OR(TrackingWorksheet!$H201=Lists!$D$6,TrackingWorksheet!$J201=Lists!$D$6)), 1, 0))</f>
        <v/>
      </c>
      <c r="X196" s="24" t="str">
        <f>IF(B196=1,"",IF(AND(TrackingWorksheet!M201&lt;&gt;"",TrackingWorksheet!M201&lt;=TrackingWorksheet!$J$5),1,0))</f>
        <v/>
      </c>
      <c r="Y196" s="24" t="str">
        <f>IF(B196=1,"",IF(AND(TrackingWorksheet!N201&lt;&gt;"",TrackingWorksheet!N201&lt;=TrackingWorksheet!$J$5),1,0)*D196)</f>
        <v/>
      </c>
      <c r="Z196" s="24" t="str">
        <f>IF(B196=1,"",IF(TrackingWorksheet!P201="YES",1,0)*D196)</f>
        <v/>
      </c>
      <c r="AA196" s="33" t="str">
        <f>IF(B196=1,"",IF(TrackingWorksheet!R201="","",TrackingWorksheet!R201))</f>
        <v/>
      </c>
      <c r="AB196" s="33" t="str">
        <f>IF(B196=1,"",IF(TrackingWorksheet!Q201="","",TrackingWorksheet!Q201))</f>
        <v/>
      </c>
    </row>
    <row r="197" spans="2:28" x14ac:dyDescent="0.3">
      <c r="B197" s="33">
        <f>IF(AND(ISBLANK(TrackingWorksheet!B202),ISBLANK(TrackingWorksheet!C202),ISBLANK(TrackingWorksheet!G202),ISBLANK(TrackingWorksheet!H202),
ISBLANK(TrackingWorksheet!I202),ISBLANK(TrackingWorksheet!J202),ISBLANK(TrackingWorksheet!M202),
ISBLANK(TrackingWorksheet!N202)),1,0)</f>
        <v>1</v>
      </c>
      <c r="C197" s="17" t="str">
        <f>IF(B197=1,"",TrackingWorksheet!F202)</f>
        <v/>
      </c>
      <c r="D197" s="26" t="str">
        <f>IF(B197=1,"",IF(AND(TrackingWorksheet!B202&lt;&gt;"",TrackingWorksheet!B202&lt;=TrackingWorksheet!$J$5,OR(TrackingWorksheet!C202="",TrackingWorksheet!C202&gt;=TrackingWorksheet!$J$4)),1,0))</f>
        <v/>
      </c>
      <c r="E197" s="15" t="str">
        <f>IF(B197=1,"",IF(AND(TrackingWorksheet!G202 &lt;&gt;"",TrackingWorksheet!G202&lt;=TrackingWorksheet!$J$5, TrackingWorksheet!H202=Lists!$D$4), "Y", "N"))</f>
        <v/>
      </c>
      <c r="F197" s="15" t="str">
        <f>IF(B197=1,"",IF(AND(TrackingWorksheet!I202 &lt;&gt;"", TrackingWorksheet!I202&lt;=TrackingWorksheet!$J$5, TrackingWorksheet!J202=Lists!$D$4), "Y", "N"))</f>
        <v/>
      </c>
      <c r="G197" s="15" t="str">
        <f>IF(B197=1,"",IF(AND(TrackingWorksheet!G202 &lt;&gt;"",TrackingWorksheet!G202&lt;=TrackingWorksheet!$J$5, TrackingWorksheet!H202=Lists!$D$5), "Y", "N"))</f>
        <v/>
      </c>
      <c r="H197" s="15" t="str">
        <f>IF(B197=1,"",IF(AND(TrackingWorksheet!I202 &lt;&gt;"", TrackingWorksheet!I202&lt;=TrackingWorksheet!$J$5, TrackingWorksheet!J202="Moderna"), "Y", "N"))</f>
        <v/>
      </c>
      <c r="I197" s="26" t="str">
        <f>IF(B197=1,"",IF(AND(TrackingWorksheet!G202 &lt;&gt;"", TrackingWorksheet!G202&lt;=TrackingWorksheet!$J$5, TrackingWorksheet!H202=Lists!$D$6), 1, 0))</f>
        <v/>
      </c>
      <c r="J197" s="26" t="str">
        <f t="shared" si="30"/>
        <v/>
      </c>
      <c r="K197" s="15" t="str">
        <f>IF(B197=1,"",IF(AND(TrackingWorksheet!I202&lt;=TrackingWorksheet!$J$5,TrackingWorksheet!K202="YES"),0,IF(AND(AND(OR(E197="Y",F197="Y"),E197&lt;&gt;F197),G197&lt;&gt;"Y", H197&lt;&gt;"Y"), 1, 0)))</f>
        <v/>
      </c>
      <c r="L197" s="26" t="str">
        <f t="shared" si="24"/>
        <v/>
      </c>
      <c r="M197" s="15" t="str">
        <f t="shared" si="25"/>
        <v/>
      </c>
      <c r="N197" s="26" t="str">
        <f t="shared" si="26"/>
        <v/>
      </c>
      <c r="O197" s="15" t="str">
        <f>IF(B197=1,"",IF(AND(TrackingWorksheet!I202&lt;=TrackingWorksheet!$J$5,TrackingWorksheet!K202="YES"),0,IF(AND(AND(OR(G197="Y",H197="Y"),G197&lt;&gt;H197),E197&lt;&gt;"Y", F197&lt;&gt;"Y"), 1, 0)))</f>
        <v/>
      </c>
      <c r="P197" s="26" t="str">
        <f t="shared" si="27"/>
        <v/>
      </c>
      <c r="Q197" s="15" t="str">
        <f t="shared" si="28"/>
        <v/>
      </c>
      <c r="R197" s="15" t="str">
        <f t="shared" si="29"/>
        <v/>
      </c>
      <c r="S197" s="15" t="str">
        <f>IF(B197=1,"",IF(AND(OR(AND(TrackingWorksheet!H202=Lists!$D$7,TrackingWorksheet!H202=TrackingWorksheet!J202),TrackingWorksheet!H202&lt;&gt;TrackingWorksheet!J202),TrackingWorksheet!K202="YES",TrackingWorksheet!H202&lt;&gt;Lists!$D$6,TrackingWorksheet!G202&lt;=TrackingWorksheet!$J$5,TrackingWorksheet!I202&lt;=TrackingWorksheet!$J$5),1,0))</f>
        <v/>
      </c>
      <c r="T197" s="15" t="str">
        <f t="shared" si="31"/>
        <v/>
      </c>
      <c r="U197" s="15" t="str">
        <f>IF(B197=1,"",IF(AND(TrackingWorksheet!L202&lt;&gt;"", TrackingWorksheet!L202&gt;=TrackingWorksheet!$J$4,TrackingWorksheet!L202&lt;=TrackingWorksheet!$J$5,OR(TrackingWorksheet!H202=Lists!$D$4,TrackingWorksheet!J202=Lists!$D$4)), 1, 0))</f>
        <v/>
      </c>
      <c r="V197" s="15" t="str">
        <f>IF($B197=1,"",IF(AND(TrackingWorksheet!$L202&lt;&gt;"", TrackingWorksheet!$L202&gt;=TrackingWorksheet!$J$4,TrackingWorksheet!$L202&lt;=TrackingWorksheet!$J$5,OR(TrackingWorksheet!$H202=Lists!$D$5,TrackingWorksheet!$J202=Lists!$D$5)), 1, 0))</f>
        <v/>
      </c>
      <c r="W197" s="15" t="str">
        <f>IF($B197=1,"",IF(AND(TrackingWorksheet!$L202&lt;&gt;"", TrackingWorksheet!$L202&gt;=TrackingWorksheet!$J$4,TrackingWorksheet!$L202&lt;=TrackingWorksheet!$J$5,OR(TrackingWorksheet!$H202=Lists!$D$6,TrackingWorksheet!$J202=Lists!$D$6)), 1, 0))</f>
        <v/>
      </c>
      <c r="X197" s="24" t="str">
        <f>IF(B197=1,"",IF(AND(TrackingWorksheet!M202&lt;&gt;"",TrackingWorksheet!M202&lt;=TrackingWorksheet!$J$5),1,0))</f>
        <v/>
      </c>
      <c r="Y197" s="24" t="str">
        <f>IF(B197=1,"",IF(AND(TrackingWorksheet!N202&lt;&gt;"",TrackingWorksheet!N202&lt;=TrackingWorksheet!$J$5),1,0)*D197)</f>
        <v/>
      </c>
      <c r="Z197" s="24" t="str">
        <f>IF(B197=1,"",IF(TrackingWorksheet!P202="YES",1,0)*D197)</f>
        <v/>
      </c>
      <c r="AA197" s="33" t="str">
        <f>IF(B197=1,"",IF(TrackingWorksheet!R202="","",TrackingWorksheet!R202))</f>
        <v/>
      </c>
      <c r="AB197" s="33" t="str">
        <f>IF(B197=1,"",IF(TrackingWorksheet!Q202="","",TrackingWorksheet!Q202))</f>
        <v/>
      </c>
    </row>
    <row r="198" spans="2:28" x14ac:dyDescent="0.3">
      <c r="B198" s="33">
        <f>IF(AND(ISBLANK(TrackingWorksheet!B203),ISBLANK(TrackingWorksheet!C203),ISBLANK(TrackingWorksheet!G203),ISBLANK(TrackingWorksheet!H203),
ISBLANK(TrackingWorksheet!I203),ISBLANK(TrackingWorksheet!J203),ISBLANK(TrackingWorksheet!M203),
ISBLANK(TrackingWorksheet!N203)),1,0)</f>
        <v>1</v>
      </c>
      <c r="C198" s="17" t="str">
        <f>IF(B198=1,"",TrackingWorksheet!F203)</f>
        <v/>
      </c>
      <c r="D198" s="26" t="str">
        <f>IF(B198=1,"",IF(AND(TrackingWorksheet!B203&lt;&gt;"",TrackingWorksheet!B203&lt;=TrackingWorksheet!$J$5,OR(TrackingWorksheet!C203="",TrackingWorksheet!C203&gt;=TrackingWorksheet!$J$4)),1,0))</f>
        <v/>
      </c>
      <c r="E198" s="15" t="str">
        <f>IF(B198=1,"",IF(AND(TrackingWorksheet!G203 &lt;&gt;"",TrackingWorksheet!G203&lt;=TrackingWorksheet!$J$5, TrackingWorksheet!H203=Lists!$D$4), "Y", "N"))</f>
        <v/>
      </c>
      <c r="F198" s="15" t="str">
        <f>IF(B198=1,"",IF(AND(TrackingWorksheet!I203 &lt;&gt;"", TrackingWorksheet!I203&lt;=TrackingWorksheet!$J$5, TrackingWorksheet!J203=Lists!$D$4), "Y", "N"))</f>
        <v/>
      </c>
      <c r="G198" s="15" t="str">
        <f>IF(B198=1,"",IF(AND(TrackingWorksheet!G203 &lt;&gt;"",TrackingWorksheet!G203&lt;=TrackingWorksheet!$J$5, TrackingWorksheet!H203=Lists!$D$5), "Y", "N"))</f>
        <v/>
      </c>
      <c r="H198" s="15" t="str">
        <f>IF(B198=1,"",IF(AND(TrackingWorksheet!I203 &lt;&gt;"", TrackingWorksheet!I203&lt;=TrackingWorksheet!$J$5, TrackingWorksheet!J203="Moderna"), "Y", "N"))</f>
        <v/>
      </c>
      <c r="I198" s="26" t="str">
        <f>IF(B198=1,"",IF(AND(TrackingWorksheet!G203 &lt;&gt;"", TrackingWorksheet!G203&lt;=TrackingWorksheet!$J$5, TrackingWorksheet!H203=Lists!$D$6), 1, 0))</f>
        <v/>
      </c>
      <c r="J198" s="26" t="str">
        <f t="shared" si="30"/>
        <v/>
      </c>
      <c r="K198" s="15" t="str">
        <f>IF(B198=1,"",IF(AND(TrackingWorksheet!I203&lt;=TrackingWorksheet!$J$5,TrackingWorksheet!K203="YES"),0,IF(AND(AND(OR(E198="Y",F198="Y"),E198&lt;&gt;F198),G198&lt;&gt;"Y", H198&lt;&gt;"Y"), 1, 0)))</f>
        <v/>
      </c>
      <c r="L198" s="26" t="str">
        <f t="shared" si="24"/>
        <v/>
      </c>
      <c r="M198" s="15" t="str">
        <f t="shared" si="25"/>
        <v/>
      </c>
      <c r="N198" s="26" t="str">
        <f t="shared" si="26"/>
        <v/>
      </c>
      <c r="O198" s="15" t="str">
        <f>IF(B198=1,"",IF(AND(TrackingWorksheet!I203&lt;=TrackingWorksheet!$J$5,TrackingWorksheet!K203="YES"),0,IF(AND(AND(OR(G198="Y",H198="Y"),G198&lt;&gt;H198),E198&lt;&gt;"Y", F198&lt;&gt;"Y"), 1, 0)))</f>
        <v/>
      </c>
      <c r="P198" s="26" t="str">
        <f t="shared" si="27"/>
        <v/>
      </c>
      <c r="Q198" s="15" t="str">
        <f t="shared" si="28"/>
        <v/>
      </c>
      <c r="R198" s="15" t="str">
        <f t="shared" si="29"/>
        <v/>
      </c>
      <c r="S198" s="15" t="str">
        <f>IF(B198=1,"",IF(AND(OR(AND(TrackingWorksheet!H203=Lists!$D$7,TrackingWorksheet!H203=TrackingWorksheet!J203),TrackingWorksheet!H203&lt;&gt;TrackingWorksheet!J203),TrackingWorksheet!K203="YES",TrackingWorksheet!H203&lt;&gt;Lists!$D$6,TrackingWorksheet!G203&lt;=TrackingWorksheet!$J$5,TrackingWorksheet!I203&lt;=TrackingWorksheet!$J$5),1,0))</f>
        <v/>
      </c>
      <c r="T198" s="15" t="str">
        <f t="shared" si="31"/>
        <v/>
      </c>
      <c r="U198" s="15" t="str">
        <f>IF(B198=1,"",IF(AND(TrackingWorksheet!L203&lt;&gt;"", TrackingWorksheet!L203&gt;=TrackingWorksheet!$J$4,TrackingWorksheet!L203&lt;=TrackingWorksheet!$J$5,OR(TrackingWorksheet!H203=Lists!$D$4,TrackingWorksheet!J203=Lists!$D$4)), 1, 0))</f>
        <v/>
      </c>
      <c r="V198" s="15" t="str">
        <f>IF($B198=1,"",IF(AND(TrackingWorksheet!$L203&lt;&gt;"", TrackingWorksheet!$L203&gt;=TrackingWorksheet!$J$4,TrackingWorksheet!$L203&lt;=TrackingWorksheet!$J$5,OR(TrackingWorksheet!$H203=Lists!$D$5,TrackingWorksheet!$J203=Lists!$D$5)), 1, 0))</f>
        <v/>
      </c>
      <c r="W198" s="15" t="str">
        <f>IF($B198=1,"",IF(AND(TrackingWorksheet!$L203&lt;&gt;"", TrackingWorksheet!$L203&gt;=TrackingWorksheet!$J$4,TrackingWorksheet!$L203&lt;=TrackingWorksheet!$J$5,OR(TrackingWorksheet!$H203=Lists!$D$6,TrackingWorksheet!$J203=Lists!$D$6)), 1, 0))</f>
        <v/>
      </c>
      <c r="X198" s="24" t="str">
        <f>IF(B198=1,"",IF(AND(TrackingWorksheet!M203&lt;&gt;"",TrackingWorksheet!M203&lt;=TrackingWorksheet!$J$5),1,0))</f>
        <v/>
      </c>
      <c r="Y198" s="24" t="str">
        <f>IF(B198=1,"",IF(AND(TrackingWorksheet!N203&lt;&gt;"",TrackingWorksheet!N203&lt;=TrackingWorksheet!$J$5),1,0)*D198)</f>
        <v/>
      </c>
      <c r="Z198" s="24" t="str">
        <f>IF(B198=1,"",IF(TrackingWorksheet!P203="YES",1,0)*D198)</f>
        <v/>
      </c>
      <c r="AA198" s="33" t="str">
        <f>IF(B198=1,"",IF(TrackingWorksheet!R203="","",TrackingWorksheet!R203))</f>
        <v/>
      </c>
      <c r="AB198" s="33" t="str">
        <f>IF(B198=1,"",IF(TrackingWorksheet!Q203="","",TrackingWorksheet!Q203))</f>
        <v/>
      </c>
    </row>
    <row r="199" spans="2:28" x14ac:dyDescent="0.3">
      <c r="B199" s="33">
        <f>IF(AND(ISBLANK(TrackingWorksheet!B204),ISBLANK(TrackingWorksheet!C204),ISBLANK(TrackingWorksheet!G204),ISBLANK(TrackingWorksheet!H204),
ISBLANK(TrackingWorksheet!I204),ISBLANK(TrackingWorksheet!J204),ISBLANK(TrackingWorksheet!M204),
ISBLANK(TrackingWorksheet!N204)),1,0)</f>
        <v>1</v>
      </c>
      <c r="C199" s="17" t="str">
        <f>IF(B199=1,"",TrackingWorksheet!F204)</f>
        <v/>
      </c>
      <c r="D199" s="26" t="str">
        <f>IF(B199=1,"",IF(AND(TrackingWorksheet!B204&lt;&gt;"",TrackingWorksheet!B204&lt;=TrackingWorksheet!$J$5,OR(TrackingWorksheet!C204="",TrackingWorksheet!C204&gt;=TrackingWorksheet!$J$4)),1,0))</f>
        <v/>
      </c>
      <c r="E199" s="15" t="str">
        <f>IF(B199=1,"",IF(AND(TrackingWorksheet!G204 &lt;&gt;"",TrackingWorksheet!G204&lt;=TrackingWorksheet!$J$5, TrackingWorksheet!H204=Lists!$D$4), "Y", "N"))</f>
        <v/>
      </c>
      <c r="F199" s="15" t="str">
        <f>IF(B199=1,"",IF(AND(TrackingWorksheet!I204 &lt;&gt;"", TrackingWorksheet!I204&lt;=TrackingWorksheet!$J$5, TrackingWorksheet!J204=Lists!$D$4), "Y", "N"))</f>
        <v/>
      </c>
      <c r="G199" s="15" t="str">
        <f>IF(B199=1,"",IF(AND(TrackingWorksheet!G204 &lt;&gt;"",TrackingWorksheet!G204&lt;=TrackingWorksheet!$J$5, TrackingWorksheet!H204=Lists!$D$5), "Y", "N"))</f>
        <v/>
      </c>
      <c r="H199" s="15" t="str">
        <f>IF(B199=1,"",IF(AND(TrackingWorksheet!I204 &lt;&gt;"", TrackingWorksheet!I204&lt;=TrackingWorksheet!$J$5, TrackingWorksheet!J204="Moderna"), "Y", "N"))</f>
        <v/>
      </c>
      <c r="I199" s="26" t="str">
        <f>IF(B199=1,"",IF(AND(TrackingWorksheet!G204 &lt;&gt;"", TrackingWorksheet!G204&lt;=TrackingWorksheet!$J$5, TrackingWorksheet!H204=Lists!$D$6), 1, 0))</f>
        <v/>
      </c>
      <c r="J199" s="26" t="str">
        <f t="shared" si="30"/>
        <v/>
      </c>
      <c r="K199" s="15" t="str">
        <f>IF(B199=1,"",IF(AND(TrackingWorksheet!I204&lt;=TrackingWorksheet!$J$5,TrackingWorksheet!K204="YES"),0,IF(AND(AND(OR(E199="Y",F199="Y"),E199&lt;&gt;F199),G199&lt;&gt;"Y", H199&lt;&gt;"Y"), 1, 0)))</f>
        <v/>
      </c>
      <c r="L199" s="26" t="str">
        <f t="shared" si="24"/>
        <v/>
      </c>
      <c r="M199" s="15" t="str">
        <f t="shared" si="25"/>
        <v/>
      </c>
      <c r="N199" s="26" t="str">
        <f t="shared" si="26"/>
        <v/>
      </c>
      <c r="O199" s="15" t="str">
        <f>IF(B199=1,"",IF(AND(TrackingWorksheet!I204&lt;=TrackingWorksheet!$J$5,TrackingWorksheet!K204="YES"),0,IF(AND(AND(OR(G199="Y",H199="Y"),G199&lt;&gt;H199),E199&lt;&gt;"Y", F199&lt;&gt;"Y"), 1, 0)))</f>
        <v/>
      </c>
      <c r="P199" s="26" t="str">
        <f t="shared" si="27"/>
        <v/>
      </c>
      <c r="Q199" s="15" t="str">
        <f t="shared" si="28"/>
        <v/>
      </c>
      <c r="R199" s="15" t="str">
        <f t="shared" si="29"/>
        <v/>
      </c>
      <c r="S199" s="15" t="str">
        <f>IF(B199=1,"",IF(AND(OR(AND(TrackingWorksheet!H204=Lists!$D$7,TrackingWorksheet!H204=TrackingWorksheet!J204),TrackingWorksheet!H204&lt;&gt;TrackingWorksheet!J204),TrackingWorksheet!K204="YES",TrackingWorksheet!H204&lt;&gt;Lists!$D$6,TrackingWorksheet!G204&lt;=TrackingWorksheet!$J$5,TrackingWorksheet!I204&lt;=TrackingWorksheet!$J$5),1,0))</f>
        <v/>
      </c>
      <c r="T199" s="15" t="str">
        <f t="shared" si="31"/>
        <v/>
      </c>
      <c r="U199" s="15" t="str">
        <f>IF(B199=1,"",IF(AND(TrackingWorksheet!L204&lt;&gt;"", TrackingWorksheet!L204&gt;=TrackingWorksheet!$J$4,TrackingWorksheet!L204&lt;=TrackingWorksheet!$J$5,OR(TrackingWorksheet!H204=Lists!$D$4,TrackingWorksheet!J204=Lists!$D$4)), 1, 0))</f>
        <v/>
      </c>
      <c r="V199" s="15" t="str">
        <f>IF($B199=1,"",IF(AND(TrackingWorksheet!$L204&lt;&gt;"", TrackingWorksheet!$L204&gt;=TrackingWorksheet!$J$4,TrackingWorksheet!$L204&lt;=TrackingWorksheet!$J$5,OR(TrackingWorksheet!$H204=Lists!$D$5,TrackingWorksheet!$J204=Lists!$D$5)), 1, 0))</f>
        <v/>
      </c>
      <c r="W199" s="15" t="str">
        <f>IF($B199=1,"",IF(AND(TrackingWorksheet!$L204&lt;&gt;"", TrackingWorksheet!$L204&gt;=TrackingWorksheet!$J$4,TrackingWorksheet!$L204&lt;=TrackingWorksheet!$J$5,OR(TrackingWorksheet!$H204=Lists!$D$6,TrackingWorksheet!$J204=Lists!$D$6)), 1, 0))</f>
        <v/>
      </c>
      <c r="X199" s="24" t="str">
        <f>IF(B199=1,"",IF(AND(TrackingWorksheet!M204&lt;&gt;"",TrackingWorksheet!M204&lt;=TrackingWorksheet!$J$5),1,0))</f>
        <v/>
      </c>
      <c r="Y199" s="24" t="str">
        <f>IF(B199=1,"",IF(AND(TrackingWorksheet!N204&lt;&gt;"",TrackingWorksheet!N204&lt;=TrackingWorksheet!$J$5),1,0)*D199)</f>
        <v/>
      </c>
      <c r="Z199" s="24" t="str">
        <f>IF(B199=1,"",IF(TrackingWorksheet!P204="YES",1,0)*D199)</f>
        <v/>
      </c>
      <c r="AA199" s="33" t="str">
        <f>IF(B199=1,"",IF(TrackingWorksheet!R204="","",TrackingWorksheet!R204))</f>
        <v/>
      </c>
      <c r="AB199" s="33" t="str">
        <f>IF(B199=1,"",IF(TrackingWorksheet!Q204="","",TrackingWorksheet!Q204))</f>
        <v/>
      </c>
    </row>
    <row r="200" spans="2:28" x14ac:dyDescent="0.3">
      <c r="B200" s="33">
        <f>IF(AND(ISBLANK(TrackingWorksheet!B205),ISBLANK(TrackingWorksheet!C205),ISBLANK(TrackingWorksheet!G205),ISBLANK(TrackingWorksheet!H205),
ISBLANK(TrackingWorksheet!I205),ISBLANK(TrackingWorksheet!J205),ISBLANK(TrackingWorksheet!M205),
ISBLANK(TrackingWorksheet!N205)),1,0)</f>
        <v>1</v>
      </c>
      <c r="C200" s="17" t="str">
        <f>IF(B200=1,"",TrackingWorksheet!F205)</f>
        <v/>
      </c>
      <c r="D200" s="26" t="str">
        <f>IF(B200=1,"",IF(AND(TrackingWorksheet!B205&lt;&gt;"",TrackingWorksheet!B205&lt;=TrackingWorksheet!$J$5,OR(TrackingWorksheet!C205="",TrackingWorksheet!C205&gt;=TrackingWorksheet!$J$4)),1,0))</f>
        <v/>
      </c>
      <c r="E200" s="15" t="str">
        <f>IF(B200=1,"",IF(AND(TrackingWorksheet!G205 &lt;&gt;"",TrackingWorksheet!G205&lt;=TrackingWorksheet!$J$5, TrackingWorksheet!H205=Lists!$D$4), "Y", "N"))</f>
        <v/>
      </c>
      <c r="F200" s="15" t="str">
        <f>IF(B200=1,"",IF(AND(TrackingWorksheet!I205 &lt;&gt;"", TrackingWorksheet!I205&lt;=TrackingWorksheet!$J$5, TrackingWorksheet!J205=Lists!$D$4), "Y", "N"))</f>
        <v/>
      </c>
      <c r="G200" s="15" t="str">
        <f>IF(B200=1,"",IF(AND(TrackingWorksheet!G205 &lt;&gt;"",TrackingWorksheet!G205&lt;=TrackingWorksheet!$J$5, TrackingWorksheet!H205=Lists!$D$5), "Y", "N"))</f>
        <v/>
      </c>
      <c r="H200" s="15" t="str">
        <f>IF(B200=1,"",IF(AND(TrackingWorksheet!I205 &lt;&gt;"", TrackingWorksheet!I205&lt;=TrackingWorksheet!$J$5, TrackingWorksheet!J205="Moderna"), "Y", "N"))</f>
        <v/>
      </c>
      <c r="I200" s="26" t="str">
        <f>IF(B200=1,"",IF(AND(TrackingWorksheet!G205 &lt;&gt;"", TrackingWorksheet!G205&lt;=TrackingWorksheet!$J$5, TrackingWorksheet!H205=Lists!$D$6), 1, 0))</f>
        <v/>
      </c>
      <c r="J200" s="26" t="str">
        <f t="shared" si="30"/>
        <v/>
      </c>
      <c r="K200" s="15" t="str">
        <f>IF(B200=1,"",IF(AND(TrackingWorksheet!I205&lt;=TrackingWorksheet!$J$5,TrackingWorksheet!K205="YES"),0,IF(AND(AND(OR(E200="Y",F200="Y"),E200&lt;&gt;F200),G200&lt;&gt;"Y", H200&lt;&gt;"Y"), 1, 0)))</f>
        <v/>
      </c>
      <c r="L200" s="26" t="str">
        <f t="shared" si="24"/>
        <v/>
      </c>
      <c r="M200" s="15" t="str">
        <f t="shared" si="25"/>
        <v/>
      </c>
      <c r="N200" s="26" t="str">
        <f t="shared" si="26"/>
        <v/>
      </c>
      <c r="O200" s="15" t="str">
        <f>IF(B200=1,"",IF(AND(TrackingWorksheet!I205&lt;=TrackingWorksheet!$J$5,TrackingWorksheet!K205="YES"),0,IF(AND(AND(OR(G200="Y",H200="Y"),G200&lt;&gt;H200),E200&lt;&gt;"Y", F200&lt;&gt;"Y"), 1, 0)))</f>
        <v/>
      </c>
      <c r="P200" s="26" t="str">
        <f t="shared" si="27"/>
        <v/>
      </c>
      <c r="Q200" s="15" t="str">
        <f t="shared" si="28"/>
        <v/>
      </c>
      <c r="R200" s="15" t="str">
        <f t="shared" si="29"/>
        <v/>
      </c>
      <c r="S200" s="15" t="str">
        <f>IF(B200=1,"",IF(AND(OR(AND(TrackingWorksheet!H205=Lists!$D$7,TrackingWorksheet!H205=TrackingWorksheet!J205),TrackingWorksheet!H205&lt;&gt;TrackingWorksheet!J205),TrackingWorksheet!K205="YES",TrackingWorksheet!H205&lt;&gt;Lists!$D$6,TrackingWorksheet!G205&lt;=TrackingWorksheet!$J$5,TrackingWorksheet!I205&lt;=TrackingWorksheet!$J$5),1,0))</f>
        <v/>
      </c>
      <c r="T200" s="15" t="str">
        <f t="shared" si="31"/>
        <v/>
      </c>
      <c r="U200" s="15" t="str">
        <f>IF(B200=1,"",IF(AND(TrackingWorksheet!L205&lt;&gt;"", TrackingWorksheet!L205&gt;=TrackingWorksheet!$J$4,TrackingWorksheet!L205&lt;=TrackingWorksheet!$J$5,OR(TrackingWorksheet!H205=Lists!$D$4,TrackingWorksheet!J205=Lists!$D$4)), 1, 0))</f>
        <v/>
      </c>
      <c r="V200" s="15" t="str">
        <f>IF($B200=1,"",IF(AND(TrackingWorksheet!$L205&lt;&gt;"", TrackingWorksheet!$L205&gt;=TrackingWorksheet!$J$4,TrackingWorksheet!$L205&lt;=TrackingWorksheet!$J$5,OR(TrackingWorksheet!$H205=Lists!$D$5,TrackingWorksheet!$J205=Lists!$D$5)), 1, 0))</f>
        <v/>
      </c>
      <c r="W200" s="15" t="str">
        <f>IF($B200=1,"",IF(AND(TrackingWorksheet!$L205&lt;&gt;"", TrackingWorksheet!$L205&gt;=TrackingWorksheet!$J$4,TrackingWorksheet!$L205&lt;=TrackingWorksheet!$J$5,OR(TrackingWorksheet!$H205=Lists!$D$6,TrackingWorksheet!$J205=Lists!$D$6)), 1, 0))</f>
        <v/>
      </c>
      <c r="X200" s="24" t="str">
        <f>IF(B200=1,"",IF(AND(TrackingWorksheet!M205&lt;&gt;"",TrackingWorksheet!M205&lt;=TrackingWorksheet!$J$5),1,0))</f>
        <v/>
      </c>
      <c r="Y200" s="24" t="str">
        <f>IF(B200=1,"",IF(AND(TrackingWorksheet!N205&lt;&gt;"",TrackingWorksheet!N205&lt;=TrackingWorksheet!$J$5),1,0)*D200)</f>
        <v/>
      </c>
      <c r="Z200" s="24" t="str">
        <f>IF(B200=1,"",IF(TrackingWorksheet!P205="YES",1,0)*D200)</f>
        <v/>
      </c>
      <c r="AA200" s="33" t="str">
        <f>IF(B200=1,"",IF(TrackingWorksheet!R205="","",TrackingWorksheet!R205))</f>
        <v/>
      </c>
      <c r="AB200" s="33" t="str">
        <f>IF(B200=1,"",IF(TrackingWorksheet!Q205="","",TrackingWorksheet!Q205))</f>
        <v/>
      </c>
    </row>
    <row r="201" spans="2:28" x14ac:dyDescent="0.3">
      <c r="B201" s="33">
        <f>IF(AND(ISBLANK(TrackingWorksheet!B206),ISBLANK(TrackingWorksheet!C206),ISBLANK(TrackingWorksheet!G206),ISBLANK(TrackingWorksheet!H206),
ISBLANK(TrackingWorksheet!I206),ISBLANK(TrackingWorksheet!J206),ISBLANK(TrackingWorksheet!M206),
ISBLANK(TrackingWorksheet!N206)),1,0)</f>
        <v>1</v>
      </c>
      <c r="C201" s="17" t="str">
        <f>IF(B201=1,"",TrackingWorksheet!F206)</f>
        <v/>
      </c>
      <c r="D201" s="26" t="str">
        <f>IF(B201=1,"",IF(AND(TrackingWorksheet!B206&lt;&gt;"",TrackingWorksheet!B206&lt;=TrackingWorksheet!$J$5,OR(TrackingWorksheet!C206="",TrackingWorksheet!C206&gt;=TrackingWorksheet!$J$4)),1,0))</f>
        <v/>
      </c>
      <c r="E201" s="15" t="str">
        <f>IF(B201=1,"",IF(AND(TrackingWorksheet!G206 &lt;&gt;"",TrackingWorksheet!G206&lt;=TrackingWorksheet!$J$5, TrackingWorksheet!H206=Lists!$D$4), "Y", "N"))</f>
        <v/>
      </c>
      <c r="F201" s="15" t="str">
        <f>IF(B201=1,"",IF(AND(TrackingWorksheet!I206 &lt;&gt;"", TrackingWorksheet!I206&lt;=TrackingWorksheet!$J$5, TrackingWorksheet!J206=Lists!$D$4), "Y", "N"))</f>
        <v/>
      </c>
      <c r="G201" s="15" t="str">
        <f>IF(B201=1,"",IF(AND(TrackingWorksheet!G206 &lt;&gt;"",TrackingWorksheet!G206&lt;=TrackingWorksheet!$J$5, TrackingWorksheet!H206=Lists!$D$5), "Y", "N"))</f>
        <v/>
      </c>
      <c r="H201" s="15" t="str">
        <f>IF(B201=1,"",IF(AND(TrackingWorksheet!I206 &lt;&gt;"", TrackingWorksheet!I206&lt;=TrackingWorksheet!$J$5, TrackingWorksheet!J206="Moderna"), "Y", "N"))</f>
        <v/>
      </c>
      <c r="I201" s="26" t="str">
        <f>IF(B201=1,"",IF(AND(TrackingWorksheet!G206 &lt;&gt;"", TrackingWorksheet!G206&lt;=TrackingWorksheet!$J$5, TrackingWorksheet!H206=Lists!$D$6), 1, 0))</f>
        <v/>
      </c>
      <c r="J201" s="26" t="str">
        <f t="shared" si="30"/>
        <v/>
      </c>
      <c r="K201" s="15" t="str">
        <f>IF(B201=1,"",IF(AND(TrackingWorksheet!I206&lt;=TrackingWorksheet!$J$5,TrackingWorksheet!K206="YES"),0,IF(AND(AND(OR(E201="Y",F201="Y"),E201&lt;&gt;F201),G201&lt;&gt;"Y", H201&lt;&gt;"Y"), 1, 0)))</f>
        <v/>
      </c>
      <c r="L201" s="26" t="str">
        <f t="shared" si="24"/>
        <v/>
      </c>
      <c r="M201" s="15" t="str">
        <f t="shared" si="25"/>
        <v/>
      </c>
      <c r="N201" s="26" t="str">
        <f t="shared" si="26"/>
        <v/>
      </c>
      <c r="O201" s="15" t="str">
        <f>IF(B201=1,"",IF(AND(TrackingWorksheet!I206&lt;=TrackingWorksheet!$J$5,TrackingWorksheet!K206="YES"),0,IF(AND(AND(OR(G201="Y",H201="Y"),G201&lt;&gt;H201),E201&lt;&gt;"Y", F201&lt;&gt;"Y"), 1, 0)))</f>
        <v/>
      </c>
      <c r="P201" s="26" t="str">
        <f t="shared" si="27"/>
        <v/>
      </c>
      <c r="Q201" s="15" t="str">
        <f t="shared" si="28"/>
        <v/>
      </c>
      <c r="R201" s="15" t="str">
        <f t="shared" si="29"/>
        <v/>
      </c>
      <c r="S201" s="15" t="str">
        <f>IF(B201=1,"",IF(AND(OR(AND(TrackingWorksheet!H206=Lists!$D$7,TrackingWorksheet!H206=TrackingWorksheet!J206),TrackingWorksheet!H206&lt;&gt;TrackingWorksheet!J206),TrackingWorksheet!K206="YES",TrackingWorksheet!H206&lt;&gt;Lists!$D$6,TrackingWorksheet!G206&lt;=TrackingWorksheet!$J$5,TrackingWorksheet!I206&lt;=TrackingWorksheet!$J$5),1,0))</f>
        <v/>
      </c>
      <c r="T201" s="15" t="str">
        <f t="shared" si="31"/>
        <v/>
      </c>
      <c r="U201" s="15" t="str">
        <f>IF(B201=1,"",IF(AND(TrackingWorksheet!L206&lt;&gt;"", TrackingWorksheet!L206&gt;=TrackingWorksheet!$J$4,TrackingWorksheet!L206&lt;=TrackingWorksheet!$J$5,OR(TrackingWorksheet!H206=Lists!$D$4,TrackingWorksheet!J206=Lists!$D$4)), 1, 0))</f>
        <v/>
      </c>
      <c r="V201" s="15" t="str">
        <f>IF($B201=1,"",IF(AND(TrackingWorksheet!$L206&lt;&gt;"", TrackingWorksheet!$L206&gt;=TrackingWorksheet!$J$4,TrackingWorksheet!$L206&lt;=TrackingWorksheet!$J$5,OR(TrackingWorksheet!$H206=Lists!$D$5,TrackingWorksheet!$J206=Lists!$D$5)), 1, 0))</f>
        <v/>
      </c>
      <c r="W201" s="15" t="str">
        <f>IF($B201=1,"",IF(AND(TrackingWorksheet!$L206&lt;&gt;"", TrackingWorksheet!$L206&gt;=TrackingWorksheet!$J$4,TrackingWorksheet!$L206&lt;=TrackingWorksheet!$J$5,OR(TrackingWorksheet!$H206=Lists!$D$6,TrackingWorksheet!$J206=Lists!$D$6)), 1, 0))</f>
        <v/>
      </c>
      <c r="X201" s="24" t="str">
        <f>IF(B201=1,"",IF(AND(TrackingWorksheet!M206&lt;&gt;"",TrackingWorksheet!M206&lt;=TrackingWorksheet!$J$5),1,0))</f>
        <v/>
      </c>
      <c r="Y201" s="24" t="str">
        <f>IF(B201=1,"",IF(AND(TrackingWorksheet!N206&lt;&gt;"",TrackingWorksheet!N206&lt;=TrackingWorksheet!$J$5),1,0)*D201)</f>
        <v/>
      </c>
      <c r="Z201" s="24" t="str">
        <f>IF(B201=1,"",IF(TrackingWorksheet!P206="YES",1,0)*D201)</f>
        <v/>
      </c>
      <c r="AA201" s="33" t="str">
        <f>IF(B201=1,"",IF(TrackingWorksheet!R206="","",TrackingWorksheet!R206))</f>
        <v/>
      </c>
      <c r="AB201" s="33" t="str">
        <f>IF(B201=1,"",IF(TrackingWorksheet!Q206="","",TrackingWorksheet!Q206))</f>
        <v/>
      </c>
    </row>
    <row r="202" spans="2:28" x14ac:dyDescent="0.3">
      <c r="B202" s="33">
        <f>IF(AND(ISBLANK(TrackingWorksheet!B207),ISBLANK(TrackingWorksheet!C207),ISBLANK(TrackingWorksheet!G207),ISBLANK(TrackingWorksheet!H207),
ISBLANK(TrackingWorksheet!I207),ISBLANK(TrackingWorksheet!J207),ISBLANK(TrackingWorksheet!M207),
ISBLANK(TrackingWorksheet!N207)),1,0)</f>
        <v>1</v>
      </c>
      <c r="C202" s="17" t="str">
        <f>IF(B202=1,"",TrackingWorksheet!F207)</f>
        <v/>
      </c>
      <c r="D202" s="26" t="str">
        <f>IF(B202=1,"",IF(AND(TrackingWorksheet!B207&lt;&gt;"",TrackingWorksheet!B207&lt;=TrackingWorksheet!$J$5,OR(TrackingWorksheet!C207="",TrackingWorksheet!C207&gt;=TrackingWorksheet!$J$4)),1,0))</f>
        <v/>
      </c>
      <c r="E202" s="15" t="str">
        <f>IF(B202=1,"",IF(AND(TrackingWorksheet!G207 &lt;&gt;"",TrackingWorksheet!G207&lt;=TrackingWorksheet!$J$5, TrackingWorksheet!H207=Lists!$D$4), "Y", "N"))</f>
        <v/>
      </c>
      <c r="F202" s="15" t="str">
        <f>IF(B202=1,"",IF(AND(TrackingWorksheet!I207 &lt;&gt;"", TrackingWorksheet!I207&lt;=TrackingWorksheet!$J$5, TrackingWorksheet!J207=Lists!$D$4), "Y", "N"))</f>
        <v/>
      </c>
      <c r="G202" s="15" t="str">
        <f>IF(B202=1,"",IF(AND(TrackingWorksheet!G207 &lt;&gt;"",TrackingWorksheet!G207&lt;=TrackingWorksheet!$J$5, TrackingWorksheet!H207=Lists!$D$5), "Y", "N"))</f>
        <v/>
      </c>
      <c r="H202" s="15" t="str">
        <f>IF(B202=1,"",IF(AND(TrackingWorksheet!I207 &lt;&gt;"", TrackingWorksheet!I207&lt;=TrackingWorksheet!$J$5, TrackingWorksheet!J207="Moderna"), "Y", "N"))</f>
        <v/>
      </c>
      <c r="I202" s="26" t="str">
        <f>IF(B202=1,"",IF(AND(TrackingWorksheet!G207 &lt;&gt;"", TrackingWorksheet!G207&lt;=TrackingWorksheet!$J$5, TrackingWorksheet!H207=Lists!$D$6), 1, 0))</f>
        <v/>
      </c>
      <c r="J202" s="26" t="str">
        <f t="shared" si="30"/>
        <v/>
      </c>
      <c r="K202" s="15" t="str">
        <f>IF(B202=1,"",IF(AND(TrackingWorksheet!I207&lt;=TrackingWorksheet!$J$5,TrackingWorksheet!K207="YES"),0,IF(AND(AND(OR(E202="Y",F202="Y"),E202&lt;&gt;F202),G202&lt;&gt;"Y", H202&lt;&gt;"Y"), 1, 0)))</f>
        <v/>
      </c>
      <c r="L202" s="26" t="str">
        <f t="shared" si="24"/>
        <v/>
      </c>
      <c r="M202" s="15" t="str">
        <f t="shared" si="25"/>
        <v/>
      </c>
      <c r="N202" s="26" t="str">
        <f t="shared" si="26"/>
        <v/>
      </c>
      <c r="O202" s="15" t="str">
        <f>IF(B202=1,"",IF(AND(TrackingWorksheet!I207&lt;=TrackingWorksheet!$J$5,TrackingWorksheet!K207="YES"),0,IF(AND(AND(OR(G202="Y",H202="Y"),G202&lt;&gt;H202),E202&lt;&gt;"Y", F202&lt;&gt;"Y"), 1, 0)))</f>
        <v/>
      </c>
      <c r="P202" s="26" t="str">
        <f t="shared" si="27"/>
        <v/>
      </c>
      <c r="Q202" s="15" t="str">
        <f t="shared" si="28"/>
        <v/>
      </c>
      <c r="R202" s="15" t="str">
        <f t="shared" si="29"/>
        <v/>
      </c>
      <c r="S202" s="15" t="str">
        <f>IF(B202=1,"",IF(AND(OR(AND(TrackingWorksheet!H207=Lists!$D$7,TrackingWorksheet!H207=TrackingWorksheet!J207),TrackingWorksheet!H207&lt;&gt;TrackingWorksheet!J207),TrackingWorksheet!K207="YES",TrackingWorksheet!H207&lt;&gt;Lists!$D$6,TrackingWorksheet!G207&lt;=TrackingWorksheet!$J$5,TrackingWorksheet!I207&lt;=TrackingWorksheet!$J$5),1,0))</f>
        <v/>
      </c>
      <c r="T202" s="15" t="str">
        <f t="shared" si="31"/>
        <v/>
      </c>
      <c r="U202" s="15" t="str">
        <f>IF(B202=1,"",IF(AND(TrackingWorksheet!L207&lt;&gt;"", TrackingWorksheet!L207&gt;=TrackingWorksheet!$J$4,TrackingWorksheet!L207&lt;=TrackingWorksheet!$J$5,OR(TrackingWorksheet!H207=Lists!$D$4,TrackingWorksheet!J207=Lists!$D$4)), 1, 0))</f>
        <v/>
      </c>
      <c r="V202" s="15" t="str">
        <f>IF($B202=1,"",IF(AND(TrackingWorksheet!$L207&lt;&gt;"", TrackingWorksheet!$L207&gt;=TrackingWorksheet!$J$4,TrackingWorksheet!$L207&lt;=TrackingWorksheet!$J$5,OR(TrackingWorksheet!$H207=Lists!$D$5,TrackingWorksheet!$J207=Lists!$D$5)), 1, 0))</f>
        <v/>
      </c>
      <c r="W202" s="15" t="str">
        <f>IF($B202=1,"",IF(AND(TrackingWorksheet!$L207&lt;&gt;"", TrackingWorksheet!$L207&gt;=TrackingWorksheet!$J$4,TrackingWorksheet!$L207&lt;=TrackingWorksheet!$J$5,OR(TrackingWorksheet!$H207=Lists!$D$6,TrackingWorksheet!$J207=Lists!$D$6)), 1, 0))</f>
        <v/>
      </c>
      <c r="X202" s="24" t="str">
        <f>IF(B202=1,"",IF(AND(TrackingWorksheet!M207&lt;&gt;"",TrackingWorksheet!M207&lt;=TrackingWorksheet!$J$5),1,0))</f>
        <v/>
      </c>
      <c r="Y202" s="24" t="str">
        <f>IF(B202=1,"",IF(AND(TrackingWorksheet!N207&lt;&gt;"",TrackingWorksheet!N207&lt;=TrackingWorksheet!$J$5),1,0)*D202)</f>
        <v/>
      </c>
      <c r="Z202" s="24" t="str">
        <f>IF(B202=1,"",IF(TrackingWorksheet!P207="YES",1,0)*D202)</f>
        <v/>
      </c>
      <c r="AA202" s="33" t="str">
        <f>IF(B202=1,"",IF(TrackingWorksheet!R207="","",TrackingWorksheet!R207))</f>
        <v/>
      </c>
      <c r="AB202" s="33" t="str">
        <f>IF(B202=1,"",IF(TrackingWorksheet!Q207="","",TrackingWorksheet!Q207))</f>
        <v/>
      </c>
    </row>
    <row r="203" spans="2:28" x14ac:dyDescent="0.3">
      <c r="B203" s="33">
        <f>IF(AND(ISBLANK(TrackingWorksheet!B208),ISBLANK(TrackingWorksheet!C208),ISBLANK(TrackingWorksheet!G208),ISBLANK(TrackingWorksheet!H208),
ISBLANK(TrackingWorksheet!I208),ISBLANK(TrackingWorksheet!J208),ISBLANK(TrackingWorksheet!M208),
ISBLANK(TrackingWorksheet!N208)),1,0)</f>
        <v>1</v>
      </c>
      <c r="C203" s="17" t="str">
        <f>IF(B203=1,"",TrackingWorksheet!F208)</f>
        <v/>
      </c>
      <c r="D203" s="26" t="str">
        <f>IF(B203=1,"",IF(AND(TrackingWorksheet!B208&lt;&gt;"",TrackingWorksheet!B208&lt;=TrackingWorksheet!$J$5,OR(TrackingWorksheet!C208="",TrackingWorksheet!C208&gt;=TrackingWorksheet!$J$4)),1,0))</f>
        <v/>
      </c>
      <c r="E203" s="15" t="str">
        <f>IF(B203=1,"",IF(AND(TrackingWorksheet!G208 &lt;&gt;"",TrackingWorksheet!G208&lt;=TrackingWorksheet!$J$5, TrackingWorksheet!H208=Lists!$D$4), "Y", "N"))</f>
        <v/>
      </c>
      <c r="F203" s="15" t="str">
        <f>IF(B203=1,"",IF(AND(TrackingWorksheet!I208 &lt;&gt;"", TrackingWorksheet!I208&lt;=TrackingWorksheet!$J$5, TrackingWorksheet!J208=Lists!$D$4), "Y", "N"))</f>
        <v/>
      </c>
      <c r="G203" s="15" t="str">
        <f>IF(B203=1,"",IF(AND(TrackingWorksheet!G208 &lt;&gt;"",TrackingWorksheet!G208&lt;=TrackingWorksheet!$J$5, TrackingWorksheet!H208=Lists!$D$5), "Y", "N"))</f>
        <v/>
      </c>
      <c r="H203" s="15" t="str">
        <f>IF(B203=1,"",IF(AND(TrackingWorksheet!I208 &lt;&gt;"", TrackingWorksheet!I208&lt;=TrackingWorksheet!$J$5, TrackingWorksheet!J208="Moderna"), "Y", "N"))</f>
        <v/>
      </c>
      <c r="I203" s="26" t="str">
        <f>IF(B203=1,"",IF(AND(TrackingWorksheet!G208 &lt;&gt;"", TrackingWorksheet!G208&lt;=TrackingWorksheet!$J$5, TrackingWorksheet!H208=Lists!$D$6), 1, 0))</f>
        <v/>
      </c>
      <c r="J203" s="26" t="str">
        <f t="shared" si="30"/>
        <v/>
      </c>
      <c r="K203" s="15" t="str">
        <f>IF(B203=1,"",IF(AND(TrackingWorksheet!I208&lt;=TrackingWorksheet!$J$5,TrackingWorksheet!K208="YES"),0,IF(AND(AND(OR(E203="Y",F203="Y"),E203&lt;&gt;F203),G203&lt;&gt;"Y", H203&lt;&gt;"Y"), 1, 0)))</f>
        <v/>
      </c>
      <c r="L203" s="26" t="str">
        <f t="shared" si="24"/>
        <v/>
      </c>
      <c r="M203" s="15" t="str">
        <f t="shared" si="25"/>
        <v/>
      </c>
      <c r="N203" s="26" t="str">
        <f t="shared" si="26"/>
        <v/>
      </c>
      <c r="O203" s="15" t="str">
        <f>IF(B203=1,"",IF(AND(TrackingWorksheet!I208&lt;=TrackingWorksheet!$J$5,TrackingWorksheet!K208="YES"),0,IF(AND(AND(OR(G203="Y",H203="Y"),G203&lt;&gt;H203),E203&lt;&gt;"Y", F203&lt;&gt;"Y"), 1, 0)))</f>
        <v/>
      </c>
      <c r="P203" s="26" t="str">
        <f t="shared" si="27"/>
        <v/>
      </c>
      <c r="Q203" s="15" t="str">
        <f t="shared" si="28"/>
        <v/>
      </c>
      <c r="R203" s="15" t="str">
        <f t="shared" si="29"/>
        <v/>
      </c>
      <c r="S203" s="15" t="str">
        <f>IF(B203=1,"",IF(AND(OR(AND(TrackingWorksheet!H208=Lists!$D$7,TrackingWorksheet!H208=TrackingWorksheet!J208),TrackingWorksheet!H208&lt;&gt;TrackingWorksheet!J208),TrackingWorksheet!K208="YES",TrackingWorksheet!H208&lt;&gt;Lists!$D$6,TrackingWorksheet!G208&lt;=TrackingWorksheet!$J$5,TrackingWorksheet!I208&lt;=TrackingWorksheet!$J$5),1,0))</f>
        <v/>
      </c>
      <c r="T203" s="15" t="str">
        <f t="shared" si="31"/>
        <v/>
      </c>
      <c r="U203" s="15" t="str">
        <f>IF(B203=1,"",IF(AND(TrackingWorksheet!L208&lt;&gt;"", TrackingWorksheet!L208&gt;=TrackingWorksheet!$J$4,TrackingWorksheet!L208&lt;=TrackingWorksheet!$J$5,OR(TrackingWorksheet!H208=Lists!$D$4,TrackingWorksheet!J208=Lists!$D$4)), 1, 0))</f>
        <v/>
      </c>
      <c r="V203" s="15" t="str">
        <f>IF($B203=1,"",IF(AND(TrackingWorksheet!$L208&lt;&gt;"", TrackingWorksheet!$L208&gt;=TrackingWorksheet!$J$4,TrackingWorksheet!$L208&lt;=TrackingWorksheet!$J$5,OR(TrackingWorksheet!$H208=Lists!$D$5,TrackingWorksheet!$J208=Lists!$D$5)), 1, 0))</f>
        <v/>
      </c>
      <c r="W203" s="15" t="str">
        <f>IF($B203=1,"",IF(AND(TrackingWorksheet!$L208&lt;&gt;"", TrackingWorksheet!$L208&gt;=TrackingWorksheet!$J$4,TrackingWorksheet!$L208&lt;=TrackingWorksheet!$J$5,OR(TrackingWorksheet!$H208=Lists!$D$6,TrackingWorksheet!$J208=Lists!$D$6)), 1, 0))</f>
        <v/>
      </c>
      <c r="X203" s="24" t="str">
        <f>IF(B203=1,"",IF(AND(TrackingWorksheet!M208&lt;&gt;"",TrackingWorksheet!M208&lt;=TrackingWorksheet!$J$5),1,0))</f>
        <v/>
      </c>
      <c r="Y203" s="24" t="str">
        <f>IF(B203=1,"",IF(AND(TrackingWorksheet!N208&lt;&gt;"",TrackingWorksheet!N208&lt;=TrackingWorksheet!$J$5),1,0)*D203)</f>
        <v/>
      </c>
      <c r="Z203" s="24" t="str">
        <f>IF(B203=1,"",IF(TrackingWorksheet!P208="YES",1,0)*D203)</f>
        <v/>
      </c>
      <c r="AA203" s="33" t="str">
        <f>IF(B203=1,"",IF(TrackingWorksheet!R208="","",TrackingWorksheet!R208))</f>
        <v/>
      </c>
      <c r="AB203" s="33" t="str">
        <f>IF(B203=1,"",IF(TrackingWorksheet!Q208="","",TrackingWorksheet!Q208))</f>
        <v/>
      </c>
    </row>
    <row r="204" spans="2:28" x14ac:dyDescent="0.3">
      <c r="B204" s="33">
        <f>IF(AND(ISBLANK(TrackingWorksheet!B209),ISBLANK(TrackingWorksheet!C209),ISBLANK(TrackingWorksheet!G209),ISBLANK(TrackingWorksheet!H209),
ISBLANK(TrackingWorksheet!I209),ISBLANK(TrackingWorksheet!J209),ISBLANK(TrackingWorksheet!M209),
ISBLANK(TrackingWorksheet!N209)),1,0)</f>
        <v>1</v>
      </c>
      <c r="C204" s="17" t="str">
        <f>IF(B204=1,"",TrackingWorksheet!F209)</f>
        <v/>
      </c>
      <c r="D204" s="26" t="str">
        <f>IF(B204=1,"",IF(AND(TrackingWorksheet!B209&lt;&gt;"",TrackingWorksheet!B209&lt;=TrackingWorksheet!$J$5,OR(TrackingWorksheet!C209="",TrackingWorksheet!C209&gt;=TrackingWorksheet!$J$4)),1,0))</f>
        <v/>
      </c>
      <c r="E204" s="15" t="str">
        <f>IF(B204=1,"",IF(AND(TrackingWorksheet!G209 &lt;&gt;"",TrackingWorksheet!G209&lt;=TrackingWorksheet!$J$5, TrackingWorksheet!H209=Lists!$D$4), "Y", "N"))</f>
        <v/>
      </c>
      <c r="F204" s="15" t="str">
        <f>IF(B204=1,"",IF(AND(TrackingWorksheet!I209 &lt;&gt;"", TrackingWorksheet!I209&lt;=TrackingWorksheet!$J$5, TrackingWorksheet!J209=Lists!$D$4), "Y", "N"))</f>
        <v/>
      </c>
      <c r="G204" s="15" t="str">
        <f>IF(B204=1,"",IF(AND(TrackingWorksheet!G209 &lt;&gt;"",TrackingWorksheet!G209&lt;=TrackingWorksheet!$J$5, TrackingWorksheet!H209=Lists!$D$5), "Y", "N"))</f>
        <v/>
      </c>
      <c r="H204" s="15" t="str">
        <f>IF(B204=1,"",IF(AND(TrackingWorksheet!I209 &lt;&gt;"", TrackingWorksheet!I209&lt;=TrackingWorksheet!$J$5, TrackingWorksheet!J209="Moderna"), "Y", "N"))</f>
        <v/>
      </c>
      <c r="I204" s="26" t="str">
        <f>IF(B204=1,"",IF(AND(TrackingWorksheet!G209 &lt;&gt;"", TrackingWorksheet!G209&lt;=TrackingWorksheet!$J$5, TrackingWorksheet!H209=Lists!$D$6), 1, 0))</f>
        <v/>
      </c>
      <c r="J204" s="26" t="str">
        <f t="shared" si="30"/>
        <v/>
      </c>
      <c r="K204" s="15" t="str">
        <f>IF(B204=1,"",IF(AND(TrackingWorksheet!I209&lt;=TrackingWorksheet!$J$5,TrackingWorksheet!K209="YES"),0,IF(AND(AND(OR(E204="Y",F204="Y"),E204&lt;&gt;F204),G204&lt;&gt;"Y", H204&lt;&gt;"Y"), 1, 0)))</f>
        <v/>
      </c>
      <c r="L204" s="26" t="str">
        <f t="shared" si="24"/>
        <v/>
      </c>
      <c r="M204" s="15" t="str">
        <f t="shared" si="25"/>
        <v/>
      </c>
      <c r="N204" s="26" t="str">
        <f t="shared" si="26"/>
        <v/>
      </c>
      <c r="O204" s="15" t="str">
        <f>IF(B204=1,"",IF(AND(TrackingWorksheet!I209&lt;=TrackingWorksheet!$J$5,TrackingWorksheet!K209="YES"),0,IF(AND(AND(OR(G204="Y",H204="Y"),G204&lt;&gt;H204),E204&lt;&gt;"Y", F204&lt;&gt;"Y"), 1, 0)))</f>
        <v/>
      </c>
      <c r="P204" s="26" t="str">
        <f t="shared" si="27"/>
        <v/>
      </c>
      <c r="Q204" s="15" t="str">
        <f t="shared" si="28"/>
        <v/>
      </c>
      <c r="R204" s="15" t="str">
        <f t="shared" si="29"/>
        <v/>
      </c>
      <c r="S204" s="15" t="str">
        <f>IF(B204=1,"",IF(AND(OR(AND(TrackingWorksheet!H209=Lists!$D$7,TrackingWorksheet!H209=TrackingWorksheet!J209),TrackingWorksheet!H209&lt;&gt;TrackingWorksheet!J209),TrackingWorksheet!K209="YES",TrackingWorksheet!H209&lt;&gt;Lists!$D$6,TrackingWorksheet!G209&lt;=TrackingWorksheet!$J$5,TrackingWorksheet!I209&lt;=TrackingWorksheet!$J$5),1,0))</f>
        <v/>
      </c>
      <c r="T204" s="15" t="str">
        <f t="shared" si="31"/>
        <v/>
      </c>
      <c r="U204" s="15" t="str">
        <f>IF(B204=1,"",IF(AND(TrackingWorksheet!L209&lt;&gt;"", TrackingWorksheet!L209&gt;=TrackingWorksheet!$J$4,TrackingWorksheet!L209&lt;=TrackingWorksheet!$J$5,OR(TrackingWorksheet!H209=Lists!$D$4,TrackingWorksheet!J209=Lists!$D$4)), 1, 0))</f>
        <v/>
      </c>
      <c r="V204" s="15" t="str">
        <f>IF($B204=1,"",IF(AND(TrackingWorksheet!$L209&lt;&gt;"", TrackingWorksheet!$L209&gt;=TrackingWorksheet!$J$4,TrackingWorksheet!$L209&lt;=TrackingWorksheet!$J$5,OR(TrackingWorksheet!$H209=Lists!$D$5,TrackingWorksheet!$J209=Lists!$D$5)), 1, 0))</f>
        <v/>
      </c>
      <c r="W204" s="15" t="str">
        <f>IF($B204=1,"",IF(AND(TrackingWorksheet!$L209&lt;&gt;"", TrackingWorksheet!$L209&gt;=TrackingWorksheet!$J$4,TrackingWorksheet!$L209&lt;=TrackingWorksheet!$J$5,OR(TrackingWorksheet!$H209=Lists!$D$6,TrackingWorksheet!$J209=Lists!$D$6)), 1, 0))</f>
        <v/>
      </c>
      <c r="X204" s="24" t="str">
        <f>IF(B204=1,"",IF(AND(TrackingWorksheet!M209&lt;&gt;"",TrackingWorksheet!M209&lt;=TrackingWorksheet!$J$5),1,0))</f>
        <v/>
      </c>
      <c r="Y204" s="24" t="str">
        <f>IF(B204=1,"",IF(AND(TrackingWorksheet!N209&lt;&gt;"",TrackingWorksheet!N209&lt;=TrackingWorksheet!$J$5),1,0)*D204)</f>
        <v/>
      </c>
      <c r="Z204" s="24" t="str">
        <f>IF(B204=1,"",IF(TrackingWorksheet!P209="YES",1,0)*D204)</f>
        <v/>
      </c>
      <c r="AA204" s="33" t="str">
        <f>IF(B204=1,"",IF(TrackingWorksheet!R209="","",TrackingWorksheet!R209))</f>
        <v/>
      </c>
      <c r="AB204" s="33" t="str">
        <f>IF(B204=1,"",IF(TrackingWorksheet!Q209="","",TrackingWorksheet!Q209))</f>
        <v/>
      </c>
    </row>
    <row r="205" spans="2:28" x14ac:dyDescent="0.3">
      <c r="B205" s="33">
        <f>IF(AND(ISBLANK(TrackingWorksheet!B210),ISBLANK(TrackingWorksheet!C210),ISBLANK(TrackingWorksheet!G210),ISBLANK(TrackingWorksheet!H210),
ISBLANK(TrackingWorksheet!I210),ISBLANK(TrackingWorksheet!J210),ISBLANK(TrackingWorksheet!M210),
ISBLANK(TrackingWorksheet!N210)),1,0)</f>
        <v>1</v>
      </c>
      <c r="C205" s="17" t="str">
        <f>IF(B205=1,"",TrackingWorksheet!F210)</f>
        <v/>
      </c>
      <c r="D205" s="26" t="str">
        <f>IF(B205=1,"",IF(AND(TrackingWorksheet!B210&lt;&gt;"",TrackingWorksheet!B210&lt;=TrackingWorksheet!$J$5,OR(TrackingWorksheet!C210="",TrackingWorksheet!C210&gt;=TrackingWorksheet!$J$4)),1,0))</f>
        <v/>
      </c>
      <c r="E205" s="15" t="str">
        <f>IF(B205=1,"",IF(AND(TrackingWorksheet!G210 &lt;&gt;"",TrackingWorksheet!G210&lt;=TrackingWorksheet!$J$5, TrackingWorksheet!H210=Lists!$D$4), "Y", "N"))</f>
        <v/>
      </c>
      <c r="F205" s="15" t="str">
        <f>IF(B205=1,"",IF(AND(TrackingWorksheet!I210 &lt;&gt;"", TrackingWorksheet!I210&lt;=TrackingWorksheet!$J$5, TrackingWorksheet!J210=Lists!$D$4), "Y", "N"))</f>
        <v/>
      </c>
      <c r="G205" s="15" t="str">
        <f>IF(B205=1,"",IF(AND(TrackingWorksheet!G210 &lt;&gt;"",TrackingWorksheet!G210&lt;=TrackingWorksheet!$J$5, TrackingWorksheet!H210=Lists!$D$5), "Y", "N"))</f>
        <v/>
      </c>
      <c r="H205" s="15" t="str">
        <f>IF(B205=1,"",IF(AND(TrackingWorksheet!I210 &lt;&gt;"", TrackingWorksheet!I210&lt;=TrackingWorksheet!$J$5, TrackingWorksheet!J210="Moderna"), "Y", "N"))</f>
        <v/>
      </c>
      <c r="I205" s="26" t="str">
        <f>IF(B205=1,"",IF(AND(TrackingWorksheet!G210 &lt;&gt;"", TrackingWorksheet!G210&lt;=TrackingWorksheet!$J$5, TrackingWorksheet!H210=Lists!$D$6), 1, 0))</f>
        <v/>
      </c>
      <c r="J205" s="26" t="str">
        <f t="shared" si="30"/>
        <v/>
      </c>
      <c r="K205" s="15" t="str">
        <f>IF(B205=1,"",IF(AND(TrackingWorksheet!I210&lt;=TrackingWorksheet!$J$5,TrackingWorksheet!K210="YES"),0,IF(AND(AND(OR(E205="Y",F205="Y"),E205&lt;&gt;F205),G205&lt;&gt;"Y", H205&lt;&gt;"Y"), 1, 0)))</f>
        <v/>
      </c>
      <c r="L205" s="26" t="str">
        <f t="shared" si="24"/>
        <v/>
      </c>
      <c r="M205" s="15" t="str">
        <f t="shared" si="25"/>
        <v/>
      </c>
      <c r="N205" s="26" t="str">
        <f t="shared" si="26"/>
        <v/>
      </c>
      <c r="O205" s="15" t="str">
        <f>IF(B205=1,"",IF(AND(TrackingWorksheet!I210&lt;=TrackingWorksheet!$J$5,TrackingWorksheet!K210="YES"),0,IF(AND(AND(OR(G205="Y",H205="Y"),G205&lt;&gt;H205),E205&lt;&gt;"Y", F205&lt;&gt;"Y"), 1, 0)))</f>
        <v/>
      </c>
      <c r="P205" s="26" t="str">
        <f t="shared" si="27"/>
        <v/>
      </c>
      <c r="Q205" s="15" t="str">
        <f t="shared" si="28"/>
        <v/>
      </c>
      <c r="R205" s="15" t="str">
        <f t="shared" si="29"/>
        <v/>
      </c>
      <c r="S205" s="15" t="str">
        <f>IF(B205=1,"",IF(AND(OR(AND(TrackingWorksheet!H210=Lists!$D$7,TrackingWorksheet!H210=TrackingWorksheet!J210),TrackingWorksheet!H210&lt;&gt;TrackingWorksheet!J210),TrackingWorksheet!K210="YES",TrackingWorksheet!H210&lt;&gt;Lists!$D$6,TrackingWorksheet!G210&lt;=TrackingWorksheet!$J$5,TrackingWorksheet!I210&lt;=TrackingWorksheet!$J$5),1,0))</f>
        <v/>
      </c>
      <c r="T205" s="15" t="str">
        <f t="shared" si="31"/>
        <v/>
      </c>
      <c r="U205" s="15" t="str">
        <f>IF(B205=1,"",IF(AND(TrackingWorksheet!L210&lt;&gt;"", TrackingWorksheet!L210&gt;=TrackingWorksheet!$J$4,TrackingWorksheet!L210&lt;=TrackingWorksheet!$J$5,OR(TrackingWorksheet!H210=Lists!$D$4,TrackingWorksheet!J210=Lists!$D$4)), 1, 0))</f>
        <v/>
      </c>
      <c r="V205" s="15" t="str">
        <f>IF($B205=1,"",IF(AND(TrackingWorksheet!$L210&lt;&gt;"", TrackingWorksheet!$L210&gt;=TrackingWorksheet!$J$4,TrackingWorksheet!$L210&lt;=TrackingWorksheet!$J$5,OR(TrackingWorksheet!$H210=Lists!$D$5,TrackingWorksheet!$J210=Lists!$D$5)), 1, 0))</f>
        <v/>
      </c>
      <c r="W205" s="15" t="str">
        <f>IF($B205=1,"",IF(AND(TrackingWorksheet!$L210&lt;&gt;"", TrackingWorksheet!$L210&gt;=TrackingWorksheet!$J$4,TrackingWorksheet!$L210&lt;=TrackingWorksheet!$J$5,OR(TrackingWorksheet!$H210=Lists!$D$6,TrackingWorksheet!$J210=Lists!$D$6)), 1, 0))</f>
        <v/>
      </c>
      <c r="X205" s="24" t="str">
        <f>IF(B205=1,"",IF(AND(TrackingWorksheet!M210&lt;&gt;"",TrackingWorksheet!M210&lt;=TrackingWorksheet!$J$5),1,0))</f>
        <v/>
      </c>
      <c r="Y205" s="24" t="str">
        <f>IF(B205=1,"",IF(AND(TrackingWorksheet!N210&lt;&gt;"",TrackingWorksheet!N210&lt;=TrackingWorksheet!$J$5),1,0)*D205)</f>
        <v/>
      </c>
      <c r="Z205" s="24" t="str">
        <f>IF(B205=1,"",IF(TrackingWorksheet!P210="YES",1,0)*D205)</f>
        <v/>
      </c>
      <c r="AA205" s="33" t="str">
        <f>IF(B205=1,"",IF(TrackingWorksheet!R210="","",TrackingWorksheet!R210))</f>
        <v/>
      </c>
      <c r="AB205" s="33" t="str">
        <f>IF(B205=1,"",IF(TrackingWorksheet!Q210="","",TrackingWorksheet!Q210))</f>
        <v/>
      </c>
    </row>
    <row r="206" spans="2:28" x14ac:dyDescent="0.3">
      <c r="B206" s="33">
        <f>IF(AND(ISBLANK(TrackingWorksheet!B211),ISBLANK(TrackingWorksheet!C211),ISBLANK(TrackingWorksheet!G211),ISBLANK(TrackingWorksheet!H211),
ISBLANK(TrackingWorksheet!I211),ISBLANK(TrackingWorksheet!J211),ISBLANK(TrackingWorksheet!M211),
ISBLANK(TrackingWorksheet!N211)),1,0)</f>
        <v>1</v>
      </c>
      <c r="C206" s="17" t="str">
        <f>IF(B206=1,"",TrackingWorksheet!F211)</f>
        <v/>
      </c>
      <c r="D206" s="26" t="str">
        <f>IF(B206=1,"",IF(AND(TrackingWorksheet!B211&lt;&gt;"",TrackingWorksheet!B211&lt;=TrackingWorksheet!$J$5,OR(TrackingWorksheet!C211="",TrackingWorksheet!C211&gt;=TrackingWorksheet!$J$4)),1,0))</f>
        <v/>
      </c>
      <c r="E206" s="15" t="str">
        <f>IF(B206=1,"",IF(AND(TrackingWorksheet!G211 &lt;&gt;"",TrackingWorksheet!G211&lt;=TrackingWorksheet!$J$5, TrackingWorksheet!H211=Lists!$D$4), "Y", "N"))</f>
        <v/>
      </c>
      <c r="F206" s="15" t="str">
        <f>IF(B206=1,"",IF(AND(TrackingWorksheet!I211 &lt;&gt;"", TrackingWorksheet!I211&lt;=TrackingWorksheet!$J$5, TrackingWorksheet!J211=Lists!$D$4), "Y", "N"))</f>
        <v/>
      </c>
      <c r="G206" s="15" t="str">
        <f>IF(B206=1,"",IF(AND(TrackingWorksheet!G211 &lt;&gt;"",TrackingWorksheet!G211&lt;=TrackingWorksheet!$J$5, TrackingWorksheet!H211=Lists!$D$5), "Y", "N"))</f>
        <v/>
      </c>
      <c r="H206" s="15" t="str">
        <f>IF(B206=1,"",IF(AND(TrackingWorksheet!I211 &lt;&gt;"", TrackingWorksheet!I211&lt;=TrackingWorksheet!$J$5, TrackingWorksheet!J211="Moderna"), "Y", "N"))</f>
        <v/>
      </c>
      <c r="I206" s="26" t="str">
        <f>IF(B206=1,"",IF(AND(TrackingWorksheet!G211 &lt;&gt;"", TrackingWorksheet!G211&lt;=TrackingWorksheet!$J$5, TrackingWorksheet!H211=Lists!$D$6), 1, 0))</f>
        <v/>
      </c>
      <c r="J206" s="26" t="str">
        <f t="shared" si="30"/>
        <v/>
      </c>
      <c r="K206" s="15" t="str">
        <f>IF(B206=1,"",IF(AND(TrackingWorksheet!I211&lt;=TrackingWorksheet!$J$5,TrackingWorksheet!K211="YES"),0,IF(AND(AND(OR(E206="Y",F206="Y"),E206&lt;&gt;F206),G206&lt;&gt;"Y", H206&lt;&gt;"Y"), 1, 0)))</f>
        <v/>
      </c>
      <c r="L206" s="26" t="str">
        <f t="shared" si="24"/>
        <v/>
      </c>
      <c r="M206" s="15" t="str">
        <f t="shared" si="25"/>
        <v/>
      </c>
      <c r="N206" s="26" t="str">
        <f t="shared" si="26"/>
        <v/>
      </c>
      <c r="O206" s="15" t="str">
        <f>IF(B206=1,"",IF(AND(TrackingWorksheet!I211&lt;=TrackingWorksheet!$J$5,TrackingWorksheet!K211="YES"),0,IF(AND(AND(OR(G206="Y",H206="Y"),G206&lt;&gt;H206),E206&lt;&gt;"Y", F206&lt;&gt;"Y"), 1, 0)))</f>
        <v/>
      </c>
      <c r="P206" s="26" t="str">
        <f t="shared" si="27"/>
        <v/>
      </c>
      <c r="Q206" s="15" t="str">
        <f t="shared" si="28"/>
        <v/>
      </c>
      <c r="R206" s="15" t="str">
        <f t="shared" si="29"/>
        <v/>
      </c>
      <c r="S206" s="15" t="str">
        <f>IF(B206=1,"",IF(AND(OR(AND(TrackingWorksheet!H211=Lists!$D$7,TrackingWorksheet!H211=TrackingWorksheet!J211),TrackingWorksheet!H211&lt;&gt;TrackingWorksheet!J211),TrackingWorksheet!K211="YES",TrackingWorksheet!H211&lt;&gt;Lists!$D$6,TrackingWorksheet!G211&lt;=TrackingWorksheet!$J$5,TrackingWorksheet!I211&lt;=TrackingWorksheet!$J$5),1,0))</f>
        <v/>
      </c>
      <c r="T206" s="15" t="str">
        <f t="shared" si="31"/>
        <v/>
      </c>
      <c r="U206" s="15" t="str">
        <f>IF(B206=1,"",IF(AND(TrackingWorksheet!L211&lt;&gt;"", TrackingWorksheet!L211&gt;=TrackingWorksheet!$J$4,TrackingWorksheet!L211&lt;=TrackingWorksheet!$J$5,OR(TrackingWorksheet!H211=Lists!$D$4,TrackingWorksheet!J211=Lists!$D$4)), 1, 0))</f>
        <v/>
      </c>
      <c r="V206" s="15" t="str">
        <f>IF($B206=1,"",IF(AND(TrackingWorksheet!$L211&lt;&gt;"", TrackingWorksheet!$L211&gt;=TrackingWorksheet!$J$4,TrackingWorksheet!$L211&lt;=TrackingWorksheet!$J$5,OR(TrackingWorksheet!$H211=Lists!$D$5,TrackingWorksheet!$J211=Lists!$D$5)), 1, 0))</f>
        <v/>
      </c>
      <c r="W206" s="15" t="str">
        <f>IF($B206=1,"",IF(AND(TrackingWorksheet!$L211&lt;&gt;"", TrackingWorksheet!$L211&gt;=TrackingWorksheet!$J$4,TrackingWorksheet!$L211&lt;=TrackingWorksheet!$J$5,OR(TrackingWorksheet!$H211=Lists!$D$6,TrackingWorksheet!$J211=Lists!$D$6)), 1, 0))</f>
        <v/>
      </c>
      <c r="X206" s="24" t="str">
        <f>IF(B206=1,"",IF(AND(TrackingWorksheet!M211&lt;&gt;"",TrackingWorksheet!M211&lt;=TrackingWorksheet!$J$5),1,0))</f>
        <v/>
      </c>
      <c r="Y206" s="24" t="str">
        <f>IF(B206=1,"",IF(AND(TrackingWorksheet!N211&lt;&gt;"",TrackingWorksheet!N211&lt;=TrackingWorksheet!$J$5),1,0)*D206)</f>
        <v/>
      </c>
      <c r="Z206" s="24" t="str">
        <f>IF(B206=1,"",IF(TrackingWorksheet!P211="YES",1,0)*D206)</f>
        <v/>
      </c>
      <c r="AA206" s="33" t="str">
        <f>IF(B206=1,"",IF(TrackingWorksheet!R211="","",TrackingWorksheet!R211))</f>
        <v/>
      </c>
      <c r="AB206" s="33" t="str">
        <f>IF(B206=1,"",IF(TrackingWorksheet!Q211="","",TrackingWorksheet!Q211))</f>
        <v/>
      </c>
    </row>
    <row r="207" spans="2:28" x14ac:dyDescent="0.3">
      <c r="B207" s="33">
        <f>IF(AND(ISBLANK(TrackingWorksheet!B212),ISBLANK(TrackingWorksheet!C212),ISBLANK(TrackingWorksheet!G212),ISBLANK(TrackingWorksheet!H212),
ISBLANK(TrackingWorksheet!I212),ISBLANK(TrackingWorksheet!J212),ISBLANK(TrackingWorksheet!M212),
ISBLANK(TrackingWorksheet!N212)),1,0)</f>
        <v>1</v>
      </c>
      <c r="C207" s="17" t="str">
        <f>IF(B207=1,"",TrackingWorksheet!F212)</f>
        <v/>
      </c>
      <c r="D207" s="26" t="str">
        <f>IF(B207=1,"",IF(AND(TrackingWorksheet!B212&lt;&gt;"",TrackingWorksheet!B212&lt;=TrackingWorksheet!$J$5,OR(TrackingWorksheet!C212="",TrackingWorksheet!C212&gt;=TrackingWorksheet!$J$4)),1,0))</f>
        <v/>
      </c>
      <c r="E207" s="15" t="str">
        <f>IF(B207=1,"",IF(AND(TrackingWorksheet!G212 &lt;&gt;"",TrackingWorksheet!G212&lt;=TrackingWorksheet!$J$5, TrackingWorksheet!H212=Lists!$D$4), "Y", "N"))</f>
        <v/>
      </c>
      <c r="F207" s="15" t="str">
        <f>IF(B207=1,"",IF(AND(TrackingWorksheet!I212 &lt;&gt;"", TrackingWorksheet!I212&lt;=TrackingWorksheet!$J$5, TrackingWorksheet!J212=Lists!$D$4), "Y", "N"))</f>
        <v/>
      </c>
      <c r="G207" s="15" t="str">
        <f>IF(B207=1,"",IF(AND(TrackingWorksheet!G212 &lt;&gt;"",TrackingWorksheet!G212&lt;=TrackingWorksheet!$J$5, TrackingWorksheet!H212=Lists!$D$5), "Y", "N"))</f>
        <v/>
      </c>
      <c r="H207" s="15" t="str">
        <f>IF(B207=1,"",IF(AND(TrackingWorksheet!I212 &lt;&gt;"", TrackingWorksheet!I212&lt;=TrackingWorksheet!$J$5, TrackingWorksheet!J212="Moderna"), "Y", "N"))</f>
        <v/>
      </c>
      <c r="I207" s="26" t="str">
        <f>IF(B207=1,"",IF(AND(TrackingWorksheet!G212 &lt;&gt;"", TrackingWorksheet!G212&lt;=TrackingWorksheet!$J$5, TrackingWorksheet!H212=Lists!$D$6), 1, 0))</f>
        <v/>
      </c>
      <c r="J207" s="26" t="str">
        <f t="shared" si="30"/>
        <v/>
      </c>
      <c r="K207" s="15" t="str">
        <f>IF(B207=1,"",IF(AND(TrackingWorksheet!I212&lt;=TrackingWorksheet!$J$5,TrackingWorksheet!K212="YES"),0,IF(AND(AND(OR(E207="Y",F207="Y"),E207&lt;&gt;F207),G207&lt;&gt;"Y", H207&lt;&gt;"Y"), 1, 0)))</f>
        <v/>
      </c>
      <c r="L207" s="26" t="str">
        <f t="shared" si="24"/>
        <v/>
      </c>
      <c r="M207" s="15" t="str">
        <f t="shared" si="25"/>
        <v/>
      </c>
      <c r="N207" s="26" t="str">
        <f t="shared" si="26"/>
        <v/>
      </c>
      <c r="O207" s="15" t="str">
        <f>IF(B207=1,"",IF(AND(TrackingWorksheet!I212&lt;=TrackingWorksheet!$J$5,TrackingWorksheet!K212="YES"),0,IF(AND(AND(OR(G207="Y",H207="Y"),G207&lt;&gt;H207),E207&lt;&gt;"Y", F207&lt;&gt;"Y"), 1, 0)))</f>
        <v/>
      </c>
      <c r="P207" s="26" t="str">
        <f t="shared" si="27"/>
        <v/>
      </c>
      <c r="Q207" s="15" t="str">
        <f t="shared" si="28"/>
        <v/>
      </c>
      <c r="R207" s="15" t="str">
        <f t="shared" si="29"/>
        <v/>
      </c>
      <c r="S207" s="15" t="str">
        <f>IF(B207=1,"",IF(AND(OR(AND(TrackingWorksheet!H212=Lists!$D$7,TrackingWorksheet!H212=TrackingWorksheet!J212),TrackingWorksheet!H212&lt;&gt;TrackingWorksheet!J212),TrackingWorksheet!K212="YES",TrackingWorksheet!H212&lt;&gt;Lists!$D$6,TrackingWorksheet!G212&lt;=TrackingWorksheet!$J$5,TrackingWorksheet!I212&lt;=TrackingWorksheet!$J$5),1,0))</f>
        <v/>
      </c>
      <c r="T207" s="15" t="str">
        <f t="shared" si="31"/>
        <v/>
      </c>
      <c r="U207" s="15" t="str">
        <f>IF(B207=1,"",IF(AND(TrackingWorksheet!L212&lt;&gt;"", TrackingWorksheet!L212&gt;=TrackingWorksheet!$J$4,TrackingWorksheet!L212&lt;=TrackingWorksheet!$J$5,OR(TrackingWorksheet!H212=Lists!$D$4,TrackingWorksheet!J212=Lists!$D$4)), 1, 0))</f>
        <v/>
      </c>
      <c r="V207" s="15" t="str">
        <f>IF($B207=1,"",IF(AND(TrackingWorksheet!$L212&lt;&gt;"", TrackingWorksheet!$L212&gt;=TrackingWorksheet!$J$4,TrackingWorksheet!$L212&lt;=TrackingWorksheet!$J$5,OR(TrackingWorksheet!$H212=Lists!$D$5,TrackingWorksheet!$J212=Lists!$D$5)), 1, 0))</f>
        <v/>
      </c>
      <c r="W207" s="15" t="str">
        <f>IF($B207=1,"",IF(AND(TrackingWorksheet!$L212&lt;&gt;"", TrackingWorksheet!$L212&gt;=TrackingWorksheet!$J$4,TrackingWorksheet!$L212&lt;=TrackingWorksheet!$J$5,OR(TrackingWorksheet!$H212=Lists!$D$6,TrackingWorksheet!$J212=Lists!$D$6)), 1, 0))</f>
        <v/>
      </c>
      <c r="X207" s="24" t="str">
        <f>IF(B207=1,"",IF(AND(TrackingWorksheet!M212&lt;&gt;"",TrackingWorksheet!M212&lt;=TrackingWorksheet!$J$5),1,0))</f>
        <v/>
      </c>
      <c r="Y207" s="24" t="str">
        <f>IF(B207=1,"",IF(AND(TrackingWorksheet!N212&lt;&gt;"",TrackingWorksheet!N212&lt;=TrackingWorksheet!$J$5),1,0)*D207)</f>
        <v/>
      </c>
      <c r="Z207" s="24" t="str">
        <f>IF(B207=1,"",IF(TrackingWorksheet!P212="YES",1,0)*D207)</f>
        <v/>
      </c>
      <c r="AA207" s="33" t="str">
        <f>IF(B207=1,"",IF(TrackingWorksheet!R212="","",TrackingWorksheet!R212))</f>
        <v/>
      </c>
      <c r="AB207" s="33" t="str">
        <f>IF(B207=1,"",IF(TrackingWorksheet!Q212="","",TrackingWorksheet!Q212))</f>
        <v/>
      </c>
    </row>
    <row r="208" spans="2:28" x14ac:dyDescent="0.3">
      <c r="B208" s="33">
        <f>IF(AND(ISBLANK(TrackingWorksheet!B213),ISBLANK(TrackingWorksheet!C213),ISBLANK(TrackingWorksheet!G213),ISBLANK(TrackingWorksheet!H213),
ISBLANK(TrackingWorksheet!I213),ISBLANK(TrackingWorksheet!J213),ISBLANK(TrackingWorksheet!M213),
ISBLANK(TrackingWorksheet!N213)),1,0)</f>
        <v>1</v>
      </c>
      <c r="C208" s="17" t="str">
        <f>IF(B208=1,"",TrackingWorksheet!F213)</f>
        <v/>
      </c>
      <c r="D208" s="26" t="str">
        <f>IF(B208=1,"",IF(AND(TrackingWorksheet!B213&lt;&gt;"",TrackingWorksheet!B213&lt;=TrackingWorksheet!$J$5,OR(TrackingWorksheet!C213="",TrackingWorksheet!C213&gt;=TrackingWorksheet!$J$4)),1,0))</f>
        <v/>
      </c>
      <c r="E208" s="15" t="str">
        <f>IF(B208=1,"",IF(AND(TrackingWorksheet!G213 &lt;&gt;"",TrackingWorksheet!G213&lt;=TrackingWorksheet!$J$5, TrackingWorksheet!H213=Lists!$D$4), "Y", "N"))</f>
        <v/>
      </c>
      <c r="F208" s="15" t="str">
        <f>IF(B208=1,"",IF(AND(TrackingWorksheet!I213 &lt;&gt;"", TrackingWorksheet!I213&lt;=TrackingWorksheet!$J$5, TrackingWorksheet!J213=Lists!$D$4), "Y", "N"))</f>
        <v/>
      </c>
      <c r="G208" s="15" t="str">
        <f>IF(B208=1,"",IF(AND(TrackingWorksheet!G213 &lt;&gt;"",TrackingWorksheet!G213&lt;=TrackingWorksheet!$J$5, TrackingWorksheet!H213=Lists!$D$5), "Y", "N"))</f>
        <v/>
      </c>
      <c r="H208" s="15" t="str">
        <f>IF(B208=1,"",IF(AND(TrackingWorksheet!I213 &lt;&gt;"", TrackingWorksheet!I213&lt;=TrackingWorksheet!$J$5, TrackingWorksheet!J213="Moderna"), "Y", "N"))</f>
        <v/>
      </c>
      <c r="I208" s="26" t="str">
        <f>IF(B208=1,"",IF(AND(TrackingWorksheet!G213 &lt;&gt;"", TrackingWorksheet!G213&lt;=TrackingWorksheet!$J$5, TrackingWorksheet!H213=Lists!$D$6), 1, 0))</f>
        <v/>
      </c>
      <c r="J208" s="26" t="str">
        <f t="shared" si="30"/>
        <v/>
      </c>
      <c r="K208" s="15" t="str">
        <f>IF(B208=1,"",IF(AND(TrackingWorksheet!I213&lt;=TrackingWorksheet!$J$5,TrackingWorksheet!K213="YES"),0,IF(AND(AND(OR(E208="Y",F208="Y"),E208&lt;&gt;F208),G208&lt;&gt;"Y", H208&lt;&gt;"Y"), 1, 0)))</f>
        <v/>
      </c>
      <c r="L208" s="26" t="str">
        <f t="shared" si="24"/>
        <v/>
      </c>
      <c r="M208" s="15" t="str">
        <f t="shared" si="25"/>
        <v/>
      </c>
      <c r="N208" s="26" t="str">
        <f t="shared" si="26"/>
        <v/>
      </c>
      <c r="O208" s="15" t="str">
        <f>IF(B208=1,"",IF(AND(TrackingWorksheet!I213&lt;=TrackingWorksheet!$J$5,TrackingWorksheet!K213="YES"),0,IF(AND(AND(OR(G208="Y",H208="Y"),G208&lt;&gt;H208),E208&lt;&gt;"Y", F208&lt;&gt;"Y"), 1, 0)))</f>
        <v/>
      </c>
      <c r="P208" s="26" t="str">
        <f t="shared" si="27"/>
        <v/>
      </c>
      <c r="Q208" s="15" t="str">
        <f t="shared" si="28"/>
        <v/>
      </c>
      <c r="R208" s="15" t="str">
        <f t="shared" si="29"/>
        <v/>
      </c>
      <c r="S208" s="15" t="str">
        <f>IF(B208=1,"",IF(AND(OR(AND(TrackingWorksheet!H213=Lists!$D$7,TrackingWorksheet!H213=TrackingWorksheet!J213),TrackingWorksheet!H213&lt;&gt;TrackingWorksheet!J213),TrackingWorksheet!K213="YES",TrackingWorksheet!H213&lt;&gt;Lists!$D$6,TrackingWorksheet!G213&lt;=TrackingWorksheet!$J$5,TrackingWorksheet!I213&lt;=TrackingWorksheet!$J$5),1,0))</f>
        <v/>
      </c>
      <c r="T208" s="15" t="str">
        <f t="shared" si="31"/>
        <v/>
      </c>
      <c r="U208" s="15" t="str">
        <f>IF(B208=1,"",IF(AND(TrackingWorksheet!L213&lt;&gt;"", TrackingWorksheet!L213&gt;=TrackingWorksheet!$J$4,TrackingWorksheet!L213&lt;=TrackingWorksheet!$J$5,OR(TrackingWorksheet!H213=Lists!$D$4,TrackingWorksheet!J213=Lists!$D$4)), 1, 0))</f>
        <v/>
      </c>
      <c r="V208" s="15" t="str">
        <f>IF($B208=1,"",IF(AND(TrackingWorksheet!$L213&lt;&gt;"", TrackingWorksheet!$L213&gt;=TrackingWorksheet!$J$4,TrackingWorksheet!$L213&lt;=TrackingWorksheet!$J$5,OR(TrackingWorksheet!$H213=Lists!$D$5,TrackingWorksheet!$J213=Lists!$D$5)), 1, 0))</f>
        <v/>
      </c>
      <c r="W208" s="15" t="str">
        <f>IF($B208=1,"",IF(AND(TrackingWorksheet!$L213&lt;&gt;"", TrackingWorksheet!$L213&gt;=TrackingWorksheet!$J$4,TrackingWorksheet!$L213&lt;=TrackingWorksheet!$J$5,OR(TrackingWorksheet!$H213=Lists!$D$6,TrackingWorksheet!$J213=Lists!$D$6)), 1, 0))</f>
        <v/>
      </c>
      <c r="X208" s="24" t="str">
        <f>IF(B208=1,"",IF(AND(TrackingWorksheet!M213&lt;&gt;"",TrackingWorksheet!M213&lt;=TrackingWorksheet!$J$5),1,0))</f>
        <v/>
      </c>
      <c r="Y208" s="24" t="str">
        <f>IF(B208=1,"",IF(AND(TrackingWorksheet!N213&lt;&gt;"",TrackingWorksheet!N213&lt;=TrackingWorksheet!$J$5),1,0)*D208)</f>
        <v/>
      </c>
      <c r="Z208" s="24" t="str">
        <f>IF(B208=1,"",IF(TrackingWorksheet!P213="YES",1,0)*D208)</f>
        <v/>
      </c>
      <c r="AA208" s="33" t="str">
        <f>IF(B208=1,"",IF(TrackingWorksheet!R213="","",TrackingWorksheet!R213))</f>
        <v/>
      </c>
      <c r="AB208" s="33" t="str">
        <f>IF(B208=1,"",IF(TrackingWorksheet!Q213="","",TrackingWorksheet!Q213))</f>
        <v/>
      </c>
    </row>
    <row r="209" spans="2:28" x14ac:dyDescent="0.3">
      <c r="B209" s="33">
        <f>IF(AND(ISBLANK(TrackingWorksheet!B214),ISBLANK(TrackingWorksheet!C214),ISBLANK(TrackingWorksheet!G214),ISBLANK(TrackingWorksheet!H214),
ISBLANK(TrackingWorksheet!I214),ISBLANK(TrackingWorksheet!J214),ISBLANK(TrackingWorksheet!M214),
ISBLANK(TrackingWorksheet!N214)),1,0)</f>
        <v>1</v>
      </c>
      <c r="C209" s="17" t="str">
        <f>IF(B209=1,"",TrackingWorksheet!F214)</f>
        <v/>
      </c>
      <c r="D209" s="26" t="str">
        <f>IF(B209=1,"",IF(AND(TrackingWorksheet!B214&lt;&gt;"",TrackingWorksheet!B214&lt;=TrackingWorksheet!$J$5,OR(TrackingWorksheet!C214="",TrackingWorksheet!C214&gt;=TrackingWorksheet!$J$4)),1,0))</f>
        <v/>
      </c>
      <c r="E209" s="15" t="str">
        <f>IF(B209=1,"",IF(AND(TrackingWorksheet!G214 &lt;&gt;"",TrackingWorksheet!G214&lt;=TrackingWorksheet!$J$5, TrackingWorksheet!H214=Lists!$D$4), "Y", "N"))</f>
        <v/>
      </c>
      <c r="F209" s="15" t="str">
        <f>IF(B209=1,"",IF(AND(TrackingWorksheet!I214 &lt;&gt;"", TrackingWorksheet!I214&lt;=TrackingWorksheet!$J$5, TrackingWorksheet!J214=Lists!$D$4), "Y", "N"))</f>
        <v/>
      </c>
      <c r="G209" s="15" t="str">
        <f>IF(B209=1,"",IF(AND(TrackingWorksheet!G214 &lt;&gt;"",TrackingWorksheet!G214&lt;=TrackingWorksheet!$J$5, TrackingWorksheet!H214=Lists!$D$5), "Y", "N"))</f>
        <v/>
      </c>
      <c r="H209" s="15" t="str">
        <f>IF(B209=1,"",IF(AND(TrackingWorksheet!I214 &lt;&gt;"", TrackingWorksheet!I214&lt;=TrackingWorksheet!$J$5, TrackingWorksheet!J214="Moderna"), "Y", "N"))</f>
        <v/>
      </c>
      <c r="I209" s="26" t="str">
        <f>IF(B209=1,"",IF(AND(TrackingWorksheet!G214 &lt;&gt;"", TrackingWorksheet!G214&lt;=TrackingWorksheet!$J$5, TrackingWorksheet!H214=Lists!$D$6), 1, 0))</f>
        <v/>
      </c>
      <c r="J209" s="26" t="str">
        <f t="shared" si="30"/>
        <v/>
      </c>
      <c r="K209" s="15" t="str">
        <f>IF(B209=1,"",IF(AND(TrackingWorksheet!I214&lt;=TrackingWorksheet!$J$5,TrackingWorksheet!K214="YES"),0,IF(AND(AND(OR(E209="Y",F209="Y"),E209&lt;&gt;F209),G209&lt;&gt;"Y", H209&lt;&gt;"Y"), 1, 0)))</f>
        <v/>
      </c>
      <c r="L209" s="26" t="str">
        <f t="shared" si="24"/>
        <v/>
      </c>
      <c r="M209" s="15" t="str">
        <f t="shared" si="25"/>
        <v/>
      </c>
      <c r="N209" s="26" t="str">
        <f t="shared" si="26"/>
        <v/>
      </c>
      <c r="O209" s="15" t="str">
        <f>IF(B209=1,"",IF(AND(TrackingWorksheet!I214&lt;=TrackingWorksheet!$J$5,TrackingWorksheet!K214="YES"),0,IF(AND(AND(OR(G209="Y",H209="Y"),G209&lt;&gt;H209),E209&lt;&gt;"Y", F209&lt;&gt;"Y"), 1, 0)))</f>
        <v/>
      </c>
      <c r="P209" s="26" t="str">
        <f t="shared" si="27"/>
        <v/>
      </c>
      <c r="Q209" s="15" t="str">
        <f t="shared" si="28"/>
        <v/>
      </c>
      <c r="R209" s="15" t="str">
        <f t="shared" si="29"/>
        <v/>
      </c>
      <c r="S209" s="15" t="str">
        <f>IF(B209=1,"",IF(AND(OR(AND(TrackingWorksheet!H214=Lists!$D$7,TrackingWorksheet!H214=TrackingWorksheet!J214),TrackingWorksheet!H214&lt;&gt;TrackingWorksheet!J214),TrackingWorksheet!K214="YES",TrackingWorksheet!H214&lt;&gt;Lists!$D$6,TrackingWorksheet!G214&lt;=TrackingWorksheet!$J$5,TrackingWorksheet!I214&lt;=TrackingWorksheet!$J$5),1,0))</f>
        <v/>
      </c>
      <c r="T209" s="15" t="str">
        <f t="shared" si="31"/>
        <v/>
      </c>
      <c r="U209" s="15" t="str">
        <f>IF(B209=1,"",IF(AND(TrackingWorksheet!L214&lt;&gt;"", TrackingWorksheet!L214&gt;=TrackingWorksheet!$J$4,TrackingWorksheet!L214&lt;=TrackingWorksheet!$J$5,OR(TrackingWorksheet!H214=Lists!$D$4,TrackingWorksheet!J214=Lists!$D$4)), 1, 0))</f>
        <v/>
      </c>
      <c r="V209" s="15" t="str">
        <f>IF($B209=1,"",IF(AND(TrackingWorksheet!$L214&lt;&gt;"", TrackingWorksheet!$L214&gt;=TrackingWorksheet!$J$4,TrackingWorksheet!$L214&lt;=TrackingWorksheet!$J$5,OR(TrackingWorksheet!$H214=Lists!$D$5,TrackingWorksheet!$J214=Lists!$D$5)), 1, 0))</f>
        <v/>
      </c>
      <c r="W209" s="15" t="str">
        <f>IF($B209=1,"",IF(AND(TrackingWorksheet!$L214&lt;&gt;"", TrackingWorksheet!$L214&gt;=TrackingWorksheet!$J$4,TrackingWorksheet!$L214&lt;=TrackingWorksheet!$J$5,OR(TrackingWorksheet!$H214=Lists!$D$6,TrackingWorksheet!$J214=Lists!$D$6)), 1, 0))</f>
        <v/>
      </c>
      <c r="X209" s="24" t="str">
        <f>IF(B209=1,"",IF(AND(TrackingWorksheet!M214&lt;&gt;"",TrackingWorksheet!M214&lt;=TrackingWorksheet!$J$5),1,0))</f>
        <v/>
      </c>
      <c r="Y209" s="24" t="str">
        <f>IF(B209=1,"",IF(AND(TrackingWorksheet!N214&lt;&gt;"",TrackingWorksheet!N214&lt;=TrackingWorksheet!$J$5),1,0)*D209)</f>
        <v/>
      </c>
      <c r="Z209" s="24" t="str">
        <f>IF(B209=1,"",IF(TrackingWorksheet!P214="YES",1,0)*D209)</f>
        <v/>
      </c>
      <c r="AA209" s="33" t="str">
        <f>IF(B209=1,"",IF(TrackingWorksheet!R214="","",TrackingWorksheet!R214))</f>
        <v/>
      </c>
      <c r="AB209" s="33" t="str">
        <f>IF(B209=1,"",IF(TrackingWorksheet!Q214="","",TrackingWorksheet!Q214))</f>
        <v/>
      </c>
    </row>
    <row r="210" spans="2:28" x14ac:dyDescent="0.3">
      <c r="B210" s="33">
        <f>IF(AND(ISBLANK(TrackingWorksheet!B215),ISBLANK(TrackingWorksheet!C215),ISBLANK(TrackingWorksheet!G215),ISBLANK(TrackingWorksheet!H215),
ISBLANK(TrackingWorksheet!I215),ISBLANK(TrackingWorksheet!J215),ISBLANK(TrackingWorksheet!M215),
ISBLANK(TrackingWorksheet!N215)),1,0)</f>
        <v>1</v>
      </c>
      <c r="C210" s="17" t="str">
        <f>IF(B210=1,"",TrackingWorksheet!F215)</f>
        <v/>
      </c>
      <c r="D210" s="26" t="str">
        <f>IF(B210=1,"",IF(AND(TrackingWorksheet!B215&lt;&gt;"",TrackingWorksheet!B215&lt;=TrackingWorksheet!$J$5,OR(TrackingWorksheet!C215="",TrackingWorksheet!C215&gt;=TrackingWorksheet!$J$4)),1,0))</f>
        <v/>
      </c>
      <c r="E210" s="15" t="str">
        <f>IF(B210=1,"",IF(AND(TrackingWorksheet!G215 &lt;&gt;"",TrackingWorksheet!G215&lt;=TrackingWorksheet!$J$5, TrackingWorksheet!H215=Lists!$D$4), "Y", "N"))</f>
        <v/>
      </c>
      <c r="F210" s="15" t="str">
        <f>IF(B210=1,"",IF(AND(TrackingWorksheet!I215 &lt;&gt;"", TrackingWorksheet!I215&lt;=TrackingWorksheet!$J$5, TrackingWorksheet!J215=Lists!$D$4), "Y", "N"))</f>
        <v/>
      </c>
      <c r="G210" s="15" t="str">
        <f>IF(B210=1,"",IF(AND(TrackingWorksheet!G215 &lt;&gt;"",TrackingWorksheet!G215&lt;=TrackingWorksheet!$J$5, TrackingWorksheet!H215=Lists!$D$5), "Y", "N"))</f>
        <v/>
      </c>
      <c r="H210" s="15" t="str">
        <f>IF(B210=1,"",IF(AND(TrackingWorksheet!I215 &lt;&gt;"", TrackingWorksheet!I215&lt;=TrackingWorksheet!$J$5, TrackingWorksheet!J215="Moderna"), "Y", "N"))</f>
        <v/>
      </c>
      <c r="I210" s="26" t="str">
        <f>IF(B210=1,"",IF(AND(TrackingWorksheet!G215 &lt;&gt;"", TrackingWorksheet!G215&lt;=TrackingWorksheet!$J$5, TrackingWorksheet!H215=Lists!$D$6), 1, 0))</f>
        <v/>
      </c>
      <c r="J210" s="26" t="str">
        <f t="shared" si="30"/>
        <v/>
      </c>
      <c r="K210" s="15" t="str">
        <f>IF(B210=1,"",IF(AND(TrackingWorksheet!I215&lt;=TrackingWorksheet!$J$5,TrackingWorksheet!K215="YES"),0,IF(AND(AND(OR(E210="Y",F210="Y"),E210&lt;&gt;F210),G210&lt;&gt;"Y", H210&lt;&gt;"Y"), 1, 0)))</f>
        <v/>
      </c>
      <c r="L210" s="26" t="str">
        <f t="shared" si="24"/>
        <v/>
      </c>
      <c r="M210" s="15" t="str">
        <f t="shared" si="25"/>
        <v/>
      </c>
      <c r="N210" s="26" t="str">
        <f t="shared" si="26"/>
        <v/>
      </c>
      <c r="O210" s="15" t="str">
        <f>IF(B210=1,"",IF(AND(TrackingWorksheet!I215&lt;=TrackingWorksheet!$J$5,TrackingWorksheet!K215="YES"),0,IF(AND(AND(OR(G210="Y",H210="Y"),G210&lt;&gt;H210),E210&lt;&gt;"Y", F210&lt;&gt;"Y"), 1, 0)))</f>
        <v/>
      </c>
      <c r="P210" s="26" t="str">
        <f t="shared" si="27"/>
        <v/>
      </c>
      <c r="Q210" s="15" t="str">
        <f t="shared" si="28"/>
        <v/>
      </c>
      <c r="R210" s="15" t="str">
        <f t="shared" si="29"/>
        <v/>
      </c>
      <c r="S210" s="15" t="str">
        <f>IF(B210=1,"",IF(AND(OR(AND(TrackingWorksheet!H215=Lists!$D$7,TrackingWorksheet!H215=TrackingWorksheet!J215),TrackingWorksheet!H215&lt;&gt;TrackingWorksheet!J215),TrackingWorksheet!K215="YES",TrackingWorksheet!H215&lt;&gt;Lists!$D$6,TrackingWorksheet!G215&lt;=TrackingWorksheet!$J$5,TrackingWorksheet!I215&lt;=TrackingWorksheet!$J$5),1,0))</f>
        <v/>
      </c>
      <c r="T210" s="15" t="str">
        <f t="shared" si="31"/>
        <v/>
      </c>
      <c r="U210" s="15" t="str">
        <f>IF(B210=1,"",IF(AND(TrackingWorksheet!L215&lt;&gt;"", TrackingWorksheet!L215&gt;=TrackingWorksheet!$J$4,TrackingWorksheet!L215&lt;=TrackingWorksheet!$J$5,OR(TrackingWorksheet!H215=Lists!$D$4,TrackingWorksheet!J215=Lists!$D$4)), 1, 0))</f>
        <v/>
      </c>
      <c r="V210" s="15" t="str">
        <f>IF($B210=1,"",IF(AND(TrackingWorksheet!$L215&lt;&gt;"", TrackingWorksheet!$L215&gt;=TrackingWorksheet!$J$4,TrackingWorksheet!$L215&lt;=TrackingWorksheet!$J$5,OR(TrackingWorksheet!$H215=Lists!$D$5,TrackingWorksheet!$J215=Lists!$D$5)), 1, 0))</f>
        <v/>
      </c>
      <c r="W210" s="15" t="str">
        <f>IF($B210=1,"",IF(AND(TrackingWorksheet!$L215&lt;&gt;"", TrackingWorksheet!$L215&gt;=TrackingWorksheet!$J$4,TrackingWorksheet!$L215&lt;=TrackingWorksheet!$J$5,OR(TrackingWorksheet!$H215=Lists!$D$6,TrackingWorksheet!$J215=Lists!$D$6)), 1, 0))</f>
        <v/>
      </c>
      <c r="X210" s="24" t="str">
        <f>IF(B210=1,"",IF(AND(TrackingWorksheet!M215&lt;&gt;"",TrackingWorksheet!M215&lt;=TrackingWorksheet!$J$5),1,0))</f>
        <v/>
      </c>
      <c r="Y210" s="24" t="str">
        <f>IF(B210=1,"",IF(AND(TrackingWorksheet!N215&lt;&gt;"",TrackingWorksheet!N215&lt;=TrackingWorksheet!$J$5),1,0)*D210)</f>
        <v/>
      </c>
      <c r="Z210" s="24" t="str">
        <f>IF(B210=1,"",IF(TrackingWorksheet!P215="YES",1,0)*D210)</f>
        <v/>
      </c>
      <c r="AA210" s="33" t="str">
        <f>IF(B210=1,"",IF(TrackingWorksheet!R215="","",TrackingWorksheet!R215))</f>
        <v/>
      </c>
      <c r="AB210" s="33" t="str">
        <f>IF(B210=1,"",IF(TrackingWorksheet!Q215="","",TrackingWorksheet!Q215))</f>
        <v/>
      </c>
    </row>
    <row r="211" spans="2:28" x14ac:dyDescent="0.3">
      <c r="B211" s="33">
        <f>IF(AND(ISBLANK(TrackingWorksheet!B216),ISBLANK(TrackingWorksheet!C216),ISBLANK(TrackingWorksheet!G216),ISBLANK(TrackingWorksheet!H216),
ISBLANK(TrackingWorksheet!I216),ISBLANK(TrackingWorksheet!J216),ISBLANK(TrackingWorksheet!M216),
ISBLANK(TrackingWorksheet!N216)),1,0)</f>
        <v>1</v>
      </c>
      <c r="C211" s="17" t="str">
        <f>IF(B211=1,"",TrackingWorksheet!F216)</f>
        <v/>
      </c>
      <c r="D211" s="26" t="str">
        <f>IF(B211=1,"",IF(AND(TrackingWorksheet!B216&lt;&gt;"",TrackingWorksheet!B216&lt;=TrackingWorksheet!$J$5,OR(TrackingWorksheet!C216="",TrackingWorksheet!C216&gt;=TrackingWorksheet!$J$4)),1,0))</f>
        <v/>
      </c>
      <c r="E211" s="15" t="str">
        <f>IF(B211=1,"",IF(AND(TrackingWorksheet!G216 &lt;&gt;"",TrackingWorksheet!G216&lt;=TrackingWorksheet!$J$5, TrackingWorksheet!H216=Lists!$D$4), "Y", "N"))</f>
        <v/>
      </c>
      <c r="F211" s="15" t="str">
        <f>IF(B211=1,"",IF(AND(TrackingWorksheet!I216 &lt;&gt;"", TrackingWorksheet!I216&lt;=TrackingWorksheet!$J$5, TrackingWorksheet!J216=Lists!$D$4), "Y", "N"))</f>
        <v/>
      </c>
      <c r="G211" s="15" t="str">
        <f>IF(B211=1,"",IF(AND(TrackingWorksheet!G216 &lt;&gt;"",TrackingWorksheet!G216&lt;=TrackingWorksheet!$J$5, TrackingWorksheet!H216=Lists!$D$5), "Y", "N"))</f>
        <v/>
      </c>
      <c r="H211" s="15" t="str">
        <f>IF(B211=1,"",IF(AND(TrackingWorksheet!I216 &lt;&gt;"", TrackingWorksheet!I216&lt;=TrackingWorksheet!$J$5, TrackingWorksheet!J216="Moderna"), "Y", "N"))</f>
        <v/>
      </c>
      <c r="I211" s="26" t="str">
        <f>IF(B211=1,"",IF(AND(TrackingWorksheet!G216 &lt;&gt;"", TrackingWorksheet!G216&lt;=TrackingWorksheet!$J$5, TrackingWorksheet!H216=Lists!$D$6), 1, 0))</f>
        <v/>
      </c>
      <c r="J211" s="26" t="str">
        <f t="shared" si="30"/>
        <v/>
      </c>
      <c r="K211" s="15" t="str">
        <f>IF(B211=1,"",IF(AND(TrackingWorksheet!I216&lt;=TrackingWorksheet!$J$5,TrackingWorksheet!K216="YES"),0,IF(AND(AND(OR(E211="Y",F211="Y"),E211&lt;&gt;F211),G211&lt;&gt;"Y", H211&lt;&gt;"Y"), 1, 0)))</f>
        <v/>
      </c>
      <c r="L211" s="26" t="str">
        <f t="shared" si="24"/>
        <v/>
      </c>
      <c r="M211" s="15" t="str">
        <f t="shared" si="25"/>
        <v/>
      </c>
      <c r="N211" s="26" t="str">
        <f t="shared" si="26"/>
        <v/>
      </c>
      <c r="O211" s="15" t="str">
        <f>IF(B211=1,"",IF(AND(TrackingWorksheet!I216&lt;=TrackingWorksheet!$J$5,TrackingWorksheet!K216="YES"),0,IF(AND(AND(OR(G211="Y",H211="Y"),G211&lt;&gt;H211),E211&lt;&gt;"Y", F211&lt;&gt;"Y"), 1, 0)))</f>
        <v/>
      </c>
      <c r="P211" s="26" t="str">
        <f t="shared" si="27"/>
        <v/>
      </c>
      <c r="Q211" s="15" t="str">
        <f t="shared" si="28"/>
        <v/>
      </c>
      <c r="R211" s="15" t="str">
        <f t="shared" si="29"/>
        <v/>
      </c>
      <c r="S211" s="15" t="str">
        <f>IF(B211=1,"",IF(AND(OR(AND(TrackingWorksheet!H216=Lists!$D$7,TrackingWorksheet!H216=TrackingWorksheet!J216),TrackingWorksheet!H216&lt;&gt;TrackingWorksheet!J216),TrackingWorksheet!K216="YES",TrackingWorksheet!H216&lt;&gt;Lists!$D$6,TrackingWorksheet!G216&lt;=TrackingWorksheet!$J$5,TrackingWorksheet!I216&lt;=TrackingWorksheet!$J$5),1,0))</f>
        <v/>
      </c>
      <c r="T211" s="15" t="str">
        <f t="shared" si="31"/>
        <v/>
      </c>
      <c r="U211" s="15" t="str">
        <f>IF(B211=1,"",IF(AND(TrackingWorksheet!L216&lt;&gt;"", TrackingWorksheet!L216&gt;=TrackingWorksheet!$J$4,TrackingWorksheet!L216&lt;=TrackingWorksheet!$J$5,OR(TrackingWorksheet!H216=Lists!$D$4,TrackingWorksheet!J216=Lists!$D$4)), 1, 0))</f>
        <v/>
      </c>
      <c r="V211" s="15" t="str">
        <f>IF($B211=1,"",IF(AND(TrackingWorksheet!$L216&lt;&gt;"", TrackingWorksheet!$L216&gt;=TrackingWorksheet!$J$4,TrackingWorksheet!$L216&lt;=TrackingWorksheet!$J$5,OR(TrackingWorksheet!$H216=Lists!$D$5,TrackingWorksheet!$J216=Lists!$D$5)), 1, 0))</f>
        <v/>
      </c>
      <c r="W211" s="15" t="str">
        <f>IF($B211=1,"",IF(AND(TrackingWorksheet!$L216&lt;&gt;"", TrackingWorksheet!$L216&gt;=TrackingWorksheet!$J$4,TrackingWorksheet!$L216&lt;=TrackingWorksheet!$J$5,OR(TrackingWorksheet!$H216=Lists!$D$6,TrackingWorksheet!$J216=Lists!$D$6)), 1, 0))</f>
        <v/>
      </c>
      <c r="X211" s="24" t="str">
        <f>IF(B211=1,"",IF(AND(TrackingWorksheet!M216&lt;&gt;"",TrackingWorksheet!M216&lt;=TrackingWorksheet!$J$5),1,0))</f>
        <v/>
      </c>
      <c r="Y211" s="24" t="str">
        <f>IF(B211=1,"",IF(AND(TrackingWorksheet!N216&lt;&gt;"",TrackingWorksheet!N216&lt;=TrackingWorksheet!$J$5),1,0)*D211)</f>
        <v/>
      </c>
      <c r="Z211" s="24" t="str">
        <f>IF(B211=1,"",IF(TrackingWorksheet!P216="YES",1,0)*D211)</f>
        <v/>
      </c>
      <c r="AA211" s="33" t="str">
        <f>IF(B211=1,"",IF(TrackingWorksheet!R216="","",TrackingWorksheet!R216))</f>
        <v/>
      </c>
      <c r="AB211" s="33" t="str">
        <f>IF(B211=1,"",IF(TrackingWorksheet!Q216="","",TrackingWorksheet!Q216))</f>
        <v/>
      </c>
    </row>
    <row r="212" spans="2:28" x14ac:dyDescent="0.3">
      <c r="B212" s="33">
        <f>IF(AND(ISBLANK(TrackingWorksheet!B217),ISBLANK(TrackingWorksheet!C217),ISBLANK(TrackingWorksheet!G217),ISBLANK(TrackingWorksheet!H217),
ISBLANK(TrackingWorksheet!I217),ISBLANK(TrackingWorksheet!J217),ISBLANK(TrackingWorksheet!M217),
ISBLANK(TrackingWorksheet!N217)),1,0)</f>
        <v>1</v>
      </c>
      <c r="C212" s="17" t="str">
        <f>IF(B212=1,"",TrackingWorksheet!F217)</f>
        <v/>
      </c>
      <c r="D212" s="26" t="str">
        <f>IF(B212=1,"",IF(AND(TrackingWorksheet!B217&lt;&gt;"",TrackingWorksheet!B217&lt;=TrackingWorksheet!$J$5,OR(TrackingWorksheet!C217="",TrackingWorksheet!C217&gt;=TrackingWorksheet!$J$4)),1,0))</f>
        <v/>
      </c>
      <c r="E212" s="15" t="str">
        <f>IF(B212=1,"",IF(AND(TrackingWorksheet!G217 &lt;&gt;"",TrackingWorksheet!G217&lt;=TrackingWorksheet!$J$5, TrackingWorksheet!H217=Lists!$D$4), "Y", "N"))</f>
        <v/>
      </c>
      <c r="F212" s="15" t="str">
        <f>IF(B212=1,"",IF(AND(TrackingWorksheet!I217 &lt;&gt;"", TrackingWorksheet!I217&lt;=TrackingWorksheet!$J$5, TrackingWorksheet!J217=Lists!$D$4), "Y", "N"))</f>
        <v/>
      </c>
      <c r="G212" s="15" t="str">
        <f>IF(B212=1,"",IF(AND(TrackingWorksheet!G217 &lt;&gt;"",TrackingWorksheet!G217&lt;=TrackingWorksheet!$J$5, TrackingWorksheet!H217=Lists!$D$5), "Y", "N"))</f>
        <v/>
      </c>
      <c r="H212" s="15" t="str">
        <f>IF(B212=1,"",IF(AND(TrackingWorksheet!I217 &lt;&gt;"", TrackingWorksheet!I217&lt;=TrackingWorksheet!$J$5, TrackingWorksheet!J217="Moderna"), "Y", "N"))</f>
        <v/>
      </c>
      <c r="I212" s="26" t="str">
        <f>IF(B212=1,"",IF(AND(TrackingWorksheet!G217 &lt;&gt;"", TrackingWorksheet!G217&lt;=TrackingWorksheet!$J$5, TrackingWorksheet!H217=Lists!$D$6), 1, 0))</f>
        <v/>
      </c>
      <c r="J212" s="26" t="str">
        <f t="shared" si="30"/>
        <v/>
      </c>
      <c r="K212" s="15" t="str">
        <f>IF(B212=1,"",IF(AND(TrackingWorksheet!I217&lt;=TrackingWorksheet!$J$5,TrackingWorksheet!K217="YES"),0,IF(AND(AND(OR(E212="Y",F212="Y"),E212&lt;&gt;F212),G212&lt;&gt;"Y", H212&lt;&gt;"Y"), 1, 0)))</f>
        <v/>
      </c>
      <c r="L212" s="26" t="str">
        <f t="shared" si="24"/>
        <v/>
      </c>
      <c r="M212" s="15" t="str">
        <f t="shared" si="25"/>
        <v/>
      </c>
      <c r="N212" s="26" t="str">
        <f t="shared" si="26"/>
        <v/>
      </c>
      <c r="O212" s="15" t="str">
        <f>IF(B212=1,"",IF(AND(TrackingWorksheet!I217&lt;=TrackingWorksheet!$J$5,TrackingWorksheet!K217="YES"),0,IF(AND(AND(OR(G212="Y",H212="Y"),G212&lt;&gt;H212),E212&lt;&gt;"Y", F212&lt;&gt;"Y"), 1, 0)))</f>
        <v/>
      </c>
      <c r="P212" s="26" t="str">
        <f t="shared" si="27"/>
        <v/>
      </c>
      <c r="Q212" s="15" t="str">
        <f t="shared" si="28"/>
        <v/>
      </c>
      <c r="R212" s="15" t="str">
        <f t="shared" si="29"/>
        <v/>
      </c>
      <c r="S212" s="15" t="str">
        <f>IF(B212=1,"",IF(AND(OR(AND(TrackingWorksheet!H217=Lists!$D$7,TrackingWorksheet!H217=TrackingWorksheet!J217),TrackingWorksheet!H217&lt;&gt;TrackingWorksheet!J217),TrackingWorksheet!K217="YES",TrackingWorksheet!H217&lt;&gt;Lists!$D$6,TrackingWorksheet!G217&lt;=TrackingWorksheet!$J$5,TrackingWorksheet!I217&lt;=TrackingWorksheet!$J$5),1,0))</f>
        <v/>
      </c>
      <c r="T212" s="15" t="str">
        <f t="shared" si="31"/>
        <v/>
      </c>
      <c r="U212" s="15" t="str">
        <f>IF(B212=1,"",IF(AND(TrackingWorksheet!L217&lt;&gt;"", TrackingWorksheet!L217&gt;=TrackingWorksheet!$J$4,TrackingWorksheet!L217&lt;=TrackingWorksheet!$J$5,OR(TrackingWorksheet!H217=Lists!$D$4,TrackingWorksheet!J217=Lists!$D$4)), 1, 0))</f>
        <v/>
      </c>
      <c r="V212" s="15" t="str">
        <f>IF($B212=1,"",IF(AND(TrackingWorksheet!$L217&lt;&gt;"", TrackingWorksheet!$L217&gt;=TrackingWorksheet!$J$4,TrackingWorksheet!$L217&lt;=TrackingWorksheet!$J$5,OR(TrackingWorksheet!$H217=Lists!$D$5,TrackingWorksheet!$J217=Lists!$D$5)), 1, 0))</f>
        <v/>
      </c>
      <c r="W212" s="15" t="str">
        <f>IF($B212=1,"",IF(AND(TrackingWorksheet!$L217&lt;&gt;"", TrackingWorksheet!$L217&gt;=TrackingWorksheet!$J$4,TrackingWorksheet!$L217&lt;=TrackingWorksheet!$J$5,OR(TrackingWorksheet!$H217=Lists!$D$6,TrackingWorksheet!$J217=Lists!$D$6)), 1, 0))</f>
        <v/>
      </c>
      <c r="X212" s="24" t="str">
        <f>IF(B212=1,"",IF(AND(TrackingWorksheet!M217&lt;&gt;"",TrackingWorksheet!M217&lt;=TrackingWorksheet!$J$5),1,0))</f>
        <v/>
      </c>
      <c r="Y212" s="24" t="str">
        <f>IF(B212=1,"",IF(AND(TrackingWorksheet!N217&lt;&gt;"",TrackingWorksheet!N217&lt;=TrackingWorksheet!$J$5),1,0)*D212)</f>
        <v/>
      </c>
      <c r="Z212" s="24" t="str">
        <f>IF(B212=1,"",IF(TrackingWorksheet!P217="YES",1,0)*D212)</f>
        <v/>
      </c>
      <c r="AA212" s="33" t="str">
        <f>IF(B212=1,"",IF(TrackingWorksheet!R217="","",TrackingWorksheet!R217))</f>
        <v/>
      </c>
      <c r="AB212" s="33" t="str">
        <f>IF(B212=1,"",IF(TrackingWorksheet!Q217="","",TrackingWorksheet!Q217))</f>
        <v/>
      </c>
    </row>
    <row r="213" spans="2:28" x14ac:dyDescent="0.3">
      <c r="B213" s="33">
        <f>IF(AND(ISBLANK(TrackingWorksheet!B218),ISBLANK(TrackingWorksheet!C218),ISBLANK(TrackingWorksheet!G218),ISBLANK(TrackingWorksheet!H218),
ISBLANK(TrackingWorksheet!I218),ISBLANK(TrackingWorksheet!J218),ISBLANK(TrackingWorksheet!M218),
ISBLANK(TrackingWorksheet!N218)),1,0)</f>
        <v>1</v>
      </c>
      <c r="C213" s="17" t="str">
        <f>IF(B213=1,"",TrackingWorksheet!F218)</f>
        <v/>
      </c>
      <c r="D213" s="26" t="str">
        <f>IF(B213=1,"",IF(AND(TrackingWorksheet!B218&lt;&gt;"",TrackingWorksheet!B218&lt;=TrackingWorksheet!$J$5,OR(TrackingWorksheet!C218="",TrackingWorksheet!C218&gt;=TrackingWorksheet!$J$4)),1,0))</f>
        <v/>
      </c>
      <c r="E213" s="15" t="str">
        <f>IF(B213=1,"",IF(AND(TrackingWorksheet!G218 &lt;&gt;"",TrackingWorksheet!G218&lt;=TrackingWorksheet!$J$5, TrackingWorksheet!H218=Lists!$D$4), "Y", "N"))</f>
        <v/>
      </c>
      <c r="F213" s="15" t="str">
        <f>IF(B213=1,"",IF(AND(TrackingWorksheet!I218 &lt;&gt;"", TrackingWorksheet!I218&lt;=TrackingWorksheet!$J$5, TrackingWorksheet!J218=Lists!$D$4), "Y", "N"))</f>
        <v/>
      </c>
      <c r="G213" s="15" t="str">
        <f>IF(B213=1,"",IF(AND(TrackingWorksheet!G218 &lt;&gt;"",TrackingWorksheet!G218&lt;=TrackingWorksheet!$J$5, TrackingWorksheet!H218=Lists!$D$5), "Y", "N"))</f>
        <v/>
      </c>
      <c r="H213" s="15" t="str">
        <f>IF(B213=1,"",IF(AND(TrackingWorksheet!I218 &lt;&gt;"", TrackingWorksheet!I218&lt;=TrackingWorksheet!$J$5, TrackingWorksheet!J218="Moderna"), "Y", "N"))</f>
        <v/>
      </c>
      <c r="I213" s="26" t="str">
        <f>IF(B213=1,"",IF(AND(TrackingWorksheet!G218 &lt;&gt;"", TrackingWorksheet!G218&lt;=TrackingWorksheet!$J$5, TrackingWorksheet!H218=Lists!$D$6), 1, 0))</f>
        <v/>
      </c>
      <c r="J213" s="26" t="str">
        <f t="shared" si="30"/>
        <v/>
      </c>
      <c r="K213" s="15" t="str">
        <f>IF(B213=1,"",IF(AND(TrackingWorksheet!I218&lt;=TrackingWorksheet!$J$5,TrackingWorksheet!K218="YES"),0,IF(AND(AND(OR(E213="Y",F213="Y"),E213&lt;&gt;F213),G213&lt;&gt;"Y", H213&lt;&gt;"Y"), 1, 0)))</f>
        <v/>
      </c>
      <c r="L213" s="26" t="str">
        <f t="shared" si="24"/>
        <v/>
      </c>
      <c r="M213" s="15" t="str">
        <f t="shared" si="25"/>
        <v/>
      </c>
      <c r="N213" s="26" t="str">
        <f t="shared" si="26"/>
        <v/>
      </c>
      <c r="O213" s="15" t="str">
        <f>IF(B213=1,"",IF(AND(TrackingWorksheet!I218&lt;=TrackingWorksheet!$J$5,TrackingWorksheet!K218="YES"),0,IF(AND(AND(OR(G213="Y",H213="Y"),G213&lt;&gt;H213),E213&lt;&gt;"Y", F213&lt;&gt;"Y"), 1, 0)))</f>
        <v/>
      </c>
      <c r="P213" s="26" t="str">
        <f t="shared" si="27"/>
        <v/>
      </c>
      <c r="Q213" s="15" t="str">
        <f t="shared" si="28"/>
        <v/>
      </c>
      <c r="R213" s="15" t="str">
        <f t="shared" si="29"/>
        <v/>
      </c>
      <c r="S213" s="15" t="str">
        <f>IF(B213=1,"",IF(AND(OR(AND(TrackingWorksheet!H218=Lists!$D$7,TrackingWorksheet!H218=TrackingWorksheet!J218),TrackingWorksheet!H218&lt;&gt;TrackingWorksheet!J218),TrackingWorksheet!K218="YES",TrackingWorksheet!H218&lt;&gt;Lists!$D$6,TrackingWorksheet!G218&lt;=TrackingWorksheet!$J$5,TrackingWorksheet!I218&lt;=TrackingWorksheet!$J$5),1,0))</f>
        <v/>
      </c>
      <c r="T213" s="15" t="str">
        <f t="shared" si="31"/>
        <v/>
      </c>
      <c r="U213" s="15" t="str">
        <f>IF(B213=1,"",IF(AND(TrackingWorksheet!L218&lt;&gt;"", TrackingWorksheet!L218&gt;=TrackingWorksheet!$J$4,TrackingWorksheet!L218&lt;=TrackingWorksheet!$J$5,OR(TrackingWorksheet!H218=Lists!$D$4,TrackingWorksheet!J218=Lists!$D$4)), 1, 0))</f>
        <v/>
      </c>
      <c r="V213" s="15" t="str">
        <f>IF($B213=1,"",IF(AND(TrackingWorksheet!$L218&lt;&gt;"", TrackingWorksheet!$L218&gt;=TrackingWorksheet!$J$4,TrackingWorksheet!$L218&lt;=TrackingWorksheet!$J$5,OR(TrackingWorksheet!$H218=Lists!$D$5,TrackingWorksheet!$J218=Lists!$D$5)), 1, 0))</f>
        <v/>
      </c>
      <c r="W213" s="15" t="str">
        <f>IF($B213=1,"",IF(AND(TrackingWorksheet!$L218&lt;&gt;"", TrackingWorksheet!$L218&gt;=TrackingWorksheet!$J$4,TrackingWorksheet!$L218&lt;=TrackingWorksheet!$J$5,OR(TrackingWorksheet!$H218=Lists!$D$6,TrackingWorksheet!$J218=Lists!$D$6)), 1, 0))</f>
        <v/>
      </c>
      <c r="X213" s="24" t="str">
        <f>IF(B213=1,"",IF(AND(TrackingWorksheet!M218&lt;&gt;"",TrackingWorksheet!M218&lt;=TrackingWorksheet!$J$5),1,0))</f>
        <v/>
      </c>
      <c r="Y213" s="24" t="str">
        <f>IF(B213=1,"",IF(AND(TrackingWorksheet!N218&lt;&gt;"",TrackingWorksheet!N218&lt;=TrackingWorksheet!$J$5),1,0)*D213)</f>
        <v/>
      </c>
      <c r="Z213" s="24" t="str">
        <f>IF(B213=1,"",IF(TrackingWorksheet!P218="YES",1,0)*D213)</f>
        <v/>
      </c>
      <c r="AA213" s="33" t="str">
        <f>IF(B213=1,"",IF(TrackingWorksheet!R218="","",TrackingWorksheet!R218))</f>
        <v/>
      </c>
      <c r="AB213" s="33" t="str">
        <f>IF(B213=1,"",IF(TrackingWorksheet!Q218="","",TrackingWorksheet!Q218))</f>
        <v/>
      </c>
    </row>
    <row r="214" spans="2:28" x14ac:dyDescent="0.3">
      <c r="B214" s="33">
        <f>IF(AND(ISBLANK(TrackingWorksheet!B219),ISBLANK(TrackingWorksheet!C219),ISBLANK(TrackingWorksheet!G219),ISBLANK(TrackingWorksheet!H219),
ISBLANK(TrackingWorksheet!I219),ISBLANK(TrackingWorksheet!J219),ISBLANK(TrackingWorksheet!M219),
ISBLANK(TrackingWorksheet!N219)),1,0)</f>
        <v>1</v>
      </c>
      <c r="C214" s="17" t="str">
        <f>IF(B214=1,"",TrackingWorksheet!F219)</f>
        <v/>
      </c>
      <c r="D214" s="26" t="str">
        <f>IF(B214=1,"",IF(AND(TrackingWorksheet!B219&lt;&gt;"",TrackingWorksheet!B219&lt;=TrackingWorksheet!$J$5,OR(TrackingWorksheet!C219="",TrackingWorksheet!C219&gt;=TrackingWorksheet!$J$4)),1,0))</f>
        <v/>
      </c>
      <c r="E214" s="15" t="str">
        <f>IF(B214=1,"",IF(AND(TrackingWorksheet!G219 &lt;&gt;"",TrackingWorksheet!G219&lt;=TrackingWorksheet!$J$5, TrackingWorksheet!H219=Lists!$D$4), "Y", "N"))</f>
        <v/>
      </c>
      <c r="F214" s="15" t="str">
        <f>IF(B214=1,"",IF(AND(TrackingWorksheet!I219 &lt;&gt;"", TrackingWorksheet!I219&lt;=TrackingWorksheet!$J$5, TrackingWorksheet!J219=Lists!$D$4), "Y", "N"))</f>
        <v/>
      </c>
      <c r="G214" s="15" t="str">
        <f>IF(B214=1,"",IF(AND(TrackingWorksheet!G219 &lt;&gt;"",TrackingWorksheet!G219&lt;=TrackingWorksheet!$J$5, TrackingWorksheet!H219=Lists!$D$5), "Y", "N"))</f>
        <v/>
      </c>
      <c r="H214" s="15" t="str">
        <f>IF(B214=1,"",IF(AND(TrackingWorksheet!I219 &lt;&gt;"", TrackingWorksheet!I219&lt;=TrackingWorksheet!$J$5, TrackingWorksheet!J219="Moderna"), "Y", "N"))</f>
        <v/>
      </c>
      <c r="I214" s="26" t="str">
        <f>IF(B214=1,"",IF(AND(TrackingWorksheet!G219 &lt;&gt;"", TrackingWorksheet!G219&lt;=TrackingWorksheet!$J$5, TrackingWorksheet!H219=Lists!$D$6), 1, 0))</f>
        <v/>
      </c>
      <c r="J214" s="26" t="str">
        <f t="shared" si="30"/>
        <v/>
      </c>
      <c r="K214" s="15" t="str">
        <f>IF(B214=1,"",IF(AND(TrackingWorksheet!I219&lt;=TrackingWorksheet!$J$5,TrackingWorksheet!K219="YES"),0,IF(AND(AND(OR(E214="Y",F214="Y"),E214&lt;&gt;F214),G214&lt;&gt;"Y", H214&lt;&gt;"Y"), 1, 0)))</f>
        <v/>
      </c>
      <c r="L214" s="26" t="str">
        <f t="shared" si="24"/>
        <v/>
      </c>
      <c r="M214" s="15" t="str">
        <f t="shared" si="25"/>
        <v/>
      </c>
      <c r="N214" s="26" t="str">
        <f t="shared" si="26"/>
        <v/>
      </c>
      <c r="O214" s="15" t="str">
        <f>IF(B214=1,"",IF(AND(TrackingWorksheet!I219&lt;=TrackingWorksheet!$J$5,TrackingWorksheet!K219="YES"),0,IF(AND(AND(OR(G214="Y",H214="Y"),G214&lt;&gt;H214),E214&lt;&gt;"Y", F214&lt;&gt;"Y"), 1, 0)))</f>
        <v/>
      </c>
      <c r="P214" s="26" t="str">
        <f t="shared" si="27"/>
        <v/>
      </c>
      <c r="Q214" s="15" t="str">
        <f t="shared" si="28"/>
        <v/>
      </c>
      <c r="R214" s="15" t="str">
        <f t="shared" si="29"/>
        <v/>
      </c>
      <c r="S214" s="15" t="str">
        <f>IF(B214=1,"",IF(AND(OR(AND(TrackingWorksheet!H219=Lists!$D$7,TrackingWorksheet!H219=TrackingWorksheet!J219),TrackingWorksheet!H219&lt;&gt;TrackingWorksheet!J219),TrackingWorksheet!K219="YES",TrackingWorksheet!H219&lt;&gt;Lists!$D$6,TrackingWorksheet!G219&lt;=TrackingWorksheet!$J$5,TrackingWorksheet!I219&lt;=TrackingWorksheet!$J$5),1,0))</f>
        <v/>
      </c>
      <c r="T214" s="15" t="str">
        <f t="shared" si="31"/>
        <v/>
      </c>
      <c r="U214" s="15" t="str">
        <f>IF(B214=1,"",IF(AND(TrackingWorksheet!L219&lt;&gt;"", TrackingWorksheet!L219&gt;=TrackingWorksheet!$J$4,TrackingWorksheet!L219&lt;=TrackingWorksheet!$J$5,OR(TrackingWorksheet!H219=Lists!$D$4,TrackingWorksheet!J219=Lists!$D$4)), 1, 0))</f>
        <v/>
      </c>
      <c r="V214" s="15" t="str">
        <f>IF($B214=1,"",IF(AND(TrackingWorksheet!$L219&lt;&gt;"", TrackingWorksheet!$L219&gt;=TrackingWorksheet!$J$4,TrackingWorksheet!$L219&lt;=TrackingWorksheet!$J$5,OR(TrackingWorksheet!$H219=Lists!$D$5,TrackingWorksheet!$J219=Lists!$D$5)), 1, 0))</f>
        <v/>
      </c>
      <c r="W214" s="15" t="str">
        <f>IF($B214=1,"",IF(AND(TrackingWorksheet!$L219&lt;&gt;"", TrackingWorksheet!$L219&gt;=TrackingWorksheet!$J$4,TrackingWorksheet!$L219&lt;=TrackingWorksheet!$J$5,OR(TrackingWorksheet!$H219=Lists!$D$6,TrackingWorksheet!$J219=Lists!$D$6)), 1, 0))</f>
        <v/>
      </c>
      <c r="X214" s="24" t="str">
        <f>IF(B214=1,"",IF(AND(TrackingWorksheet!M219&lt;&gt;"",TrackingWorksheet!M219&lt;=TrackingWorksheet!$J$5),1,0))</f>
        <v/>
      </c>
      <c r="Y214" s="24" t="str">
        <f>IF(B214=1,"",IF(AND(TrackingWorksheet!N219&lt;&gt;"",TrackingWorksheet!N219&lt;=TrackingWorksheet!$J$5),1,0)*D214)</f>
        <v/>
      </c>
      <c r="Z214" s="24" t="str">
        <f>IF(B214=1,"",IF(TrackingWorksheet!P219="YES",1,0)*D214)</f>
        <v/>
      </c>
      <c r="AA214" s="33" t="str">
        <f>IF(B214=1,"",IF(TrackingWorksheet!R219="","",TrackingWorksheet!R219))</f>
        <v/>
      </c>
      <c r="AB214" s="33" t="str">
        <f>IF(B214=1,"",IF(TrackingWorksheet!Q219="","",TrackingWorksheet!Q219))</f>
        <v/>
      </c>
    </row>
    <row r="215" spans="2:28" x14ac:dyDescent="0.3">
      <c r="B215" s="33">
        <f>IF(AND(ISBLANK(TrackingWorksheet!B220),ISBLANK(TrackingWorksheet!C220),ISBLANK(TrackingWorksheet!G220),ISBLANK(TrackingWorksheet!H220),
ISBLANK(TrackingWorksheet!I220),ISBLANK(TrackingWorksheet!J220),ISBLANK(TrackingWorksheet!M220),
ISBLANK(TrackingWorksheet!N220)),1,0)</f>
        <v>1</v>
      </c>
      <c r="C215" s="17" t="str">
        <f>IF(B215=1,"",TrackingWorksheet!F220)</f>
        <v/>
      </c>
      <c r="D215" s="26" t="str">
        <f>IF(B215=1,"",IF(AND(TrackingWorksheet!B220&lt;&gt;"",TrackingWorksheet!B220&lt;=TrackingWorksheet!$J$5,OR(TrackingWorksheet!C220="",TrackingWorksheet!C220&gt;=TrackingWorksheet!$J$4)),1,0))</f>
        <v/>
      </c>
      <c r="E215" s="15" t="str">
        <f>IF(B215=1,"",IF(AND(TrackingWorksheet!G220 &lt;&gt;"",TrackingWorksheet!G220&lt;=TrackingWorksheet!$J$5, TrackingWorksheet!H220=Lists!$D$4), "Y", "N"))</f>
        <v/>
      </c>
      <c r="F215" s="15" t="str">
        <f>IF(B215=1,"",IF(AND(TrackingWorksheet!I220 &lt;&gt;"", TrackingWorksheet!I220&lt;=TrackingWorksheet!$J$5, TrackingWorksheet!J220=Lists!$D$4), "Y", "N"))</f>
        <v/>
      </c>
      <c r="G215" s="15" t="str">
        <f>IF(B215=1,"",IF(AND(TrackingWorksheet!G220 &lt;&gt;"",TrackingWorksheet!G220&lt;=TrackingWorksheet!$J$5, TrackingWorksheet!H220=Lists!$D$5), "Y", "N"))</f>
        <v/>
      </c>
      <c r="H215" s="15" t="str">
        <f>IF(B215=1,"",IF(AND(TrackingWorksheet!I220 &lt;&gt;"", TrackingWorksheet!I220&lt;=TrackingWorksheet!$J$5, TrackingWorksheet!J220="Moderna"), "Y", "N"))</f>
        <v/>
      </c>
      <c r="I215" s="26" t="str">
        <f>IF(B215=1,"",IF(AND(TrackingWorksheet!G220 &lt;&gt;"", TrackingWorksheet!G220&lt;=TrackingWorksheet!$J$5, TrackingWorksheet!H220=Lists!$D$6), 1, 0))</f>
        <v/>
      </c>
      <c r="J215" s="26" t="str">
        <f t="shared" si="30"/>
        <v/>
      </c>
      <c r="K215" s="15" t="str">
        <f>IF(B215=1,"",IF(AND(TrackingWorksheet!I220&lt;=TrackingWorksheet!$J$5,TrackingWorksheet!K220="YES"),0,IF(AND(AND(OR(E215="Y",F215="Y"),E215&lt;&gt;F215),G215&lt;&gt;"Y", H215&lt;&gt;"Y"), 1, 0)))</f>
        <v/>
      </c>
      <c r="L215" s="26" t="str">
        <f t="shared" si="24"/>
        <v/>
      </c>
      <c r="M215" s="15" t="str">
        <f t="shared" si="25"/>
        <v/>
      </c>
      <c r="N215" s="26" t="str">
        <f t="shared" si="26"/>
        <v/>
      </c>
      <c r="O215" s="15" t="str">
        <f>IF(B215=1,"",IF(AND(TrackingWorksheet!I220&lt;=TrackingWorksheet!$J$5,TrackingWorksheet!K220="YES"),0,IF(AND(AND(OR(G215="Y",H215="Y"),G215&lt;&gt;H215),E215&lt;&gt;"Y", F215&lt;&gt;"Y"), 1, 0)))</f>
        <v/>
      </c>
      <c r="P215" s="26" t="str">
        <f t="shared" si="27"/>
        <v/>
      </c>
      <c r="Q215" s="15" t="str">
        <f t="shared" si="28"/>
        <v/>
      </c>
      <c r="R215" s="15" t="str">
        <f t="shared" si="29"/>
        <v/>
      </c>
      <c r="S215" s="15" t="str">
        <f>IF(B215=1,"",IF(AND(OR(AND(TrackingWorksheet!H220=Lists!$D$7,TrackingWorksheet!H220=TrackingWorksheet!J220),TrackingWorksheet!H220&lt;&gt;TrackingWorksheet!J220),TrackingWorksheet!K220="YES",TrackingWorksheet!H220&lt;&gt;Lists!$D$6,TrackingWorksheet!G220&lt;=TrackingWorksheet!$J$5,TrackingWorksheet!I220&lt;=TrackingWorksheet!$J$5),1,0))</f>
        <v/>
      </c>
      <c r="T215" s="15" t="str">
        <f t="shared" si="31"/>
        <v/>
      </c>
      <c r="U215" s="15" t="str">
        <f>IF(B215=1,"",IF(AND(TrackingWorksheet!L220&lt;&gt;"", TrackingWorksheet!L220&gt;=TrackingWorksheet!$J$4,TrackingWorksheet!L220&lt;=TrackingWorksheet!$J$5,OR(TrackingWorksheet!H220=Lists!$D$4,TrackingWorksheet!J220=Lists!$D$4)), 1, 0))</f>
        <v/>
      </c>
      <c r="V215" s="15" t="str">
        <f>IF($B215=1,"",IF(AND(TrackingWorksheet!$L220&lt;&gt;"", TrackingWorksheet!$L220&gt;=TrackingWorksheet!$J$4,TrackingWorksheet!$L220&lt;=TrackingWorksheet!$J$5,OR(TrackingWorksheet!$H220=Lists!$D$5,TrackingWorksheet!$J220=Lists!$D$5)), 1, 0))</f>
        <v/>
      </c>
      <c r="W215" s="15" t="str">
        <f>IF($B215=1,"",IF(AND(TrackingWorksheet!$L220&lt;&gt;"", TrackingWorksheet!$L220&gt;=TrackingWorksheet!$J$4,TrackingWorksheet!$L220&lt;=TrackingWorksheet!$J$5,OR(TrackingWorksheet!$H220=Lists!$D$6,TrackingWorksheet!$J220=Lists!$D$6)), 1, 0))</f>
        <v/>
      </c>
      <c r="X215" s="24" t="str">
        <f>IF(B215=1,"",IF(AND(TrackingWorksheet!M220&lt;&gt;"",TrackingWorksheet!M220&lt;=TrackingWorksheet!$J$5),1,0))</f>
        <v/>
      </c>
      <c r="Y215" s="24" t="str">
        <f>IF(B215=1,"",IF(AND(TrackingWorksheet!N220&lt;&gt;"",TrackingWorksheet!N220&lt;=TrackingWorksheet!$J$5),1,0)*D215)</f>
        <v/>
      </c>
      <c r="Z215" s="24" t="str">
        <f>IF(B215=1,"",IF(TrackingWorksheet!P220="YES",1,0)*D215)</f>
        <v/>
      </c>
      <c r="AA215" s="33" t="str">
        <f>IF(B215=1,"",IF(TrackingWorksheet!R220="","",TrackingWorksheet!R220))</f>
        <v/>
      </c>
      <c r="AB215" s="33" t="str">
        <f>IF(B215=1,"",IF(TrackingWorksheet!Q220="","",TrackingWorksheet!Q220))</f>
        <v/>
      </c>
    </row>
    <row r="216" spans="2:28" x14ac:dyDescent="0.3">
      <c r="B216" s="33">
        <f>IF(AND(ISBLANK(TrackingWorksheet!B221),ISBLANK(TrackingWorksheet!C221),ISBLANK(TrackingWorksheet!G221),ISBLANK(TrackingWorksheet!H221),
ISBLANK(TrackingWorksheet!I221),ISBLANK(TrackingWorksheet!J221),ISBLANK(TrackingWorksheet!M221),
ISBLANK(TrackingWorksheet!N221)),1,0)</f>
        <v>1</v>
      </c>
      <c r="C216" s="17" t="str">
        <f>IF(B216=1,"",TrackingWorksheet!F221)</f>
        <v/>
      </c>
      <c r="D216" s="26" t="str">
        <f>IF(B216=1,"",IF(AND(TrackingWorksheet!B221&lt;&gt;"",TrackingWorksheet!B221&lt;=TrackingWorksheet!$J$5,OR(TrackingWorksheet!C221="",TrackingWorksheet!C221&gt;=TrackingWorksheet!$J$4)),1,0))</f>
        <v/>
      </c>
      <c r="E216" s="15" t="str">
        <f>IF(B216=1,"",IF(AND(TrackingWorksheet!G221 &lt;&gt;"",TrackingWorksheet!G221&lt;=TrackingWorksheet!$J$5, TrackingWorksheet!H221=Lists!$D$4), "Y", "N"))</f>
        <v/>
      </c>
      <c r="F216" s="15" t="str">
        <f>IF(B216=1,"",IF(AND(TrackingWorksheet!I221 &lt;&gt;"", TrackingWorksheet!I221&lt;=TrackingWorksheet!$J$5, TrackingWorksheet!J221=Lists!$D$4), "Y", "N"))</f>
        <v/>
      </c>
      <c r="G216" s="15" t="str">
        <f>IF(B216=1,"",IF(AND(TrackingWorksheet!G221 &lt;&gt;"",TrackingWorksheet!G221&lt;=TrackingWorksheet!$J$5, TrackingWorksheet!H221=Lists!$D$5), "Y", "N"))</f>
        <v/>
      </c>
      <c r="H216" s="15" t="str">
        <f>IF(B216=1,"",IF(AND(TrackingWorksheet!I221 &lt;&gt;"", TrackingWorksheet!I221&lt;=TrackingWorksheet!$J$5, TrackingWorksheet!J221="Moderna"), "Y", "N"))</f>
        <v/>
      </c>
      <c r="I216" s="26" t="str">
        <f>IF(B216=1,"",IF(AND(TrackingWorksheet!G221 &lt;&gt;"", TrackingWorksheet!G221&lt;=TrackingWorksheet!$J$5, TrackingWorksheet!H221=Lists!$D$6), 1, 0))</f>
        <v/>
      </c>
      <c r="J216" s="26" t="str">
        <f t="shared" si="30"/>
        <v/>
      </c>
      <c r="K216" s="15" t="str">
        <f>IF(B216=1,"",IF(AND(TrackingWorksheet!I221&lt;=TrackingWorksheet!$J$5,TrackingWorksheet!K221="YES"),0,IF(AND(AND(OR(E216="Y",F216="Y"),E216&lt;&gt;F216),G216&lt;&gt;"Y", H216&lt;&gt;"Y"), 1, 0)))</f>
        <v/>
      </c>
      <c r="L216" s="26" t="str">
        <f t="shared" si="24"/>
        <v/>
      </c>
      <c r="M216" s="15" t="str">
        <f t="shared" si="25"/>
        <v/>
      </c>
      <c r="N216" s="26" t="str">
        <f t="shared" si="26"/>
        <v/>
      </c>
      <c r="O216" s="15" t="str">
        <f>IF(B216=1,"",IF(AND(TrackingWorksheet!I221&lt;=TrackingWorksheet!$J$5,TrackingWorksheet!K221="YES"),0,IF(AND(AND(OR(G216="Y",H216="Y"),G216&lt;&gt;H216),E216&lt;&gt;"Y", F216&lt;&gt;"Y"), 1, 0)))</f>
        <v/>
      </c>
      <c r="P216" s="26" t="str">
        <f t="shared" si="27"/>
        <v/>
      </c>
      <c r="Q216" s="15" t="str">
        <f t="shared" si="28"/>
        <v/>
      </c>
      <c r="R216" s="15" t="str">
        <f t="shared" si="29"/>
        <v/>
      </c>
      <c r="S216" s="15" t="str">
        <f>IF(B216=1,"",IF(AND(OR(AND(TrackingWorksheet!H221=Lists!$D$7,TrackingWorksheet!H221=TrackingWorksheet!J221),TrackingWorksheet!H221&lt;&gt;TrackingWorksheet!J221),TrackingWorksheet!K221="YES",TrackingWorksheet!H221&lt;&gt;Lists!$D$6,TrackingWorksheet!G221&lt;=TrackingWorksheet!$J$5,TrackingWorksheet!I221&lt;=TrackingWorksheet!$J$5),1,0))</f>
        <v/>
      </c>
      <c r="T216" s="15" t="str">
        <f t="shared" si="31"/>
        <v/>
      </c>
      <c r="U216" s="15" t="str">
        <f>IF(B216=1,"",IF(AND(TrackingWorksheet!L221&lt;&gt;"", TrackingWorksheet!L221&gt;=TrackingWorksheet!$J$4,TrackingWorksheet!L221&lt;=TrackingWorksheet!$J$5,OR(TrackingWorksheet!H221=Lists!$D$4,TrackingWorksheet!J221=Lists!$D$4)), 1, 0))</f>
        <v/>
      </c>
      <c r="V216" s="15" t="str">
        <f>IF($B216=1,"",IF(AND(TrackingWorksheet!$L221&lt;&gt;"", TrackingWorksheet!$L221&gt;=TrackingWorksheet!$J$4,TrackingWorksheet!$L221&lt;=TrackingWorksheet!$J$5,OR(TrackingWorksheet!$H221=Lists!$D$5,TrackingWorksheet!$J221=Lists!$D$5)), 1, 0))</f>
        <v/>
      </c>
      <c r="W216" s="15" t="str">
        <f>IF($B216=1,"",IF(AND(TrackingWorksheet!$L221&lt;&gt;"", TrackingWorksheet!$L221&gt;=TrackingWorksheet!$J$4,TrackingWorksheet!$L221&lt;=TrackingWorksheet!$J$5,OR(TrackingWorksheet!$H221=Lists!$D$6,TrackingWorksheet!$J221=Lists!$D$6)), 1, 0))</f>
        <v/>
      </c>
      <c r="X216" s="24" t="str">
        <f>IF(B216=1,"",IF(AND(TrackingWorksheet!M221&lt;&gt;"",TrackingWorksheet!M221&lt;=TrackingWorksheet!$J$5),1,0))</f>
        <v/>
      </c>
      <c r="Y216" s="24" t="str">
        <f>IF(B216=1,"",IF(AND(TrackingWorksheet!N221&lt;&gt;"",TrackingWorksheet!N221&lt;=TrackingWorksheet!$J$5),1,0)*D216)</f>
        <v/>
      </c>
      <c r="Z216" s="24" t="str">
        <f>IF(B216=1,"",IF(TrackingWorksheet!P221="YES",1,0)*D216)</f>
        <v/>
      </c>
      <c r="AA216" s="33" t="str">
        <f>IF(B216=1,"",IF(TrackingWorksheet!R221="","",TrackingWorksheet!R221))</f>
        <v/>
      </c>
      <c r="AB216" s="33" t="str">
        <f>IF(B216=1,"",IF(TrackingWorksheet!Q221="","",TrackingWorksheet!Q221))</f>
        <v/>
      </c>
    </row>
    <row r="217" spans="2:28" x14ac:dyDescent="0.3">
      <c r="B217" s="33">
        <f>IF(AND(ISBLANK(TrackingWorksheet!B222),ISBLANK(TrackingWorksheet!C222),ISBLANK(TrackingWorksheet!G222),ISBLANK(TrackingWorksheet!H222),
ISBLANK(TrackingWorksheet!I222),ISBLANK(TrackingWorksheet!J222),ISBLANK(TrackingWorksheet!M222),
ISBLANK(TrackingWorksheet!N222)),1,0)</f>
        <v>1</v>
      </c>
      <c r="C217" s="17" t="str">
        <f>IF(B217=1,"",TrackingWorksheet!F222)</f>
        <v/>
      </c>
      <c r="D217" s="26" t="str">
        <f>IF(B217=1,"",IF(AND(TrackingWorksheet!B222&lt;&gt;"",TrackingWorksheet!B222&lt;=TrackingWorksheet!$J$5,OR(TrackingWorksheet!C222="",TrackingWorksheet!C222&gt;=TrackingWorksheet!$J$4)),1,0))</f>
        <v/>
      </c>
      <c r="E217" s="15" t="str">
        <f>IF(B217=1,"",IF(AND(TrackingWorksheet!G222 &lt;&gt;"",TrackingWorksheet!G222&lt;=TrackingWorksheet!$J$5, TrackingWorksheet!H222=Lists!$D$4), "Y", "N"))</f>
        <v/>
      </c>
      <c r="F217" s="15" t="str">
        <f>IF(B217=1,"",IF(AND(TrackingWorksheet!I222 &lt;&gt;"", TrackingWorksheet!I222&lt;=TrackingWorksheet!$J$5, TrackingWorksheet!J222=Lists!$D$4), "Y", "N"))</f>
        <v/>
      </c>
      <c r="G217" s="15" t="str">
        <f>IF(B217=1,"",IF(AND(TrackingWorksheet!G222 &lt;&gt;"",TrackingWorksheet!G222&lt;=TrackingWorksheet!$J$5, TrackingWorksheet!H222=Lists!$D$5), "Y", "N"))</f>
        <v/>
      </c>
      <c r="H217" s="15" t="str">
        <f>IF(B217=1,"",IF(AND(TrackingWorksheet!I222 &lt;&gt;"", TrackingWorksheet!I222&lt;=TrackingWorksheet!$J$5, TrackingWorksheet!J222="Moderna"), "Y", "N"))</f>
        <v/>
      </c>
      <c r="I217" s="26" t="str">
        <f>IF(B217=1,"",IF(AND(TrackingWorksheet!G222 &lt;&gt;"", TrackingWorksheet!G222&lt;=TrackingWorksheet!$J$5, TrackingWorksheet!H222=Lists!$D$6), 1, 0))</f>
        <v/>
      </c>
      <c r="J217" s="26" t="str">
        <f t="shared" si="30"/>
        <v/>
      </c>
      <c r="K217" s="15" t="str">
        <f>IF(B217=1,"",IF(AND(TrackingWorksheet!I222&lt;=TrackingWorksheet!$J$5,TrackingWorksheet!K222="YES"),0,IF(AND(AND(OR(E217="Y",F217="Y"),E217&lt;&gt;F217),G217&lt;&gt;"Y", H217&lt;&gt;"Y"), 1, 0)))</f>
        <v/>
      </c>
      <c r="L217" s="26" t="str">
        <f t="shared" si="24"/>
        <v/>
      </c>
      <c r="M217" s="15" t="str">
        <f t="shared" si="25"/>
        <v/>
      </c>
      <c r="N217" s="26" t="str">
        <f t="shared" si="26"/>
        <v/>
      </c>
      <c r="O217" s="15" t="str">
        <f>IF(B217=1,"",IF(AND(TrackingWorksheet!I222&lt;=TrackingWorksheet!$J$5,TrackingWorksheet!K222="YES"),0,IF(AND(AND(OR(G217="Y",H217="Y"),G217&lt;&gt;H217),E217&lt;&gt;"Y", F217&lt;&gt;"Y"), 1, 0)))</f>
        <v/>
      </c>
      <c r="P217" s="26" t="str">
        <f t="shared" si="27"/>
        <v/>
      </c>
      <c r="Q217" s="15" t="str">
        <f t="shared" si="28"/>
        <v/>
      </c>
      <c r="R217" s="15" t="str">
        <f t="shared" si="29"/>
        <v/>
      </c>
      <c r="S217" s="15" t="str">
        <f>IF(B217=1,"",IF(AND(OR(AND(TrackingWorksheet!H222=Lists!$D$7,TrackingWorksheet!H222=TrackingWorksheet!J222),TrackingWorksheet!H222&lt;&gt;TrackingWorksheet!J222),TrackingWorksheet!K222="YES",TrackingWorksheet!H222&lt;&gt;Lists!$D$6,TrackingWorksheet!G222&lt;=TrackingWorksheet!$J$5,TrackingWorksheet!I222&lt;=TrackingWorksheet!$J$5),1,0))</f>
        <v/>
      </c>
      <c r="T217" s="15" t="str">
        <f t="shared" si="31"/>
        <v/>
      </c>
      <c r="U217" s="15" t="str">
        <f>IF(B217=1,"",IF(AND(TrackingWorksheet!L222&lt;&gt;"", TrackingWorksheet!L222&gt;=TrackingWorksheet!$J$4,TrackingWorksheet!L222&lt;=TrackingWorksheet!$J$5,OR(TrackingWorksheet!H222=Lists!$D$4,TrackingWorksheet!J222=Lists!$D$4)), 1, 0))</f>
        <v/>
      </c>
      <c r="V217" s="15" t="str">
        <f>IF($B217=1,"",IF(AND(TrackingWorksheet!$L222&lt;&gt;"", TrackingWorksheet!$L222&gt;=TrackingWorksheet!$J$4,TrackingWorksheet!$L222&lt;=TrackingWorksheet!$J$5,OR(TrackingWorksheet!$H222=Lists!$D$5,TrackingWorksheet!$J222=Lists!$D$5)), 1, 0))</f>
        <v/>
      </c>
      <c r="W217" s="15" t="str">
        <f>IF($B217=1,"",IF(AND(TrackingWorksheet!$L222&lt;&gt;"", TrackingWorksheet!$L222&gt;=TrackingWorksheet!$J$4,TrackingWorksheet!$L222&lt;=TrackingWorksheet!$J$5,OR(TrackingWorksheet!$H222=Lists!$D$6,TrackingWorksheet!$J222=Lists!$D$6)), 1, 0))</f>
        <v/>
      </c>
      <c r="X217" s="24" t="str">
        <f>IF(B217=1,"",IF(AND(TrackingWorksheet!M222&lt;&gt;"",TrackingWorksheet!M222&lt;=TrackingWorksheet!$J$5),1,0))</f>
        <v/>
      </c>
      <c r="Y217" s="24" t="str">
        <f>IF(B217=1,"",IF(AND(TrackingWorksheet!N222&lt;&gt;"",TrackingWorksheet!N222&lt;=TrackingWorksheet!$J$5),1,0)*D217)</f>
        <v/>
      </c>
      <c r="Z217" s="24" t="str">
        <f>IF(B217=1,"",IF(TrackingWorksheet!P222="YES",1,0)*D217)</f>
        <v/>
      </c>
      <c r="AA217" s="33" t="str">
        <f>IF(B217=1,"",IF(TrackingWorksheet!R222="","",TrackingWorksheet!R222))</f>
        <v/>
      </c>
      <c r="AB217" s="33" t="str">
        <f>IF(B217=1,"",IF(TrackingWorksheet!Q222="","",TrackingWorksheet!Q222))</f>
        <v/>
      </c>
    </row>
    <row r="218" spans="2:28" x14ac:dyDescent="0.3">
      <c r="B218" s="33">
        <f>IF(AND(ISBLANK(TrackingWorksheet!B223),ISBLANK(TrackingWorksheet!C223),ISBLANK(TrackingWorksheet!G223),ISBLANK(TrackingWorksheet!H223),
ISBLANK(TrackingWorksheet!I223),ISBLANK(TrackingWorksheet!J223),ISBLANK(TrackingWorksheet!M223),
ISBLANK(TrackingWorksheet!N223)),1,0)</f>
        <v>1</v>
      </c>
      <c r="C218" s="17" t="str">
        <f>IF(B218=1,"",TrackingWorksheet!F223)</f>
        <v/>
      </c>
      <c r="D218" s="26" t="str">
        <f>IF(B218=1,"",IF(AND(TrackingWorksheet!B223&lt;&gt;"",TrackingWorksheet!B223&lt;=TrackingWorksheet!$J$5,OR(TrackingWorksheet!C223="",TrackingWorksheet!C223&gt;=TrackingWorksheet!$J$4)),1,0))</f>
        <v/>
      </c>
      <c r="E218" s="15" t="str">
        <f>IF(B218=1,"",IF(AND(TrackingWorksheet!G223 &lt;&gt;"",TrackingWorksheet!G223&lt;=TrackingWorksheet!$J$5, TrackingWorksheet!H223=Lists!$D$4), "Y", "N"))</f>
        <v/>
      </c>
      <c r="F218" s="15" t="str">
        <f>IF(B218=1,"",IF(AND(TrackingWorksheet!I223 &lt;&gt;"", TrackingWorksheet!I223&lt;=TrackingWorksheet!$J$5, TrackingWorksheet!J223=Lists!$D$4), "Y", "N"))</f>
        <v/>
      </c>
      <c r="G218" s="15" t="str">
        <f>IF(B218=1,"",IF(AND(TrackingWorksheet!G223 &lt;&gt;"",TrackingWorksheet!G223&lt;=TrackingWorksheet!$J$5, TrackingWorksheet!H223=Lists!$D$5), "Y", "N"))</f>
        <v/>
      </c>
      <c r="H218" s="15" t="str">
        <f>IF(B218=1,"",IF(AND(TrackingWorksheet!I223 &lt;&gt;"", TrackingWorksheet!I223&lt;=TrackingWorksheet!$J$5, TrackingWorksheet!J223="Moderna"), "Y", "N"))</f>
        <v/>
      </c>
      <c r="I218" s="26" t="str">
        <f>IF(B218=1,"",IF(AND(TrackingWorksheet!G223 &lt;&gt;"", TrackingWorksheet!G223&lt;=TrackingWorksheet!$J$5, TrackingWorksheet!H223=Lists!$D$6), 1, 0))</f>
        <v/>
      </c>
      <c r="J218" s="26" t="str">
        <f t="shared" si="30"/>
        <v/>
      </c>
      <c r="K218" s="15" t="str">
        <f>IF(B218=1,"",IF(AND(TrackingWorksheet!I223&lt;=TrackingWorksheet!$J$5,TrackingWorksheet!K223="YES"),0,IF(AND(AND(OR(E218="Y",F218="Y"),E218&lt;&gt;F218),G218&lt;&gt;"Y", H218&lt;&gt;"Y"), 1, 0)))</f>
        <v/>
      </c>
      <c r="L218" s="26" t="str">
        <f t="shared" si="24"/>
        <v/>
      </c>
      <c r="M218" s="15" t="str">
        <f t="shared" si="25"/>
        <v/>
      </c>
      <c r="N218" s="26" t="str">
        <f t="shared" si="26"/>
        <v/>
      </c>
      <c r="O218" s="15" t="str">
        <f>IF(B218=1,"",IF(AND(TrackingWorksheet!I223&lt;=TrackingWorksheet!$J$5,TrackingWorksheet!K223="YES"),0,IF(AND(AND(OR(G218="Y",H218="Y"),G218&lt;&gt;H218),E218&lt;&gt;"Y", F218&lt;&gt;"Y"), 1, 0)))</f>
        <v/>
      </c>
      <c r="P218" s="26" t="str">
        <f t="shared" si="27"/>
        <v/>
      </c>
      <c r="Q218" s="15" t="str">
        <f t="shared" si="28"/>
        <v/>
      </c>
      <c r="R218" s="15" t="str">
        <f t="shared" si="29"/>
        <v/>
      </c>
      <c r="S218" s="15" t="str">
        <f>IF(B218=1,"",IF(AND(OR(AND(TrackingWorksheet!H223=Lists!$D$7,TrackingWorksheet!H223=TrackingWorksheet!J223),TrackingWorksheet!H223&lt;&gt;TrackingWorksheet!J223),TrackingWorksheet!K223="YES",TrackingWorksheet!H223&lt;&gt;Lists!$D$6,TrackingWorksheet!G223&lt;=TrackingWorksheet!$J$5,TrackingWorksheet!I223&lt;=TrackingWorksheet!$J$5),1,0))</f>
        <v/>
      </c>
      <c r="T218" s="15" t="str">
        <f t="shared" si="31"/>
        <v/>
      </c>
      <c r="U218" s="15" t="str">
        <f>IF(B218=1,"",IF(AND(TrackingWorksheet!L223&lt;&gt;"", TrackingWorksheet!L223&gt;=TrackingWorksheet!$J$4,TrackingWorksheet!L223&lt;=TrackingWorksheet!$J$5,OR(TrackingWorksheet!H223=Lists!$D$4,TrackingWorksheet!J223=Lists!$D$4)), 1, 0))</f>
        <v/>
      </c>
      <c r="V218" s="15" t="str">
        <f>IF($B218=1,"",IF(AND(TrackingWorksheet!$L223&lt;&gt;"", TrackingWorksheet!$L223&gt;=TrackingWorksheet!$J$4,TrackingWorksheet!$L223&lt;=TrackingWorksheet!$J$5,OR(TrackingWorksheet!$H223=Lists!$D$5,TrackingWorksheet!$J223=Lists!$D$5)), 1, 0))</f>
        <v/>
      </c>
      <c r="W218" s="15" t="str">
        <f>IF($B218=1,"",IF(AND(TrackingWorksheet!$L223&lt;&gt;"", TrackingWorksheet!$L223&gt;=TrackingWorksheet!$J$4,TrackingWorksheet!$L223&lt;=TrackingWorksheet!$J$5,OR(TrackingWorksheet!$H223=Lists!$D$6,TrackingWorksheet!$J223=Lists!$D$6)), 1, 0))</f>
        <v/>
      </c>
      <c r="X218" s="24" t="str">
        <f>IF(B218=1,"",IF(AND(TrackingWorksheet!M223&lt;&gt;"",TrackingWorksheet!M223&lt;=TrackingWorksheet!$J$5),1,0))</f>
        <v/>
      </c>
      <c r="Y218" s="24" t="str">
        <f>IF(B218=1,"",IF(AND(TrackingWorksheet!N223&lt;&gt;"",TrackingWorksheet!N223&lt;=TrackingWorksheet!$J$5),1,0)*D218)</f>
        <v/>
      </c>
      <c r="Z218" s="24" t="str">
        <f>IF(B218=1,"",IF(TrackingWorksheet!P223="YES",1,0)*D218)</f>
        <v/>
      </c>
      <c r="AA218" s="33" t="str">
        <f>IF(B218=1,"",IF(TrackingWorksheet!R223="","",TrackingWorksheet!R223))</f>
        <v/>
      </c>
      <c r="AB218" s="33" t="str">
        <f>IF(B218=1,"",IF(TrackingWorksheet!Q223="","",TrackingWorksheet!Q223))</f>
        <v/>
      </c>
    </row>
    <row r="219" spans="2:28" x14ac:dyDescent="0.3">
      <c r="B219" s="33">
        <f>IF(AND(ISBLANK(TrackingWorksheet!B224),ISBLANK(TrackingWorksheet!C224),ISBLANK(TrackingWorksheet!G224),ISBLANK(TrackingWorksheet!H224),
ISBLANK(TrackingWorksheet!I224),ISBLANK(TrackingWorksheet!J224),ISBLANK(TrackingWorksheet!M224),
ISBLANK(TrackingWorksheet!N224)),1,0)</f>
        <v>1</v>
      </c>
      <c r="C219" s="17" t="str">
        <f>IF(B219=1,"",TrackingWorksheet!F224)</f>
        <v/>
      </c>
      <c r="D219" s="26" t="str">
        <f>IF(B219=1,"",IF(AND(TrackingWorksheet!B224&lt;&gt;"",TrackingWorksheet!B224&lt;=TrackingWorksheet!$J$5,OR(TrackingWorksheet!C224="",TrackingWorksheet!C224&gt;=TrackingWorksheet!$J$4)),1,0))</f>
        <v/>
      </c>
      <c r="E219" s="15" t="str">
        <f>IF(B219=1,"",IF(AND(TrackingWorksheet!G224 &lt;&gt;"",TrackingWorksheet!G224&lt;=TrackingWorksheet!$J$5, TrackingWorksheet!H224=Lists!$D$4), "Y", "N"))</f>
        <v/>
      </c>
      <c r="F219" s="15" t="str">
        <f>IF(B219=1,"",IF(AND(TrackingWorksheet!I224 &lt;&gt;"", TrackingWorksheet!I224&lt;=TrackingWorksheet!$J$5, TrackingWorksheet!J224=Lists!$D$4), "Y", "N"))</f>
        <v/>
      </c>
      <c r="G219" s="15" t="str">
        <f>IF(B219=1,"",IF(AND(TrackingWorksheet!G224 &lt;&gt;"",TrackingWorksheet!G224&lt;=TrackingWorksheet!$J$5, TrackingWorksheet!H224=Lists!$D$5), "Y", "N"))</f>
        <v/>
      </c>
      <c r="H219" s="15" t="str">
        <f>IF(B219=1,"",IF(AND(TrackingWorksheet!I224 &lt;&gt;"", TrackingWorksheet!I224&lt;=TrackingWorksheet!$J$5, TrackingWorksheet!J224="Moderna"), "Y", "N"))</f>
        <v/>
      </c>
      <c r="I219" s="26" t="str">
        <f>IF(B219=1,"",IF(AND(TrackingWorksheet!G224 &lt;&gt;"", TrackingWorksheet!G224&lt;=TrackingWorksheet!$J$5, TrackingWorksheet!H224=Lists!$D$6), 1, 0))</f>
        <v/>
      </c>
      <c r="J219" s="26" t="str">
        <f t="shared" si="30"/>
        <v/>
      </c>
      <c r="K219" s="15" t="str">
        <f>IF(B219=1,"",IF(AND(TrackingWorksheet!I224&lt;=TrackingWorksheet!$J$5,TrackingWorksheet!K224="YES"),0,IF(AND(AND(OR(E219="Y",F219="Y"),E219&lt;&gt;F219),G219&lt;&gt;"Y", H219&lt;&gt;"Y"), 1, 0)))</f>
        <v/>
      </c>
      <c r="L219" s="26" t="str">
        <f t="shared" si="24"/>
        <v/>
      </c>
      <c r="M219" s="15" t="str">
        <f t="shared" si="25"/>
        <v/>
      </c>
      <c r="N219" s="26" t="str">
        <f t="shared" si="26"/>
        <v/>
      </c>
      <c r="O219" s="15" t="str">
        <f>IF(B219=1,"",IF(AND(TrackingWorksheet!I224&lt;=TrackingWorksheet!$J$5,TrackingWorksheet!K224="YES"),0,IF(AND(AND(OR(G219="Y",H219="Y"),G219&lt;&gt;H219),E219&lt;&gt;"Y", F219&lt;&gt;"Y"), 1, 0)))</f>
        <v/>
      </c>
      <c r="P219" s="26" t="str">
        <f t="shared" si="27"/>
        <v/>
      </c>
      <c r="Q219" s="15" t="str">
        <f t="shared" si="28"/>
        <v/>
      </c>
      <c r="R219" s="15" t="str">
        <f t="shared" si="29"/>
        <v/>
      </c>
      <c r="S219" s="15" t="str">
        <f>IF(B219=1,"",IF(AND(OR(AND(TrackingWorksheet!H224=Lists!$D$7,TrackingWorksheet!H224=TrackingWorksheet!J224),TrackingWorksheet!H224&lt;&gt;TrackingWorksheet!J224),TrackingWorksheet!K224="YES",TrackingWorksheet!H224&lt;&gt;Lists!$D$6,TrackingWorksheet!G224&lt;=TrackingWorksheet!$J$5,TrackingWorksheet!I224&lt;=TrackingWorksheet!$J$5),1,0))</f>
        <v/>
      </c>
      <c r="T219" s="15" t="str">
        <f t="shared" si="31"/>
        <v/>
      </c>
      <c r="U219" s="15" t="str">
        <f>IF(B219=1,"",IF(AND(TrackingWorksheet!L224&lt;&gt;"", TrackingWorksheet!L224&gt;=TrackingWorksheet!$J$4,TrackingWorksheet!L224&lt;=TrackingWorksheet!$J$5,OR(TrackingWorksheet!H224=Lists!$D$4,TrackingWorksheet!J224=Lists!$D$4)), 1, 0))</f>
        <v/>
      </c>
      <c r="V219" s="15" t="str">
        <f>IF($B219=1,"",IF(AND(TrackingWorksheet!$L224&lt;&gt;"", TrackingWorksheet!$L224&gt;=TrackingWorksheet!$J$4,TrackingWorksheet!$L224&lt;=TrackingWorksheet!$J$5,OR(TrackingWorksheet!$H224=Lists!$D$5,TrackingWorksheet!$J224=Lists!$D$5)), 1, 0))</f>
        <v/>
      </c>
      <c r="W219" s="15" t="str">
        <f>IF($B219=1,"",IF(AND(TrackingWorksheet!$L224&lt;&gt;"", TrackingWorksheet!$L224&gt;=TrackingWorksheet!$J$4,TrackingWorksheet!$L224&lt;=TrackingWorksheet!$J$5,OR(TrackingWorksheet!$H224=Lists!$D$6,TrackingWorksheet!$J224=Lists!$D$6)), 1, 0))</f>
        <v/>
      </c>
      <c r="X219" s="24" t="str">
        <f>IF(B219=1,"",IF(AND(TrackingWorksheet!M224&lt;&gt;"",TrackingWorksheet!M224&lt;=TrackingWorksheet!$J$5),1,0))</f>
        <v/>
      </c>
      <c r="Y219" s="24" t="str">
        <f>IF(B219=1,"",IF(AND(TrackingWorksheet!N224&lt;&gt;"",TrackingWorksheet!N224&lt;=TrackingWorksheet!$J$5),1,0)*D219)</f>
        <v/>
      </c>
      <c r="Z219" s="24" t="str">
        <f>IF(B219=1,"",IF(TrackingWorksheet!P224="YES",1,0)*D219)</f>
        <v/>
      </c>
      <c r="AA219" s="33" t="str">
        <f>IF(B219=1,"",IF(TrackingWorksheet!R224="","",TrackingWorksheet!R224))</f>
        <v/>
      </c>
      <c r="AB219" s="33" t="str">
        <f>IF(B219=1,"",IF(TrackingWorksheet!Q224="","",TrackingWorksheet!Q224))</f>
        <v/>
      </c>
    </row>
    <row r="220" spans="2:28" x14ac:dyDescent="0.3">
      <c r="B220" s="33">
        <f>IF(AND(ISBLANK(TrackingWorksheet!B225),ISBLANK(TrackingWorksheet!C225),ISBLANK(TrackingWorksheet!G225),ISBLANK(TrackingWorksheet!H225),
ISBLANK(TrackingWorksheet!I225),ISBLANK(TrackingWorksheet!J225),ISBLANK(TrackingWorksheet!M225),
ISBLANK(TrackingWorksheet!N225)),1,0)</f>
        <v>1</v>
      </c>
      <c r="C220" s="17" t="str">
        <f>IF(B220=1,"",TrackingWorksheet!F225)</f>
        <v/>
      </c>
      <c r="D220" s="26" t="str">
        <f>IF(B220=1,"",IF(AND(TrackingWorksheet!B225&lt;&gt;"",TrackingWorksheet!B225&lt;=TrackingWorksheet!$J$5,OR(TrackingWorksheet!C225="",TrackingWorksheet!C225&gt;=TrackingWorksheet!$J$4)),1,0))</f>
        <v/>
      </c>
      <c r="E220" s="15" t="str">
        <f>IF(B220=1,"",IF(AND(TrackingWorksheet!G225 &lt;&gt;"",TrackingWorksheet!G225&lt;=TrackingWorksheet!$J$5, TrackingWorksheet!H225=Lists!$D$4), "Y", "N"))</f>
        <v/>
      </c>
      <c r="F220" s="15" t="str">
        <f>IF(B220=1,"",IF(AND(TrackingWorksheet!I225 &lt;&gt;"", TrackingWorksheet!I225&lt;=TrackingWorksheet!$J$5, TrackingWorksheet!J225=Lists!$D$4), "Y", "N"))</f>
        <v/>
      </c>
      <c r="G220" s="15" t="str">
        <f>IF(B220=1,"",IF(AND(TrackingWorksheet!G225 &lt;&gt;"",TrackingWorksheet!G225&lt;=TrackingWorksheet!$J$5, TrackingWorksheet!H225=Lists!$D$5), "Y", "N"))</f>
        <v/>
      </c>
      <c r="H220" s="15" t="str">
        <f>IF(B220=1,"",IF(AND(TrackingWorksheet!I225 &lt;&gt;"", TrackingWorksheet!I225&lt;=TrackingWorksheet!$J$5, TrackingWorksheet!J225="Moderna"), "Y", "N"))</f>
        <v/>
      </c>
      <c r="I220" s="26" t="str">
        <f>IF(B220=1,"",IF(AND(TrackingWorksheet!G225 &lt;&gt;"", TrackingWorksheet!G225&lt;=TrackingWorksheet!$J$5, TrackingWorksheet!H225=Lists!$D$6), 1, 0))</f>
        <v/>
      </c>
      <c r="J220" s="26" t="str">
        <f t="shared" si="30"/>
        <v/>
      </c>
      <c r="K220" s="15" t="str">
        <f>IF(B220=1,"",IF(AND(TrackingWorksheet!I225&lt;=TrackingWorksheet!$J$5,TrackingWorksheet!K225="YES"),0,IF(AND(AND(OR(E220="Y",F220="Y"),E220&lt;&gt;F220),G220&lt;&gt;"Y", H220&lt;&gt;"Y"), 1, 0)))</f>
        <v/>
      </c>
      <c r="L220" s="26" t="str">
        <f t="shared" si="24"/>
        <v/>
      </c>
      <c r="M220" s="15" t="str">
        <f t="shared" si="25"/>
        <v/>
      </c>
      <c r="N220" s="26" t="str">
        <f t="shared" si="26"/>
        <v/>
      </c>
      <c r="O220" s="15" t="str">
        <f>IF(B220=1,"",IF(AND(TrackingWorksheet!I225&lt;=TrackingWorksheet!$J$5,TrackingWorksheet!K225="YES"),0,IF(AND(AND(OR(G220="Y",H220="Y"),G220&lt;&gt;H220),E220&lt;&gt;"Y", F220&lt;&gt;"Y"), 1, 0)))</f>
        <v/>
      </c>
      <c r="P220" s="26" t="str">
        <f t="shared" si="27"/>
        <v/>
      </c>
      <c r="Q220" s="15" t="str">
        <f t="shared" si="28"/>
        <v/>
      </c>
      <c r="R220" s="15" t="str">
        <f t="shared" si="29"/>
        <v/>
      </c>
      <c r="S220" s="15" t="str">
        <f>IF(B220=1,"",IF(AND(OR(AND(TrackingWorksheet!H225=Lists!$D$7,TrackingWorksheet!H225=TrackingWorksheet!J225),TrackingWorksheet!H225&lt;&gt;TrackingWorksheet!J225),TrackingWorksheet!K225="YES",TrackingWorksheet!H225&lt;&gt;Lists!$D$6,TrackingWorksheet!G225&lt;=TrackingWorksheet!$J$5,TrackingWorksheet!I225&lt;=TrackingWorksheet!$J$5),1,0))</f>
        <v/>
      </c>
      <c r="T220" s="15" t="str">
        <f t="shared" si="31"/>
        <v/>
      </c>
      <c r="U220" s="15" t="str">
        <f>IF(B220=1,"",IF(AND(TrackingWorksheet!L225&lt;&gt;"", TrackingWorksheet!L225&gt;=TrackingWorksheet!$J$4,TrackingWorksheet!L225&lt;=TrackingWorksheet!$J$5,OR(TrackingWorksheet!H225=Lists!$D$4,TrackingWorksheet!J225=Lists!$D$4)), 1, 0))</f>
        <v/>
      </c>
      <c r="V220" s="15" t="str">
        <f>IF($B220=1,"",IF(AND(TrackingWorksheet!$L225&lt;&gt;"", TrackingWorksheet!$L225&gt;=TrackingWorksheet!$J$4,TrackingWorksheet!$L225&lt;=TrackingWorksheet!$J$5,OR(TrackingWorksheet!$H225=Lists!$D$5,TrackingWorksheet!$J225=Lists!$D$5)), 1, 0))</f>
        <v/>
      </c>
      <c r="W220" s="15" t="str">
        <f>IF($B220=1,"",IF(AND(TrackingWorksheet!$L225&lt;&gt;"", TrackingWorksheet!$L225&gt;=TrackingWorksheet!$J$4,TrackingWorksheet!$L225&lt;=TrackingWorksheet!$J$5,OR(TrackingWorksheet!$H225=Lists!$D$6,TrackingWorksheet!$J225=Lists!$D$6)), 1, 0))</f>
        <v/>
      </c>
      <c r="X220" s="24" t="str">
        <f>IF(B220=1,"",IF(AND(TrackingWorksheet!M225&lt;&gt;"",TrackingWorksheet!M225&lt;=TrackingWorksheet!$J$5),1,0))</f>
        <v/>
      </c>
      <c r="Y220" s="24" t="str">
        <f>IF(B220=1,"",IF(AND(TrackingWorksheet!N225&lt;&gt;"",TrackingWorksheet!N225&lt;=TrackingWorksheet!$J$5),1,0)*D220)</f>
        <v/>
      </c>
      <c r="Z220" s="24" t="str">
        <f>IF(B220=1,"",IF(TrackingWorksheet!P225="YES",1,0)*D220)</f>
        <v/>
      </c>
      <c r="AA220" s="33" t="str">
        <f>IF(B220=1,"",IF(TrackingWorksheet!R225="","",TrackingWorksheet!R225))</f>
        <v/>
      </c>
      <c r="AB220" s="33" t="str">
        <f>IF(B220=1,"",IF(TrackingWorksheet!Q225="","",TrackingWorksheet!Q225))</f>
        <v/>
      </c>
    </row>
    <row r="221" spans="2:28" x14ac:dyDescent="0.3">
      <c r="B221" s="33">
        <f>IF(AND(ISBLANK(TrackingWorksheet!B226),ISBLANK(TrackingWorksheet!C226),ISBLANK(TrackingWorksheet!G226),ISBLANK(TrackingWorksheet!H226),
ISBLANK(TrackingWorksheet!I226),ISBLANK(TrackingWorksheet!J226),ISBLANK(TrackingWorksheet!M226),
ISBLANK(TrackingWorksheet!N226)),1,0)</f>
        <v>1</v>
      </c>
      <c r="C221" s="17" t="str">
        <f>IF(B221=1,"",TrackingWorksheet!F226)</f>
        <v/>
      </c>
      <c r="D221" s="26" t="str">
        <f>IF(B221=1,"",IF(AND(TrackingWorksheet!B226&lt;&gt;"",TrackingWorksheet!B226&lt;=TrackingWorksheet!$J$5,OR(TrackingWorksheet!C226="",TrackingWorksheet!C226&gt;=TrackingWorksheet!$J$4)),1,0))</f>
        <v/>
      </c>
      <c r="E221" s="15" t="str">
        <f>IF(B221=1,"",IF(AND(TrackingWorksheet!G226 &lt;&gt;"",TrackingWorksheet!G226&lt;=TrackingWorksheet!$J$5, TrackingWorksheet!H226=Lists!$D$4), "Y", "N"))</f>
        <v/>
      </c>
      <c r="F221" s="15" t="str">
        <f>IF(B221=1,"",IF(AND(TrackingWorksheet!I226 &lt;&gt;"", TrackingWorksheet!I226&lt;=TrackingWorksheet!$J$5, TrackingWorksheet!J226=Lists!$D$4), "Y", "N"))</f>
        <v/>
      </c>
      <c r="G221" s="15" t="str">
        <f>IF(B221=1,"",IF(AND(TrackingWorksheet!G226 &lt;&gt;"",TrackingWorksheet!G226&lt;=TrackingWorksheet!$J$5, TrackingWorksheet!H226=Lists!$D$5), "Y", "N"))</f>
        <v/>
      </c>
      <c r="H221" s="15" t="str">
        <f>IF(B221=1,"",IF(AND(TrackingWorksheet!I226 &lt;&gt;"", TrackingWorksheet!I226&lt;=TrackingWorksheet!$J$5, TrackingWorksheet!J226="Moderna"), "Y", "N"))</f>
        <v/>
      </c>
      <c r="I221" s="26" t="str">
        <f>IF(B221=1,"",IF(AND(TrackingWorksheet!G226 &lt;&gt;"", TrackingWorksheet!G226&lt;=TrackingWorksheet!$J$5, TrackingWorksheet!H226=Lists!$D$6), 1, 0))</f>
        <v/>
      </c>
      <c r="J221" s="26" t="str">
        <f t="shared" si="30"/>
        <v/>
      </c>
      <c r="K221" s="15" t="str">
        <f>IF(B221=1,"",IF(AND(TrackingWorksheet!I226&lt;=TrackingWorksheet!$J$5,TrackingWorksheet!K226="YES"),0,IF(AND(AND(OR(E221="Y",F221="Y"),E221&lt;&gt;F221),G221&lt;&gt;"Y", H221&lt;&gt;"Y"), 1, 0)))</f>
        <v/>
      </c>
      <c r="L221" s="26" t="str">
        <f t="shared" si="24"/>
        <v/>
      </c>
      <c r="M221" s="15" t="str">
        <f t="shared" si="25"/>
        <v/>
      </c>
      <c r="N221" s="26" t="str">
        <f t="shared" si="26"/>
        <v/>
      </c>
      <c r="O221" s="15" t="str">
        <f>IF(B221=1,"",IF(AND(TrackingWorksheet!I226&lt;=TrackingWorksheet!$J$5,TrackingWorksheet!K226="YES"),0,IF(AND(AND(OR(G221="Y",H221="Y"),G221&lt;&gt;H221),E221&lt;&gt;"Y", F221&lt;&gt;"Y"), 1, 0)))</f>
        <v/>
      </c>
      <c r="P221" s="26" t="str">
        <f t="shared" si="27"/>
        <v/>
      </c>
      <c r="Q221" s="15" t="str">
        <f t="shared" si="28"/>
        <v/>
      </c>
      <c r="R221" s="15" t="str">
        <f t="shared" si="29"/>
        <v/>
      </c>
      <c r="S221" s="15" t="str">
        <f>IF(B221=1,"",IF(AND(OR(AND(TrackingWorksheet!H226=Lists!$D$7,TrackingWorksheet!H226=TrackingWorksheet!J226),TrackingWorksheet!H226&lt;&gt;TrackingWorksheet!J226),TrackingWorksheet!K226="YES",TrackingWorksheet!H226&lt;&gt;Lists!$D$6,TrackingWorksheet!G226&lt;=TrackingWorksheet!$J$5,TrackingWorksheet!I226&lt;=TrackingWorksheet!$J$5),1,0))</f>
        <v/>
      </c>
      <c r="T221" s="15" t="str">
        <f t="shared" si="31"/>
        <v/>
      </c>
      <c r="U221" s="15" t="str">
        <f>IF(B221=1,"",IF(AND(TrackingWorksheet!L226&lt;&gt;"", TrackingWorksheet!L226&gt;=TrackingWorksheet!$J$4,TrackingWorksheet!L226&lt;=TrackingWorksheet!$J$5,OR(TrackingWorksheet!H226=Lists!$D$4,TrackingWorksheet!J226=Lists!$D$4)), 1, 0))</f>
        <v/>
      </c>
      <c r="V221" s="15" t="str">
        <f>IF($B221=1,"",IF(AND(TrackingWorksheet!$L226&lt;&gt;"", TrackingWorksheet!$L226&gt;=TrackingWorksheet!$J$4,TrackingWorksheet!$L226&lt;=TrackingWorksheet!$J$5,OR(TrackingWorksheet!$H226=Lists!$D$5,TrackingWorksheet!$J226=Lists!$D$5)), 1, 0))</f>
        <v/>
      </c>
      <c r="W221" s="15" t="str">
        <f>IF($B221=1,"",IF(AND(TrackingWorksheet!$L226&lt;&gt;"", TrackingWorksheet!$L226&gt;=TrackingWorksheet!$J$4,TrackingWorksheet!$L226&lt;=TrackingWorksheet!$J$5,OR(TrackingWorksheet!$H226=Lists!$D$6,TrackingWorksheet!$J226=Lists!$D$6)), 1, 0))</f>
        <v/>
      </c>
      <c r="X221" s="24" t="str">
        <f>IF(B221=1,"",IF(AND(TrackingWorksheet!M226&lt;&gt;"",TrackingWorksheet!M226&lt;=TrackingWorksheet!$J$5),1,0))</f>
        <v/>
      </c>
      <c r="Y221" s="24" t="str">
        <f>IF(B221=1,"",IF(AND(TrackingWorksheet!N226&lt;&gt;"",TrackingWorksheet!N226&lt;=TrackingWorksheet!$J$5),1,0)*D221)</f>
        <v/>
      </c>
      <c r="Z221" s="24" t="str">
        <f>IF(B221=1,"",IF(TrackingWorksheet!P226="YES",1,0)*D221)</f>
        <v/>
      </c>
      <c r="AA221" s="33" t="str">
        <f>IF(B221=1,"",IF(TrackingWorksheet!R226="","",TrackingWorksheet!R226))</f>
        <v/>
      </c>
      <c r="AB221" s="33" t="str">
        <f>IF(B221=1,"",IF(TrackingWorksheet!Q226="","",TrackingWorksheet!Q226))</f>
        <v/>
      </c>
    </row>
    <row r="222" spans="2:28" x14ac:dyDescent="0.3">
      <c r="B222" s="33">
        <f>IF(AND(ISBLANK(TrackingWorksheet!B227),ISBLANK(TrackingWorksheet!C227),ISBLANK(TrackingWorksheet!G227),ISBLANK(TrackingWorksheet!H227),
ISBLANK(TrackingWorksheet!I227),ISBLANK(TrackingWorksheet!J227),ISBLANK(TrackingWorksheet!M227),
ISBLANK(TrackingWorksheet!N227)),1,0)</f>
        <v>1</v>
      </c>
      <c r="C222" s="17" t="str">
        <f>IF(B222=1,"",TrackingWorksheet!F227)</f>
        <v/>
      </c>
      <c r="D222" s="26" t="str">
        <f>IF(B222=1,"",IF(AND(TrackingWorksheet!B227&lt;&gt;"",TrackingWorksheet!B227&lt;=TrackingWorksheet!$J$5,OR(TrackingWorksheet!C227="",TrackingWorksheet!C227&gt;=TrackingWorksheet!$J$4)),1,0))</f>
        <v/>
      </c>
      <c r="E222" s="15" t="str">
        <f>IF(B222=1,"",IF(AND(TrackingWorksheet!G227 &lt;&gt;"",TrackingWorksheet!G227&lt;=TrackingWorksheet!$J$5, TrackingWorksheet!H227=Lists!$D$4), "Y", "N"))</f>
        <v/>
      </c>
      <c r="F222" s="15" t="str">
        <f>IF(B222=1,"",IF(AND(TrackingWorksheet!I227 &lt;&gt;"", TrackingWorksheet!I227&lt;=TrackingWorksheet!$J$5, TrackingWorksheet!J227=Lists!$D$4), "Y", "N"))</f>
        <v/>
      </c>
      <c r="G222" s="15" t="str">
        <f>IF(B222=1,"",IF(AND(TrackingWorksheet!G227 &lt;&gt;"",TrackingWorksheet!G227&lt;=TrackingWorksheet!$J$5, TrackingWorksheet!H227=Lists!$D$5), "Y", "N"))</f>
        <v/>
      </c>
      <c r="H222" s="15" t="str">
        <f>IF(B222=1,"",IF(AND(TrackingWorksheet!I227 &lt;&gt;"", TrackingWorksheet!I227&lt;=TrackingWorksheet!$J$5, TrackingWorksheet!J227="Moderna"), "Y", "N"))</f>
        <v/>
      </c>
      <c r="I222" s="26" t="str">
        <f>IF(B222=1,"",IF(AND(TrackingWorksheet!G227 &lt;&gt;"", TrackingWorksheet!G227&lt;=TrackingWorksheet!$J$5, TrackingWorksheet!H227=Lists!$D$6), 1, 0))</f>
        <v/>
      </c>
      <c r="J222" s="26" t="str">
        <f t="shared" si="30"/>
        <v/>
      </c>
      <c r="K222" s="15" t="str">
        <f>IF(B222=1,"",IF(AND(TrackingWorksheet!I227&lt;=TrackingWorksheet!$J$5,TrackingWorksheet!K227="YES"),0,IF(AND(AND(OR(E222="Y",F222="Y"),E222&lt;&gt;F222),G222&lt;&gt;"Y", H222&lt;&gt;"Y"), 1, 0)))</f>
        <v/>
      </c>
      <c r="L222" s="26" t="str">
        <f t="shared" si="24"/>
        <v/>
      </c>
      <c r="M222" s="15" t="str">
        <f t="shared" si="25"/>
        <v/>
      </c>
      <c r="N222" s="26" t="str">
        <f t="shared" si="26"/>
        <v/>
      </c>
      <c r="O222" s="15" t="str">
        <f>IF(B222=1,"",IF(AND(TrackingWorksheet!I227&lt;=TrackingWorksheet!$J$5,TrackingWorksheet!K227="YES"),0,IF(AND(AND(OR(G222="Y",H222="Y"),G222&lt;&gt;H222),E222&lt;&gt;"Y", F222&lt;&gt;"Y"), 1, 0)))</f>
        <v/>
      </c>
      <c r="P222" s="26" t="str">
        <f t="shared" si="27"/>
        <v/>
      </c>
      <c r="Q222" s="15" t="str">
        <f t="shared" si="28"/>
        <v/>
      </c>
      <c r="R222" s="15" t="str">
        <f t="shared" si="29"/>
        <v/>
      </c>
      <c r="S222" s="15" t="str">
        <f>IF(B222=1,"",IF(AND(OR(AND(TrackingWorksheet!H227=Lists!$D$7,TrackingWorksheet!H227=TrackingWorksheet!J227),TrackingWorksheet!H227&lt;&gt;TrackingWorksheet!J227),TrackingWorksheet!K227="YES",TrackingWorksheet!H227&lt;&gt;Lists!$D$6,TrackingWorksheet!G227&lt;=TrackingWorksheet!$J$5,TrackingWorksheet!I227&lt;=TrackingWorksheet!$J$5),1,0))</f>
        <v/>
      </c>
      <c r="T222" s="15" t="str">
        <f t="shared" si="31"/>
        <v/>
      </c>
      <c r="U222" s="15" t="str">
        <f>IF(B222=1,"",IF(AND(TrackingWorksheet!L227&lt;&gt;"", TrackingWorksheet!L227&gt;=TrackingWorksheet!$J$4,TrackingWorksheet!L227&lt;=TrackingWorksheet!$J$5,OR(TrackingWorksheet!H227=Lists!$D$4,TrackingWorksheet!J227=Lists!$D$4)), 1, 0))</f>
        <v/>
      </c>
      <c r="V222" s="15" t="str">
        <f>IF($B222=1,"",IF(AND(TrackingWorksheet!$L227&lt;&gt;"", TrackingWorksheet!$L227&gt;=TrackingWorksheet!$J$4,TrackingWorksheet!$L227&lt;=TrackingWorksheet!$J$5,OR(TrackingWorksheet!$H227=Lists!$D$5,TrackingWorksheet!$J227=Lists!$D$5)), 1, 0))</f>
        <v/>
      </c>
      <c r="W222" s="15" t="str">
        <f>IF($B222=1,"",IF(AND(TrackingWorksheet!$L227&lt;&gt;"", TrackingWorksheet!$L227&gt;=TrackingWorksheet!$J$4,TrackingWorksheet!$L227&lt;=TrackingWorksheet!$J$5,OR(TrackingWorksheet!$H227=Lists!$D$6,TrackingWorksheet!$J227=Lists!$D$6)), 1, 0))</f>
        <v/>
      </c>
      <c r="X222" s="24" t="str">
        <f>IF(B222=1,"",IF(AND(TrackingWorksheet!M227&lt;&gt;"",TrackingWorksheet!M227&lt;=TrackingWorksheet!$J$5),1,0))</f>
        <v/>
      </c>
      <c r="Y222" s="24" t="str">
        <f>IF(B222=1,"",IF(AND(TrackingWorksheet!N227&lt;&gt;"",TrackingWorksheet!N227&lt;=TrackingWorksheet!$J$5),1,0)*D222)</f>
        <v/>
      </c>
      <c r="Z222" s="24" t="str">
        <f>IF(B222=1,"",IF(TrackingWorksheet!P227="YES",1,0)*D222)</f>
        <v/>
      </c>
      <c r="AA222" s="33" t="str">
        <f>IF(B222=1,"",IF(TrackingWorksheet!R227="","",TrackingWorksheet!R227))</f>
        <v/>
      </c>
      <c r="AB222" s="33" t="str">
        <f>IF(B222=1,"",IF(TrackingWorksheet!Q227="","",TrackingWorksheet!Q227))</f>
        <v/>
      </c>
    </row>
    <row r="223" spans="2:28" x14ac:dyDescent="0.3">
      <c r="B223" s="33">
        <f>IF(AND(ISBLANK(TrackingWorksheet!B228),ISBLANK(TrackingWorksheet!C228),ISBLANK(TrackingWorksheet!G228),ISBLANK(TrackingWorksheet!H228),
ISBLANK(TrackingWorksheet!I228),ISBLANK(TrackingWorksheet!J228),ISBLANK(TrackingWorksheet!M228),
ISBLANK(TrackingWorksheet!N228)),1,0)</f>
        <v>1</v>
      </c>
      <c r="C223" s="17" t="str">
        <f>IF(B223=1,"",TrackingWorksheet!F228)</f>
        <v/>
      </c>
      <c r="D223" s="26" t="str">
        <f>IF(B223=1,"",IF(AND(TrackingWorksheet!B228&lt;&gt;"",TrackingWorksheet!B228&lt;=TrackingWorksheet!$J$5,OR(TrackingWorksheet!C228="",TrackingWorksheet!C228&gt;=TrackingWorksheet!$J$4)),1,0))</f>
        <v/>
      </c>
      <c r="E223" s="15" t="str">
        <f>IF(B223=1,"",IF(AND(TrackingWorksheet!G228 &lt;&gt;"",TrackingWorksheet!G228&lt;=TrackingWorksheet!$J$5, TrackingWorksheet!H228=Lists!$D$4), "Y", "N"))</f>
        <v/>
      </c>
      <c r="F223" s="15" t="str">
        <f>IF(B223=1,"",IF(AND(TrackingWorksheet!I228 &lt;&gt;"", TrackingWorksheet!I228&lt;=TrackingWorksheet!$J$5, TrackingWorksheet!J228=Lists!$D$4), "Y", "N"))</f>
        <v/>
      </c>
      <c r="G223" s="15" t="str">
        <f>IF(B223=1,"",IF(AND(TrackingWorksheet!G228 &lt;&gt;"",TrackingWorksheet!G228&lt;=TrackingWorksheet!$J$5, TrackingWorksheet!H228=Lists!$D$5), "Y", "N"))</f>
        <v/>
      </c>
      <c r="H223" s="15" t="str">
        <f>IF(B223=1,"",IF(AND(TrackingWorksheet!I228 &lt;&gt;"", TrackingWorksheet!I228&lt;=TrackingWorksheet!$J$5, TrackingWorksheet!J228="Moderna"), "Y", "N"))</f>
        <v/>
      </c>
      <c r="I223" s="26" t="str">
        <f>IF(B223=1,"",IF(AND(TrackingWorksheet!G228 &lt;&gt;"", TrackingWorksheet!G228&lt;=TrackingWorksheet!$J$5, TrackingWorksheet!H228=Lists!$D$6), 1, 0))</f>
        <v/>
      </c>
      <c r="J223" s="26" t="str">
        <f t="shared" si="30"/>
        <v/>
      </c>
      <c r="K223" s="15" t="str">
        <f>IF(B223=1,"",IF(AND(TrackingWorksheet!I228&lt;=TrackingWorksheet!$J$5,TrackingWorksheet!K228="YES"),0,IF(AND(AND(OR(E223="Y",F223="Y"),E223&lt;&gt;F223),G223&lt;&gt;"Y", H223&lt;&gt;"Y"), 1, 0)))</f>
        <v/>
      </c>
      <c r="L223" s="26" t="str">
        <f t="shared" si="24"/>
        <v/>
      </c>
      <c r="M223" s="15" t="str">
        <f t="shared" si="25"/>
        <v/>
      </c>
      <c r="N223" s="26" t="str">
        <f t="shared" si="26"/>
        <v/>
      </c>
      <c r="O223" s="15" t="str">
        <f>IF(B223=1,"",IF(AND(TrackingWorksheet!I228&lt;=TrackingWorksheet!$J$5,TrackingWorksheet!K228="YES"),0,IF(AND(AND(OR(G223="Y",H223="Y"),G223&lt;&gt;H223),E223&lt;&gt;"Y", F223&lt;&gt;"Y"), 1, 0)))</f>
        <v/>
      </c>
      <c r="P223" s="26" t="str">
        <f t="shared" si="27"/>
        <v/>
      </c>
      <c r="Q223" s="15" t="str">
        <f t="shared" si="28"/>
        <v/>
      </c>
      <c r="R223" s="15" t="str">
        <f t="shared" si="29"/>
        <v/>
      </c>
      <c r="S223" s="15" t="str">
        <f>IF(B223=1,"",IF(AND(OR(AND(TrackingWorksheet!H228=Lists!$D$7,TrackingWorksheet!H228=TrackingWorksheet!J228),TrackingWorksheet!H228&lt;&gt;TrackingWorksheet!J228),TrackingWorksheet!K228="YES",TrackingWorksheet!H228&lt;&gt;Lists!$D$6,TrackingWorksheet!G228&lt;=TrackingWorksheet!$J$5,TrackingWorksheet!I228&lt;=TrackingWorksheet!$J$5),1,0))</f>
        <v/>
      </c>
      <c r="T223" s="15" t="str">
        <f t="shared" si="31"/>
        <v/>
      </c>
      <c r="U223" s="15" t="str">
        <f>IF(B223=1,"",IF(AND(TrackingWorksheet!L228&lt;&gt;"", TrackingWorksheet!L228&gt;=TrackingWorksheet!$J$4,TrackingWorksheet!L228&lt;=TrackingWorksheet!$J$5,OR(TrackingWorksheet!H228=Lists!$D$4,TrackingWorksheet!J228=Lists!$D$4)), 1, 0))</f>
        <v/>
      </c>
      <c r="V223" s="15" t="str">
        <f>IF($B223=1,"",IF(AND(TrackingWorksheet!$L228&lt;&gt;"", TrackingWorksheet!$L228&gt;=TrackingWorksheet!$J$4,TrackingWorksheet!$L228&lt;=TrackingWorksheet!$J$5,OR(TrackingWorksheet!$H228=Lists!$D$5,TrackingWorksheet!$J228=Lists!$D$5)), 1, 0))</f>
        <v/>
      </c>
      <c r="W223" s="15" t="str">
        <f>IF($B223=1,"",IF(AND(TrackingWorksheet!$L228&lt;&gt;"", TrackingWorksheet!$L228&gt;=TrackingWorksheet!$J$4,TrackingWorksheet!$L228&lt;=TrackingWorksheet!$J$5,OR(TrackingWorksheet!$H228=Lists!$D$6,TrackingWorksheet!$J228=Lists!$D$6)), 1, 0))</f>
        <v/>
      </c>
      <c r="X223" s="24" t="str">
        <f>IF(B223=1,"",IF(AND(TrackingWorksheet!M228&lt;&gt;"",TrackingWorksheet!M228&lt;=TrackingWorksheet!$J$5),1,0))</f>
        <v/>
      </c>
      <c r="Y223" s="24" t="str">
        <f>IF(B223=1,"",IF(AND(TrackingWorksheet!N228&lt;&gt;"",TrackingWorksheet!N228&lt;=TrackingWorksheet!$J$5),1,0)*D223)</f>
        <v/>
      </c>
      <c r="Z223" s="24" t="str">
        <f>IF(B223=1,"",IF(TrackingWorksheet!P228="YES",1,0)*D223)</f>
        <v/>
      </c>
      <c r="AA223" s="33" t="str">
        <f>IF(B223=1,"",IF(TrackingWorksheet!R228="","",TrackingWorksheet!R228))</f>
        <v/>
      </c>
      <c r="AB223" s="33" t="str">
        <f>IF(B223=1,"",IF(TrackingWorksheet!Q228="","",TrackingWorksheet!Q228))</f>
        <v/>
      </c>
    </row>
    <row r="224" spans="2:28" x14ac:dyDescent="0.3">
      <c r="B224" s="33">
        <f>IF(AND(ISBLANK(TrackingWorksheet!B229),ISBLANK(TrackingWorksheet!C229),ISBLANK(TrackingWorksheet!G229),ISBLANK(TrackingWorksheet!H229),
ISBLANK(TrackingWorksheet!I229),ISBLANK(TrackingWorksheet!J229),ISBLANK(TrackingWorksheet!M229),
ISBLANK(TrackingWorksheet!N229)),1,0)</f>
        <v>1</v>
      </c>
      <c r="C224" s="17" t="str">
        <f>IF(B224=1,"",TrackingWorksheet!F229)</f>
        <v/>
      </c>
      <c r="D224" s="26" t="str">
        <f>IF(B224=1,"",IF(AND(TrackingWorksheet!B229&lt;&gt;"",TrackingWorksheet!B229&lt;=TrackingWorksheet!$J$5,OR(TrackingWorksheet!C229="",TrackingWorksheet!C229&gt;=TrackingWorksheet!$J$4)),1,0))</f>
        <v/>
      </c>
      <c r="E224" s="15" t="str">
        <f>IF(B224=1,"",IF(AND(TrackingWorksheet!G229 &lt;&gt;"",TrackingWorksheet!G229&lt;=TrackingWorksheet!$J$5, TrackingWorksheet!H229=Lists!$D$4), "Y", "N"))</f>
        <v/>
      </c>
      <c r="F224" s="15" t="str">
        <f>IF(B224=1,"",IF(AND(TrackingWorksheet!I229 &lt;&gt;"", TrackingWorksheet!I229&lt;=TrackingWorksheet!$J$5, TrackingWorksheet!J229=Lists!$D$4), "Y", "N"))</f>
        <v/>
      </c>
      <c r="G224" s="15" t="str">
        <f>IF(B224=1,"",IF(AND(TrackingWorksheet!G229 &lt;&gt;"",TrackingWorksheet!G229&lt;=TrackingWorksheet!$J$5, TrackingWorksheet!H229=Lists!$D$5), "Y", "N"))</f>
        <v/>
      </c>
      <c r="H224" s="15" t="str">
        <f>IF(B224=1,"",IF(AND(TrackingWorksheet!I229 &lt;&gt;"", TrackingWorksheet!I229&lt;=TrackingWorksheet!$J$5, TrackingWorksheet!J229="Moderna"), "Y", "N"))</f>
        <v/>
      </c>
      <c r="I224" s="26" t="str">
        <f>IF(B224=1,"",IF(AND(TrackingWorksheet!G229 &lt;&gt;"", TrackingWorksheet!G229&lt;=TrackingWorksheet!$J$5, TrackingWorksheet!H229=Lists!$D$6), 1, 0))</f>
        <v/>
      </c>
      <c r="J224" s="26" t="str">
        <f t="shared" si="30"/>
        <v/>
      </c>
      <c r="K224" s="15" t="str">
        <f>IF(B224=1,"",IF(AND(TrackingWorksheet!I229&lt;=TrackingWorksheet!$J$5,TrackingWorksheet!K229="YES"),0,IF(AND(AND(OR(E224="Y",F224="Y"),E224&lt;&gt;F224),G224&lt;&gt;"Y", H224&lt;&gt;"Y"), 1, 0)))</f>
        <v/>
      </c>
      <c r="L224" s="26" t="str">
        <f t="shared" si="24"/>
        <v/>
      </c>
      <c r="M224" s="15" t="str">
        <f t="shared" si="25"/>
        <v/>
      </c>
      <c r="N224" s="26" t="str">
        <f t="shared" si="26"/>
        <v/>
      </c>
      <c r="O224" s="15" t="str">
        <f>IF(B224=1,"",IF(AND(TrackingWorksheet!I229&lt;=TrackingWorksheet!$J$5,TrackingWorksheet!K229="YES"),0,IF(AND(AND(OR(G224="Y",H224="Y"),G224&lt;&gt;H224),E224&lt;&gt;"Y", F224&lt;&gt;"Y"), 1, 0)))</f>
        <v/>
      </c>
      <c r="P224" s="26" t="str">
        <f t="shared" si="27"/>
        <v/>
      </c>
      <c r="Q224" s="15" t="str">
        <f t="shared" si="28"/>
        <v/>
      </c>
      <c r="R224" s="15" t="str">
        <f t="shared" si="29"/>
        <v/>
      </c>
      <c r="S224" s="15" t="str">
        <f>IF(B224=1,"",IF(AND(OR(AND(TrackingWorksheet!H229=Lists!$D$7,TrackingWorksheet!H229=TrackingWorksheet!J229),TrackingWorksheet!H229&lt;&gt;TrackingWorksheet!J229),TrackingWorksheet!K229="YES",TrackingWorksheet!H229&lt;&gt;Lists!$D$6,TrackingWorksheet!G229&lt;=TrackingWorksheet!$J$5,TrackingWorksheet!I229&lt;=TrackingWorksheet!$J$5),1,0))</f>
        <v/>
      </c>
      <c r="T224" s="15" t="str">
        <f t="shared" si="31"/>
        <v/>
      </c>
      <c r="U224" s="15" t="str">
        <f>IF(B224=1,"",IF(AND(TrackingWorksheet!L229&lt;&gt;"", TrackingWorksheet!L229&gt;=TrackingWorksheet!$J$4,TrackingWorksheet!L229&lt;=TrackingWorksheet!$J$5,OR(TrackingWorksheet!H229=Lists!$D$4,TrackingWorksheet!J229=Lists!$D$4)), 1, 0))</f>
        <v/>
      </c>
      <c r="V224" s="15" t="str">
        <f>IF($B224=1,"",IF(AND(TrackingWorksheet!$L229&lt;&gt;"", TrackingWorksheet!$L229&gt;=TrackingWorksheet!$J$4,TrackingWorksheet!$L229&lt;=TrackingWorksheet!$J$5,OR(TrackingWorksheet!$H229=Lists!$D$5,TrackingWorksheet!$J229=Lists!$D$5)), 1, 0))</f>
        <v/>
      </c>
      <c r="W224" s="15" t="str">
        <f>IF($B224=1,"",IF(AND(TrackingWorksheet!$L229&lt;&gt;"", TrackingWorksheet!$L229&gt;=TrackingWorksheet!$J$4,TrackingWorksheet!$L229&lt;=TrackingWorksheet!$J$5,OR(TrackingWorksheet!$H229=Lists!$D$6,TrackingWorksheet!$J229=Lists!$D$6)), 1, 0))</f>
        <v/>
      </c>
      <c r="X224" s="24" t="str">
        <f>IF(B224=1,"",IF(AND(TrackingWorksheet!M229&lt;&gt;"",TrackingWorksheet!M229&lt;=TrackingWorksheet!$J$5),1,0))</f>
        <v/>
      </c>
      <c r="Y224" s="24" t="str">
        <f>IF(B224=1,"",IF(AND(TrackingWorksheet!N229&lt;&gt;"",TrackingWorksheet!N229&lt;=TrackingWorksheet!$J$5),1,0)*D224)</f>
        <v/>
      </c>
      <c r="Z224" s="24" t="str">
        <f>IF(B224=1,"",IF(TrackingWorksheet!P229="YES",1,0)*D224)</f>
        <v/>
      </c>
      <c r="AA224" s="33" t="str">
        <f>IF(B224=1,"",IF(TrackingWorksheet!R229="","",TrackingWorksheet!R229))</f>
        <v/>
      </c>
      <c r="AB224" s="33" t="str">
        <f>IF(B224=1,"",IF(TrackingWorksheet!Q229="","",TrackingWorksheet!Q229))</f>
        <v/>
      </c>
    </row>
    <row r="225" spans="2:28" x14ac:dyDescent="0.3">
      <c r="B225" s="33">
        <f>IF(AND(ISBLANK(TrackingWorksheet!B230),ISBLANK(TrackingWorksheet!C230),ISBLANK(TrackingWorksheet!G230),ISBLANK(TrackingWorksheet!H230),
ISBLANK(TrackingWorksheet!I230),ISBLANK(TrackingWorksheet!J230),ISBLANK(TrackingWorksheet!M230),
ISBLANK(TrackingWorksheet!N230)),1,0)</f>
        <v>1</v>
      </c>
      <c r="C225" s="17" t="str">
        <f>IF(B225=1,"",TrackingWorksheet!F230)</f>
        <v/>
      </c>
      <c r="D225" s="26" t="str">
        <f>IF(B225=1,"",IF(AND(TrackingWorksheet!B230&lt;&gt;"",TrackingWorksheet!B230&lt;=TrackingWorksheet!$J$5,OR(TrackingWorksheet!C230="",TrackingWorksheet!C230&gt;=TrackingWorksheet!$J$4)),1,0))</f>
        <v/>
      </c>
      <c r="E225" s="15" t="str">
        <f>IF(B225=1,"",IF(AND(TrackingWorksheet!G230 &lt;&gt;"",TrackingWorksheet!G230&lt;=TrackingWorksheet!$J$5, TrackingWorksheet!H230=Lists!$D$4), "Y", "N"))</f>
        <v/>
      </c>
      <c r="F225" s="15" t="str">
        <f>IF(B225=1,"",IF(AND(TrackingWorksheet!I230 &lt;&gt;"", TrackingWorksheet!I230&lt;=TrackingWorksheet!$J$5, TrackingWorksheet!J230=Lists!$D$4), "Y", "N"))</f>
        <v/>
      </c>
      <c r="G225" s="15" t="str">
        <f>IF(B225=1,"",IF(AND(TrackingWorksheet!G230 &lt;&gt;"",TrackingWorksheet!G230&lt;=TrackingWorksheet!$J$5, TrackingWorksheet!H230=Lists!$D$5), "Y", "N"))</f>
        <v/>
      </c>
      <c r="H225" s="15" t="str">
        <f>IF(B225=1,"",IF(AND(TrackingWorksheet!I230 &lt;&gt;"", TrackingWorksheet!I230&lt;=TrackingWorksheet!$J$5, TrackingWorksheet!J230="Moderna"), "Y", "N"))</f>
        <v/>
      </c>
      <c r="I225" s="26" t="str">
        <f>IF(B225=1,"",IF(AND(TrackingWorksheet!G230 &lt;&gt;"", TrackingWorksheet!G230&lt;=TrackingWorksheet!$J$5, TrackingWorksheet!H230=Lists!$D$6), 1, 0))</f>
        <v/>
      </c>
      <c r="J225" s="26" t="str">
        <f t="shared" si="30"/>
        <v/>
      </c>
      <c r="K225" s="15" t="str">
        <f>IF(B225=1,"",IF(AND(TrackingWorksheet!I230&lt;=TrackingWorksheet!$J$5,TrackingWorksheet!K230="YES"),0,IF(AND(AND(OR(E225="Y",F225="Y"),E225&lt;&gt;F225),G225&lt;&gt;"Y", H225&lt;&gt;"Y"), 1, 0)))</f>
        <v/>
      </c>
      <c r="L225" s="26" t="str">
        <f t="shared" si="24"/>
        <v/>
      </c>
      <c r="M225" s="15" t="str">
        <f t="shared" si="25"/>
        <v/>
      </c>
      <c r="N225" s="26" t="str">
        <f t="shared" si="26"/>
        <v/>
      </c>
      <c r="O225" s="15" t="str">
        <f>IF(B225=1,"",IF(AND(TrackingWorksheet!I230&lt;=TrackingWorksheet!$J$5,TrackingWorksheet!K230="YES"),0,IF(AND(AND(OR(G225="Y",H225="Y"),G225&lt;&gt;H225),E225&lt;&gt;"Y", F225&lt;&gt;"Y"), 1, 0)))</f>
        <v/>
      </c>
      <c r="P225" s="26" t="str">
        <f t="shared" si="27"/>
        <v/>
      </c>
      <c r="Q225" s="15" t="str">
        <f t="shared" si="28"/>
        <v/>
      </c>
      <c r="R225" s="15" t="str">
        <f t="shared" si="29"/>
        <v/>
      </c>
      <c r="S225" s="15" t="str">
        <f>IF(B225=1,"",IF(AND(OR(AND(TrackingWorksheet!H230=Lists!$D$7,TrackingWorksheet!H230=TrackingWorksheet!J230),TrackingWorksheet!H230&lt;&gt;TrackingWorksheet!J230),TrackingWorksheet!K230="YES",TrackingWorksheet!H230&lt;&gt;Lists!$D$6,TrackingWorksheet!G230&lt;=TrackingWorksheet!$J$5,TrackingWorksheet!I230&lt;=TrackingWorksheet!$J$5),1,0))</f>
        <v/>
      </c>
      <c r="T225" s="15" t="str">
        <f t="shared" si="31"/>
        <v/>
      </c>
      <c r="U225" s="15" t="str">
        <f>IF(B225=1,"",IF(AND(TrackingWorksheet!L230&lt;&gt;"", TrackingWorksheet!L230&gt;=TrackingWorksheet!$J$4,TrackingWorksheet!L230&lt;=TrackingWorksheet!$J$5,OR(TrackingWorksheet!H230=Lists!$D$4,TrackingWorksheet!J230=Lists!$D$4)), 1, 0))</f>
        <v/>
      </c>
      <c r="V225" s="15" t="str">
        <f>IF($B225=1,"",IF(AND(TrackingWorksheet!$L230&lt;&gt;"", TrackingWorksheet!$L230&gt;=TrackingWorksheet!$J$4,TrackingWorksheet!$L230&lt;=TrackingWorksheet!$J$5,OR(TrackingWorksheet!$H230=Lists!$D$5,TrackingWorksheet!$J230=Lists!$D$5)), 1, 0))</f>
        <v/>
      </c>
      <c r="W225" s="15" t="str">
        <f>IF($B225=1,"",IF(AND(TrackingWorksheet!$L230&lt;&gt;"", TrackingWorksheet!$L230&gt;=TrackingWorksheet!$J$4,TrackingWorksheet!$L230&lt;=TrackingWorksheet!$J$5,OR(TrackingWorksheet!$H230=Lists!$D$6,TrackingWorksheet!$J230=Lists!$D$6)), 1, 0))</f>
        <v/>
      </c>
      <c r="X225" s="24" t="str">
        <f>IF(B225=1,"",IF(AND(TrackingWorksheet!M230&lt;&gt;"",TrackingWorksheet!M230&lt;=TrackingWorksheet!$J$5),1,0))</f>
        <v/>
      </c>
      <c r="Y225" s="24" t="str">
        <f>IF(B225=1,"",IF(AND(TrackingWorksheet!N230&lt;&gt;"",TrackingWorksheet!N230&lt;=TrackingWorksheet!$J$5),1,0)*D225)</f>
        <v/>
      </c>
      <c r="Z225" s="24" t="str">
        <f>IF(B225=1,"",IF(TrackingWorksheet!P230="YES",1,0)*D225)</f>
        <v/>
      </c>
      <c r="AA225" s="33" t="str">
        <f>IF(B225=1,"",IF(TrackingWorksheet!R230="","",TrackingWorksheet!R230))</f>
        <v/>
      </c>
      <c r="AB225" s="33" t="str">
        <f>IF(B225=1,"",IF(TrackingWorksheet!Q230="","",TrackingWorksheet!Q230))</f>
        <v/>
      </c>
    </row>
    <row r="226" spans="2:28" x14ac:dyDescent="0.3">
      <c r="B226" s="33">
        <f>IF(AND(ISBLANK(TrackingWorksheet!B231),ISBLANK(TrackingWorksheet!C231),ISBLANK(TrackingWorksheet!G231),ISBLANK(TrackingWorksheet!H231),
ISBLANK(TrackingWorksheet!I231),ISBLANK(TrackingWorksheet!J231),ISBLANK(TrackingWorksheet!M231),
ISBLANK(TrackingWorksheet!N231)),1,0)</f>
        <v>1</v>
      </c>
      <c r="C226" s="17" t="str">
        <f>IF(B226=1,"",TrackingWorksheet!F231)</f>
        <v/>
      </c>
      <c r="D226" s="26" t="str">
        <f>IF(B226=1,"",IF(AND(TrackingWorksheet!B231&lt;&gt;"",TrackingWorksheet!B231&lt;=TrackingWorksheet!$J$5,OR(TrackingWorksheet!C231="",TrackingWorksheet!C231&gt;=TrackingWorksheet!$J$4)),1,0))</f>
        <v/>
      </c>
      <c r="E226" s="15" t="str">
        <f>IF(B226=1,"",IF(AND(TrackingWorksheet!G231 &lt;&gt;"",TrackingWorksheet!G231&lt;=TrackingWorksheet!$J$5, TrackingWorksheet!H231=Lists!$D$4), "Y", "N"))</f>
        <v/>
      </c>
      <c r="F226" s="15" t="str">
        <f>IF(B226=1,"",IF(AND(TrackingWorksheet!I231 &lt;&gt;"", TrackingWorksheet!I231&lt;=TrackingWorksheet!$J$5, TrackingWorksheet!J231=Lists!$D$4), "Y", "N"))</f>
        <v/>
      </c>
      <c r="G226" s="15" t="str">
        <f>IF(B226=1,"",IF(AND(TrackingWorksheet!G231 &lt;&gt;"",TrackingWorksheet!G231&lt;=TrackingWorksheet!$J$5, TrackingWorksheet!H231=Lists!$D$5), "Y", "N"))</f>
        <v/>
      </c>
      <c r="H226" s="15" t="str">
        <f>IF(B226=1,"",IF(AND(TrackingWorksheet!I231 &lt;&gt;"", TrackingWorksheet!I231&lt;=TrackingWorksheet!$J$5, TrackingWorksheet!J231="Moderna"), "Y", "N"))</f>
        <v/>
      </c>
      <c r="I226" s="26" t="str">
        <f>IF(B226=1,"",IF(AND(TrackingWorksheet!G231 &lt;&gt;"", TrackingWorksheet!G231&lt;=TrackingWorksheet!$J$5, TrackingWorksheet!H231=Lists!$D$6), 1, 0))</f>
        <v/>
      </c>
      <c r="J226" s="26" t="str">
        <f t="shared" si="30"/>
        <v/>
      </c>
      <c r="K226" s="15" t="str">
        <f>IF(B226=1,"",IF(AND(TrackingWorksheet!I231&lt;=TrackingWorksheet!$J$5,TrackingWorksheet!K231="YES"),0,IF(AND(AND(OR(E226="Y",F226="Y"),E226&lt;&gt;F226),G226&lt;&gt;"Y", H226&lt;&gt;"Y"), 1, 0)))</f>
        <v/>
      </c>
      <c r="L226" s="26" t="str">
        <f t="shared" si="24"/>
        <v/>
      </c>
      <c r="M226" s="15" t="str">
        <f t="shared" si="25"/>
        <v/>
      </c>
      <c r="N226" s="26" t="str">
        <f t="shared" si="26"/>
        <v/>
      </c>
      <c r="O226" s="15" t="str">
        <f>IF(B226=1,"",IF(AND(TrackingWorksheet!I231&lt;=TrackingWorksheet!$J$5,TrackingWorksheet!K231="YES"),0,IF(AND(AND(OR(G226="Y",H226="Y"),G226&lt;&gt;H226),E226&lt;&gt;"Y", F226&lt;&gt;"Y"), 1, 0)))</f>
        <v/>
      </c>
      <c r="P226" s="26" t="str">
        <f t="shared" si="27"/>
        <v/>
      </c>
      <c r="Q226" s="15" t="str">
        <f t="shared" si="28"/>
        <v/>
      </c>
      <c r="R226" s="15" t="str">
        <f t="shared" si="29"/>
        <v/>
      </c>
      <c r="S226" s="15" t="str">
        <f>IF(B226=1,"",IF(AND(OR(AND(TrackingWorksheet!H231=Lists!$D$7,TrackingWorksheet!H231=TrackingWorksheet!J231),TrackingWorksheet!H231&lt;&gt;TrackingWorksheet!J231),TrackingWorksheet!K231="YES",TrackingWorksheet!H231&lt;&gt;Lists!$D$6,TrackingWorksheet!G231&lt;=TrackingWorksheet!$J$5,TrackingWorksheet!I231&lt;=TrackingWorksheet!$J$5),1,0))</f>
        <v/>
      </c>
      <c r="T226" s="15" t="str">
        <f t="shared" si="31"/>
        <v/>
      </c>
      <c r="U226" s="15" t="str">
        <f>IF(B226=1,"",IF(AND(TrackingWorksheet!L231&lt;&gt;"", TrackingWorksheet!L231&gt;=TrackingWorksheet!$J$4,TrackingWorksheet!L231&lt;=TrackingWorksheet!$J$5,OR(TrackingWorksheet!H231=Lists!$D$4,TrackingWorksheet!J231=Lists!$D$4)), 1, 0))</f>
        <v/>
      </c>
      <c r="V226" s="15" t="str">
        <f>IF($B226=1,"",IF(AND(TrackingWorksheet!$L231&lt;&gt;"", TrackingWorksheet!$L231&gt;=TrackingWorksheet!$J$4,TrackingWorksheet!$L231&lt;=TrackingWorksheet!$J$5,OR(TrackingWorksheet!$H231=Lists!$D$5,TrackingWorksheet!$J231=Lists!$D$5)), 1, 0))</f>
        <v/>
      </c>
      <c r="W226" s="15" t="str">
        <f>IF($B226=1,"",IF(AND(TrackingWorksheet!$L231&lt;&gt;"", TrackingWorksheet!$L231&gt;=TrackingWorksheet!$J$4,TrackingWorksheet!$L231&lt;=TrackingWorksheet!$J$5,OR(TrackingWorksheet!$H231=Lists!$D$6,TrackingWorksheet!$J231=Lists!$D$6)), 1, 0))</f>
        <v/>
      </c>
      <c r="X226" s="24" t="str">
        <f>IF(B226=1,"",IF(AND(TrackingWorksheet!M231&lt;&gt;"",TrackingWorksheet!M231&lt;=TrackingWorksheet!$J$5),1,0))</f>
        <v/>
      </c>
      <c r="Y226" s="24" t="str">
        <f>IF(B226=1,"",IF(AND(TrackingWorksheet!N231&lt;&gt;"",TrackingWorksheet!N231&lt;=TrackingWorksheet!$J$5),1,0)*D226)</f>
        <v/>
      </c>
      <c r="Z226" s="24" t="str">
        <f>IF(B226=1,"",IF(TrackingWorksheet!P231="YES",1,0)*D226)</f>
        <v/>
      </c>
      <c r="AA226" s="33" t="str">
        <f>IF(B226=1,"",IF(TrackingWorksheet!R231="","",TrackingWorksheet!R231))</f>
        <v/>
      </c>
      <c r="AB226" s="33" t="str">
        <f>IF(B226=1,"",IF(TrackingWorksheet!Q231="","",TrackingWorksheet!Q231))</f>
        <v/>
      </c>
    </row>
    <row r="227" spans="2:28" x14ac:dyDescent="0.3">
      <c r="B227" s="33">
        <f>IF(AND(ISBLANK(TrackingWorksheet!B232),ISBLANK(TrackingWorksheet!C232),ISBLANK(TrackingWorksheet!G232),ISBLANK(TrackingWorksheet!H232),
ISBLANK(TrackingWorksheet!I232),ISBLANK(TrackingWorksheet!J232),ISBLANK(TrackingWorksheet!M232),
ISBLANK(TrackingWorksheet!N232)),1,0)</f>
        <v>1</v>
      </c>
      <c r="C227" s="17" t="str">
        <f>IF(B227=1,"",TrackingWorksheet!F232)</f>
        <v/>
      </c>
      <c r="D227" s="26" t="str">
        <f>IF(B227=1,"",IF(AND(TrackingWorksheet!B232&lt;&gt;"",TrackingWorksheet!B232&lt;=TrackingWorksheet!$J$5,OR(TrackingWorksheet!C232="",TrackingWorksheet!C232&gt;=TrackingWorksheet!$J$4)),1,0))</f>
        <v/>
      </c>
      <c r="E227" s="15" t="str">
        <f>IF(B227=1,"",IF(AND(TrackingWorksheet!G232 &lt;&gt;"",TrackingWorksheet!G232&lt;=TrackingWorksheet!$J$5, TrackingWorksheet!H232=Lists!$D$4), "Y", "N"))</f>
        <v/>
      </c>
      <c r="F227" s="15" t="str">
        <f>IF(B227=1,"",IF(AND(TrackingWorksheet!I232 &lt;&gt;"", TrackingWorksheet!I232&lt;=TrackingWorksheet!$J$5, TrackingWorksheet!J232=Lists!$D$4), "Y", "N"))</f>
        <v/>
      </c>
      <c r="G227" s="15" t="str">
        <f>IF(B227=1,"",IF(AND(TrackingWorksheet!G232 &lt;&gt;"",TrackingWorksheet!G232&lt;=TrackingWorksheet!$J$5, TrackingWorksheet!H232=Lists!$D$5), "Y", "N"))</f>
        <v/>
      </c>
      <c r="H227" s="15" t="str">
        <f>IF(B227=1,"",IF(AND(TrackingWorksheet!I232 &lt;&gt;"", TrackingWorksheet!I232&lt;=TrackingWorksheet!$J$5, TrackingWorksheet!J232="Moderna"), "Y", "N"))</f>
        <v/>
      </c>
      <c r="I227" s="26" t="str">
        <f>IF(B227=1,"",IF(AND(TrackingWorksheet!G232 &lt;&gt;"", TrackingWorksheet!G232&lt;=TrackingWorksheet!$J$5, TrackingWorksheet!H232=Lists!$D$6), 1, 0))</f>
        <v/>
      </c>
      <c r="J227" s="26" t="str">
        <f t="shared" si="30"/>
        <v/>
      </c>
      <c r="K227" s="15" t="str">
        <f>IF(B227=1,"",IF(AND(TrackingWorksheet!I232&lt;=TrackingWorksheet!$J$5,TrackingWorksheet!K232="YES"),0,IF(AND(AND(OR(E227="Y",F227="Y"),E227&lt;&gt;F227),G227&lt;&gt;"Y", H227&lt;&gt;"Y"), 1, 0)))</f>
        <v/>
      </c>
      <c r="L227" s="26" t="str">
        <f t="shared" si="24"/>
        <v/>
      </c>
      <c r="M227" s="15" t="str">
        <f t="shared" si="25"/>
        <v/>
      </c>
      <c r="N227" s="26" t="str">
        <f t="shared" si="26"/>
        <v/>
      </c>
      <c r="O227" s="15" t="str">
        <f>IF(B227=1,"",IF(AND(TrackingWorksheet!I232&lt;=TrackingWorksheet!$J$5,TrackingWorksheet!K232="YES"),0,IF(AND(AND(OR(G227="Y",H227="Y"),G227&lt;&gt;H227),E227&lt;&gt;"Y", F227&lt;&gt;"Y"), 1, 0)))</f>
        <v/>
      </c>
      <c r="P227" s="26" t="str">
        <f t="shared" si="27"/>
        <v/>
      </c>
      <c r="Q227" s="15" t="str">
        <f t="shared" si="28"/>
        <v/>
      </c>
      <c r="R227" s="15" t="str">
        <f t="shared" si="29"/>
        <v/>
      </c>
      <c r="S227" s="15" t="str">
        <f>IF(B227=1,"",IF(AND(OR(AND(TrackingWorksheet!H232=Lists!$D$7,TrackingWorksheet!H232=TrackingWorksheet!J232),TrackingWorksheet!H232&lt;&gt;TrackingWorksheet!J232),TrackingWorksheet!K232="YES",TrackingWorksheet!H232&lt;&gt;Lists!$D$6,TrackingWorksheet!G232&lt;=TrackingWorksheet!$J$5,TrackingWorksheet!I232&lt;=TrackingWorksheet!$J$5),1,0))</f>
        <v/>
      </c>
      <c r="T227" s="15" t="str">
        <f t="shared" si="31"/>
        <v/>
      </c>
      <c r="U227" s="15" t="str">
        <f>IF(B227=1,"",IF(AND(TrackingWorksheet!L232&lt;&gt;"", TrackingWorksheet!L232&gt;=TrackingWorksheet!$J$4,TrackingWorksheet!L232&lt;=TrackingWorksheet!$J$5,OR(TrackingWorksheet!H232=Lists!$D$4,TrackingWorksheet!J232=Lists!$D$4)), 1, 0))</f>
        <v/>
      </c>
      <c r="V227" s="15" t="str">
        <f>IF($B227=1,"",IF(AND(TrackingWorksheet!$L232&lt;&gt;"", TrackingWorksheet!$L232&gt;=TrackingWorksheet!$J$4,TrackingWorksheet!$L232&lt;=TrackingWorksheet!$J$5,OR(TrackingWorksheet!$H232=Lists!$D$5,TrackingWorksheet!$J232=Lists!$D$5)), 1, 0))</f>
        <v/>
      </c>
      <c r="W227" s="15" t="str">
        <f>IF($B227=1,"",IF(AND(TrackingWorksheet!$L232&lt;&gt;"", TrackingWorksheet!$L232&gt;=TrackingWorksheet!$J$4,TrackingWorksheet!$L232&lt;=TrackingWorksheet!$J$5,OR(TrackingWorksheet!$H232=Lists!$D$6,TrackingWorksheet!$J232=Lists!$D$6)), 1, 0))</f>
        <v/>
      </c>
      <c r="X227" s="24" t="str">
        <f>IF(B227=1,"",IF(AND(TrackingWorksheet!M232&lt;&gt;"",TrackingWorksheet!M232&lt;=TrackingWorksheet!$J$5),1,0))</f>
        <v/>
      </c>
      <c r="Y227" s="24" t="str">
        <f>IF(B227=1,"",IF(AND(TrackingWorksheet!N232&lt;&gt;"",TrackingWorksheet!N232&lt;=TrackingWorksheet!$J$5),1,0)*D227)</f>
        <v/>
      </c>
      <c r="Z227" s="24" t="str">
        <f>IF(B227=1,"",IF(TrackingWorksheet!P232="YES",1,0)*D227)</f>
        <v/>
      </c>
      <c r="AA227" s="33" t="str">
        <f>IF(B227=1,"",IF(TrackingWorksheet!R232="","",TrackingWorksheet!R232))</f>
        <v/>
      </c>
      <c r="AB227" s="33" t="str">
        <f>IF(B227=1,"",IF(TrackingWorksheet!Q232="","",TrackingWorksheet!Q232))</f>
        <v/>
      </c>
    </row>
    <row r="228" spans="2:28" x14ac:dyDescent="0.3">
      <c r="B228" s="33">
        <f>IF(AND(ISBLANK(TrackingWorksheet!B233),ISBLANK(TrackingWorksheet!C233),ISBLANK(TrackingWorksheet!G233),ISBLANK(TrackingWorksheet!H233),
ISBLANK(TrackingWorksheet!I233),ISBLANK(TrackingWorksheet!J233),ISBLANK(TrackingWorksheet!M233),
ISBLANK(TrackingWorksheet!N233)),1,0)</f>
        <v>1</v>
      </c>
      <c r="C228" s="17" t="str">
        <f>IF(B228=1,"",TrackingWorksheet!F233)</f>
        <v/>
      </c>
      <c r="D228" s="26" t="str">
        <f>IF(B228=1,"",IF(AND(TrackingWorksheet!B233&lt;&gt;"",TrackingWorksheet!B233&lt;=TrackingWorksheet!$J$5,OR(TrackingWorksheet!C233="",TrackingWorksheet!C233&gt;=TrackingWorksheet!$J$4)),1,0))</f>
        <v/>
      </c>
      <c r="E228" s="15" t="str">
        <f>IF(B228=1,"",IF(AND(TrackingWorksheet!G233 &lt;&gt;"",TrackingWorksheet!G233&lt;=TrackingWorksheet!$J$5, TrackingWorksheet!H233=Lists!$D$4), "Y", "N"))</f>
        <v/>
      </c>
      <c r="F228" s="15" t="str">
        <f>IF(B228=1,"",IF(AND(TrackingWorksheet!I233 &lt;&gt;"", TrackingWorksheet!I233&lt;=TrackingWorksheet!$J$5, TrackingWorksheet!J233=Lists!$D$4), "Y", "N"))</f>
        <v/>
      </c>
      <c r="G228" s="15" t="str">
        <f>IF(B228=1,"",IF(AND(TrackingWorksheet!G233 &lt;&gt;"",TrackingWorksheet!G233&lt;=TrackingWorksheet!$J$5, TrackingWorksheet!H233=Lists!$D$5), "Y", "N"))</f>
        <v/>
      </c>
      <c r="H228" s="15" t="str">
        <f>IF(B228=1,"",IF(AND(TrackingWorksheet!I233 &lt;&gt;"", TrackingWorksheet!I233&lt;=TrackingWorksheet!$J$5, TrackingWorksheet!J233="Moderna"), "Y", "N"))</f>
        <v/>
      </c>
      <c r="I228" s="26" t="str">
        <f>IF(B228=1,"",IF(AND(TrackingWorksheet!G233 &lt;&gt;"", TrackingWorksheet!G233&lt;=TrackingWorksheet!$J$5, TrackingWorksheet!H233=Lists!$D$6), 1, 0))</f>
        <v/>
      </c>
      <c r="J228" s="26" t="str">
        <f t="shared" si="30"/>
        <v/>
      </c>
      <c r="K228" s="15" t="str">
        <f>IF(B228=1,"",IF(AND(TrackingWorksheet!I233&lt;=TrackingWorksheet!$J$5,TrackingWorksheet!K233="YES"),0,IF(AND(AND(OR(E228="Y",F228="Y"),E228&lt;&gt;F228),G228&lt;&gt;"Y", H228&lt;&gt;"Y"), 1, 0)))</f>
        <v/>
      </c>
      <c r="L228" s="26" t="str">
        <f t="shared" si="24"/>
        <v/>
      </c>
      <c r="M228" s="15" t="str">
        <f t="shared" si="25"/>
        <v/>
      </c>
      <c r="N228" s="26" t="str">
        <f t="shared" si="26"/>
        <v/>
      </c>
      <c r="O228" s="15" t="str">
        <f>IF(B228=1,"",IF(AND(TrackingWorksheet!I233&lt;=TrackingWorksheet!$J$5,TrackingWorksheet!K233="YES"),0,IF(AND(AND(OR(G228="Y",H228="Y"),G228&lt;&gt;H228),E228&lt;&gt;"Y", F228&lt;&gt;"Y"), 1, 0)))</f>
        <v/>
      </c>
      <c r="P228" s="26" t="str">
        <f t="shared" si="27"/>
        <v/>
      </c>
      <c r="Q228" s="15" t="str">
        <f t="shared" si="28"/>
        <v/>
      </c>
      <c r="R228" s="15" t="str">
        <f t="shared" si="29"/>
        <v/>
      </c>
      <c r="S228" s="15" t="str">
        <f>IF(B228=1,"",IF(AND(OR(AND(TrackingWorksheet!H233=Lists!$D$7,TrackingWorksheet!H233=TrackingWorksheet!J233),TrackingWorksheet!H233&lt;&gt;TrackingWorksheet!J233),TrackingWorksheet!K233="YES",TrackingWorksheet!H233&lt;&gt;Lists!$D$6,TrackingWorksheet!G233&lt;=TrackingWorksheet!$J$5,TrackingWorksheet!I233&lt;=TrackingWorksheet!$J$5),1,0))</f>
        <v/>
      </c>
      <c r="T228" s="15" t="str">
        <f t="shared" si="31"/>
        <v/>
      </c>
      <c r="U228" s="15" t="str">
        <f>IF(B228=1,"",IF(AND(TrackingWorksheet!L233&lt;&gt;"", TrackingWorksheet!L233&gt;=TrackingWorksheet!$J$4,TrackingWorksheet!L233&lt;=TrackingWorksheet!$J$5,OR(TrackingWorksheet!H233=Lists!$D$4,TrackingWorksheet!J233=Lists!$D$4)), 1, 0))</f>
        <v/>
      </c>
      <c r="V228" s="15" t="str">
        <f>IF($B228=1,"",IF(AND(TrackingWorksheet!$L233&lt;&gt;"", TrackingWorksheet!$L233&gt;=TrackingWorksheet!$J$4,TrackingWorksheet!$L233&lt;=TrackingWorksheet!$J$5,OR(TrackingWorksheet!$H233=Lists!$D$5,TrackingWorksheet!$J233=Lists!$D$5)), 1, 0))</f>
        <v/>
      </c>
      <c r="W228" s="15" t="str">
        <f>IF($B228=1,"",IF(AND(TrackingWorksheet!$L233&lt;&gt;"", TrackingWorksheet!$L233&gt;=TrackingWorksheet!$J$4,TrackingWorksheet!$L233&lt;=TrackingWorksheet!$J$5,OR(TrackingWorksheet!$H233=Lists!$D$6,TrackingWorksheet!$J233=Lists!$D$6)), 1, 0))</f>
        <v/>
      </c>
      <c r="X228" s="24" t="str">
        <f>IF(B228=1,"",IF(AND(TrackingWorksheet!M233&lt;&gt;"",TrackingWorksheet!M233&lt;=TrackingWorksheet!$J$5),1,0))</f>
        <v/>
      </c>
      <c r="Y228" s="24" t="str">
        <f>IF(B228=1,"",IF(AND(TrackingWorksheet!N233&lt;&gt;"",TrackingWorksheet!N233&lt;=TrackingWorksheet!$J$5),1,0)*D228)</f>
        <v/>
      </c>
      <c r="Z228" s="24" t="str">
        <f>IF(B228=1,"",IF(TrackingWorksheet!P233="YES",1,0)*D228)</f>
        <v/>
      </c>
      <c r="AA228" s="33" t="str">
        <f>IF(B228=1,"",IF(TrackingWorksheet!R233="","",TrackingWorksheet!R233))</f>
        <v/>
      </c>
      <c r="AB228" s="33" t="str">
        <f>IF(B228=1,"",IF(TrackingWorksheet!Q233="","",TrackingWorksheet!Q233))</f>
        <v/>
      </c>
    </row>
    <row r="229" spans="2:28" x14ac:dyDescent="0.3">
      <c r="B229" s="33">
        <f>IF(AND(ISBLANK(TrackingWorksheet!B234),ISBLANK(TrackingWorksheet!C234),ISBLANK(TrackingWorksheet!G234),ISBLANK(TrackingWorksheet!H234),
ISBLANK(TrackingWorksheet!I234),ISBLANK(TrackingWorksheet!J234),ISBLANK(TrackingWorksheet!M234),
ISBLANK(TrackingWorksheet!N234)),1,0)</f>
        <v>1</v>
      </c>
      <c r="C229" s="17" t="str">
        <f>IF(B229=1,"",TrackingWorksheet!F234)</f>
        <v/>
      </c>
      <c r="D229" s="26" t="str">
        <f>IF(B229=1,"",IF(AND(TrackingWorksheet!B234&lt;&gt;"",TrackingWorksheet!B234&lt;=TrackingWorksheet!$J$5,OR(TrackingWorksheet!C234="",TrackingWorksheet!C234&gt;=TrackingWorksheet!$J$4)),1,0))</f>
        <v/>
      </c>
      <c r="E229" s="15" t="str">
        <f>IF(B229=1,"",IF(AND(TrackingWorksheet!G234 &lt;&gt;"",TrackingWorksheet!G234&lt;=TrackingWorksheet!$J$5, TrackingWorksheet!H234=Lists!$D$4), "Y", "N"))</f>
        <v/>
      </c>
      <c r="F229" s="15" t="str">
        <f>IF(B229=1,"",IF(AND(TrackingWorksheet!I234 &lt;&gt;"", TrackingWorksheet!I234&lt;=TrackingWorksheet!$J$5, TrackingWorksheet!J234=Lists!$D$4), "Y", "N"))</f>
        <v/>
      </c>
      <c r="G229" s="15" t="str">
        <f>IF(B229=1,"",IF(AND(TrackingWorksheet!G234 &lt;&gt;"",TrackingWorksheet!G234&lt;=TrackingWorksheet!$J$5, TrackingWorksheet!H234=Lists!$D$5), "Y", "N"))</f>
        <v/>
      </c>
      <c r="H229" s="15" t="str">
        <f>IF(B229=1,"",IF(AND(TrackingWorksheet!I234 &lt;&gt;"", TrackingWorksheet!I234&lt;=TrackingWorksheet!$J$5, TrackingWorksheet!J234="Moderna"), "Y", "N"))</f>
        <v/>
      </c>
      <c r="I229" s="26" t="str">
        <f>IF(B229=1,"",IF(AND(TrackingWorksheet!G234 &lt;&gt;"", TrackingWorksheet!G234&lt;=TrackingWorksheet!$J$5, TrackingWorksheet!H234=Lists!$D$6), 1, 0))</f>
        <v/>
      </c>
      <c r="J229" s="26" t="str">
        <f t="shared" si="30"/>
        <v/>
      </c>
      <c r="K229" s="15" t="str">
        <f>IF(B229=1,"",IF(AND(TrackingWorksheet!I234&lt;=TrackingWorksheet!$J$5,TrackingWorksheet!K234="YES"),0,IF(AND(AND(OR(E229="Y",F229="Y"),E229&lt;&gt;F229),G229&lt;&gt;"Y", H229&lt;&gt;"Y"), 1, 0)))</f>
        <v/>
      </c>
      <c r="L229" s="26" t="str">
        <f t="shared" si="24"/>
        <v/>
      </c>
      <c r="M229" s="15" t="str">
        <f t="shared" si="25"/>
        <v/>
      </c>
      <c r="N229" s="26" t="str">
        <f t="shared" si="26"/>
        <v/>
      </c>
      <c r="O229" s="15" t="str">
        <f>IF(B229=1,"",IF(AND(TrackingWorksheet!I234&lt;=TrackingWorksheet!$J$5,TrackingWorksheet!K234="YES"),0,IF(AND(AND(OR(G229="Y",H229="Y"),G229&lt;&gt;H229),E229&lt;&gt;"Y", F229&lt;&gt;"Y"), 1, 0)))</f>
        <v/>
      </c>
      <c r="P229" s="26" t="str">
        <f t="shared" si="27"/>
        <v/>
      </c>
      <c r="Q229" s="15" t="str">
        <f t="shared" si="28"/>
        <v/>
      </c>
      <c r="R229" s="15" t="str">
        <f t="shared" si="29"/>
        <v/>
      </c>
      <c r="S229" s="15" t="str">
        <f>IF(B229=1,"",IF(AND(OR(AND(TrackingWorksheet!H234=Lists!$D$7,TrackingWorksheet!H234=TrackingWorksheet!J234),TrackingWorksheet!H234&lt;&gt;TrackingWorksheet!J234),TrackingWorksheet!K234="YES",TrackingWorksheet!H234&lt;&gt;Lists!$D$6,TrackingWorksheet!G234&lt;=TrackingWorksheet!$J$5,TrackingWorksheet!I234&lt;=TrackingWorksheet!$J$5),1,0))</f>
        <v/>
      </c>
      <c r="T229" s="15" t="str">
        <f t="shared" si="31"/>
        <v/>
      </c>
      <c r="U229" s="15" t="str">
        <f>IF(B229=1,"",IF(AND(TrackingWorksheet!L234&lt;&gt;"", TrackingWorksheet!L234&gt;=TrackingWorksheet!$J$4,TrackingWorksheet!L234&lt;=TrackingWorksheet!$J$5,OR(TrackingWorksheet!H234=Lists!$D$4,TrackingWorksheet!J234=Lists!$D$4)), 1, 0))</f>
        <v/>
      </c>
      <c r="V229" s="15" t="str">
        <f>IF($B229=1,"",IF(AND(TrackingWorksheet!$L234&lt;&gt;"", TrackingWorksheet!$L234&gt;=TrackingWorksheet!$J$4,TrackingWorksheet!$L234&lt;=TrackingWorksheet!$J$5,OR(TrackingWorksheet!$H234=Lists!$D$5,TrackingWorksheet!$J234=Lists!$D$5)), 1, 0))</f>
        <v/>
      </c>
      <c r="W229" s="15" t="str">
        <f>IF($B229=1,"",IF(AND(TrackingWorksheet!$L234&lt;&gt;"", TrackingWorksheet!$L234&gt;=TrackingWorksheet!$J$4,TrackingWorksheet!$L234&lt;=TrackingWorksheet!$J$5,OR(TrackingWorksheet!$H234=Lists!$D$6,TrackingWorksheet!$J234=Lists!$D$6)), 1, 0))</f>
        <v/>
      </c>
      <c r="X229" s="24" t="str">
        <f>IF(B229=1,"",IF(AND(TrackingWorksheet!M234&lt;&gt;"",TrackingWorksheet!M234&lt;=TrackingWorksheet!$J$5),1,0))</f>
        <v/>
      </c>
      <c r="Y229" s="24" t="str">
        <f>IF(B229=1,"",IF(AND(TrackingWorksheet!N234&lt;&gt;"",TrackingWorksheet!N234&lt;=TrackingWorksheet!$J$5),1,0)*D229)</f>
        <v/>
      </c>
      <c r="Z229" s="24" t="str">
        <f>IF(B229=1,"",IF(TrackingWorksheet!P234="YES",1,0)*D229)</f>
        <v/>
      </c>
      <c r="AA229" s="33" t="str">
        <f>IF(B229=1,"",IF(TrackingWorksheet!R234="","",TrackingWorksheet!R234))</f>
        <v/>
      </c>
      <c r="AB229" s="33" t="str">
        <f>IF(B229=1,"",IF(TrackingWorksheet!Q234="","",TrackingWorksheet!Q234))</f>
        <v/>
      </c>
    </row>
    <row r="230" spans="2:28" x14ac:dyDescent="0.3">
      <c r="B230" s="33">
        <f>IF(AND(ISBLANK(TrackingWorksheet!B235),ISBLANK(TrackingWorksheet!C235),ISBLANK(TrackingWorksheet!G235),ISBLANK(TrackingWorksheet!H235),
ISBLANK(TrackingWorksheet!I235),ISBLANK(TrackingWorksheet!J235),ISBLANK(TrackingWorksheet!M235),
ISBLANK(TrackingWorksheet!N235)),1,0)</f>
        <v>1</v>
      </c>
      <c r="C230" s="17" t="str">
        <f>IF(B230=1,"",TrackingWorksheet!F235)</f>
        <v/>
      </c>
      <c r="D230" s="26" t="str">
        <f>IF(B230=1,"",IF(AND(TrackingWorksheet!B235&lt;&gt;"",TrackingWorksheet!B235&lt;=TrackingWorksheet!$J$5,OR(TrackingWorksheet!C235="",TrackingWorksheet!C235&gt;=TrackingWorksheet!$J$4)),1,0))</f>
        <v/>
      </c>
      <c r="E230" s="15" t="str">
        <f>IF(B230=1,"",IF(AND(TrackingWorksheet!G235 &lt;&gt;"",TrackingWorksheet!G235&lt;=TrackingWorksheet!$J$5, TrackingWorksheet!H235=Lists!$D$4), "Y", "N"))</f>
        <v/>
      </c>
      <c r="F230" s="15" t="str">
        <f>IF(B230=1,"",IF(AND(TrackingWorksheet!I235 &lt;&gt;"", TrackingWorksheet!I235&lt;=TrackingWorksheet!$J$5, TrackingWorksheet!J235=Lists!$D$4), "Y", "N"))</f>
        <v/>
      </c>
      <c r="G230" s="15" t="str">
        <f>IF(B230=1,"",IF(AND(TrackingWorksheet!G235 &lt;&gt;"",TrackingWorksheet!G235&lt;=TrackingWorksheet!$J$5, TrackingWorksheet!H235=Lists!$D$5), "Y", "N"))</f>
        <v/>
      </c>
      <c r="H230" s="15" t="str">
        <f>IF(B230=1,"",IF(AND(TrackingWorksheet!I235 &lt;&gt;"", TrackingWorksheet!I235&lt;=TrackingWorksheet!$J$5, TrackingWorksheet!J235="Moderna"), "Y", "N"))</f>
        <v/>
      </c>
      <c r="I230" s="26" t="str">
        <f>IF(B230=1,"",IF(AND(TrackingWorksheet!G235 &lt;&gt;"", TrackingWorksheet!G235&lt;=TrackingWorksheet!$J$5, TrackingWorksheet!H235=Lists!$D$6), 1, 0))</f>
        <v/>
      </c>
      <c r="J230" s="26" t="str">
        <f t="shared" si="30"/>
        <v/>
      </c>
      <c r="K230" s="15" t="str">
        <f>IF(B230=1,"",IF(AND(TrackingWorksheet!I235&lt;=TrackingWorksheet!$J$5,TrackingWorksheet!K235="YES"),0,IF(AND(AND(OR(E230="Y",F230="Y"),E230&lt;&gt;F230),G230&lt;&gt;"Y", H230&lt;&gt;"Y"), 1, 0)))</f>
        <v/>
      </c>
      <c r="L230" s="26" t="str">
        <f t="shared" si="24"/>
        <v/>
      </c>
      <c r="M230" s="15" t="str">
        <f t="shared" si="25"/>
        <v/>
      </c>
      <c r="N230" s="26" t="str">
        <f t="shared" si="26"/>
        <v/>
      </c>
      <c r="O230" s="15" t="str">
        <f>IF(B230=1,"",IF(AND(TrackingWorksheet!I235&lt;=TrackingWorksheet!$J$5,TrackingWorksheet!K235="YES"),0,IF(AND(AND(OR(G230="Y",H230="Y"),G230&lt;&gt;H230),E230&lt;&gt;"Y", F230&lt;&gt;"Y"), 1, 0)))</f>
        <v/>
      </c>
      <c r="P230" s="26" t="str">
        <f t="shared" si="27"/>
        <v/>
      </c>
      <c r="Q230" s="15" t="str">
        <f t="shared" si="28"/>
        <v/>
      </c>
      <c r="R230" s="15" t="str">
        <f t="shared" si="29"/>
        <v/>
      </c>
      <c r="S230" s="15" t="str">
        <f>IF(B230=1,"",IF(AND(OR(AND(TrackingWorksheet!H235=Lists!$D$7,TrackingWorksheet!H235=TrackingWorksheet!J235),TrackingWorksheet!H235&lt;&gt;TrackingWorksheet!J235),TrackingWorksheet!K235="YES",TrackingWorksheet!H235&lt;&gt;Lists!$D$6,TrackingWorksheet!G235&lt;=TrackingWorksheet!$J$5,TrackingWorksheet!I235&lt;=TrackingWorksheet!$J$5),1,0))</f>
        <v/>
      </c>
      <c r="T230" s="15" t="str">
        <f t="shared" si="31"/>
        <v/>
      </c>
      <c r="U230" s="15" t="str">
        <f>IF(B230=1,"",IF(AND(TrackingWorksheet!L235&lt;&gt;"", TrackingWorksheet!L235&gt;=TrackingWorksheet!$J$4,TrackingWorksheet!L235&lt;=TrackingWorksheet!$J$5,OR(TrackingWorksheet!H235=Lists!$D$4,TrackingWorksheet!J235=Lists!$D$4)), 1, 0))</f>
        <v/>
      </c>
      <c r="V230" s="15" t="str">
        <f>IF($B230=1,"",IF(AND(TrackingWorksheet!$L235&lt;&gt;"", TrackingWorksheet!$L235&gt;=TrackingWorksheet!$J$4,TrackingWorksheet!$L235&lt;=TrackingWorksheet!$J$5,OR(TrackingWorksheet!$H235=Lists!$D$5,TrackingWorksheet!$J235=Lists!$D$5)), 1, 0))</f>
        <v/>
      </c>
      <c r="W230" s="15" t="str">
        <f>IF($B230=1,"",IF(AND(TrackingWorksheet!$L235&lt;&gt;"", TrackingWorksheet!$L235&gt;=TrackingWorksheet!$J$4,TrackingWorksheet!$L235&lt;=TrackingWorksheet!$J$5,OR(TrackingWorksheet!$H235=Lists!$D$6,TrackingWorksheet!$J235=Lists!$D$6)), 1, 0))</f>
        <v/>
      </c>
      <c r="X230" s="24" t="str">
        <f>IF(B230=1,"",IF(AND(TrackingWorksheet!M235&lt;&gt;"",TrackingWorksheet!M235&lt;=TrackingWorksheet!$J$5),1,0))</f>
        <v/>
      </c>
      <c r="Y230" s="24" t="str">
        <f>IF(B230=1,"",IF(AND(TrackingWorksheet!N235&lt;&gt;"",TrackingWorksheet!N235&lt;=TrackingWorksheet!$J$5),1,0)*D230)</f>
        <v/>
      </c>
      <c r="Z230" s="24" t="str">
        <f>IF(B230=1,"",IF(TrackingWorksheet!P235="YES",1,0)*D230)</f>
        <v/>
      </c>
      <c r="AA230" s="33" t="str">
        <f>IF(B230=1,"",IF(TrackingWorksheet!R235="","",TrackingWorksheet!R235))</f>
        <v/>
      </c>
      <c r="AB230" s="33" t="str">
        <f>IF(B230=1,"",IF(TrackingWorksheet!Q235="","",TrackingWorksheet!Q235))</f>
        <v/>
      </c>
    </row>
    <row r="231" spans="2:28" x14ac:dyDescent="0.3">
      <c r="B231" s="33">
        <f>IF(AND(ISBLANK(TrackingWorksheet!B236),ISBLANK(TrackingWorksheet!C236),ISBLANK(TrackingWorksheet!G236),ISBLANK(TrackingWorksheet!H236),
ISBLANK(TrackingWorksheet!I236),ISBLANK(TrackingWorksheet!J236),ISBLANK(TrackingWorksheet!M236),
ISBLANK(TrackingWorksheet!N236)),1,0)</f>
        <v>1</v>
      </c>
      <c r="C231" s="17" t="str">
        <f>IF(B231=1,"",TrackingWorksheet!F236)</f>
        <v/>
      </c>
      <c r="D231" s="26" t="str">
        <f>IF(B231=1,"",IF(AND(TrackingWorksheet!B236&lt;&gt;"",TrackingWorksheet!B236&lt;=TrackingWorksheet!$J$5,OR(TrackingWorksheet!C236="",TrackingWorksheet!C236&gt;=TrackingWorksheet!$J$4)),1,0))</f>
        <v/>
      </c>
      <c r="E231" s="15" t="str">
        <f>IF(B231=1,"",IF(AND(TrackingWorksheet!G236 &lt;&gt;"",TrackingWorksheet!G236&lt;=TrackingWorksheet!$J$5, TrackingWorksheet!H236=Lists!$D$4), "Y", "N"))</f>
        <v/>
      </c>
      <c r="F231" s="15" t="str">
        <f>IF(B231=1,"",IF(AND(TrackingWorksheet!I236 &lt;&gt;"", TrackingWorksheet!I236&lt;=TrackingWorksheet!$J$5, TrackingWorksheet!J236=Lists!$D$4), "Y", "N"))</f>
        <v/>
      </c>
      <c r="G231" s="15" t="str">
        <f>IF(B231=1,"",IF(AND(TrackingWorksheet!G236 &lt;&gt;"",TrackingWorksheet!G236&lt;=TrackingWorksheet!$J$5, TrackingWorksheet!H236=Lists!$D$5), "Y", "N"))</f>
        <v/>
      </c>
      <c r="H231" s="15" t="str">
        <f>IF(B231=1,"",IF(AND(TrackingWorksheet!I236 &lt;&gt;"", TrackingWorksheet!I236&lt;=TrackingWorksheet!$J$5, TrackingWorksheet!J236="Moderna"), "Y", "N"))</f>
        <v/>
      </c>
      <c r="I231" s="26" t="str">
        <f>IF(B231=1,"",IF(AND(TrackingWorksheet!G236 &lt;&gt;"", TrackingWorksheet!G236&lt;=TrackingWorksheet!$J$5, TrackingWorksheet!H236=Lists!$D$6), 1, 0))</f>
        <v/>
      </c>
      <c r="J231" s="26" t="str">
        <f t="shared" si="30"/>
        <v/>
      </c>
      <c r="K231" s="15" t="str">
        <f>IF(B231=1,"",IF(AND(TrackingWorksheet!I236&lt;=TrackingWorksheet!$J$5,TrackingWorksheet!K236="YES"),0,IF(AND(AND(OR(E231="Y",F231="Y"),E231&lt;&gt;F231),G231&lt;&gt;"Y", H231&lt;&gt;"Y"), 1, 0)))</f>
        <v/>
      </c>
      <c r="L231" s="26" t="str">
        <f t="shared" si="24"/>
        <v/>
      </c>
      <c r="M231" s="15" t="str">
        <f t="shared" si="25"/>
        <v/>
      </c>
      <c r="N231" s="26" t="str">
        <f t="shared" si="26"/>
        <v/>
      </c>
      <c r="O231" s="15" t="str">
        <f>IF(B231=1,"",IF(AND(TrackingWorksheet!I236&lt;=TrackingWorksheet!$J$5,TrackingWorksheet!K236="YES"),0,IF(AND(AND(OR(G231="Y",H231="Y"),G231&lt;&gt;H231),E231&lt;&gt;"Y", F231&lt;&gt;"Y"), 1, 0)))</f>
        <v/>
      </c>
      <c r="P231" s="26" t="str">
        <f t="shared" si="27"/>
        <v/>
      </c>
      <c r="Q231" s="15" t="str">
        <f t="shared" si="28"/>
        <v/>
      </c>
      <c r="R231" s="15" t="str">
        <f t="shared" si="29"/>
        <v/>
      </c>
      <c r="S231" s="15" t="str">
        <f>IF(B231=1,"",IF(AND(OR(AND(TrackingWorksheet!H236=Lists!$D$7,TrackingWorksheet!H236=TrackingWorksheet!J236),TrackingWorksheet!H236&lt;&gt;TrackingWorksheet!J236),TrackingWorksheet!K236="YES",TrackingWorksheet!H236&lt;&gt;Lists!$D$6,TrackingWorksheet!G236&lt;=TrackingWorksheet!$J$5,TrackingWorksheet!I236&lt;=TrackingWorksheet!$J$5),1,0))</f>
        <v/>
      </c>
      <c r="T231" s="15" t="str">
        <f t="shared" si="31"/>
        <v/>
      </c>
      <c r="U231" s="15" t="str">
        <f>IF(B231=1,"",IF(AND(TrackingWorksheet!L236&lt;&gt;"", TrackingWorksheet!L236&gt;=TrackingWorksheet!$J$4,TrackingWorksheet!L236&lt;=TrackingWorksheet!$J$5,OR(TrackingWorksheet!H236=Lists!$D$4,TrackingWorksheet!J236=Lists!$D$4)), 1, 0))</f>
        <v/>
      </c>
      <c r="V231" s="15" t="str">
        <f>IF($B231=1,"",IF(AND(TrackingWorksheet!$L236&lt;&gt;"", TrackingWorksheet!$L236&gt;=TrackingWorksheet!$J$4,TrackingWorksheet!$L236&lt;=TrackingWorksheet!$J$5,OR(TrackingWorksheet!$H236=Lists!$D$5,TrackingWorksheet!$J236=Lists!$D$5)), 1, 0))</f>
        <v/>
      </c>
      <c r="W231" s="15" t="str">
        <f>IF($B231=1,"",IF(AND(TrackingWorksheet!$L236&lt;&gt;"", TrackingWorksheet!$L236&gt;=TrackingWorksheet!$J$4,TrackingWorksheet!$L236&lt;=TrackingWorksheet!$J$5,OR(TrackingWorksheet!$H236=Lists!$D$6,TrackingWorksheet!$J236=Lists!$D$6)), 1, 0))</f>
        <v/>
      </c>
      <c r="X231" s="24" t="str">
        <f>IF(B231=1,"",IF(AND(TrackingWorksheet!M236&lt;&gt;"",TrackingWorksheet!M236&lt;=TrackingWorksheet!$J$5),1,0))</f>
        <v/>
      </c>
      <c r="Y231" s="24" t="str">
        <f>IF(B231=1,"",IF(AND(TrackingWorksheet!N236&lt;&gt;"",TrackingWorksheet!N236&lt;=TrackingWorksheet!$J$5),1,0)*D231)</f>
        <v/>
      </c>
      <c r="Z231" s="24" t="str">
        <f>IF(B231=1,"",IF(TrackingWorksheet!P236="YES",1,0)*D231)</f>
        <v/>
      </c>
      <c r="AA231" s="33" t="str">
        <f>IF(B231=1,"",IF(TrackingWorksheet!R236="","",TrackingWorksheet!R236))</f>
        <v/>
      </c>
      <c r="AB231" s="33" t="str">
        <f>IF(B231=1,"",IF(TrackingWorksheet!Q236="","",TrackingWorksheet!Q236))</f>
        <v/>
      </c>
    </row>
    <row r="232" spans="2:28" x14ac:dyDescent="0.3">
      <c r="B232" s="33">
        <f>IF(AND(ISBLANK(TrackingWorksheet!B237),ISBLANK(TrackingWorksheet!C237),ISBLANK(TrackingWorksheet!G237),ISBLANK(TrackingWorksheet!H237),
ISBLANK(TrackingWorksheet!I237),ISBLANK(TrackingWorksheet!J237),ISBLANK(TrackingWorksheet!M237),
ISBLANK(TrackingWorksheet!N237)),1,0)</f>
        <v>1</v>
      </c>
      <c r="C232" s="17" t="str">
        <f>IF(B232=1,"",TrackingWorksheet!F237)</f>
        <v/>
      </c>
      <c r="D232" s="26" t="str">
        <f>IF(B232=1,"",IF(AND(TrackingWorksheet!B237&lt;&gt;"",TrackingWorksheet!B237&lt;=TrackingWorksheet!$J$5,OR(TrackingWorksheet!C237="",TrackingWorksheet!C237&gt;=TrackingWorksheet!$J$4)),1,0))</f>
        <v/>
      </c>
      <c r="E232" s="15" t="str">
        <f>IF(B232=1,"",IF(AND(TrackingWorksheet!G237 &lt;&gt;"",TrackingWorksheet!G237&lt;=TrackingWorksheet!$J$5, TrackingWorksheet!H237=Lists!$D$4), "Y", "N"))</f>
        <v/>
      </c>
      <c r="F232" s="15" t="str">
        <f>IF(B232=1,"",IF(AND(TrackingWorksheet!I237 &lt;&gt;"", TrackingWorksheet!I237&lt;=TrackingWorksheet!$J$5, TrackingWorksheet!J237=Lists!$D$4), "Y", "N"))</f>
        <v/>
      </c>
      <c r="G232" s="15" t="str">
        <f>IF(B232=1,"",IF(AND(TrackingWorksheet!G237 &lt;&gt;"",TrackingWorksheet!G237&lt;=TrackingWorksheet!$J$5, TrackingWorksheet!H237=Lists!$D$5), "Y", "N"))</f>
        <v/>
      </c>
      <c r="H232" s="15" t="str">
        <f>IF(B232=1,"",IF(AND(TrackingWorksheet!I237 &lt;&gt;"", TrackingWorksheet!I237&lt;=TrackingWorksheet!$J$5, TrackingWorksheet!J237="Moderna"), "Y", "N"))</f>
        <v/>
      </c>
      <c r="I232" s="26" t="str">
        <f>IF(B232=1,"",IF(AND(TrackingWorksheet!G237 &lt;&gt;"", TrackingWorksheet!G237&lt;=TrackingWorksheet!$J$5, TrackingWorksheet!H237=Lists!$D$6), 1, 0))</f>
        <v/>
      </c>
      <c r="J232" s="26" t="str">
        <f t="shared" si="30"/>
        <v/>
      </c>
      <c r="K232" s="15" t="str">
        <f>IF(B232=1,"",IF(AND(TrackingWorksheet!I237&lt;=TrackingWorksheet!$J$5,TrackingWorksheet!K237="YES"),0,IF(AND(AND(OR(E232="Y",F232="Y"),E232&lt;&gt;F232),G232&lt;&gt;"Y", H232&lt;&gt;"Y"), 1, 0)))</f>
        <v/>
      </c>
      <c r="L232" s="26" t="str">
        <f t="shared" si="24"/>
        <v/>
      </c>
      <c r="M232" s="15" t="str">
        <f t="shared" si="25"/>
        <v/>
      </c>
      <c r="N232" s="26" t="str">
        <f t="shared" si="26"/>
        <v/>
      </c>
      <c r="O232" s="15" t="str">
        <f>IF(B232=1,"",IF(AND(TrackingWorksheet!I237&lt;=TrackingWorksheet!$J$5,TrackingWorksheet!K237="YES"),0,IF(AND(AND(OR(G232="Y",H232="Y"),G232&lt;&gt;H232),E232&lt;&gt;"Y", F232&lt;&gt;"Y"), 1, 0)))</f>
        <v/>
      </c>
      <c r="P232" s="26" t="str">
        <f t="shared" si="27"/>
        <v/>
      </c>
      <c r="Q232" s="15" t="str">
        <f t="shared" si="28"/>
        <v/>
      </c>
      <c r="R232" s="15" t="str">
        <f t="shared" si="29"/>
        <v/>
      </c>
      <c r="S232" s="15" t="str">
        <f>IF(B232=1,"",IF(AND(OR(AND(TrackingWorksheet!H237=Lists!$D$7,TrackingWorksheet!H237=TrackingWorksheet!J237),TrackingWorksheet!H237&lt;&gt;TrackingWorksheet!J237),TrackingWorksheet!K237="YES",TrackingWorksheet!H237&lt;&gt;Lists!$D$6,TrackingWorksheet!G237&lt;=TrackingWorksheet!$J$5,TrackingWorksheet!I237&lt;=TrackingWorksheet!$J$5),1,0))</f>
        <v/>
      </c>
      <c r="T232" s="15" t="str">
        <f t="shared" si="31"/>
        <v/>
      </c>
      <c r="U232" s="15" t="str">
        <f>IF(B232=1,"",IF(AND(TrackingWorksheet!L237&lt;&gt;"", TrackingWorksheet!L237&gt;=TrackingWorksheet!$J$4,TrackingWorksheet!L237&lt;=TrackingWorksheet!$J$5,OR(TrackingWorksheet!H237=Lists!$D$4,TrackingWorksheet!J237=Lists!$D$4)), 1, 0))</f>
        <v/>
      </c>
      <c r="V232" s="15" t="str">
        <f>IF($B232=1,"",IF(AND(TrackingWorksheet!$L237&lt;&gt;"", TrackingWorksheet!$L237&gt;=TrackingWorksheet!$J$4,TrackingWorksheet!$L237&lt;=TrackingWorksheet!$J$5,OR(TrackingWorksheet!$H237=Lists!$D$5,TrackingWorksheet!$J237=Lists!$D$5)), 1, 0))</f>
        <v/>
      </c>
      <c r="W232" s="15" t="str">
        <f>IF($B232=1,"",IF(AND(TrackingWorksheet!$L237&lt;&gt;"", TrackingWorksheet!$L237&gt;=TrackingWorksheet!$J$4,TrackingWorksheet!$L237&lt;=TrackingWorksheet!$J$5,OR(TrackingWorksheet!$H237=Lists!$D$6,TrackingWorksheet!$J237=Lists!$D$6)), 1, 0))</f>
        <v/>
      </c>
      <c r="X232" s="24" t="str">
        <f>IF(B232=1,"",IF(AND(TrackingWorksheet!M237&lt;&gt;"",TrackingWorksheet!M237&lt;=TrackingWorksheet!$J$5),1,0))</f>
        <v/>
      </c>
      <c r="Y232" s="24" t="str">
        <f>IF(B232=1,"",IF(AND(TrackingWorksheet!N237&lt;&gt;"",TrackingWorksheet!N237&lt;=TrackingWorksheet!$J$5),1,0)*D232)</f>
        <v/>
      </c>
      <c r="Z232" s="24" t="str">
        <f>IF(B232=1,"",IF(TrackingWorksheet!P237="YES",1,0)*D232)</f>
        <v/>
      </c>
      <c r="AA232" s="33" t="str">
        <f>IF(B232=1,"",IF(TrackingWorksheet!R237="","",TrackingWorksheet!R237))</f>
        <v/>
      </c>
      <c r="AB232" s="33" t="str">
        <f>IF(B232=1,"",IF(TrackingWorksheet!Q237="","",TrackingWorksheet!Q237))</f>
        <v/>
      </c>
    </row>
    <row r="233" spans="2:28" x14ac:dyDescent="0.3">
      <c r="B233" s="33">
        <f>IF(AND(ISBLANK(TrackingWorksheet!B238),ISBLANK(TrackingWorksheet!C238),ISBLANK(TrackingWorksheet!G238),ISBLANK(TrackingWorksheet!H238),
ISBLANK(TrackingWorksheet!I238),ISBLANK(TrackingWorksheet!J238),ISBLANK(TrackingWorksheet!M238),
ISBLANK(TrackingWorksheet!N238)),1,0)</f>
        <v>1</v>
      </c>
      <c r="C233" s="17" t="str">
        <f>IF(B233=1,"",TrackingWorksheet!F238)</f>
        <v/>
      </c>
      <c r="D233" s="26" t="str">
        <f>IF(B233=1,"",IF(AND(TrackingWorksheet!B238&lt;&gt;"",TrackingWorksheet!B238&lt;=TrackingWorksheet!$J$5,OR(TrackingWorksheet!C238="",TrackingWorksheet!C238&gt;=TrackingWorksheet!$J$4)),1,0))</f>
        <v/>
      </c>
      <c r="E233" s="15" t="str">
        <f>IF(B233=1,"",IF(AND(TrackingWorksheet!G238 &lt;&gt;"",TrackingWorksheet!G238&lt;=TrackingWorksheet!$J$5, TrackingWorksheet!H238=Lists!$D$4), "Y", "N"))</f>
        <v/>
      </c>
      <c r="F233" s="15" t="str">
        <f>IF(B233=1,"",IF(AND(TrackingWorksheet!I238 &lt;&gt;"", TrackingWorksheet!I238&lt;=TrackingWorksheet!$J$5, TrackingWorksheet!J238=Lists!$D$4), "Y", "N"))</f>
        <v/>
      </c>
      <c r="G233" s="15" t="str">
        <f>IF(B233=1,"",IF(AND(TrackingWorksheet!G238 &lt;&gt;"",TrackingWorksheet!G238&lt;=TrackingWorksheet!$J$5, TrackingWorksheet!H238=Lists!$D$5), "Y", "N"))</f>
        <v/>
      </c>
      <c r="H233" s="15" t="str">
        <f>IF(B233=1,"",IF(AND(TrackingWorksheet!I238 &lt;&gt;"", TrackingWorksheet!I238&lt;=TrackingWorksheet!$J$5, TrackingWorksheet!J238="Moderna"), "Y", "N"))</f>
        <v/>
      </c>
      <c r="I233" s="26" t="str">
        <f>IF(B233=1,"",IF(AND(TrackingWorksheet!G238 &lt;&gt;"", TrackingWorksheet!G238&lt;=TrackingWorksheet!$J$5, TrackingWorksheet!H238=Lists!$D$6), 1, 0))</f>
        <v/>
      </c>
      <c r="J233" s="26" t="str">
        <f t="shared" si="30"/>
        <v/>
      </c>
      <c r="K233" s="15" t="str">
        <f>IF(B233=1,"",IF(AND(TrackingWorksheet!I238&lt;=TrackingWorksheet!$J$5,TrackingWorksheet!K238="YES"),0,IF(AND(AND(OR(E233="Y",F233="Y"),E233&lt;&gt;F233),G233&lt;&gt;"Y", H233&lt;&gt;"Y"), 1, 0)))</f>
        <v/>
      </c>
      <c r="L233" s="26" t="str">
        <f t="shared" si="24"/>
        <v/>
      </c>
      <c r="M233" s="15" t="str">
        <f t="shared" si="25"/>
        <v/>
      </c>
      <c r="N233" s="26" t="str">
        <f t="shared" si="26"/>
        <v/>
      </c>
      <c r="O233" s="15" t="str">
        <f>IF(B233=1,"",IF(AND(TrackingWorksheet!I238&lt;=TrackingWorksheet!$J$5,TrackingWorksheet!K238="YES"),0,IF(AND(AND(OR(G233="Y",H233="Y"),G233&lt;&gt;H233),E233&lt;&gt;"Y", F233&lt;&gt;"Y"), 1, 0)))</f>
        <v/>
      </c>
      <c r="P233" s="26" t="str">
        <f t="shared" si="27"/>
        <v/>
      </c>
      <c r="Q233" s="15" t="str">
        <f t="shared" si="28"/>
        <v/>
      </c>
      <c r="R233" s="15" t="str">
        <f t="shared" si="29"/>
        <v/>
      </c>
      <c r="S233" s="15" t="str">
        <f>IF(B233=1,"",IF(AND(OR(AND(TrackingWorksheet!H238=Lists!$D$7,TrackingWorksheet!H238=TrackingWorksheet!J238),TrackingWorksheet!H238&lt;&gt;TrackingWorksheet!J238),TrackingWorksheet!K238="YES",TrackingWorksheet!H238&lt;&gt;Lists!$D$6,TrackingWorksheet!G238&lt;=TrackingWorksheet!$J$5,TrackingWorksheet!I238&lt;=TrackingWorksheet!$J$5),1,0))</f>
        <v/>
      </c>
      <c r="T233" s="15" t="str">
        <f t="shared" si="31"/>
        <v/>
      </c>
      <c r="U233" s="15" t="str">
        <f>IF(B233=1,"",IF(AND(TrackingWorksheet!L238&lt;&gt;"", TrackingWorksheet!L238&gt;=TrackingWorksheet!$J$4,TrackingWorksheet!L238&lt;=TrackingWorksheet!$J$5,OR(TrackingWorksheet!H238=Lists!$D$4,TrackingWorksheet!J238=Lists!$D$4)), 1, 0))</f>
        <v/>
      </c>
      <c r="V233" s="15" t="str">
        <f>IF($B233=1,"",IF(AND(TrackingWorksheet!$L238&lt;&gt;"", TrackingWorksheet!$L238&gt;=TrackingWorksheet!$J$4,TrackingWorksheet!$L238&lt;=TrackingWorksheet!$J$5,OR(TrackingWorksheet!$H238=Lists!$D$5,TrackingWorksheet!$J238=Lists!$D$5)), 1, 0))</f>
        <v/>
      </c>
      <c r="W233" s="15" t="str">
        <f>IF($B233=1,"",IF(AND(TrackingWorksheet!$L238&lt;&gt;"", TrackingWorksheet!$L238&gt;=TrackingWorksheet!$J$4,TrackingWorksheet!$L238&lt;=TrackingWorksheet!$J$5,OR(TrackingWorksheet!$H238=Lists!$D$6,TrackingWorksheet!$J238=Lists!$D$6)), 1, 0))</f>
        <v/>
      </c>
      <c r="X233" s="24" t="str">
        <f>IF(B233=1,"",IF(AND(TrackingWorksheet!M238&lt;&gt;"",TrackingWorksheet!M238&lt;=TrackingWorksheet!$J$5),1,0))</f>
        <v/>
      </c>
      <c r="Y233" s="24" t="str">
        <f>IF(B233=1,"",IF(AND(TrackingWorksheet!N238&lt;&gt;"",TrackingWorksheet!N238&lt;=TrackingWorksheet!$J$5),1,0)*D233)</f>
        <v/>
      </c>
      <c r="Z233" s="24" t="str">
        <f>IF(B233=1,"",IF(TrackingWorksheet!P238="YES",1,0)*D233)</f>
        <v/>
      </c>
      <c r="AA233" s="33" t="str">
        <f>IF(B233=1,"",IF(TrackingWorksheet!R238="","",TrackingWorksheet!R238))</f>
        <v/>
      </c>
      <c r="AB233" s="33" t="str">
        <f>IF(B233=1,"",IF(TrackingWorksheet!Q238="","",TrackingWorksheet!Q238))</f>
        <v/>
      </c>
    </row>
    <row r="234" spans="2:28" x14ac:dyDescent="0.3">
      <c r="B234" s="33">
        <f>IF(AND(ISBLANK(TrackingWorksheet!B239),ISBLANK(TrackingWorksheet!C239),ISBLANK(TrackingWorksheet!G239),ISBLANK(TrackingWorksheet!H239),
ISBLANK(TrackingWorksheet!I239),ISBLANK(TrackingWorksheet!J239),ISBLANK(TrackingWorksheet!M239),
ISBLANK(TrackingWorksheet!N239)),1,0)</f>
        <v>1</v>
      </c>
      <c r="C234" s="17" t="str">
        <f>IF(B234=1,"",TrackingWorksheet!F239)</f>
        <v/>
      </c>
      <c r="D234" s="26" t="str">
        <f>IF(B234=1,"",IF(AND(TrackingWorksheet!B239&lt;&gt;"",TrackingWorksheet!B239&lt;=TrackingWorksheet!$J$5,OR(TrackingWorksheet!C239="",TrackingWorksheet!C239&gt;=TrackingWorksheet!$J$4)),1,0))</f>
        <v/>
      </c>
      <c r="E234" s="15" t="str">
        <f>IF(B234=1,"",IF(AND(TrackingWorksheet!G239 &lt;&gt;"",TrackingWorksheet!G239&lt;=TrackingWorksheet!$J$5, TrackingWorksheet!H239=Lists!$D$4), "Y", "N"))</f>
        <v/>
      </c>
      <c r="F234" s="15" t="str">
        <f>IF(B234=1,"",IF(AND(TrackingWorksheet!I239 &lt;&gt;"", TrackingWorksheet!I239&lt;=TrackingWorksheet!$J$5, TrackingWorksheet!J239=Lists!$D$4), "Y", "N"))</f>
        <v/>
      </c>
      <c r="G234" s="15" t="str">
        <f>IF(B234=1,"",IF(AND(TrackingWorksheet!G239 &lt;&gt;"",TrackingWorksheet!G239&lt;=TrackingWorksheet!$J$5, TrackingWorksheet!H239=Lists!$D$5), "Y", "N"))</f>
        <v/>
      </c>
      <c r="H234" s="15" t="str">
        <f>IF(B234=1,"",IF(AND(TrackingWorksheet!I239 &lt;&gt;"", TrackingWorksheet!I239&lt;=TrackingWorksheet!$J$5, TrackingWorksheet!J239="Moderna"), "Y", "N"))</f>
        <v/>
      </c>
      <c r="I234" s="26" t="str">
        <f>IF(B234=1,"",IF(AND(TrackingWorksheet!G239 &lt;&gt;"", TrackingWorksheet!G239&lt;=TrackingWorksheet!$J$5, TrackingWorksheet!H239=Lists!$D$6), 1, 0))</f>
        <v/>
      </c>
      <c r="J234" s="26" t="str">
        <f t="shared" si="30"/>
        <v/>
      </c>
      <c r="K234" s="15" t="str">
        <f>IF(B234=1,"",IF(AND(TrackingWorksheet!I239&lt;=TrackingWorksheet!$J$5,TrackingWorksheet!K239="YES"),0,IF(AND(AND(OR(E234="Y",F234="Y"),E234&lt;&gt;F234),G234&lt;&gt;"Y", H234&lt;&gt;"Y"), 1, 0)))</f>
        <v/>
      </c>
      <c r="L234" s="26" t="str">
        <f t="shared" si="24"/>
        <v/>
      </c>
      <c r="M234" s="15" t="str">
        <f t="shared" si="25"/>
        <v/>
      </c>
      <c r="N234" s="26" t="str">
        <f t="shared" si="26"/>
        <v/>
      </c>
      <c r="O234" s="15" t="str">
        <f>IF(B234=1,"",IF(AND(TrackingWorksheet!I239&lt;=TrackingWorksheet!$J$5,TrackingWorksheet!K239="YES"),0,IF(AND(AND(OR(G234="Y",H234="Y"),G234&lt;&gt;H234),E234&lt;&gt;"Y", F234&lt;&gt;"Y"), 1, 0)))</f>
        <v/>
      </c>
      <c r="P234" s="26" t="str">
        <f t="shared" si="27"/>
        <v/>
      </c>
      <c r="Q234" s="15" t="str">
        <f t="shared" si="28"/>
        <v/>
      </c>
      <c r="R234" s="15" t="str">
        <f t="shared" si="29"/>
        <v/>
      </c>
      <c r="S234" s="15" t="str">
        <f>IF(B234=1,"",IF(AND(OR(AND(TrackingWorksheet!H239=Lists!$D$7,TrackingWorksheet!H239=TrackingWorksheet!J239),TrackingWorksheet!H239&lt;&gt;TrackingWorksheet!J239),TrackingWorksheet!K239="YES",TrackingWorksheet!H239&lt;&gt;Lists!$D$6,TrackingWorksheet!G239&lt;=TrackingWorksheet!$J$5,TrackingWorksheet!I239&lt;=TrackingWorksheet!$J$5),1,0))</f>
        <v/>
      </c>
      <c r="T234" s="15" t="str">
        <f t="shared" si="31"/>
        <v/>
      </c>
      <c r="U234" s="15" t="str">
        <f>IF(B234=1,"",IF(AND(TrackingWorksheet!L239&lt;&gt;"", TrackingWorksheet!L239&gt;=TrackingWorksheet!$J$4,TrackingWorksheet!L239&lt;=TrackingWorksheet!$J$5,OR(TrackingWorksheet!H239=Lists!$D$4,TrackingWorksheet!J239=Lists!$D$4)), 1, 0))</f>
        <v/>
      </c>
      <c r="V234" s="15" t="str">
        <f>IF($B234=1,"",IF(AND(TrackingWorksheet!$L239&lt;&gt;"", TrackingWorksheet!$L239&gt;=TrackingWorksheet!$J$4,TrackingWorksheet!$L239&lt;=TrackingWorksheet!$J$5,OR(TrackingWorksheet!$H239=Lists!$D$5,TrackingWorksheet!$J239=Lists!$D$5)), 1, 0))</f>
        <v/>
      </c>
      <c r="W234" s="15" t="str">
        <f>IF($B234=1,"",IF(AND(TrackingWorksheet!$L239&lt;&gt;"", TrackingWorksheet!$L239&gt;=TrackingWorksheet!$J$4,TrackingWorksheet!$L239&lt;=TrackingWorksheet!$J$5,OR(TrackingWorksheet!$H239=Lists!$D$6,TrackingWorksheet!$J239=Lists!$D$6)), 1, 0))</f>
        <v/>
      </c>
      <c r="X234" s="24" t="str">
        <f>IF(B234=1,"",IF(AND(TrackingWorksheet!M239&lt;&gt;"",TrackingWorksheet!M239&lt;=TrackingWorksheet!$J$5),1,0))</f>
        <v/>
      </c>
      <c r="Y234" s="24" t="str">
        <f>IF(B234=1,"",IF(AND(TrackingWorksheet!N239&lt;&gt;"",TrackingWorksheet!N239&lt;=TrackingWorksheet!$J$5),1,0)*D234)</f>
        <v/>
      </c>
      <c r="Z234" s="24" t="str">
        <f>IF(B234=1,"",IF(TrackingWorksheet!P239="YES",1,0)*D234)</f>
        <v/>
      </c>
      <c r="AA234" s="33" t="str">
        <f>IF(B234=1,"",IF(TrackingWorksheet!R239="","",TrackingWorksheet!R239))</f>
        <v/>
      </c>
      <c r="AB234" s="33" t="str">
        <f>IF(B234=1,"",IF(TrackingWorksheet!Q239="","",TrackingWorksheet!Q239))</f>
        <v/>
      </c>
    </row>
    <row r="235" spans="2:28" x14ac:dyDescent="0.3">
      <c r="B235" s="33">
        <f>IF(AND(ISBLANK(TrackingWorksheet!B240),ISBLANK(TrackingWorksheet!C240),ISBLANK(TrackingWorksheet!G240),ISBLANK(TrackingWorksheet!H240),
ISBLANK(TrackingWorksheet!I240),ISBLANK(TrackingWorksheet!J240),ISBLANK(TrackingWorksheet!M240),
ISBLANK(TrackingWorksheet!N240)),1,0)</f>
        <v>1</v>
      </c>
      <c r="C235" s="17" t="str">
        <f>IF(B235=1,"",TrackingWorksheet!F240)</f>
        <v/>
      </c>
      <c r="D235" s="26" t="str">
        <f>IF(B235=1,"",IF(AND(TrackingWorksheet!B240&lt;&gt;"",TrackingWorksheet!B240&lt;=TrackingWorksheet!$J$5,OR(TrackingWorksheet!C240="",TrackingWorksheet!C240&gt;=TrackingWorksheet!$J$4)),1,0))</f>
        <v/>
      </c>
      <c r="E235" s="15" t="str">
        <f>IF(B235=1,"",IF(AND(TrackingWorksheet!G240 &lt;&gt;"",TrackingWorksheet!G240&lt;=TrackingWorksheet!$J$5, TrackingWorksheet!H240=Lists!$D$4), "Y", "N"))</f>
        <v/>
      </c>
      <c r="F235" s="15" t="str">
        <f>IF(B235=1,"",IF(AND(TrackingWorksheet!I240 &lt;&gt;"", TrackingWorksheet!I240&lt;=TrackingWorksheet!$J$5, TrackingWorksheet!J240=Lists!$D$4), "Y", "N"))</f>
        <v/>
      </c>
      <c r="G235" s="15" t="str">
        <f>IF(B235=1,"",IF(AND(TrackingWorksheet!G240 &lt;&gt;"",TrackingWorksheet!G240&lt;=TrackingWorksheet!$J$5, TrackingWorksheet!H240=Lists!$D$5), "Y", "N"))</f>
        <v/>
      </c>
      <c r="H235" s="15" t="str">
        <f>IF(B235=1,"",IF(AND(TrackingWorksheet!I240 &lt;&gt;"", TrackingWorksheet!I240&lt;=TrackingWorksheet!$J$5, TrackingWorksheet!J240="Moderna"), "Y", "N"))</f>
        <v/>
      </c>
      <c r="I235" s="26" t="str">
        <f>IF(B235=1,"",IF(AND(TrackingWorksheet!G240 &lt;&gt;"", TrackingWorksheet!G240&lt;=TrackingWorksheet!$J$5, TrackingWorksheet!H240=Lists!$D$6), 1, 0))</f>
        <v/>
      </c>
      <c r="J235" s="26" t="str">
        <f t="shared" si="30"/>
        <v/>
      </c>
      <c r="K235" s="15" t="str">
        <f>IF(B235=1,"",IF(AND(TrackingWorksheet!I240&lt;=TrackingWorksheet!$J$5,TrackingWorksheet!K240="YES"),0,IF(AND(AND(OR(E235="Y",F235="Y"),E235&lt;&gt;F235),G235&lt;&gt;"Y", H235&lt;&gt;"Y"), 1, 0)))</f>
        <v/>
      </c>
      <c r="L235" s="26" t="str">
        <f t="shared" si="24"/>
        <v/>
      </c>
      <c r="M235" s="15" t="str">
        <f t="shared" si="25"/>
        <v/>
      </c>
      <c r="N235" s="26" t="str">
        <f t="shared" si="26"/>
        <v/>
      </c>
      <c r="O235" s="15" t="str">
        <f>IF(B235=1,"",IF(AND(TrackingWorksheet!I240&lt;=TrackingWorksheet!$J$5,TrackingWorksheet!K240="YES"),0,IF(AND(AND(OR(G235="Y",H235="Y"),G235&lt;&gt;H235),E235&lt;&gt;"Y", F235&lt;&gt;"Y"), 1, 0)))</f>
        <v/>
      </c>
      <c r="P235" s="26" t="str">
        <f t="shared" si="27"/>
        <v/>
      </c>
      <c r="Q235" s="15" t="str">
        <f t="shared" si="28"/>
        <v/>
      </c>
      <c r="R235" s="15" t="str">
        <f t="shared" si="29"/>
        <v/>
      </c>
      <c r="S235" s="15" t="str">
        <f>IF(B235=1,"",IF(AND(OR(AND(TrackingWorksheet!H240=Lists!$D$7,TrackingWorksheet!H240=TrackingWorksheet!J240),TrackingWorksheet!H240&lt;&gt;TrackingWorksheet!J240),TrackingWorksheet!K240="YES",TrackingWorksheet!H240&lt;&gt;Lists!$D$6,TrackingWorksheet!G240&lt;=TrackingWorksheet!$J$5,TrackingWorksheet!I240&lt;=TrackingWorksheet!$J$5),1,0))</f>
        <v/>
      </c>
      <c r="T235" s="15" t="str">
        <f t="shared" si="31"/>
        <v/>
      </c>
      <c r="U235" s="15" t="str">
        <f>IF(B235=1,"",IF(AND(TrackingWorksheet!L240&lt;&gt;"", TrackingWorksheet!L240&gt;=TrackingWorksheet!$J$4,TrackingWorksheet!L240&lt;=TrackingWorksheet!$J$5,OR(TrackingWorksheet!H240=Lists!$D$4,TrackingWorksheet!J240=Lists!$D$4)), 1, 0))</f>
        <v/>
      </c>
      <c r="V235" s="15" t="str">
        <f>IF($B235=1,"",IF(AND(TrackingWorksheet!$L240&lt;&gt;"", TrackingWorksheet!$L240&gt;=TrackingWorksheet!$J$4,TrackingWorksheet!$L240&lt;=TrackingWorksheet!$J$5,OR(TrackingWorksheet!$H240=Lists!$D$5,TrackingWorksheet!$J240=Lists!$D$5)), 1, 0))</f>
        <v/>
      </c>
      <c r="W235" s="15" t="str">
        <f>IF($B235=1,"",IF(AND(TrackingWorksheet!$L240&lt;&gt;"", TrackingWorksheet!$L240&gt;=TrackingWorksheet!$J$4,TrackingWorksheet!$L240&lt;=TrackingWorksheet!$J$5,OR(TrackingWorksheet!$H240=Lists!$D$6,TrackingWorksheet!$J240=Lists!$D$6)), 1, 0))</f>
        <v/>
      </c>
      <c r="X235" s="24" t="str">
        <f>IF(B235=1,"",IF(AND(TrackingWorksheet!M240&lt;&gt;"",TrackingWorksheet!M240&lt;=TrackingWorksheet!$J$5),1,0))</f>
        <v/>
      </c>
      <c r="Y235" s="24" t="str">
        <f>IF(B235=1,"",IF(AND(TrackingWorksheet!N240&lt;&gt;"",TrackingWorksheet!N240&lt;=TrackingWorksheet!$J$5),1,0)*D235)</f>
        <v/>
      </c>
      <c r="Z235" s="24" t="str">
        <f>IF(B235=1,"",IF(TrackingWorksheet!P240="YES",1,0)*D235)</f>
        <v/>
      </c>
      <c r="AA235" s="33" t="str">
        <f>IF(B235=1,"",IF(TrackingWorksheet!R240="","",TrackingWorksheet!R240))</f>
        <v/>
      </c>
      <c r="AB235" s="33" t="str">
        <f>IF(B235=1,"",IF(TrackingWorksheet!Q240="","",TrackingWorksheet!Q240))</f>
        <v/>
      </c>
    </row>
    <row r="236" spans="2:28" x14ac:dyDescent="0.3">
      <c r="B236" s="33">
        <f>IF(AND(ISBLANK(TrackingWorksheet!B241),ISBLANK(TrackingWorksheet!C241),ISBLANK(TrackingWorksheet!G241),ISBLANK(TrackingWorksheet!H241),
ISBLANK(TrackingWorksheet!I241),ISBLANK(TrackingWorksheet!J241),ISBLANK(TrackingWorksheet!M241),
ISBLANK(TrackingWorksheet!N241)),1,0)</f>
        <v>1</v>
      </c>
      <c r="C236" s="17" t="str">
        <f>IF(B236=1,"",TrackingWorksheet!F241)</f>
        <v/>
      </c>
      <c r="D236" s="26" t="str">
        <f>IF(B236=1,"",IF(AND(TrackingWorksheet!B241&lt;&gt;"",TrackingWorksheet!B241&lt;=TrackingWorksheet!$J$5,OR(TrackingWorksheet!C241="",TrackingWorksheet!C241&gt;=TrackingWorksheet!$J$4)),1,0))</f>
        <v/>
      </c>
      <c r="E236" s="15" t="str">
        <f>IF(B236=1,"",IF(AND(TrackingWorksheet!G241 &lt;&gt;"",TrackingWorksheet!G241&lt;=TrackingWorksheet!$J$5, TrackingWorksheet!H241=Lists!$D$4), "Y", "N"))</f>
        <v/>
      </c>
      <c r="F236" s="15" t="str">
        <f>IF(B236=1,"",IF(AND(TrackingWorksheet!I241 &lt;&gt;"", TrackingWorksheet!I241&lt;=TrackingWorksheet!$J$5, TrackingWorksheet!J241=Lists!$D$4), "Y", "N"))</f>
        <v/>
      </c>
      <c r="G236" s="15" t="str">
        <f>IF(B236=1,"",IF(AND(TrackingWorksheet!G241 &lt;&gt;"",TrackingWorksheet!G241&lt;=TrackingWorksheet!$J$5, TrackingWorksheet!H241=Lists!$D$5), "Y", "N"))</f>
        <v/>
      </c>
      <c r="H236" s="15" t="str">
        <f>IF(B236=1,"",IF(AND(TrackingWorksheet!I241 &lt;&gt;"", TrackingWorksheet!I241&lt;=TrackingWorksheet!$J$5, TrackingWorksheet!J241="Moderna"), "Y", "N"))</f>
        <v/>
      </c>
      <c r="I236" s="26" t="str">
        <f>IF(B236=1,"",IF(AND(TrackingWorksheet!G241 &lt;&gt;"", TrackingWorksheet!G241&lt;=TrackingWorksheet!$J$5, TrackingWorksheet!H241=Lists!$D$6), 1, 0))</f>
        <v/>
      </c>
      <c r="J236" s="26" t="str">
        <f t="shared" si="30"/>
        <v/>
      </c>
      <c r="K236" s="15" t="str">
        <f>IF(B236=1,"",IF(AND(TrackingWorksheet!I241&lt;=TrackingWorksheet!$J$5,TrackingWorksheet!K241="YES"),0,IF(AND(AND(OR(E236="Y",F236="Y"),E236&lt;&gt;F236),G236&lt;&gt;"Y", H236&lt;&gt;"Y"), 1, 0)))</f>
        <v/>
      </c>
      <c r="L236" s="26" t="str">
        <f t="shared" si="24"/>
        <v/>
      </c>
      <c r="M236" s="15" t="str">
        <f t="shared" si="25"/>
        <v/>
      </c>
      <c r="N236" s="26" t="str">
        <f t="shared" si="26"/>
        <v/>
      </c>
      <c r="O236" s="15" t="str">
        <f>IF(B236=1,"",IF(AND(TrackingWorksheet!I241&lt;=TrackingWorksheet!$J$5,TrackingWorksheet!K241="YES"),0,IF(AND(AND(OR(G236="Y",H236="Y"),G236&lt;&gt;H236),E236&lt;&gt;"Y", F236&lt;&gt;"Y"), 1, 0)))</f>
        <v/>
      </c>
      <c r="P236" s="26" t="str">
        <f t="shared" si="27"/>
        <v/>
      </c>
      <c r="Q236" s="15" t="str">
        <f t="shared" si="28"/>
        <v/>
      </c>
      <c r="R236" s="15" t="str">
        <f t="shared" si="29"/>
        <v/>
      </c>
      <c r="S236" s="15" t="str">
        <f>IF(B236=1,"",IF(AND(OR(AND(TrackingWorksheet!H241=Lists!$D$7,TrackingWorksheet!H241=TrackingWorksheet!J241),TrackingWorksheet!H241&lt;&gt;TrackingWorksheet!J241),TrackingWorksheet!K241="YES",TrackingWorksheet!H241&lt;&gt;Lists!$D$6,TrackingWorksheet!G241&lt;=TrackingWorksheet!$J$5,TrackingWorksheet!I241&lt;=TrackingWorksheet!$J$5),1,0))</f>
        <v/>
      </c>
      <c r="T236" s="15" t="str">
        <f t="shared" si="31"/>
        <v/>
      </c>
      <c r="U236" s="15" t="str">
        <f>IF(B236=1,"",IF(AND(TrackingWorksheet!L241&lt;&gt;"", TrackingWorksheet!L241&gt;=TrackingWorksheet!$J$4,TrackingWorksheet!L241&lt;=TrackingWorksheet!$J$5,OR(TrackingWorksheet!H241=Lists!$D$4,TrackingWorksheet!J241=Lists!$D$4)), 1, 0))</f>
        <v/>
      </c>
      <c r="V236" s="15" t="str">
        <f>IF($B236=1,"",IF(AND(TrackingWorksheet!$L241&lt;&gt;"", TrackingWorksheet!$L241&gt;=TrackingWorksheet!$J$4,TrackingWorksheet!$L241&lt;=TrackingWorksheet!$J$5,OR(TrackingWorksheet!$H241=Lists!$D$5,TrackingWorksheet!$J241=Lists!$D$5)), 1, 0))</f>
        <v/>
      </c>
      <c r="W236" s="15" t="str">
        <f>IF($B236=1,"",IF(AND(TrackingWorksheet!$L241&lt;&gt;"", TrackingWorksheet!$L241&gt;=TrackingWorksheet!$J$4,TrackingWorksheet!$L241&lt;=TrackingWorksheet!$J$5,OR(TrackingWorksheet!$H241=Lists!$D$6,TrackingWorksheet!$J241=Lists!$D$6)), 1, 0))</f>
        <v/>
      </c>
      <c r="X236" s="24" t="str">
        <f>IF(B236=1,"",IF(AND(TrackingWorksheet!M241&lt;&gt;"",TrackingWorksheet!M241&lt;=TrackingWorksheet!$J$5),1,0))</f>
        <v/>
      </c>
      <c r="Y236" s="24" t="str">
        <f>IF(B236=1,"",IF(AND(TrackingWorksheet!N241&lt;&gt;"",TrackingWorksheet!N241&lt;=TrackingWorksheet!$J$5),1,0)*D236)</f>
        <v/>
      </c>
      <c r="Z236" s="24" t="str">
        <f>IF(B236=1,"",IF(TrackingWorksheet!P241="YES",1,0)*D236)</f>
        <v/>
      </c>
      <c r="AA236" s="33" t="str">
        <f>IF(B236=1,"",IF(TrackingWorksheet!R241="","",TrackingWorksheet!R241))</f>
        <v/>
      </c>
      <c r="AB236" s="33" t="str">
        <f>IF(B236=1,"",IF(TrackingWorksheet!Q241="","",TrackingWorksheet!Q241))</f>
        <v/>
      </c>
    </row>
    <row r="237" spans="2:28" x14ac:dyDescent="0.3">
      <c r="B237" s="33">
        <f>IF(AND(ISBLANK(TrackingWorksheet!B242),ISBLANK(TrackingWorksheet!C242),ISBLANK(TrackingWorksheet!G242),ISBLANK(TrackingWorksheet!H242),
ISBLANK(TrackingWorksheet!I242),ISBLANK(TrackingWorksheet!J242),ISBLANK(TrackingWorksheet!M242),
ISBLANK(TrackingWorksheet!N242)),1,0)</f>
        <v>1</v>
      </c>
      <c r="C237" s="17" t="str">
        <f>IF(B237=1,"",TrackingWorksheet!F242)</f>
        <v/>
      </c>
      <c r="D237" s="26" t="str">
        <f>IF(B237=1,"",IF(AND(TrackingWorksheet!B242&lt;&gt;"",TrackingWorksheet!B242&lt;=TrackingWorksheet!$J$5,OR(TrackingWorksheet!C242="",TrackingWorksheet!C242&gt;=TrackingWorksheet!$J$4)),1,0))</f>
        <v/>
      </c>
      <c r="E237" s="15" t="str">
        <f>IF(B237=1,"",IF(AND(TrackingWorksheet!G242 &lt;&gt;"",TrackingWorksheet!G242&lt;=TrackingWorksheet!$J$5, TrackingWorksheet!H242=Lists!$D$4), "Y", "N"))</f>
        <v/>
      </c>
      <c r="F237" s="15" t="str">
        <f>IF(B237=1,"",IF(AND(TrackingWorksheet!I242 &lt;&gt;"", TrackingWorksheet!I242&lt;=TrackingWorksheet!$J$5, TrackingWorksheet!J242=Lists!$D$4), "Y", "N"))</f>
        <v/>
      </c>
      <c r="G237" s="15" t="str">
        <f>IF(B237=1,"",IF(AND(TrackingWorksheet!G242 &lt;&gt;"",TrackingWorksheet!G242&lt;=TrackingWorksheet!$J$5, TrackingWorksheet!H242=Lists!$D$5), "Y", "N"))</f>
        <v/>
      </c>
      <c r="H237" s="15" t="str">
        <f>IF(B237=1,"",IF(AND(TrackingWorksheet!I242 &lt;&gt;"", TrackingWorksheet!I242&lt;=TrackingWorksheet!$J$5, TrackingWorksheet!J242="Moderna"), "Y", "N"))</f>
        <v/>
      </c>
      <c r="I237" s="26" t="str">
        <f>IF(B237=1,"",IF(AND(TrackingWorksheet!G242 &lt;&gt;"", TrackingWorksheet!G242&lt;=TrackingWorksheet!$J$5, TrackingWorksheet!H242=Lists!$D$6), 1, 0))</f>
        <v/>
      </c>
      <c r="J237" s="26" t="str">
        <f t="shared" si="30"/>
        <v/>
      </c>
      <c r="K237" s="15" t="str">
        <f>IF(B237=1,"",IF(AND(TrackingWorksheet!I242&lt;=TrackingWorksheet!$J$5,TrackingWorksheet!K242="YES"),0,IF(AND(AND(OR(E237="Y",F237="Y"),E237&lt;&gt;F237),G237&lt;&gt;"Y", H237&lt;&gt;"Y"), 1, 0)))</f>
        <v/>
      </c>
      <c r="L237" s="26" t="str">
        <f t="shared" si="24"/>
        <v/>
      </c>
      <c r="M237" s="15" t="str">
        <f t="shared" si="25"/>
        <v/>
      </c>
      <c r="N237" s="26" t="str">
        <f t="shared" si="26"/>
        <v/>
      </c>
      <c r="O237" s="15" t="str">
        <f>IF(B237=1,"",IF(AND(TrackingWorksheet!I242&lt;=TrackingWorksheet!$J$5,TrackingWorksheet!K242="YES"),0,IF(AND(AND(OR(G237="Y",H237="Y"),G237&lt;&gt;H237),E237&lt;&gt;"Y", F237&lt;&gt;"Y"), 1, 0)))</f>
        <v/>
      </c>
      <c r="P237" s="26" t="str">
        <f t="shared" si="27"/>
        <v/>
      </c>
      <c r="Q237" s="15" t="str">
        <f t="shared" si="28"/>
        <v/>
      </c>
      <c r="R237" s="15" t="str">
        <f t="shared" si="29"/>
        <v/>
      </c>
      <c r="S237" s="15" t="str">
        <f>IF(B237=1,"",IF(AND(OR(AND(TrackingWorksheet!H242=Lists!$D$7,TrackingWorksheet!H242=TrackingWorksheet!J242),TrackingWorksheet!H242&lt;&gt;TrackingWorksheet!J242),TrackingWorksheet!K242="YES",TrackingWorksheet!H242&lt;&gt;Lists!$D$6,TrackingWorksheet!G242&lt;=TrackingWorksheet!$J$5,TrackingWorksheet!I242&lt;=TrackingWorksheet!$J$5),1,0))</f>
        <v/>
      </c>
      <c r="T237" s="15" t="str">
        <f t="shared" si="31"/>
        <v/>
      </c>
      <c r="U237" s="15" t="str">
        <f>IF(B237=1,"",IF(AND(TrackingWorksheet!L242&lt;&gt;"", TrackingWorksheet!L242&gt;=TrackingWorksheet!$J$4,TrackingWorksheet!L242&lt;=TrackingWorksheet!$J$5,OR(TrackingWorksheet!H242=Lists!$D$4,TrackingWorksheet!J242=Lists!$D$4)), 1, 0))</f>
        <v/>
      </c>
      <c r="V237" s="15" t="str">
        <f>IF($B237=1,"",IF(AND(TrackingWorksheet!$L242&lt;&gt;"", TrackingWorksheet!$L242&gt;=TrackingWorksheet!$J$4,TrackingWorksheet!$L242&lt;=TrackingWorksheet!$J$5,OR(TrackingWorksheet!$H242=Lists!$D$5,TrackingWorksheet!$J242=Lists!$D$5)), 1, 0))</f>
        <v/>
      </c>
      <c r="W237" s="15" t="str">
        <f>IF($B237=1,"",IF(AND(TrackingWorksheet!$L242&lt;&gt;"", TrackingWorksheet!$L242&gt;=TrackingWorksheet!$J$4,TrackingWorksheet!$L242&lt;=TrackingWorksheet!$J$5,OR(TrackingWorksheet!$H242=Lists!$D$6,TrackingWorksheet!$J242=Lists!$D$6)), 1, 0))</f>
        <v/>
      </c>
      <c r="X237" s="24" t="str">
        <f>IF(B237=1,"",IF(AND(TrackingWorksheet!M242&lt;&gt;"",TrackingWorksheet!M242&lt;=TrackingWorksheet!$J$5),1,0))</f>
        <v/>
      </c>
      <c r="Y237" s="24" t="str">
        <f>IF(B237=1,"",IF(AND(TrackingWorksheet!N242&lt;&gt;"",TrackingWorksheet!N242&lt;=TrackingWorksheet!$J$5),1,0)*D237)</f>
        <v/>
      </c>
      <c r="Z237" s="24" t="str">
        <f>IF(B237=1,"",IF(TrackingWorksheet!P242="YES",1,0)*D237)</f>
        <v/>
      </c>
      <c r="AA237" s="33" t="str">
        <f>IF(B237=1,"",IF(TrackingWorksheet!R242="","",TrackingWorksheet!R242))</f>
        <v/>
      </c>
      <c r="AB237" s="33" t="str">
        <f>IF(B237=1,"",IF(TrackingWorksheet!Q242="","",TrackingWorksheet!Q242))</f>
        <v/>
      </c>
    </row>
    <row r="238" spans="2:28" x14ac:dyDescent="0.3">
      <c r="B238" s="33">
        <f>IF(AND(ISBLANK(TrackingWorksheet!B243),ISBLANK(TrackingWorksheet!C243),ISBLANK(TrackingWorksheet!G243),ISBLANK(TrackingWorksheet!H243),
ISBLANK(TrackingWorksheet!I243),ISBLANK(TrackingWorksheet!J243),ISBLANK(TrackingWorksheet!M243),
ISBLANK(TrackingWorksheet!N243)),1,0)</f>
        <v>1</v>
      </c>
      <c r="C238" s="17" t="str">
        <f>IF(B238=1,"",TrackingWorksheet!F243)</f>
        <v/>
      </c>
      <c r="D238" s="26" t="str">
        <f>IF(B238=1,"",IF(AND(TrackingWorksheet!B243&lt;&gt;"",TrackingWorksheet!B243&lt;=TrackingWorksheet!$J$5,OR(TrackingWorksheet!C243="",TrackingWorksheet!C243&gt;=TrackingWorksheet!$J$4)),1,0))</f>
        <v/>
      </c>
      <c r="E238" s="15" t="str">
        <f>IF(B238=1,"",IF(AND(TrackingWorksheet!G243 &lt;&gt;"",TrackingWorksheet!G243&lt;=TrackingWorksheet!$J$5, TrackingWorksheet!H243=Lists!$D$4), "Y", "N"))</f>
        <v/>
      </c>
      <c r="F238" s="15" t="str">
        <f>IF(B238=1,"",IF(AND(TrackingWorksheet!I243 &lt;&gt;"", TrackingWorksheet!I243&lt;=TrackingWorksheet!$J$5, TrackingWorksheet!J243=Lists!$D$4), "Y", "N"))</f>
        <v/>
      </c>
      <c r="G238" s="15" t="str">
        <f>IF(B238=1,"",IF(AND(TrackingWorksheet!G243 &lt;&gt;"",TrackingWorksheet!G243&lt;=TrackingWorksheet!$J$5, TrackingWorksheet!H243=Lists!$D$5), "Y", "N"))</f>
        <v/>
      </c>
      <c r="H238" s="15" t="str">
        <f>IF(B238=1,"",IF(AND(TrackingWorksheet!I243 &lt;&gt;"", TrackingWorksheet!I243&lt;=TrackingWorksheet!$J$5, TrackingWorksheet!J243="Moderna"), "Y", "N"))</f>
        <v/>
      </c>
      <c r="I238" s="26" t="str">
        <f>IF(B238=1,"",IF(AND(TrackingWorksheet!G243 &lt;&gt;"", TrackingWorksheet!G243&lt;=TrackingWorksheet!$J$5, TrackingWorksheet!H243=Lists!$D$6), 1, 0))</f>
        <v/>
      </c>
      <c r="J238" s="26" t="str">
        <f t="shared" si="30"/>
        <v/>
      </c>
      <c r="K238" s="15" t="str">
        <f>IF(B238=1,"",IF(AND(TrackingWorksheet!I243&lt;=TrackingWorksheet!$J$5,TrackingWorksheet!K243="YES"),0,IF(AND(AND(OR(E238="Y",F238="Y"),E238&lt;&gt;F238),G238&lt;&gt;"Y", H238&lt;&gt;"Y"), 1, 0)))</f>
        <v/>
      </c>
      <c r="L238" s="26" t="str">
        <f t="shared" si="24"/>
        <v/>
      </c>
      <c r="M238" s="15" t="str">
        <f t="shared" si="25"/>
        <v/>
      </c>
      <c r="N238" s="26" t="str">
        <f t="shared" si="26"/>
        <v/>
      </c>
      <c r="O238" s="15" t="str">
        <f>IF(B238=1,"",IF(AND(TrackingWorksheet!I243&lt;=TrackingWorksheet!$J$5,TrackingWorksheet!K243="YES"),0,IF(AND(AND(OR(G238="Y",H238="Y"),G238&lt;&gt;H238),E238&lt;&gt;"Y", F238&lt;&gt;"Y"), 1, 0)))</f>
        <v/>
      </c>
      <c r="P238" s="26" t="str">
        <f t="shared" si="27"/>
        <v/>
      </c>
      <c r="Q238" s="15" t="str">
        <f t="shared" si="28"/>
        <v/>
      </c>
      <c r="R238" s="15" t="str">
        <f t="shared" si="29"/>
        <v/>
      </c>
      <c r="S238" s="15" t="str">
        <f>IF(B238=1,"",IF(AND(OR(AND(TrackingWorksheet!H243=Lists!$D$7,TrackingWorksheet!H243=TrackingWorksheet!J243),TrackingWorksheet!H243&lt;&gt;TrackingWorksheet!J243),TrackingWorksheet!K243="YES",TrackingWorksheet!H243&lt;&gt;Lists!$D$6,TrackingWorksheet!G243&lt;=TrackingWorksheet!$J$5,TrackingWorksheet!I243&lt;=TrackingWorksheet!$J$5),1,0))</f>
        <v/>
      </c>
      <c r="T238" s="15" t="str">
        <f t="shared" si="31"/>
        <v/>
      </c>
      <c r="U238" s="15" t="str">
        <f>IF(B238=1,"",IF(AND(TrackingWorksheet!L243&lt;&gt;"", TrackingWorksheet!L243&gt;=TrackingWorksheet!$J$4,TrackingWorksheet!L243&lt;=TrackingWorksheet!$J$5,OR(TrackingWorksheet!H243=Lists!$D$4,TrackingWorksheet!J243=Lists!$D$4)), 1, 0))</f>
        <v/>
      </c>
      <c r="V238" s="15" t="str">
        <f>IF($B238=1,"",IF(AND(TrackingWorksheet!$L243&lt;&gt;"", TrackingWorksheet!$L243&gt;=TrackingWorksheet!$J$4,TrackingWorksheet!$L243&lt;=TrackingWorksheet!$J$5,OR(TrackingWorksheet!$H243=Lists!$D$5,TrackingWorksheet!$J243=Lists!$D$5)), 1, 0))</f>
        <v/>
      </c>
      <c r="W238" s="15" t="str">
        <f>IF($B238=1,"",IF(AND(TrackingWorksheet!$L243&lt;&gt;"", TrackingWorksheet!$L243&gt;=TrackingWorksheet!$J$4,TrackingWorksheet!$L243&lt;=TrackingWorksheet!$J$5,OR(TrackingWorksheet!$H243=Lists!$D$6,TrackingWorksheet!$J243=Lists!$D$6)), 1, 0))</f>
        <v/>
      </c>
      <c r="X238" s="24" t="str">
        <f>IF(B238=1,"",IF(AND(TrackingWorksheet!M243&lt;&gt;"",TrackingWorksheet!M243&lt;=TrackingWorksheet!$J$5),1,0))</f>
        <v/>
      </c>
      <c r="Y238" s="24" t="str">
        <f>IF(B238=1,"",IF(AND(TrackingWorksheet!N243&lt;&gt;"",TrackingWorksheet!N243&lt;=TrackingWorksheet!$J$5),1,0)*D238)</f>
        <v/>
      </c>
      <c r="Z238" s="24" t="str">
        <f>IF(B238=1,"",IF(TrackingWorksheet!P243="YES",1,0)*D238)</f>
        <v/>
      </c>
      <c r="AA238" s="33" t="str">
        <f>IF(B238=1,"",IF(TrackingWorksheet!R243="","",TrackingWorksheet!R243))</f>
        <v/>
      </c>
      <c r="AB238" s="33" t="str">
        <f>IF(B238=1,"",IF(TrackingWorksheet!Q243="","",TrackingWorksheet!Q243))</f>
        <v/>
      </c>
    </row>
    <row r="239" spans="2:28" x14ac:dyDescent="0.3">
      <c r="B239" s="33">
        <f>IF(AND(ISBLANK(TrackingWorksheet!B244),ISBLANK(TrackingWorksheet!C244),ISBLANK(TrackingWorksheet!G244),ISBLANK(TrackingWorksheet!H244),
ISBLANK(TrackingWorksheet!I244),ISBLANK(TrackingWorksheet!J244),ISBLANK(TrackingWorksheet!M244),
ISBLANK(TrackingWorksheet!N244)),1,0)</f>
        <v>1</v>
      </c>
      <c r="C239" s="17" t="str">
        <f>IF(B239=1,"",TrackingWorksheet!F244)</f>
        <v/>
      </c>
      <c r="D239" s="26" t="str">
        <f>IF(B239=1,"",IF(AND(TrackingWorksheet!B244&lt;&gt;"",TrackingWorksheet!B244&lt;=TrackingWorksheet!$J$5,OR(TrackingWorksheet!C244="",TrackingWorksheet!C244&gt;=TrackingWorksheet!$J$4)),1,0))</f>
        <v/>
      </c>
      <c r="E239" s="15" t="str">
        <f>IF(B239=1,"",IF(AND(TrackingWorksheet!G244 &lt;&gt;"",TrackingWorksheet!G244&lt;=TrackingWorksheet!$J$5, TrackingWorksheet!H244=Lists!$D$4), "Y", "N"))</f>
        <v/>
      </c>
      <c r="F239" s="15" t="str">
        <f>IF(B239=1,"",IF(AND(TrackingWorksheet!I244 &lt;&gt;"", TrackingWorksheet!I244&lt;=TrackingWorksheet!$J$5, TrackingWorksheet!J244=Lists!$D$4), "Y", "N"))</f>
        <v/>
      </c>
      <c r="G239" s="15" t="str">
        <f>IF(B239=1,"",IF(AND(TrackingWorksheet!G244 &lt;&gt;"",TrackingWorksheet!G244&lt;=TrackingWorksheet!$J$5, TrackingWorksheet!H244=Lists!$D$5), "Y", "N"))</f>
        <v/>
      </c>
      <c r="H239" s="15" t="str">
        <f>IF(B239=1,"",IF(AND(TrackingWorksheet!I244 &lt;&gt;"", TrackingWorksheet!I244&lt;=TrackingWorksheet!$J$5, TrackingWorksheet!J244="Moderna"), "Y", "N"))</f>
        <v/>
      </c>
      <c r="I239" s="26" t="str">
        <f>IF(B239=1,"",IF(AND(TrackingWorksheet!G244 &lt;&gt;"", TrackingWorksheet!G244&lt;=TrackingWorksheet!$J$5, TrackingWorksheet!H244=Lists!$D$6), 1, 0))</f>
        <v/>
      </c>
      <c r="J239" s="26" t="str">
        <f t="shared" si="30"/>
        <v/>
      </c>
      <c r="K239" s="15" t="str">
        <f>IF(B239=1,"",IF(AND(TrackingWorksheet!I244&lt;=TrackingWorksheet!$J$5,TrackingWorksheet!K244="YES"),0,IF(AND(AND(OR(E239="Y",F239="Y"),E239&lt;&gt;F239),G239&lt;&gt;"Y", H239&lt;&gt;"Y"), 1, 0)))</f>
        <v/>
      </c>
      <c r="L239" s="26" t="str">
        <f t="shared" si="24"/>
        <v/>
      </c>
      <c r="M239" s="15" t="str">
        <f t="shared" si="25"/>
        <v/>
      </c>
      <c r="N239" s="26" t="str">
        <f t="shared" si="26"/>
        <v/>
      </c>
      <c r="O239" s="15" t="str">
        <f>IF(B239=1,"",IF(AND(TrackingWorksheet!I244&lt;=TrackingWorksheet!$J$5,TrackingWorksheet!K244="YES"),0,IF(AND(AND(OR(G239="Y",H239="Y"),G239&lt;&gt;H239),E239&lt;&gt;"Y", F239&lt;&gt;"Y"), 1, 0)))</f>
        <v/>
      </c>
      <c r="P239" s="26" t="str">
        <f t="shared" si="27"/>
        <v/>
      </c>
      <c r="Q239" s="15" t="str">
        <f t="shared" si="28"/>
        <v/>
      </c>
      <c r="R239" s="15" t="str">
        <f t="shared" si="29"/>
        <v/>
      </c>
      <c r="S239" s="15" t="str">
        <f>IF(B239=1,"",IF(AND(OR(AND(TrackingWorksheet!H244=Lists!$D$7,TrackingWorksheet!H244=TrackingWorksheet!J244),TrackingWorksheet!H244&lt;&gt;TrackingWorksheet!J244),TrackingWorksheet!K244="YES",TrackingWorksheet!H244&lt;&gt;Lists!$D$6,TrackingWorksheet!G244&lt;=TrackingWorksheet!$J$5,TrackingWorksheet!I244&lt;=TrackingWorksheet!$J$5),1,0))</f>
        <v/>
      </c>
      <c r="T239" s="15" t="str">
        <f t="shared" si="31"/>
        <v/>
      </c>
      <c r="U239" s="15" t="str">
        <f>IF(B239=1,"",IF(AND(TrackingWorksheet!L244&lt;&gt;"", TrackingWorksheet!L244&gt;=TrackingWorksheet!$J$4,TrackingWorksheet!L244&lt;=TrackingWorksheet!$J$5,OR(TrackingWorksheet!H244=Lists!$D$4,TrackingWorksheet!J244=Lists!$D$4)), 1, 0))</f>
        <v/>
      </c>
      <c r="V239" s="15" t="str">
        <f>IF($B239=1,"",IF(AND(TrackingWorksheet!$L244&lt;&gt;"", TrackingWorksheet!$L244&gt;=TrackingWorksheet!$J$4,TrackingWorksheet!$L244&lt;=TrackingWorksheet!$J$5,OR(TrackingWorksheet!$H244=Lists!$D$5,TrackingWorksheet!$J244=Lists!$D$5)), 1, 0))</f>
        <v/>
      </c>
      <c r="W239" s="15" t="str">
        <f>IF($B239=1,"",IF(AND(TrackingWorksheet!$L244&lt;&gt;"", TrackingWorksheet!$L244&gt;=TrackingWorksheet!$J$4,TrackingWorksheet!$L244&lt;=TrackingWorksheet!$J$5,OR(TrackingWorksheet!$H244=Lists!$D$6,TrackingWorksheet!$J244=Lists!$D$6)), 1, 0))</f>
        <v/>
      </c>
      <c r="X239" s="24" t="str">
        <f>IF(B239=1,"",IF(AND(TrackingWorksheet!M244&lt;&gt;"",TrackingWorksheet!M244&lt;=TrackingWorksheet!$J$5),1,0))</f>
        <v/>
      </c>
      <c r="Y239" s="24" t="str">
        <f>IF(B239=1,"",IF(AND(TrackingWorksheet!N244&lt;&gt;"",TrackingWorksheet!N244&lt;=TrackingWorksheet!$J$5),1,0)*D239)</f>
        <v/>
      </c>
      <c r="Z239" s="24" t="str">
        <f>IF(B239=1,"",IF(TrackingWorksheet!P244="YES",1,0)*D239)</f>
        <v/>
      </c>
      <c r="AA239" s="33" t="str">
        <f>IF(B239=1,"",IF(TrackingWorksheet!R244="","",TrackingWorksheet!R244))</f>
        <v/>
      </c>
      <c r="AB239" s="33" t="str">
        <f>IF(B239=1,"",IF(TrackingWorksheet!Q244="","",TrackingWorksheet!Q244))</f>
        <v/>
      </c>
    </row>
    <row r="240" spans="2:28" x14ac:dyDescent="0.3">
      <c r="B240" s="33">
        <f>IF(AND(ISBLANK(TrackingWorksheet!B245),ISBLANK(TrackingWorksheet!C245),ISBLANK(TrackingWorksheet!G245),ISBLANK(TrackingWorksheet!H245),
ISBLANK(TrackingWorksheet!I245),ISBLANK(TrackingWorksheet!J245),ISBLANK(TrackingWorksheet!M245),
ISBLANK(TrackingWorksheet!N245)),1,0)</f>
        <v>1</v>
      </c>
      <c r="C240" s="17" t="str">
        <f>IF(B240=1,"",TrackingWorksheet!F245)</f>
        <v/>
      </c>
      <c r="D240" s="26" t="str">
        <f>IF(B240=1,"",IF(AND(TrackingWorksheet!B245&lt;&gt;"",TrackingWorksheet!B245&lt;=TrackingWorksheet!$J$5,OR(TrackingWorksheet!C245="",TrackingWorksheet!C245&gt;=TrackingWorksheet!$J$4)),1,0))</f>
        <v/>
      </c>
      <c r="E240" s="15" t="str">
        <f>IF(B240=1,"",IF(AND(TrackingWorksheet!G245 &lt;&gt;"",TrackingWorksheet!G245&lt;=TrackingWorksheet!$J$5, TrackingWorksheet!H245=Lists!$D$4), "Y", "N"))</f>
        <v/>
      </c>
      <c r="F240" s="15" t="str">
        <f>IF(B240=1,"",IF(AND(TrackingWorksheet!I245 &lt;&gt;"", TrackingWorksheet!I245&lt;=TrackingWorksheet!$J$5, TrackingWorksheet!J245=Lists!$D$4), "Y", "N"))</f>
        <v/>
      </c>
      <c r="G240" s="15" t="str">
        <f>IF(B240=1,"",IF(AND(TrackingWorksheet!G245 &lt;&gt;"",TrackingWorksheet!G245&lt;=TrackingWorksheet!$J$5, TrackingWorksheet!H245=Lists!$D$5), "Y", "N"))</f>
        <v/>
      </c>
      <c r="H240" s="15" t="str">
        <f>IF(B240=1,"",IF(AND(TrackingWorksheet!I245 &lt;&gt;"", TrackingWorksheet!I245&lt;=TrackingWorksheet!$J$5, TrackingWorksheet!J245="Moderna"), "Y", "N"))</f>
        <v/>
      </c>
      <c r="I240" s="26" t="str">
        <f>IF(B240=1,"",IF(AND(TrackingWorksheet!G245 &lt;&gt;"", TrackingWorksheet!G245&lt;=TrackingWorksheet!$J$5, TrackingWorksheet!H245=Lists!$D$6), 1, 0))</f>
        <v/>
      </c>
      <c r="J240" s="26" t="str">
        <f t="shared" si="30"/>
        <v/>
      </c>
      <c r="K240" s="15" t="str">
        <f>IF(B240=1,"",IF(AND(TrackingWorksheet!I245&lt;=TrackingWorksheet!$J$5,TrackingWorksheet!K245="YES"),0,IF(AND(AND(OR(E240="Y",F240="Y"),E240&lt;&gt;F240),G240&lt;&gt;"Y", H240&lt;&gt;"Y"), 1, 0)))</f>
        <v/>
      </c>
      <c r="L240" s="26" t="str">
        <f t="shared" si="24"/>
        <v/>
      </c>
      <c r="M240" s="15" t="str">
        <f t="shared" si="25"/>
        <v/>
      </c>
      <c r="N240" s="26" t="str">
        <f t="shared" si="26"/>
        <v/>
      </c>
      <c r="O240" s="15" t="str">
        <f>IF(B240=1,"",IF(AND(TrackingWorksheet!I245&lt;=TrackingWorksheet!$J$5,TrackingWorksheet!K245="YES"),0,IF(AND(AND(OR(G240="Y",H240="Y"),G240&lt;&gt;H240),E240&lt;&gt;"Y", F240&lt;&gt;"Y"), 1, 0)))</f>
        <v/>
      </c>
      <c r="P240" s="26" t="str">
        <f t="shared" si="27"/>
        <v/>
      </c>
      <c r="Q240" s="15" t="str">
        <f t="shared" si="28"/>
        <v/>
      </c>
      <c r="R240" s="15" t="str">
        <f t="shared" si="29"/>
        <v/>
      </c>
      <c r="S240" s="15" t="str">
        <f>IF(B240=1,"",IF(AND(OR(AND(TrackingWorksheet!H245=Lists!$D$7,TrackingWorksheet!H245=TrackingWorksheet!J245),TrackingWorksheet!H245&lt;&gt;TrackingWorksheet!J245),TrackingWorksheet!K245="YES",TrackingWorksheet!H245&lt;&gt;Lists!$D$6,TrackingWorksheet!G245&lt;=TrackingWorksheet!$J$5,TrackingWorksheet!I245&lt;=TrackingWorksheet!$J$5),1,0))</f>
        <v/>
      </c>
      <c r="T240" s="15" t="str">
        <f t="shared" si="31"/>
        <v/>
      </c>
      <c r="U240" s="15" t="str">
        <f>IF(B240=1,"",IF(AND(TrackingWorksheet!L245&lt;&gt;"", TrackingWorksheet!L245&gt;=TrackingWorksheet!$J$4,TrackingWorksheet!L245&lt;=TrackingWorksheet!$J$5,OR(TrackingWorksheet!H245=Lists!$D$4,TrackingWorksheet!J245=Lists!$D$4)), 1, 0))</f>
        <v/>
      </c>
      <c r="V240" s="15" t="str">
        <f>IF($B240=1,"",IF(AND(TrackingWorksheet!$L245&lt;&gt;"", TrackingWorksheet!$L245&gt;=TrackingWorksheet!$J$4,TrackingWorksheet!$L245&lt;=TrackingWorksheet!$J$5,OR(TrackingWorksheet!$H245=Lists!$D$5,TrackingWorksheet!$J245=Lists!$D$5)), 1, 0))</f>
        <v/>
      </c>
      <c r="W240" s="15" t="str">
        <f>IF($B240=1,"",IF(AND(TrackingWorksheet!$L245&lt;&gt;"", TrackingWorksheet!$L245&gt;=TrackingWorksheet!$J$4,TrackingWorksheet!$L245&lt;=TrackingWorksheet!$J$5,OR(TrackingWorksheet!$H245=Lists!$D$6,TrackingWorksheet!$J245=Lists!$D$6)), 1, 0))</f>
        <v/>
      </c>
      <c r="X240" s="24" t="str">
        <f>IF(B240=1,"",IF(AND(TrackingWorksheet!M245&lt;&gt;"",TrackingWorksheet!M245&lt;=TrackingWorksheet!$J$5),1,0))</f>
        <v/>
      </c>
      <c r="Y240" s="24" t="str">
        <f>IF(B240=1,"",IF(AND(TrackingWorksheet!N245&lt;&gt;"",TrackingWorksheet!N245&lt;=TrackingWorksheet!$J$5),1,0)*D240)</f>
        <v/>
      </c>
      <c r="Z240" s="24" t="str">
        <f>IF(B240=1,"",IF(TrackingWorksheet!P245="YES",1,0)*D240)</f>
        <v/>
      </c>
      <c r="AA240" s="33" t="str">
        <f>IF(B240=1,"",IF(TrackingWorksheet!R245="","",TrackingWorksheet!R245))</f>
        <v/>
      </c>
      <c r="AB240" s="33" t="str">
        <f>IF(B240=1,"",IF(TrackingWorksheet!Q245="","",TrackingWorksheet!Q245))</f>
        <v/>
      </c>
    </row>
    <row r="241" spans="2:28" x14ac:dyDescent="0.3">
      <c r="B241" s="33">
        <f>IF(AND(ISBLANK(TrackingWorksheet!B246),ISBLANK(TrackingWorksheet!C246),ISBLANK(TrackingWorksheet!G246),ISBLANK(TrackingWorksheet!H246),
ISBLANK(TrackingWorksheet!I246),ISBLANK(TrackingWorksheet!J246),ISBLANK(TrackingWorksheet!M246),
ISBLANK(TrackingWorksheet!N246)),1,0)</f>
        <v>1</v>
      </c>
      <c r="C241" s="17" t="str">
        <f>IF(B241=1,"",TrackingWorksheet!F246)</f>
        <v/>
      </c>
      <c r="D241" s="26" t="str">
        <f>IF(B241=1,"",IF(AND(TrackingWorksheet!B246&lt;&gt;"",TrackingWorksheet!B246&lt;=TrackingWorksheet!$J$5,OR(TrackingWorksheet!C246="",TrackingWorksheet!C246&gt;=TrackingWorksheet!$J$4)),1,0))</f>
        <v/>
      </c>
      <c r="E241" s="15" t="str">
        <f>IF(B241=1,"",IF(AND(TrackingWorksheet!G246 &lt;&gt;"",TrackingWorksheet!G246&lt;=TrackingWorksheet!$J$5, TrackingWorksheet!H246=Lists!$D$4), "Y", "N"))</f>
        <v/>
      </c>
      <c r="F241" s="15" t="str">
        <f>IF(B241=1,"",IF(AND(TrackingWorksheet!I246 &lt;&gt;"", TrackingWorksheet!I246&lt;=TrackingWorksheet!$J$5, TrackingWorksheet!J246=Lists!$D$4), "Y", "N"))</f>
        <v/>
      </c>
      <c r="G241" s="15" t="str">
        <f>IF(B241=1,"",IF(AND(TrackingWorksheet!G246 &lt;&gt;"",TrackingWorksheet!G246&lt;=TrackingWorksheet!$J$5, TrackingWorksheet!H246=Lists!$D$5), "Y", "N"))</f>
        <v/>
      </c>
      <c r="H241" s="15" t="str">
        <f>IF(B241=1,"",IF(AND(TrackingWorksheet!I246 &lt;&gt;"", TrackingWorksheet!I246&lt;=TrackingWorksheet!$J$5, TrackingWorksheet!J246="Moderna"), "Y", "N"))</f>
        <v/>
      </c>
      <c r="I241" s="26" t="str">
        <f>IF(B241=1,"",IF(AND(TrackingWorksheet!G246 &lt;&gt;"", TrackingWorksheet!G246&lt;=TrackingWorksheet!$J$5, TrackingWorksheet!H246=Lists!$D$6), 1, 0))</f>
        <v/>
      </c>
      <c r="J241" s="26" t="str">
        <f t="shared" si="30"/>
        <v/>
      </c>
      <c r="K241" s="15" t="str">
        <f>IF(B241=1,"",IF(AND(TrackingWorksheet!I246&lt;=TrackingWorksheet!$J$5,TrackingWorksheet!K246="YES"),0,IF(AND(AND(OR(E241="Y",F241="Y"),E241&lt;&gt;F241),G241&lt;&gt;"Y", H241&lt;&gt;"Y"), 1, 0)))</f>
        <v/>
      </c>
      <c r="L241" s="26" t="str">
        <f t="shared" si="24"/>
        <v/>
      </c>
      <c r="M241" s="15" t="str">
        <f t="shared" si="25"/>
        <v/>
      </c>
      <c r="N241" s="26" t="str">
        <f t="shared" si="26"/>
        <v/>
      </c>
      <c r="O241" s="15" t="str">
        <f>IF(B241=1,"",IF(AND(TrackingWorksheet!I246&lt;=TrackingWorksheet!$J$5,TrackingWorksheet!K246="YES"),0,IF(AND(AND(OR(G241="Y",H241="Y"),G241&lt;&gt;H241),E241&lt;&gt;"Y", F241&lt;&gt;"Y"), 1, 0)))</f>
        <v/>
      </c>
      <c r="P241" s="26" t="str">
        <f t="shared" si="27"/>
        <v/>
      </c>
      <c r="Q241" s="15" t="str">
        <f t="shared" si="28"/>
        <v/>
      </c>
      <c r="R241" s="15" t="str">
        <f t="shared" si="29"/>
        <v/>
      </c>
      <c r="S241" s="15" t="str">
        <f>IF(B241=1,"",IF(AND(OR(AND(TrackingWorksheet!H246=Lists!$D$7,TrackingWorksheet!H246=TrackingWorksheet!J246),TrackingWorksheet!H246&lt;&gt;TrackingWorksheet!J246),TrackingWorksheet!K246="YES",TrackingWorksheet!H246&lt;&gt;Lists!$D$6,TrackingWorksheet!G246&lt;=TrackingWorksheet!$J$5,TrackingWorksheet!I246&lt;=TrackingWorksheet!$J$5),1,0))</f>
        <v/>
      </c>
      <c r="T241" s="15" t="str">
        <f t="shared" si="31"/>
        <v/>
      </c>
      <c r="U241" s="15" t="str">
        <f>IF(B241=1,"",IF(AND(TrackingWorksheet!L246&lt;&gt;"", TrackingWorksheet!L246&gt;=TrackingWorksheet!$J$4,TrackingWorksheet!L246&lt;=TrackingWorksheet!$J$5,OR(TrackingWorksheet!H246=Lists!$D$4,TrackingWorksheet!J246=Lists!$D$4)), 1, 0))</f>
        <v/>
      </c>
      <c r="V241" s="15" t="str">
        <f>IF($B241=1,"",IF(AND(TrackingWorksheet!$L246&lt;&gt;"", TrackingWorksheet!$L246&gt;=TrackingWorksheet!$J$4,TrackingWorksheet!$L246&lt;=TrackingWorksheet!$J$5,OR(TrackingWorksheet!$H246=Lists!$D$5,TrackingWorksheet!$J246=Lists!$D$5)), 1, 0))</f>
        <v/>
      </c>
      <c r="W241" s="15" t="str">
        <f>IF($B241=1,"",IF(AND(TrackingWorksheet!$L246&lt;&gt;"", TrackingWorksheet!$L246&gt;=TrackingWorksheet!$J$4,TrackingWorksheet!$L246&lt;=TrackingWorksheet!$J$5,OR(TrackingWorksheet!$H246=Lists!$D$6,TrackingWorksheet!$J246=Lists!$D$6)), 1, 0))</f>
        <v/>
      </c>
      <c r="X241" s="24" t="str">
        <f>IF(B241=1,"",IF(AND(TrackingWorksheet!M246&lt;&gt;"",TrackingWorksheet!M246&lt;=TrackingWorksheet!$J$5),1,0))</f>
        <v/>
      </c>
      <c r="Y241" s="24" t="str">
        <f>IF(B241=1,"",IF(AND(TrackingWorksheet!N246&lt;&gt;"",TrackingWorksheet!N246&lt;=TrackingWorksheet!$J$5),1,0)*D241)</f>
        <v/>
      </c>
      <c r="Z241" s="24" t="str">
        <f>IF(B241=1,"",IF(TrackingWorksheet!P246="YES",1,0)*D241)</f>
        <v/>
      </c>
      <c r="AA241" s="33" t="str">
        <f>IF(B241=1,"",IF(TrackingWorksheet!R246="","",TrackingWorksheet!R246))</f>
        <v/>
      </c>
      <c r="AB241" s="33" t="str">
        <f>IF(B241=1,"",IF(TrackingWorksheet!Q246="","",TrackingWorksheet!Q246))</f>
        <v/>
      </c>
    </row>
    <row r="242" spans="2:28" x14ac:dyDescent="0.3">
      <c r="B242" s="33">
        <f>IF(AND(ISBLANK(TrackingWorksheet!B247),ISBLANK(TrackingWorksheet!C247),ISBLANK(TrackingWorksheet!G247),ISBLANK(TrackingWorksheet!H247),
ISBLANK(TrackingWorksheet!I247),ISBLANK(TrackingWorksheet!J247),ISBLANK(TrackingWorksheet!M247),
ISBLANK(TrackingWorksheet!N247)),1,0)</f>
        <v>1</v>
      </c>
      <c r="C242" s="17" t="str">
        <f>IF(B242=1,"",TrackingWorksheet!F247)</f>
        <v/>
      </c>
      <c r="D242" s="26" t="str">
        <f>IF(B242=1,"",IF(AND(TrackingWorksheet!B247&lt;&gt;"",TrackingWorksheet!B247&lt;=TrackingWorksheet!$J$5,OR(TrackingWorksheet!C247="",TrackingWorksheet!C247&gt;=TrackingWorksheet!$J$4)),1,0))</f>
        <v/>
      </c>
      <c r="E242" s="15" t="str">
        <f>IF(B242=1,"",IF(AND(TrackingWorksheet!G247 &lt;&gt;"",TrackingWorksheet!G247&lt;=TrackingWorksheet!$J$5, TrackingWorksheet!H247=Lists!$D$4), "Y", "N"))</f>
        <v/>
      </c>
      <c r="F242" s="15" t="str">
        <f>IF(B242=1,"",IF(AND(TrackingWorksheet!I247 &lt;&gt;"", TrackingWorksheet!I247&lt;=TrackingWorksheet!$J$5, TrackingWorksheet!J247=Lists!$D$4), "Y", "N"))</f>
        <v/>
      </c>
      <c r="G242" s="15" t="str">
        <f>IF(B242=1,"",IF(AND(TrackingWorksheet!G247 &lt;&gt;"",TrackingWorksheet!G247&lt;=TrackingWorksheet!$J$5, TrackingWorksheet!H247=Lists!$D$5), "Y", "N"))</f>
        <v/>
      </c>
      <c r="H242" s="15" t="str">
        <f>IF(B242=1,"",IF(AND(TrackingWorksheet!I247 &lt;&gt;"", TrackingWorksheet!I247&lt;=TrackingWorksheet!$J$5, TrackingWorksheet!J247="Moderna"), "Y", "N"))</f>
        <v/>
      </c>
      <c r="I242" s="26" t="str">
        <f>IF(B242=1,"",IF(AND(TrackingWorksheet!G247 &lt;&gt;"", TrackingWorksheet!G247&lt;=TrackingWorksheet!$J$5, TrackingWorksheet!H247=Lists!$D$6), 1, 0))</f>
        <v/>
      </c>
      <c r="J242" s="26" t="str">
        <f t="shared" si="30"/>
        <v/>
      </c>
      <c r="K242" s="15" t="str">
        <f>IF(B242=1,"",IF(AND(TrackingWorksheet!I247&lt;=TrackingWorksheet!$J$5,TrackingWorksheet!K247="YES"),0,IF(AND(AND(OR(E242="Y",F242="Y"),E242&lt;&gt;F242),G242&lt;&gt;"Y", H242&lt;&gt;"Y"), 1, 0)))</f>
        <v/>
      </c>
      <c r="L242" s="26" t="str">
        <f t="shared" si="24"/>
        <v/>
      </c>
      <c r="M242" s="15" t="str">
        <f t="shared" si="25"/>
        <v/>
      </c>
      <c r="N242" s="26" t="str">
        <f t="shared" si="26"/>
        <v/>
      </c>
      <c r="O242" s="15" t="str">
        <f>IF(B242=1,"",IF(AND(TrackingWorksheet!I247&lt;=TrackingWorksheet!$J$5,TrackingWorksheet!K247="YES"),0,IF(AND(AND(OR(G242="Y",H242="Y"),G242&lt;&gt;H242),E242&lt;&gt;"Y", F242&lt;&gt;"Y"), 1, 0)))</f>
        <v/>
      </c>
      <c r="P242" s="26" t="str">
        <f t="shared" si="27"/>
        <v/>
      </c>
      <c r="Q242" s="15" t="str">
        <f t="shared" si="28"/>
        <v/>
      </c>
      <c r="R242" s="15" t="str">
        <f t="shared" si="29"/>
        <v/>
      </c>
      <c r="S242" s="15" t="str">
        <f>IF(B242=1,"",IF(AND(OR(AND(TrackingWorksheet!H247=Lists!$D$7,TrackingWorksheet!H247=TrackingWorksheet!J247),TrackingWorksheet!H247&lt;&gt;TrackingWorksheet!J247),TrackingWorksheet!K247="YES",TrackingWorksheet!H247&lt;&gt;Lists!$D$6,TrackingWorksheet!G247&lt;=TrackingWorksheet!$J$5,TrackingWorksheet!I247&lt;=TrackingWorksheet!$J$5),1,0))</f>
        <v/>
      </c>
      <c r="T242" s="15" t="str">
        <f t="shared" si="31"/>
        <v/>
      </c>
      <c r="U242" s="15" t="str">
        <f>IF(B242=1,"",IF(AND(TrackingWorksheet!L247&lt;&gt;"", TrackingWorksheet!L247&gt;=TrackingWorksheet!$J$4,TrackingWorksheet!L247&lt;=TrackingWorksheet!$J$5,OR(TrackingWorksheet!H247=Lists!$D$4,TrackingWorksheet!J247=Lists!$D$4)), 1, 0))</f>
        <v/>
      </c>
      <c r="V242" s="15" t="str">
        <f>IF($B242=1,"",IF(AND(TrackingWorksheet!$L247&lt;&gt;"", TrackingWorksheet!$L247&gt;=TrackingWorksheet!$J$4,TrackingWorksheet!$L247&lt;=TrackingWorksheet!$J$5,OR(TrackingWorksheet!$H247=Lists!$D$5,TrackingWorksheet!$J247=Lists!$D$5)), 1, 0))</f>
        <v/>
      </c>
      <c r="W242" s="15" t="str">
        <f>IF($B242=1,"",IF(AND(TrackingWorksheet!$L247&lt;&gt;"", TrackingWorksheet!$L247&gt;=TrackingWorksheet!$J$4,TrackingWorksheet!$L247&lt;=TrackingWorksheet!$J$5,OR(TrackingWorksheet!$H247=Lists!$D$6,TrackingWorksheet!$J247=Lists!$D$6)), 1, 0))</f>
        <v/>
      </c>
      <c r="X242" s="24" t="str">
        <f>IF(B242=1,"",IF(AND(TrackingWorksheet!M247&lt;&gt;"",TrackingWorksheet!M247&lt;=TrackingWorksheet!$J$5),1,0))</f>
        <v/>
      </c>
      <c r="Y242" s="24" t="str">
        <f>IF(B242=1,"",IF(AND(TrackingWorksheet!N247&lt;&gt;"",TrackingWorksheet!N247&lt;=TrackingWorksheet!$J$5),1,0)*D242)</f>
        <v/>
      </c>
      <c r="Z242" s="24" t="str">
        <f>IF(B242=1,"",IF(TrackingWorksheet!P247="YES",1,0)*D242)</f>
        <v/>
      </c>
      <c r="AA242" s="33" t="str">
        <f>IF(B242=1,"",IF(TrackingWorksheet!R247="","",TrackingWorksheet!R247))</f>
        <v/>
      </c>
      <c r="AB242" s="33" t="str">
        <f>IF(B242=1,"",IF(TrackingWorksheet!Q247="","",TrackingWorksheet!Q247))</f>
        <v/>
      </c>
    </row>
    <row r="243" spans="2:28" x14ac:dyDescent="0.3">
      <c r="B243" s="33">
        <f>IF(AND(ISBLANK(TrackingWorksheet!B248),ISBLANK(TrackingWorksheet!C248),ISBLANK(TrackingWorksheet!G248),ISBLANK(TrackingWorksheet!H248),
ISBLANK(TrackingWorksheet!I248),ISBLANK(TrackingWorksheet!J248),ISBLANK(TrackingWorksheet!M248),
ISBLANK(TrackingWorksheet!N248)),1,0)</f>
        <v>1</v>
      </c>
      <c r="C243" s="17" t="str">
        <f>IF(B243=1,"",TrackingWorksheet!F248)</f>
        <v/>
      </c>
      <c r="D243" s="26" t="str">
        <f>IF(B243=1,"",IF(AND(TrackingWorksheet!B248&lt;&gt;"",TrackingWorksheet!B248&lt;=TrackingWorksheet!$J$5,OR(TrackingWorksheet!C248="",TrackingWorksheet!C248&gt;=TrackingWorksheet!$J$4)),1,0))</f>
        <v/>
      </c>
      <c r="E243" s="15" t="str">
        <f>IF(B243=1,"",IF(AND(TrackingWorksheet!G248 &lt;&gt;"",TrackingWorksheet!G248&lt;=TrackingWorksheet!$J$5, TrackingWorksheet!H248=Lists!$D$4), "Y", "N"))</f>
        <v/>
      </c>
      <c r="F243" s="15" t="str">
        <f>IF(B243=1,"",IF(AND(TrackingWorksheet!I248 &lt;&gt;"", TrackingWorksheet!I248&lt;=TrackingWorksheet!$J$5, TrackingWorksheet!J248=Lists!$D$4), "Y", "N"))</f>
        <v/>
      </c>
      <c r="G243" s="15" t="str">
        <f>IF(B243=1,"",IF(AND(TrackingWorksheet!G248 &lt;&gt;"",TrackingWorksheet!G248&lt;=TrackingWorksheet!$J$5, TrackingWorksheet!H248=Lists!$D$5), "Y", "N"))</f>
        <v/>
      </c>
      <c r="H243" s="15" t="str">
        <f>IF(B243=1,"",IF(AND(TrackingWorksheet!I248 &lt;&gt;"", TrackingWorksheet!I248&lt;=TrackingWorksheet!$J$5, TrackingWorksheet!J248="Moderna"), "Y", "N"))</f>
        <v/>
      </c>
      <c r="I243" s="26" t="str">
        <f>IF(B243=1,"",IF(AND(TrackingWorksheet!G248 &lt;&gt;"", TrackingWorksheet!G248&lt;=TrackingWorksheet!$J$5, TrackingWorksheet!H248=Lists!$D$6), 1, 0))</f>
        <v/>
      </c>
      <c r="J243" s="26" t="str">
        <f t="shared" si="30"/>
        <v/>
      </c>
      <c r="K243" s="15" t="str">
        <f>IF(B243=1,"",IF(AND(TrackingWorksheet!I248&lt;=TrackingWorksheet!$J$5,TrackingWorksheet!K248="YES"),0,IF(AND(AND(OR(E243="Y",F243="Y"),E243&lt;&gt;F243),G243&lt;&gt;"Y", H243&lt;&gt;"Y"), 1, 0)))</f>
        <v/>
      </c>
      <c r="L243" s="26" t="str">
        <f t="shared" si="24"/>
        <v/>
      </c>
      <c r="M243" s="15" t="str">
        <f t="shared" si="25"/>
        <v/>
      </c>
      <c r="N243" s="26" t="str">
        <f t="shared" si="26"/>
        <v/>
      </c>
      <c r="O243" s="15" t="str">
        <f>IF(B243=1,"",IF(AND(TrackingWorksheet!I248&lt;=TrackingWorksheet!$J$5,TrackingWorksheet!K248="YES"),0,IF(AND(AND(OR(G243="Y",H243="Y"),G243&lt;&gt;H243),E243&lt;&gt;"Y", F243&lt;&gt;"Y"), 1, 0)))</f>
        <v/>
      </c>
      <c r="P243" s="26" t="str">
        <f t="shared" si="27"/>
        <v/>
      </c>
      <c r="Q243" s="15" t="str">
        <f t="shared" si="28"/>
        <v/>
      </c>
      <c r="R243" s="15" t="str">
        <f t="shared" si="29"/>
        <v/>
      </c>
      <c r="S243" s="15" t="str">
        <f>IF(B243=1,"",IF(AND(OR(AND(TrackingWorksheet!H248=Lists!$D$7,TrackingWorksheet!H248=TrackingWorksheet!J248),TrackingWorksheet!H248&lt;&gt;TrackingWorksheet!J248),TrackingWorksheet!K248="YES",TrackingWorksheet!H248&lt;&gt;Lists!$D$6,TrackingWorksheet!G248&lt;=TrackingWorksheet!$J$5,TrackingWorksheet!I248&lt;=TrackingWorksheet!$J$5),1,0))</f>
        <v/>
      </c>
      <c r="T243" s="15" t="str">
        <f t="shared" si="31"/>
        <v/>
      </c>
      <c r="U243" s="15" t="str">
        <f>IF(B243=1,"",IF(AND(TrackingWorksheet!L248&lt;&gt;"", TrackingWorksheet!L248&gt;=TrackingWorksheet!$J$4,TrackingWorksheet!L248&lt;=TrackingWorksheet!$J$5,OR(TrackingWorksheet!H248=Lists!$D$4,TrackingWorksheet!J248=Lists!$D$4)), 1, 0))</f>
        <v/>
      </c>
      <c r="V243" s="15" t="str">
        <f>IF($B243=1,"",IF(AND(TrackingWorksheet!$L248&lt;&gt;"", TrackingWorksheet!$L248&gt;=TrackingWorksheet!$J$4,TrackingWorksheet!$L248&lt;=TrackingWorksheet!$J$5,OR(TrackingWorksheet!$H248=Lists!$D$5,TrackingWorksheet!$J248=Lists!$D$5)), 1, 0))</f>
        <v/>
      </c>
      <c r="W243" s="15" t="str">
        <f>IF($B243=1,"",IF(AND(TrackingWorksheet!$L248&lt;&gt;"", TrackingWorksheet!$L248&gt;=TrackingWorksheet!$J$4,TrackingWorksheet!$L248&lt;=TrackingWorksheet!$J$5,OR(TrackingWorksheet!$H248=Lists!$D$6,TrackingWorksheet!$J248=Lists!$D$6)), 1, 0))</f>
        <v/>
      </c>
      <c r="X243" s="24" t="str">
        <f>IF(B243=1,"",IF(AND(TrackingWorksheet!M248&lt;&gt;"",TrackingWorksheet!M248&lt;=TrackingWorksheet!$J$5),1,0))</f>
        <v/>
      </c>
      <c r="Y243" s="24" t="str">
        <f>IF(B243=1,"",IF(AND(TrackingWorksheet!N248&lt;&gt;"",TrackingWorksheet!N248&lt;=TrackingWorksheet!$J$5),1,0)*D243)</f>
        <v/>
      </c>
      <c r="Z243" s="24" t="str">
        <f>IF(B243=1,"",IF(TrackingWorksheet!P248="YES",1,0)*D243)</f>
        <v/>
      </c>
      <c r="AA243" s="33" t="str">
        <f>IF(B243=1,"",IF(TrackingWorksheet!R248="","",TrackingWorksheet!R248))</f>
        <v/>
      </c>
      <c r="AB243" s="33" t="str">
        <f>IF(B243=1,"",IF(TrackingWorksheet!Q248="","",TrackingWorksheet!Q248))</f>
        <v/>
      </c>
    </row>
    <row r="244" spans="2:28" x14ac:dyDescent="0.3">
      <c r="B244" s="33">
        <f>IF(AND(ISBLANK(TrackingWorksheet!B249),ISBLANK(TrackingWorksheet!C249),ISBLANK(TrackingWorksheet!G249),ISBLANK(TrackingWorksheet!H249),
ISBLANK(TrackingWorksheet!I249),ISBLANK(TrackingWorksheet!J249),ISBLANK(TrackingWorksheet!M249),
ISBLANK(TrackingWorksheet!N249)),1,0)</f>
        <v>1</v>
      </c>
      <c r="C244" s="17" t="str">
        <f>IF(B244=1,"",TrackingWorksheet!F249)</f>
        <v/>
      </c>
      <c r="D244" s="26" t="str">
        <f>IF(B244=1,"",IF(AND(TrackingWorksheet!B249&lt;&gt;"",TrackingWorksheet!B249&lt;=TrackingWorksheet!$J$5,OR(TrackingWorksheet!C249="",TrackingWorksheet!C249&gt;=TrackingWorksheet!$J$4)),1,0))</f>
        <v/>
      </c>
      <c r="E244" s="15" t="str">
        <f>IF(B244=1,"",IF(AND(TrackingWorksheet!G249 &lt;&gt;"",TrackingWorksheet!G249&lt;=TrackingWorksheet!$J$5, TrackingWorksheet!H249=Lists!$D$4), "Y", "N"))</f>
        <v/>
      </c>
      <c r="F244" s="15" t="str">
        <f>IF(B244=1,"",IF(AND(TrackingWorksheet!I249 &lt;&gt;"", TrackingWorksheet!I249&lt;=TrackingWorksheet!$J$5, TrackingWorksheet!J249=Lists!$D$4), "Y", "N"))</f>
        <v/>
      </c>
      <c r="G244" s="15" t="str">
        <f>IF(B244=1,"",IF(AND(TrackingWorksheet!G249 &lt;&gt;"",TrackingWorksheet!G249&lt;=TrackingWorksheet!$J$5, TrackingWorksheet!H249=Lists!$D$5), "Y", "N"))</f>
        <v/>
      </c>
      <c r="H244" s="15" t="str">
        <f>IF(B244=1,"",IF(AND(TrackingWorksheet!I249 &lt;&gt;"", TrackingWorksheet!I249&lt;=TrackingWorksheet!$J$5, TrackingWorksheet!J249="Moderna"), "Y", "N"))</f>
        <v/>
      </c>
      <c r="I244" s="26" t="str">
        <f>IF(B244=1,"",IF(AND(TrackingWorksheet!G249 &lt;&gt;"", TrackingWorksheet!G249&lt;=TrackingWorksheet!$J$5, TrackingWorksheet!H249=Lists!$D$6), 1, 0))</f>
        <v/>
      </c>
      <c r="J244" s="26" t="str">
        <f t="shared" si="30"/>
        <v/>
      </c>
      <c r="K244" s="15" t="str">
        <f>IF(B244=1,"",IF(AND(TrackingWorksheet!I249&lt;=TrackingWorksheet!$J$5,TrackingWorksheet!K249="YES"),0,IF(AND(AND(OR(E244="Y",F244="Y"),E244&lt;&gt;F244),G244&lt;&gt;"Y", H244&lt;&gt;"Y"), 1, 0)))</f>
        <v/>
      </c>
      <c r="L244" s="26" t="str">
        <f t="shared" si="24"/>
        <v/>
      </c>
      <c r="M244" s="15" t="str">
        <f t="shared" si="25"/>
        <v/>
      </c>
      <c r="N244" s="26" t="str">
        <f t="shared" si="26"/>
        <v/>
      </c>
      <c r="O244" s="15" t="str">
        <f>IF(B244=1,"",IF(AND(TrackingWorksheet!I249&lt;=TrackingWorksheet!$J$5,TrackingWorksheet!K249="YES"),0,IF(AND(AND(OR(G244="Y",H244="Y"),G244&lt;&gt;H244),E244&lt;&gt;"Y", F244&lt;&gt;"Y"), 1, 0)))</f>
        <v/>
      </c>
      <c r="P244" s="26" t="str">
        <f t="shared" si="27"/>
        <v/>
      </c>
      <c r="Q244" s="15" t="str">
        <f t="shared" si="28"/>
        <v/>
      </c>
      <c r="R244" s="15" t="str">
        <f t="shared" si="29"/>
        <v/>
      </c>
      <c r="S244" s="15" t="str">
        <f>IF(B244=1,"",IF(AND(OR(AND(TrackingWorksheet!H249=Lists!$D$7,TrackingWorksheet!H249=TrackingWorksheet!J249),TrackingWorksheet!H249&lt;&gt;TrackingWorksheet!J249),TrackingWorksheet!K249="YES",TrackingWorksheet!H249&lt;&gt;Lists!$D$6,TrackingWorksheet!G249&lt;=TrackingWorksheet!$J$5,TrackingWorksheet!I249&lt;=TrackingWorksheet!$J$5),1,0))</f>
        <v/>
      </c>
      <c r="T244" s="15" t="str">
        <f t="shared" si="31"/>
        <v/>
      </c>
      <c r="U244" s="15" t="str">
        <f>IF(B244=1,"",IF(AND(TrackingWorksheet!L249&lt;&gt;"", TrackingWorksheet!L249&gt;=TrackingWorksheet!$J$4,TrackingWorksheet!L249&lt;=TrackingWorksheet!$J$5,OR(TrackingWorksheet!H249=Lists!$D$4,TrackingWorksheet!J249=Lists!$D$4)), 1, 0))</f>
        <v/>
      </c>
      <c r="V244" s="15" t="str">
        <f>IF($B244=1,"",IF(AND(TrackingWorksheet!$L249&lt;&gt;"", TrackingWorksheet!$L249&gt;=TrackingWorksheet!$J$4,TrackingWorksheet!$L249&lt;=TrackingWorksheet!$J$5,OR(TrackingWorksheet!$H249=Lists!$D$5,TrackingWorksheet!$J249=Lists!$D$5)), 1, 0))</f>
        <v/>
      </c>
      <c r="W244" s="15" t="str">
        <f>IF($B244=1,"",IF(AND(TrackingWorksheet!$L249&lt;&gt;"", TrackingWorksheet!$L249&gt;=TrackingWorksheet!$J$4,TrackingWorksheet!$L249&lt;=TrackingWorksheet!$J$5,OR(TrackingWorksheet!$H249=Lists!$D$6,TrackingWorksheet!$J249=Lists!$D$6)), 1, 0))</f>
        <v/>
      </c>
      <c r="X244" s="24" t="str">
        <f>IF(B244=1,"",IF(AND(TrackingWorksheet!M249&lt;&gt;"",TrackingWorksheet!M249&lt;=TrackingWorksheet!$J$5),1,0))</f>
        <v/>
      </c>
      <c r="Y244" s="24" t="str">
        <f>IF(B244=1,"",IF(AND(TrackingWorksheet!N249&lt;&gt;"",TrackingWorksheet!N249&lt;=TrackingWorksheet!$J$5),1,0)*D244)</f>
        <v/>
      </c>
      <c r="Z244" s="24" t="str">
        <f>IF(B244=1,"",IF(TrackingWorksheet!P249="YES",1,0)*D244)</f>
        <v/>
      </c>
      <c r="AA244" s="33" t="str">
        <f>IF(B244=1,"",IF(TrackingWorksheet!R249="","",TrackingWorksheet!R249))</f>
        <v/>
      </c>
      <c r="AB244" s="33" t="str">
        <f>IF(B244=1,"",IF(TrackingWorksheet!Q249="","",TrackingWorksheet!Q249))</f>
        <v/>
      </c>
    </row>
    <row r="245" spans="2:28" x14ac:dyDescent="0.3">
      <c r="B245" s="33">
        <f>IF(AND(ISBLANK(TrackingWorksheet!B250),ISBLANK(TrackingWorksheet!C250),ISBLANK(TrackingWorksheet!G250),ISBLANK(TrackingWorksheet!H250),
ISBLANK(TrackingWorksheet!I250),ISBLANK(TrackingWorksheet!J250),ISBLANK(TrackingWorksheet!M250),
ISBLANK(TrackingWorksheet!N250)),1,0)</f>
        <v>1</v>
      </c>
      <c r="C245" s="17" t="str">
        <f>IF(B245=1,"",TrackingWorksheet!F250)</f>
        <v/>
      </c>
      <c r="D245" s="26" t="str">
        <f>IF(B245=1,"",IF(AND(TrackingWorksheet!B250&lt;&gt;"",TrackingWorksheet!B250&lt;=TrackingWorksheet!$J$5,OR(TrackingWorksheet!C250="",TrackingWorksheet!C250&gt;=TrackingWorksheet!$J$4)),1,0))</f>
        <v/>
      </c>
      <c r="E245" s="15" t="str">
        <f>IF(B245=1,"",IF(AND(TrackingWorksheet!G250 &lt;&gt;"",TrackingWorksheet!G250&lt;=TrackingWorksheet!$J$5, TrackingWorksheet!H250=Lists!$D$4), "Y", "N"))</f>
        <v/>
      </c>
      <c r="F245" s="15" t="str">
        <f>IF(B245=1,"",IF(AND(TrackingWorksheet!I250 &lt;&gt;"", TrackingWorksheet!I250&lt;=TrackingWorksheet!$J$5, TrackingWorksheet!J250=Lists!$D$4), "Y", "N"))</f>
        <v/>
      </c>
      <c r="G245" s="15" t="str">
        <f>IF(B245=1,"",IF(AND(TrackingWorksheet!G250 &lt;&gt;"",TrackingWorksheet!G250&lt;=TrackingWorksheet!$J$5, TrackingWorksheet!H250=Lists!$D$5), "Y", "N"))</f>
        <v/>
      </c>
      <c r="H245" s="15" t="str">
        <f>IF(B245=1,"",IF(AND(TrackingWorksheet!I250 &lt;&gt;"", TrackingWorksheet!I250&lt;=TrackingWorksheet!$J$5, TrackingWorksheet!J250="Moderna"), "Y", "N"))</f>
        <v/>
      </c>
      <c r="I245" s="26" t="str">
        <f>IF(B245=1,"",IF(AND(TrackingWorksheet!G250 &lt;&gt;"", TrackingWorksheet!G250&lt;=TrackingWorksheet!$J$5, TrackingWorksheet!H250=Lists!$D$6), 1, 0))</f>
        <v/>
      </c>
      <c r="J245" s="26" t="str">
        <f t="shared" si="30"/>
        <v/>
      </c>
      <c r="K245" s="15" t="str">
        <f>IF(B245=1,"",IF(AND(TrackingWorksheet!I250&lt;=TrackingWorksheet!$J$5,TrackingWorksheet!K250="YES"),0,IF(AND(AND(OR(E245="Y",F245="Y"),E245&lt;&gt;F245),G245&lt;&gt;"Y", H245&lt;&gt;"Y"), 1, 0)))</f>
        <v/>
      </c>
      <c r="L245" s="26" t="str">
        <f t="shared" si="24"/>
        <v/>
      </c>
      <c r="M245" s="15" t="str">
        <f t="shared" si="25"/>
        <v/>
      </c>
      <c r="N245" s="26" t="str">
        <f t="shared" si="26"/>
        <v/>
      </c>
      <c r="O245" s="15" t="str">
        <f>IF(B245=1,"",IF(AND(TrackingWorksheet!I250&lt;=TrackingWorksheet!$J$5,TrackingWorksheet!K250="YES"),0,IF(AND(AND(OR(G245="Y",H245="Y"),G245&lt;&gt;H245),E245&lt;&gt;"Y", F245&lt;&gt;"Y"), 1, 0)))</f>
        <v/>
      </c>
      <c r="P245" s="26" t="str">
        <f t="shared" si="27"/>
        <v/>
      </c>
      <c r="Q245" s="15" t="str">
        <f t="shared" si="28"/>
        <v/>
      </c>
      <c r="R245" s="15" t="str">
        <f t="shared" si="29"/>
        <v/>
      </c>
      <c r="S245" s="15" t="str">
        <f>IF(B245=1,"",IF(AND(OR(AND(TrackingWorksheet!H250=Lists!$D$7,TrackingWorksheet!H250=TrackingWorksheet!J250),TrackingWorksheet!H250&lt;&gt;TrackingWorksheet!J250),TrackingWorksheet!K250="YES",TrackingWorksheet!H250&lt;&gt;Lists!$D$6,TrackingWorksheet!G250&lt;=TrackingWorksheet!$J$5,TrackingWorksheet!I250&lt;=TrackingWorksheet!$J$5),1,0))</f>
        <v/>
      </c>
      <c r="T245" s="15" t="str">
        <f t="shared" si="31"/>
        <v/>
      </c>
      <c r="U245" s="15" t="str">
        <f>IF(B245=1,"",IF(AND(TrackingWorksheet!L250&lt;&gt;"", TrackingWorksheet!L250&gt;=TrackingWorksheet!$J$4,TrackingWorksheet!L250&lt;=TrackingWorksheet!$J$5,OR(TrackingWorksheet!H250=Lists!$D$4,TrackingWorksheet!J250=Lists!$D$4)), 1, 0))</f>
        <v/>
      </c>
      <c r="V245" s="15" t="str">
        <f>IF($B245=1,"",IF(AND(TrackingWorksheet!$L250&lt;&gt;"", TrackingWorksheet!$L250&gt;=TrackingWorksheet!$J$4,TrackingWorksheet!$L250&lt;=TrackingWorksheet!$J$5,OR(TrackingWorksheet!$H250=Lists!$D$5,TrackingWorksheet!$J250=Lists!$D$5)), 1, 0))</f>
        <v/>
      </c>
      <c r="W245" s="15" t="str">
        <f>IF($B245=1,"",IF(AND(TrackingWorksheet!$L250&lt;&gt;"", TrackingWorksheet!$L250&gt;=TrackingWorksheet!$J$4,TrackingWorksheet!$L250&lt;=TrackingWorksheet!$J$5,OR(TrackingWorksheet!$H250=Lists!$D$6,TrackingWorksheet!$J250=Lists!$D$6)), 1, 0))</f>
        <v/>
      </c>
      <c r="X245" s="24" t="str">
        <f>IF(B245=1,"",IF(AND(TrackingWorksheet!M250&lt;&gt;"",TrackingWorksheet!M250&lt;=TrackingWorksheet!$J$5),1,0))</f>
        <v/>
      </c>
      <c r="Y245" s="24" t="str">
        <f>IF(B245=1,"",IF(AND(TrackingWorksheet!N250&lt;&gt;"",TrackingWorksheet!N250&lt;=TrackingWorksheet!$J$5),1,0)*D245)</f>
        <v/>
      </c>
      <c r="Z245" s="24" t="str">
        <f>IF(B245=1,"",IF(TrackingWorksheet!P250="YES",1,0)*D245)</f>
        <v/>
      </c>
      <c r="AA245" s="33" t="str">
        <f>IF(B245=1,"",IF(TrackingWorksheet!R250="","",TrackingWorksheet!R250))</f>
        <v/>
      </c>
      <c r="AB245" s="33" t="str">
        <f>IF(B245=1,"",IF(TrackingWorksheet!Q250="","",TrackingWorksheet!Q250))</f>
        <v/>
      </c>
    </row>
    <row r="246" spans="2:28" x14ac:dyDescent="0.3">
      <c r="B246" s="33">
        <f>IF(AND(ISBLANK(TrackingWorksheet!B251),ISBLANK(TrackingWorksheet!C251),ISBLANK(TrackingWorksheet!G251),ISBLANK(TrackingWorksheet!H251),
ISBLANK(TrackingWorksheet!I251),ISBLANK(TrackingWorksheet!J251),ISBLANK(TrackingWorksheet!M251),
ISBLANK(TrackingWorksheet!N251)),1,0)</f>
        <v>1</v>
      </c>
      <c r="C246" s="17" t="str">
        <f>IF(B246=1,"",TrackingWorksheet!F251)</f>
        <v/>
      </c>
      <c r="D246" s="26" t="str">
        <f>IF(B246=1,"",IF(AND(TrackingWorksheet!B251&lt;&gt;"",TrackingWorksheet!B251&lt;=TrackingWorksheet!$J$5,OR(TrackingWorksheet!C251="",TrackingWorksheet!C251&gt;=TrackingWorksheet!$J$4)),1,0))</f>
        <v/>
      </c>
      <c r="E246" s="15" t="str">
        <f>IF(B246=1,"",IF(AND(TrackingWorksheet!G251 &lt;&gt;"",TrackingWorksheet!G251&lt;=TrackingWorksheet!$J$5, TrackingWorksheet!H251=Lists!$D$4), "Y", "N"))</f>
        <v/>
      </c>
      <c r="F246" s="15" t="str">
        <f>IF(B246=1,"",IF(AND(TrackingWorksheet!I251 &lt;&gt;"", TrackingWorksheet!I251&lt;=TrackingWorksheet!$J$5, TrackingWorksheet!J251=Lists!$D$4), "Y", "N"))</f>
        <v/>
      </c>
      <c r="G246" s="15" t="str">
        <f>IF(B246=1,"",IF(AND(TrackingWorksheet!G251 &lt;&gt;"",TrackingWorksheet!G251&lt;=TrackingWorksheet!$J$5, TrackingWorksheet!H251=Lists!$D$5), "Y", "N"))</f>
        <v/>
      </c>
      <c r="H246" s="15" t="str">
        <f>IF(B246=1,"",IF(AND(TrackingWorksheet!I251 &lt;&gt;"", TrackingWorksheet!I251&lt;=TrackingWorksheet!$J$5, TrackingWorksheet!J251="Moderna"), "Y", "N"))</f>
        <v/>
      </c>
      <c r="I246" s="26" t="str">
        <f>IF(B246=1,"",IF(AND(TrackingWorksheet!G251 &lt;&gt;"", TrackingWorksheet!G251&lt;=TrackingWorksheet!$J$5, TrackingWorksheet!H251=Lists!$D$6), 1, 0))</f>
        <v/>
      </c>
      <c r="J246" s="26" t="str">
        <f t="shared" si="30"/>
        <v/>
      </c>
      <c r="K246" s="15" t="str">
        <f>IF(B246=1,"",IF(AND(TrackingWorksheet!I251&lt;=TrackingWorksheet!$J$5,TrackingWorksheet!K251="YES"),0,IF(AND(AND(OR(E246="Y",F246="Y"),E246&lt;&gt;F246),G246&lt;&gt;"Y", H246&lt;&gt;"Y"), 1, 0)))</f>
        <v/>
      </c>
      <c r="L246" s="26" t="str">
        <f t="shared" si="24"/>
        <v/>
      </c>
      <c r="M246" s="15" t="str">
        <f t="shared" si="25"/>
        <v/>
      </c>
      <c r="N246" s="26" t="str">
        <f t="shared" si="26"/>
        <v/>
      </c>
      <c r="O246" s="15" t="str">
        <f>IF(B246=1,"",IF(AND(TrackingWorksheet!I251&lt;=TrackingWorksheet!$J$5,TrackingWorksheet!K251="YES"),0,IF(AND(AND(OR(G246="Y",H246="Y"),G246&lt;&gt;H246),E246&lt;&gt;"Y", F246&lt;&gt;"Y"), 1, 0)))</f>
        <v/>
      </c>
      <c r="P246" s="26" t="str">
        <f t="shared" si="27"/>
        <v/>
      </c>
      <c r="Q246" s="15" t="str">
        <f t="shared" si="28"/>
        <v/>
      </c>
      <c r="R246" s="15" t="str">
        <f t="shared" si="29"/>
        <v/>
      </c>
      <c r="S246" s="15" t="str">
        <f>IF(B246=1,"",IF(AND(OR(AND(TrackingWorksheet!H251=Lists!$D$7,TrackingWorksheet!H251=TrackingWorksheet!J251),TrackingWorksheet!H251&lt;&gt;TrackingWorksheet!J251),TrackingWorksheet!K251="YES",TrackingWorksheet!H251&lt;&gt;Lists!$D$6,TrackingWorksheet!G251&lt;=TrackingWorksheet!$J$5,TrackingWorksheet!I251&lt;=TrackingWorksheet!$J$5),1,0))</f>
        <v/>
      </c>
      <c r="T246" s="15" t="str">
        <f t="shared" si="31"/>
        <v/>
      </c>
      <c r="U246" s="15" t="str">
        <f>IF(B246=1,"",IF(AND(TrackingWorksheet!L251&lt;&gt;"", TrackingWorksheet!L251&gt;=TrackingWorksheet!$J$4,TrackingWorksheet!L251&lt;=TrackingWorksheet!$J$5,OR(TrackingWorksheet!H251=Lists!$D$4,TrackingWorksheet!J251=Lists!$D$4)), 1, 0))</f>
        <v/>
      </c>
      <c r="V246" s="15" t="str">
        <f>IF($B246=1,"",IF(AND(TrackingWorksheet!$L251&lt;&gt;"", TrackingWorksheet!$L251&gt;=TrackingWorksheet!$J$4,TrackingWorksheet!$L251&lt;=TrackingWorksheet!$J$5,OR(TrackingWorksheet!$H251=Lists!$D$5,TrackingWorksheet!$J251=Lists!$D$5)), 1, 0))</f>
        <v/>
      </c>
      <c r="W246" s="15" t="str">
        <f>IF($B246=1,"",IF(AND(TrackingWorksheet!$L251&lt;&gt;"", TrackingWorksheet!$L251&gt;=TrackingWorksheet!$J$4,TrackingWorksheet!$L251&lt;=TrackingWorksheet!$J$5,OR(TrackingWorksheet!$H251=Lists!$D$6,TrackingWorksheet!$J251=Lists!$D$6)), 1, 0))</f>
        <v/>
      </c>
      <c r="X246" s="24" t="str">
        <f>IF(B246=1,"",IF(AND(TrackingWorksheet!M251&lt;&gt;"",TrackingWorksheet!M251&lt;=TrackingWorksheet!$J$5),1,0))</f>
        <v/>
      </c>
      <c r="Y246" s="24" t="str">
        <f>IF(B246=1,"",IF(AND(TrackingWorksheet!N251&lt;&gt;"",TrackingWorksheet!N251&lt;=TrackingWorksheet!$J$5),1,0)*D246)</f>
        <v/>
      </c>
      <c r="Z246" s="24" t="str">
        <f>IF(B246=1,"",IF(TrackingWorksheet!P251="YES",1,0)*D246)</f>
        <v/>
      </c>
      <c r="AA246" s="33" t="str">
        <f>IF(B246=1,"",IF(TrackingWorksheet!R251="","",TrackingWorksheet!R251))</f>
        <v/>
      </c>
      <c r="AB246" s="33" t="str">
        <f>IF(B246=1,"",IF(TrackingWorksheet!Q251="","",TrackingWorksheet!Q251))</f>
        <v/>
      </c>
    </row>
    <row r="247" spans="2:28" x14ac:dyDescent="0.3">
      <c r="B247" s="33">
        <f>IF(AND(ISBLANK(TrackingWorksheet!B252),ISBLANK(TrackingWorksheet!C252),ISBLANK(TrackingWorksheet!G252),ISBLANK(TrackingWorksheet!H252),
ISBLANK(TrackingWorksheet!I252),ISBLANK(TrackingWorksheet!J252),ISBLANK(TrackingWorksheet!M252),
ISBLANK(TrackingWorksheet!N252)),1,0)</f>
        <v>1</v>
      </c>
      <c r="C247" s="17" t="str">
        <f>IF(B247=1,"",TrackingWorksheet!F252)</f>
        <v/>
      </c>
      <c r="D247" s="26" t="str">
        <f>IF(B247=1,"",IF(AND(TrackingWorksheet!B252&lt;&gt;"",TrackingWorksheet!B252&lt;=TrackingWorksheet!$J$5,OR(TrackingWorksheet!C252="",TrackingWorksheet!C252&gt;=TrackingWorksheet!$J$4)),1,0))</f>
        <v/>
      </c>
      <c r="E247" s="15" t="str">
        <f>IF(B247=1,"",IF(AND(TrackingWorksheet!G252 &lt;&gt;"",TrackingWorksheet!G252&lt;=TrackingWorksheet!$J$5, TrackingWorksheet!H252=Lists!$D$4), "Y", "N"))</f>
        <v/>
      </c>
      <c r="F247" s="15" t="str">
        <f>IF(B247=1,"",IF(AND(TrackingWorksheet!I252 &lt;&gt;"", TrackingWorksheet!I252&lt;=TrackingWorksheet!$J$5, TrackingWorksheet!J252=Lists!$D$4), "Y", "N"))</f>
        <v/>
      </c>
      <c r="G247" s="15" t="str">
        <f>IF(B247=1,"",IF(AND(TrackingWorksheet!G252 &lt;&gt;"",TrackingWorksheet!G252&lt;=TrackingWorksheet!$J$5, TrackingWorksheet!H252=Lists!$D$5), "Y", "N"))</f>
        <v/>
      </c>
      <c r="H247" s="15" t="str">
        <f>IF(B247=1,"",IF(AND(TrackingWorksheet!I252 &lt;&gt;"", TrackingWorksheet!I252&lt;=TrackingWorksheet!$J$5, TrackingWorksheet!J252="Moderna"), "Y", "N"))</f>
        <v/>
      </c>
      <c r="I247" s="26" t="str">
        <f>IF(B247=1,"",IF(AND(TrackingWorksheet!G252 &lt;&gt;"", TrackingWorksheet!G252&lt;=TrackingWorksheet!$J$5, TrackingWorksheet!H252=Lists!$D$6), 1, 0))</f>
        <v/>
      </c>
      <c r="J247" s="26" t="str">
        <f t="shared" si="30"/>
        <v/>
      </c>
      <c r="K247" s="15" t="str">
        <f>IF(B247=1,"",IF(AND(TrackingWorksheet!I252&lt;=TrackingWorksheet!$J$5,TrackingWorksheet!K252="YES"),0,IF(AND(AND(OR(E247="Y",F247="Y"),E247&lt;&gt;F247),G247&lt;&gt;"Y", H247&lt;&gt;"Y"), 1, 0)))</f>
        <v/>
      </c>
      <c r="L247" s="26" t="str">
        <f t="shared" si="24"/>
        <v/>
      </c>
      <c r="M247" s="15" t="str">
        <f t="shared" si="25"/>
        <v/>
      </c>
      <c r="N247" s="26" t="str">
        <f t="shared" si="26"/>
        <v/>
      </c>
      <c r="O247" s="15" t="str">
        <f>IF(B247=1,"",IF(AND(TrackingWorksheet!I252&lt;=TrackingWorksheet!$J$5,TrackingWorksheet!K252="YES"),0,IF(AND(AND(OR(G247="Y",H247="Y"),G247&lt;&gt;H247),E247&lt;&gt;"Y", F247&lt;&gt;"Y"), 1, 0)))</f>
        <v/>
      </c>
      <c r="P247" s="26" t="str">
        <f t="shared" si="27"/>
        <v/>
      </c>
      <c r="Q247" s="15" t="str">
        <f t="shared" si="28"/>
        <v/>
      </c>
      <c r="R247" s="15" t="str">
        <f t="shared" si="29"/>
        <v/>
      </c>
      <c r="S247" s="15" t="str">
        <f>IF(B247=1,"",IF(AND(OR(AND(TrackingWorksheet!H252=Lists!$D$7,TrackingWorksheet!H252=TrackingWorksheet!J252),TrackingWorksheet!H252&lt;&gt;TrackingWorksheet!J252),TrackingWorksheet!K252="YES",TrackingWorksheet!H252&lt;&gt;Lists!$D$6,TrackingWorksheet!G252&lt;=TrackingWorksheet!$J$5,TrackingWorksheet!I252&lt;=TrackingWorksheet!$J$5),1,0))</f>
        <v/>
      </c>
      <c r="T247" s="15" t="str">
        <f t="shared" si="31"/>
        <v/>
      </c>
      <c r="U247" s="15" t="str">
        <f>IF(B247=1,"",IF(AND(TrackingWorksheet!L252&lt;&gt;"", TrackingWorksheet!L252&gt;=TrackingWorksheet!$J$4,TrackingWorksheet!L252&lt;=TrackingWorksheet!$J$5,OR(TrackingWorksheet!H252=Lists!$D$4,TrackingWorksheet!J252=Lists!$D$4)), 1, 0))</f>
        <v/>
      </c>
      <c r="V247" s="15" t="str">
        <f>IF($B247=1,"",IF(AND(TrackingWorksheet!$L252&lt;&gt;"", TrackingWorksheet!$L252&gt;=TrackingWorksheet!$J$4,TrackingWorksheet!$L252&lt;=TrackingWorksheet!$J$5,OR(TrackingWorksheet!$H252=Lists!$D$5,TrackingWorksheet!$J252=Lists!$D$5)), 1, 0))</f>
        <v/>
      </c>
      <c r="W247" s="15" t="str">
        <f>IF($B247=1,"",IF(AND(TrackingWorksheet!$L252&lt;&gt;"", TrackingWorksheet!$L252&gt;=TrackingWorksheet!$J$4,TrackingWorksheet!$L252&lt;=TrackingWorksheet!$J$5,OR(TrackingWorksheet!$H252=Lists!$D$6,TrackingWorksheet!$J252=Lists!$D$6)), 1, 0))</f>
        <v/>
      </c>
      <c r="X247" s="24" t="str">
        <f>IF(B247=1,"",IF(AND(TrackingWorksheet!M252&lt;&gt;"",TrackingWorksheet!M252&lt;=TrackingWorksheet!$J$5),1,0))</f>
        <v/>
      </c>
      <c r="Y247" s="24" t="str">
        <f>IF(B247=1,"",IF(AND(TrackingWorksheet!N252&lt;&gt;"",TrackingWorksheet!N252&lt;=TrackingWorksheet!$J$5),1,0)*D247)</f>
        <v/>
      </c>
      <c r="Z247" s="24" t="str">
        <f>IF(B247=1,"",IF(TrackingWorksheet!P252="YES",1,0)*D247)</f>
        <v/>
      </c>
      <c r="AA247" s="33" t="str">
        <f>IF(B247=1,"",IF(TrackingWorksheet!R252="","",TrackingWorksheet!R252))</f>
        <v/>
      </c>
      <c r="AB247" s="33" t="str">
        <f>IF(B247=1,"",IF(TrackingWorksheet!Q252="","",TrackingWorksheet!Q252))</f>
        <v/>
      </c>
    </row>
    <row r="248" spans="2:28" x14ac:dyDescent="0.3">
      <c r="B248" s="33">
        <f>IF(AND(ISBLANK(TrackingWorksheet!B253),ISBLANK(TrackingWorksheet!C253),ISBLANK(TrackingWorksheet!G253),ISBLANK(TrackingWorksheet!H253),
ISBLANK(TrackingWorksheet!I253),ISBLANK(TrackingWorksheet!J253),ISBLANK(TrackingWorksheet!M253),
ISBLANK(TrackingWorksheet!N253)),1,0)</f>
        <v>1</v>
      </c>
      <c r="C248" s="17" t="str">
        <f>IF(B248=1,"",TrackingWorksheet!F253)</f>
        <v/>
      </c>
      <c r="D248" s="26" t="str">
        <f>IF(B248=1,"",IF(AND(TrackingWorksheet!B253&lt;&gt;"",TrackingWorksheet!B253&lt;=TrackingWorksheet!$J$5,OR(TrackingWorksheet!C253="",TrackingWorksheet!C253&gt;=TrackingWorksheet!$J$4)),1,0))</f>
        <v/>
      </c>
      <c r="E248" s="15" t="str">
        <f>IF(B248=1,"",IF(AND(TrackingWorksheet!G253 &lt;&gt;"",TrackingWorksheet!G253&lt;=TrackingWorksheet!$J$5, TrackingWorksheet!H253=Lists!$D$4), "Y", "N"))</f>
        <v/>
      </c>
      <c r="F248" s="15" t="str">
        <f>IF(B248=1,"",IF(AND(TrackingWorksheet!I253 &lt;&gt;"", TrackingWorksheet!I253&lt;=TrackingWorksheet!$J$5, TrackingWorksheet!J253=Lists!$D$4), "Y", "N"))</f>
        <v/>
      </c>
      <c r="G248" s="15" t="str">
        <f>IF(B248=1,"",IF(AND(TrackingWorksheet!G253 &lt;&gt;"",TrackingWorksheet!G253&lt;=TrackingWorksheet!$J$5, TrackingWorksheet!H253=Lists!$D$5), "Y", "N"))</f>
        <v/>
      </c>
      <c r="H248" s="15" t="str">
        <f>IF(B248=1,"",IF(AND(TrackingWorksheet!I253 &lt;&gt;"", TrackingWorksheet!I253&lt;=TrackingWorksheet!$J$5, TrackingWorksheet!J253="Moderna"), "Y", "N"))</f>
        <v/>
      </c>
      <c r="I248" s="26" t="str">
        <f>IF(B248=1,"",IF(AND(TrackingWorksheet!G253 &lt;&gt;"", TrackingWorksheet!G253&lt;=TrackingWorksheet!$J$5, TrackingWorksheet!H253=Lists!$D$6), 1, 0))</f>
        <v/>
      </c>
      <c r="J248" s="26" t="str">
        <f t="shared" si="30"/>
        <v/>
      </c>
      <c r="K248" s="15" t="str">
        <f>IF(B248=1,"",IF(AND(TrackingWorksheet!I253&lt;=TrackingWorksheet!$J$5,TrackingWorksheet!K253="YES"),0,IF(AND(AND(OR(E248="Y",F248="Y"),E248&lt;&gt;F248),G248&lt;&gt;"Y", H248&lt;&gt;"Y"), 1, 0)))</f>
        <v/>
      </c>
      <c r="L248" s="26" t="str">
        <f t="shared" si="24"/>
        <v/>
      </c>
      <c r="M248" s="15" t="str">
        <f t="shared" si="25"/>
        <v/>
      </c>
      <c r="N248" s="26" t="str">
        <f t="shared" si="26"/>
        <v/>
      </c>
      <c r="O248" s="15" t="str">
        <f>IF(B248=1,"",IF(AND(TrackingWorksheet!I253&lt;=TrackingWorksheet!$J$5,TrackingWorksheet!K253="YES"),0,IF(AND(AND(OR(G248="Y",H248="Y"),G248&lt;&gt;H248),E248&lt;&gt;"Y", F248&lt;&gt;"Y"), 1, 0)))</f>
        <v/>
      </c>
      <c r="P248" s="26" t="str">
        <f t="shared" si="27"/>
        <v/>
      </c>
      <c r="Q248" s="15" t="str">
        <f t="shared" si="28"/>
        <v/>
      </c>
      <c r="R248" s="15" t="str">
        <f t="shared" si="29"/>
        <v/>
      </c>
      <c r="S248" s="15" t="str">
        <f>IF(B248=1,"",IF(AND(OR(AND(TrackingWorksheet!H253=Lists!$D$7,TrackingWorksheet!H253=TrackingWorksheet!J253),TrackingWorksheet!H253&lt;&gt;TrackingWorksheet!J253),TrackingWorksheet!K253="YES",TrackingWorksheet!H253&lt;&gt;Lists!$D$6,TrackingWorksheet!G253&lt;=TrackingWorksheet!$J$5,TrackingWorksheet!I253&lt;=TrackingWorksheet!$J$5),1,0))</f>
        <v/>
      </c>
      <c r="T248" s="15" t="str">
        <f t="shared" si="31"/>
        <v/>
      </c>
      <c r="U248" s="15" t="str">
        <f>IF(B248=1,"",IF(AND(TrackingWorksheet!L253&lt;&gt;"", TrackingWorksheet!L253&gt;=TrackingWorksheet!$J$4,TrackingWorksheet!L253&lt;=TrackingWorksheet!$J$5,OR(TrackingWorksheet!H253=Lists!$D$4,TrackingWorksheet!J253=Lists!$D$4)), 1, 0))</f>
        <v/>
      </c>
      <c r="V248" s="15" t="str">
        <f>IF($B248=1,"",IF(AND(TrackingWorksheet!$L253&lt;&gt;"", TrackingWorksheet!$L253&gt;=TrackingWorksheet!$J$4,TrackingWorksheet!$L253&lt;=TrackingWorksheet!$J$5,OR(TrackingWorksheet!$H253=Lists!$D$5,TrackingWorksheet!$J253=Lists!$D$5)), 1, 0))</f>
        <v/>
      </c>
      <c r="W248" s="15" t="str">
        <f>IF($B248=1,"",IF(AND(TrackingWorksheet!$L253&lt;&gt;"", TrackingWorksheet!$L253&gt;=TrackingWorksheet!$J$4,TrackingWorksheet!$L253&lt;=TrackingWorksheet!$J$5,OR(TrackingWorksheet!$H253=Lists!$D$6,TrackingWorksheet!$J253=Lists!$D$6)), 1, 0))</f>
        <v/>
      </c>
      <c r="X248" s="24" t="str">
        <f>IF(B248=1,"",IF(AND(TrackingWorksheet!M253&lt;&gt;"",TrackingWorksheet!M253&lt;=TrackingWorksheet!$J$5),1,0))</f>
        <v/>
      </c>
      <c r="Y248" s="24" t="str">
        <f>IF(B248=1,"",IF(AND(TrackingWorksheet!N253&lt;&gt;"",TrackingWorksheet!N253&lt;=TrackingWorksheet!$J$5),1,0)*D248)</f>
        <v/>
      </c>
      <c r="Z248" s="24" t="str">
        <f>IF(B248=1,"",IF(TrackingWorksheet!P253="YES",1,0)*D248)</f>
        <v/>
      </c>
      <c r="AA248" s="33" t="str">
        <f>IF(B248=1,"",IF(TrackingWorksheet!R253="","",TrackingWorksheet!R253))</f>
        <v/>
      </c>
      <c r="AB248" s="33" t="str">
        <f>IF(B248=1,"",IF(TrackingWorksheet!Q253="","",TrackingWorksheet!Q253))</f>
        <v/>
      </c>
    </row>
    <row r="249" spans="2:28" x14ac:dyDescent="0.3">
      <c r="B249" s="33">
        <f>IF(AND(ISBLANK(TrackingWorksheet!B254),ISBLANK(TrackingWorksheet!C254),ISBLANK(TrackingWorksheet!G254),ISBLANK(TrackingWorksheet!H254),
ISBLANK(TrackingWorksheet!I254),ISBLANK(TrackingWorksheet!J254),ISBLANK(TrackingWorksheet!M254),
ISBLANK(TrackingWorksheet!N254)),1,0)</f>
        <v>1</v>
      </c>
      <c r="C249" s="17" t="str">
        <f>IF(B249=1,"",TrackingWorksheet!F254)</f>
        <v/>
      </c>
      <c r="D249" s="26" t="str">
        <f>IF(B249=1,"",IF(AND(TrackingWorksheet!B254&lt;&gt;"",TrackingWorksheet!B254&lt;=TrackingWorksheet!$J$5,OR(TrackingWorksheet!C254="",TrackingWorksheet!C254&gt;=TrackingWorksheet!$J$4)),1,0))</f>
        <v/>
      </c>
      <c r="E249" s="15" t="str">
        <f>IF(B249=1,"",IF(AND(TrackingWorksheet!G254 &lt;&gt;"",TrackingWorksheet!G254&lt;=TrackingWorksheet!$J$5, TrackingWorksheet!H254=Lists!$D$4), "Y", "N"))</f>
        <v/>
      </c>
      <c r="F249" s="15" t="str">
        <f>IF(B249=1,"",IF(AND(TrackingWorksheet!I254 &lt;&gt;"", TrackingWorksheet!I254&lt;=TrackingWorksheet!$J$5, TrackingWorksheet!J254=Lists!$D$4), "Y", "N"))</f>
        <v/>
      </c>
      <c r="G249" s="15" t="str">
        <f>IF(B249=1,"",IF(AND(TrackingWorksheet!G254 &lt;&gt;"",TrackingWorksheet!G254&lt;=TrackingWorksheet!$J$5, TrackingWorksheet!H254=Lists!$D$5), "Y", "N"))</f>
        <v/>
      </c>
      <c r="H249" s="15" t="str">
        <f>IF(B249=1,"",IF(AND(TrackingWorksheet!I254 &lt;&gt;"", TrackingWorksheet!I254&lt;=TrackingWorksheet!$J$5, TrackingWorksheet!J254="Moderna"), "Y", "N"))</f>
        <v/>
      </c>
      <c r="I249" s="26" t="str">
        <f>IF(B249=1,"",IF(AND(TrackingWorksheet!G254 &lt;&gt;"", TrackingWorksheet!G254&lt;=TrackingWorksheet!$J$5, TrackingWorksheet!H254=Lists!$D$6), 1, 0))</f>
        <v/>
      </c>
      <c r="J249" s="26" t="str">
        <f t="shared" si="30"/>
        <v/>
      </c>
      <c r="K249" s="15" t="str">
        <f>IF(B249=1,"",IF(AND(TrackingWorksheet!I254&lt;=TrackingWorksheet!$J$5,TrackingWorksheet!K254="YES"),0,IF(AND(AND(OR(E249="Y",F249="Y"),E249&lt;&gt;F249),G249&lt;&gt;"Y", H249&lt;&gt;"Y"), 1, 0)))</f>
        <v/>
      </c>
      <c r="L249" s="26" t="str">
        <f t="shared" si="24"/>
        <v/>
      </c>
      <c r="M249" s="15" t="str">
        <f t="shared" si="25"/>
        <v/>
      </c>
      <c r="N249" s="26" t="str">
        <f t="shared" si="26"/>
        <v/>
      </c>
      <c r="O249" s="15" t="str">
        <f>IF(B249=1,"",IF(AND(TrackingWorksheet!I254&lt;=TrackingWorksheet!$J$5,TrackingWorksheet!K254="YES"),0,IF(AND(AND(OR(G249="Y",H249="Y"),G249&lt;&gt;H249),E249&lt;&gt;"Y", F249&lt;&gt;"Y"), 1, 0)))</f>
        <v/>
      </c>
      <c r="P249" s="26" t="str">
        <f t="shared" si="27"/>
        <v/>
      </c>
      <c r="Q249" s="15" t="str">
        <f t="shared" si="28"/>
        <v/>
      </c>
      <c r="R249" s="15" t="str">
        <f t="shared" si="29"/>
        <v/>
      </c>
      <c r="S249" s="15" t="str">
        <f>IF(B249=1,"",IF(AND(OR(AND(TrackingWorksheet!H254=Lists!$D$7,TrackingWorksheet!H254=TrackingWorksheet!J254),TrackingWorksheet!H254&lt;&gt;TrackingWorksheet!J254),TrackingWorksheet!K254="YES",TrackingWorksheet!H254&lt;&gt;Lists!$D$6,TrackingWorksheet!G254&lt;=TrackingWorksheet!$J$5,TrackingWorksheet!I254&lt;=TrackingWorksheet!$J$5),1,0))</f>
        <v/>
      </c>
      <c r="T249" s="15" t="str">
        <f t="shared" si="31"/>
        <v/>
      </c>
      <c r="U249" s="15" t="str">
        <f>IF(B249=1,"",IF(AND(TrackingWorksheet!L254&lt;&gt;"", TrackingWorksheet!L254&gt;=TrackingWorksheet!$J$4,TrackingWorksheet!L254&lt;=TrackingWorksheet!$J$5,OR(TrackingWorksheet!H254=Lists!$D$4,TrackingWorksheet!J254=Lists!$D$4)), 1, 0))</f>
        <v/>
      </c>
      <c r="V249" s="15" t="str">
        <f>IF($B249=1,"",IF(AND(TrackingWorksheet!$L254&lt;&gt;"", TrackingWorksheet!$L254&gt;=TrackingWorksheet!$J$4,TrackingWorksheet!$L254&lt;=TrackingWorksheet!$J$5,OR(TrackingWorksheet!$H254=Lists!$D$5,TrackingWorksheet!$J254=Lists!$D$5)), 1, 0))</f>
        <v/>
      </c>
      <c r="W249" s="15" t="str">
        <f>IF($B249=1,"",IF(AND(TrackingWorksheet!$L254&lt;&gt;"", TrackingWorksheet!$L254&gt;=TrackingWorksheet!$J$4,TrackingWorksheet!$L254&lt;=TrackingWorksheet!$J$5,OR(TrackingWorksheet!$H254=Lists!$D$6,TrackingWorksheet!$J254=Lists!$D$6)), 1, 0))</f>
        <v/>
      </c>
      <c r="X249" s="24" t="str">
        <f>IF(B249=1,"",IF(AND(TrackingWorksheet!M254&lt;&gt;"",TrackingWorksheet!M254&lt;=TrackingWorksheet!$J$5),1,0))</f>
        <v/>
      </c>
      <c r="Y249" s="24" t="str">
        <f>IF(B249=1,"",IF(AND(TrackingWorksheet!N254&lt;&gt;"",TrackingWorksheet!N254&lt;=TrackingWorksheet!$J$5),1,0)*D249)</f>
        <v/>
      </c>
      <c r="Z249" s="24" t="str">
        <f>IF(B249=1,"",IF(TrackingWorksheet!P254="YES",1,0)*D249)</f>
        <v/>
      </c>
      <c r="AA249" s="33" t="str">
        <f>IF(B249=1,"",IF(TrackingWorksheet!R254="","",TrackingWorksheet!R254))</f>
        <v/>
      </c>
      <c r="AB249" s="33" t="str">
        <f>IF(B249=1,"",IF(TrackingWorksheet!Q254="","",TrackingWorksheet!Q254))</f>
        <v/>
      </c>
    </row>
    <row r="250" spans="2:28" x14ac:dyDescent="0.3">
      <c r="B250" s="33">
        <f>IF(AND(ISBLANK(TrackingWorksheet!B255),ISBLANK(TrackingWorksheet!C255),ISBLANK(TrackingWorksheet!G255),ISBLANK(TrackingWorksheet!H255),
ISBLANK(TrackingWorksheet!I255),ISBLANK(TrackingWorksheet!J255),ISBLANK(TrackingWorksheet!M255),
ISBLANK(TrackingWorksheet!N255)),1,0)</f>
        <v>1</v>
      </c>
      <c r="C250" s="17" t="str">
        <f>IF(B250=1,"",TrackingWorksheet!F255)</f>
        <v/>
      </c>
      <c r="D250" s="26" t="str">
        <f>IF(B250=1,"",IF(AND(TrackingWorksheet!B255&lt;&gt;"",TrackingWorksheet!B255&lt;=TrackingWorksheet!$J$5,OR(TrackingWorksheet!C255="",TrackingWorksheet!C255&gt;=TrackingWorksheet!$J$4)),1,0))</f>
        <v/>
      </c>
      <c r="E250" s="15" t="str">
        <f>IF(B250=1,"",IF(AND(TrackingWorksheet!G255 &lt;&gt;"",TrackingWorksheet!G255&lt;=TrackingWorksheet!$J$5, TrackingWorksheet!H255=Lists!$D$4), "Y", "N"))</f>
        <v/>
      </c>
      <c r="F250" s="15" t="str">
        <f>IF(B250=1,"",IF(AND(TrackingWorksheet!I255 &lt;&gt;"", TrackingWorksheet!I255&lt;=TrackingWorksheet!$J$5, TrackingWorksheet!J255=Lists!$D$4), "Y", "N"))</f>
        <v/>
      </c>
      <c r="G250" s="15" t="str">
        <f>IF(B250=1,"",IF(AND(TrackingWorksheet!G255 &lt;&gt;"",TrackingWorksheet!G255&lt;=TrackingWorksheet!$J$5, TrackingWorksheet!H255=Lists!$D$5), "Y", "N"))</f>
        <v/>
      </c>
      <c r="H250" s="15" t="str">
        <f>IF(B250=1,"",IF(AND(TrackingWorksheet!I255 &lt;&gt;"", TrackingWorksheet!I255&lt;=TrackingWorksheet!$J$5, TrackingWorksheet!J255="Moderna"), "Y", "N"))</f>
        <v/>
      </c>
      <c r="I250" s="26" t="str">
        <f>IF(B250=1,"",IF(AND(TrackingWorksheet!G255 &lt;&gt;"", TrackingWorksheet!G255&lt;=TrackingWorksheet!$J$5, TrackingWorksheet!H255=Lists!$D$6), 1, 0))</f>
        <v/>
      </c>
      <c r="J250" s="26" t="str">
        <f t="shared" si="30"/>
        <v/>
      </c>
      <c r="K250" s="15" t="str">
        <f>IF(B250=1,"",IF(AND(TrackingWorksheet!I255&lt;=TrackingWorksheet!$J$5,TrackingWorksheet!K255="YES"),0,IF(AND(AND(OR(E250="Y",F250="Y"),E250&lt;&gt;F250),G250&lt;&gt;"Y", H250&lt;&gt;"Y"), 1, 0)))</f>
        <v/>
      </c>
      <c r="L250" s="26" t="str">
        <f t="shared" si="24"/>
        <v/>
      </c>
      <c r="M250" s="15" t="str">
        <f t="shared" si="25"/>
        <v/>
      </c>
      <c r="N250" s="26" t="str">
        <f t="shared" si="26"/>
        <v/>
      </c>
      <c r="O250" s="15" t="str">
        <f>IF(B250=1,"",IF(AND(TrackingWorksheet!I255&lt;=TrackingWorksheet!$J$5,TrackingWorksheet!K255="YES"),0,IF(AND(AND(OR(G250="Y",H250="Y"),G250&lt;&gt;H250),E250&lt;&gt;"Y", F250&lt;&gt;"Y"), 1, 0)))</f>
        <v/>
      </c>
      <c r="P250" s="26" t="str">
        <f t="shared" si="27"/>
        <v/>
      </c>
      <c r="Q250" s="15" t="str">
        <f t="shared" si="28"/>
        <v/>
      </c>
      <c r="R250" s="15" t="str">
        <f t="shared" si="29"/>
        <v/>
      </c>
      <c r="S250" s="15" t="str">
        <f>IF(B250=1,"",IF(AND(OR(AND(TrackingWorksheet!H255=Lists!$D$7,TrackingWorksheet!H255=TrackingWorksheet!J255),TrackingWorksheet!H255&lt;&gt;TrackingWorksheet!J255),TrackingWorksheet!K255="YES",TrackingWorksheet!H255&lt;&gt;Lists!$D$6,TrackingWorksheet!G255&lt;=TrackingWorksheet!$J$5,TrackingWorksheet!I255&lt;=TrackingWorksheet!$J$5),1,0))</f>
        <v/>
      </c>
      <c r="T250" s="15" t="str">
        <f t="shared" si="31"/>
        <v/>
      </c>
      <c r="U250" s="15" t="str">
        <f>IF(B250=1,"",IF(AND(TrackingWorksheet!L255&lt;&gt;"", TrackingWorksheet!L255&gt;=TrackingWorksheet!$J$4,TrackingWorksheet!L255&lt;=TrackingWorksheet!$J$5,OR(TrackingWorksheet!H255=Lists!$D$4,TrackingWorksheet!J255=Lists!$D$4)), 1, 0))</f>
        <v/>
      </c>
      <c r="V250" s="15" t="str">
        <f>IF($B250=1,"",IF(AND(TrackingWorksheet!$L255&lt;&gt;"", TrackingWorksheet!$L255&gt;=TrackingWorksheet!$J$4,TrackingWorksheet!$L255&lt;=TrackingWorksheet!$J$5,OR(TrackingWorksheet!$H255=Lists!$D$5,TrackingWorksheet!$J255=Lists!$D$5)), 1, 0))</f>
        <v/>
      </c>
      <c r="W250" s="15" t="str">
        <f>IF($B250=1,"",IF(AND(TrackingWorksheet!$L255&lt;&gt;"", TrackingWorksheet!$L255&gt;=TrackingWorksheet!$J$4,TrackingWorksheet!$L255&lt;=TrackingWorksheet!$J$5,OR(TrackingWorksheet!$H255=Lists!$D$6,TrackingWorksheet!$J255=Lists!$D$6)), 1, 0))</f>
        <v/>
      </c>
      <c r="X250" s="24" t="str">
        <f>IF(B250=1,"",IF(AND(TrackingWorksheet!M255&lt;&gt;"",TrackingWorksheet!M255&lt;=TrackingWorksheet!$J$5),1,0))</f>
        <v/>
      </c>
      <c r="Y250" s="24" t="str">
        <f>IF(B250=1,"",IF(AND(TrackingWorksheet!N255&lt;&gt;"",TrackingWorksheet!N255&lt;=TrackingWorksheet!$J$5),1,0)*D250)</f>
        <v/>
      </c>
      <c r="Z250" s="24" t="str">
        <f>IF(B250=1,"",IF(TrackingWorksheet!P255="YES",1,0)*D250)</f>
        <v/>
      </c>
      <c r="AA250" s="33" t="str">
        <f>IF(B250=1,"",IF(TrackingWorksheet!R255="","",TrackingWorksheet!R255))</f>
        <v/>
      </c>
      <c r="AB250" s="33" t="str">
        <f>IF(B250=1,"",IF(TrackingWorksheet!Q255="","",TrackingWorksheet!Q255))</f>
        <v/>
      </c>
    </row>
    <row r="251" spans="2:28" x14ac:dyDescent="0.3">
      <c r="B251" s="33">
        <f>IF(AND(ISBLANK(TrackingWorksheet!B256),ISBLANK(TrackingWorksheet!C256),ISBLANK(TrackingWorksheet!G256),ISBLANK(TrackingWorksheet!H256),
ISBLANK(TrackingWorksheet!I256),ISBLANK(TrackingWorksheet!J256),ISBLANK(TrackingWorksheet!M256),
ISBLANK(TrackingWorksheet!N256)),1,0)</f>
        <v>1</v>
      </c>
      <c r="C251" s="17" t="str">
        <f>IF(B251=1,"",TrackingWorksheet!F256)</f>
        <v/>
      </c>
      <c r="D251" s="26" t="str">
        <f>IF(B251=1,"",IF(AND(TrackingWorksheet!B256&lt;&gt;"",TrackingWorksheet!B256&lt;=TrackingWorksheet!$J$5,OR(TrackingWorksheet!C256="",TrackingWorksheet!C256&gt;=TrackingWorksheet!$J$4)),1,0))</f>
        <v/>
      </c>
      <c r="E251" s="15" t="str">
        <f>IF(B251=1,"",IF(AND(TrackingWorksheet!G256 &lt;&gt;"",TrackingWorksheet!G256&lt;=TrackingWorksheet!$J$5, TrackingWorksheet!H256=Lists!$D$4), "Y", "N"))</f>
        <v/>
      </c>
      <c r="F251" s="15" t="str">
        <f>IF(B251=1,"",IF(AND(TrackingWorksheet!I256 &lt;&gt;"", TrackingWorksheet!I256&lt;=TrackingWorksheet!$J$5, TrackingWorksheet!J256=Lists!$D$4), "Y", "N"))</f>
        <v/>
      </c>
      <c r="G251" s="15" t="str">
        <f>IF(B251=1,"",IF(AND(TrackingWorksheet!G256 &lt;&gt;"",TrackingWorksheet!G256&lt;=TrackingWorksheet!$J$5, TrackingWorksheet!H256=Lists!$D$5), "Y", "N"))</f>
        <v/>
      </c>
      <c r="H251" s="15" t="str">
        <f>IF(B251=1,"",IF(AND(TrackingWorksheet!I256 &lt;&gt;"", TrackingWorksheet!I256&lt;=TrackingWorksheet!$J$5, TrackingWorksheet!J256="Moderna"), "Y", "N"))</f>
        <v/>
      </c>
      <c r="I251" s="26" t="str">
        <f>IF(B251=1,"",IF(AND(TrackingWorksheet!G256 &lt;&gt;"", TrackingWorksheet!G256&lt;=TrackingWorksheet!$J$5, TrackingWorksheet!H256=Lists!$D$6), 1, 0))</f>
        <v/>
      </c>
      <c r="J251" s="26" t="str">
        <f t="shared" si="30"/>
        <v/>
      </c>
      <c r="K251" s="15" t="str">
        <f>IF(B251=1,"",IF(AND(TrackingWorksheet!I256&lt;=TrackingWorksheet!$J$5,TrackingWorksheet!K256="YES"),0,IF(AND(AND(OR(E251="Y",F251="Y"),E251&lt;&gt;F251),G251&lt;&gt;"Y", H251&lt;&gt;"Y"), 1, 0)))</f>
        <v/>
      </c>
      <c r="L251" s="26" t="str">
        <f t="shared" si="24"/>
        <v/>
      </c>
      <c r="M251" s="15" t="str">
        <f t="shared" si="25"/>
        <v/>
      </c>
      <c r="N251" s="26" t="str">
        <f t="shared" si="26"/>
        <v/>
      </c>
      <c r="O251" s="15" t="str">
        <f>IF(B251=1,"",IF(AND(TrackingWorksheet!I256&lt;=TrackingWorksheet!$J$5,TrackingWorksheet!K256="YES"),0,IF(AND(AND(OR(G251="Y",H251="Y"),G251&lt;&gt;H251),E251&lt;&gt;"Y", F251&lt;&gt;"Y"), 1, 0)))</f>
        <v/>
      </c>
      <c r="P251" s="26" t="str">
        <f t="shared" si="27"/>
        <v/>
      </c>
      <c r="Q251" s="15" t="str">
        <f t="shared" si="28"/>
        <v/>
      </c>
      <c r="R251" s="15" t="str">
        <f t="shared" si="29"/>
        <v/>
      </c>
      <c r="S251" s="15" t="str">
        <f>IF(B251=1,"",IF(AND(OR(AND(TrackingWorksheet!H256=Lists!$D$7,TrackingWorksheet!H256=TrackingWorksheet!J256),TrackingWorksheet!H256&lt;&gt;TrackingWorksheet!J256),TrackingWorksheet!K256="YES",TrackingWorksheet!H256&lt;&gt;Lists!$D$6,TrackingWorksheet!G256&lt;=TrackingWorksheet!$J$5,TrackingWorksheet!I256&lt;=TrackingWorksheet!$J$5),1,0))</f>
        <v/>
      </c>
      <c r="T251" s="15" t="str">
        <f t="shared" si="31"/>
        <v/>
      </c>
      <c r="U251" s="15" t="str">
        <f>IF(B251=1,"",IF(AND(TrackingWorksheet!L256&lt;&gt;"", TrackingWorksheet!L256&gt;=TrackingWorksheet!$J$4,TrackingWorksheet!L256&lt;=TrackingWorksheet!$J$5,OR(TrackingWorksheet!H256=Lists!$D$4,TrackingWorksheet!J256=Lists!$D$4)), 1, 0))</f>
        <v/>
      </c>
      <c r="V251" s="15" t="str">
        <f>IF($B251=1,"",IF(AND(TrackingWorksheet!$L256&lt;&gt;"", TrackingWorksheet!$L256&gt;=TrackingWorksheet!$J$4,TrackingWorksheet!$L256&lt;=TrackingWorksheet!$J$5,OR(TrackingWorksheet!$H256=Lists!$D$5,TrackingWorksheet!$J256=Lists!$D$5)), 1, 0))</f>
        <v/>
      </c>
      <c r="W251" s="15" t="str">
        <f>IF($B251=1,"",IF(AND(TrackingWorksheet!$L256&lt;&gt;"", TrackingWorksheet!$L256&gt;=TrackingWorksheet!$J$4,TrackingWorksheet!$L256&lt;=TrackingWorksheet!$J$5,OR(TrackingWorksheet!$H256=Lists!$D$6,TrackingWorksheet!$J256=Lists!$D$6)), 1, 0))</f>
        <v/>
      </c>
      <c r="X251" s="24" t="str">
        <f>IF(B251=1,"",IF(AND(TrackingWorksheet!M256&lt;&gt;"",TrackingWorksheet!M256&lt;=TrackingWorksheet!$J$5),1,0))</f>
        <v/>
      </c>
      <c r="Y251" s="24" t="str">
        <f>IF(B251=1,"",IF(AND(TrackingWorksheet!N256&lt;&gt;"",TrackingWorksheet!N256&lt;=TrackingWorksheet!$J$5),1,0)*D251)</f>
        <v/>
      </c>
      <c r="Z251" s="24" t="str">
        <f>IF(B251=1,"",IF(TrackingWorksheet!P256="YES",1,0)*D251)</f>
        <v/>
      </c>
      <c r="AA251" s="33" t="str">
        <f>IF(B251=1,"",IF(TrackingWorksheet!R256="","",TrackingWorksheet!R256))</f>
        <v/>
      </c>
      <c r="AB251" s="33" t="str">
        <f>IF(B251=1,"",IF(TrackingWorksheet!Q256="","",TrackingWorksheet!Q256))</f>
        <v/>
      </c>
    </row>
    <row r="252" spans="2:28" x14ac:dyDescent="0.3">
      <c r="B252" s="33">
        <f>IF(AND(ISBLANK(TrackingWorksheet!B257),ISBLANK(TrackingWorksheet!C257),ISBLANK(TrackingWorksheet!G257),ISBLANK(TrackingWorksheet!H257),
ISBLANK(TrackingWorksheet!I257),ISBLANK(TrackingWorksheet!J257),ISBLANK(TrackingWorksheet!M257),
ISBLANK(TrackingWorksheet!N257)),1,0)</f>
        <v>1</v>
      </c>
      <c r="C252" s="17" t="str">
        <f>IF(B252=1,"",TrackingWorksheet!F257)</f>
        <v/>
      </c>
      <c r="D252" s="26" t="str">
        <f>IF(B252=1,"",IF(AND(TrackingWorksheet!B257&lt;&gt;"",TrackingWorksheet!B257&lt;=TrackingWorksheet!$J$5,OR(TrackingWorksheet!C257="",TrackingWorksheet!C257&gt;=TrackingWorksheet!$J$4)),1,0))</f>
        <v/>
      </c>
      <c r="E252" s="15" t="str">
        <f>IF(B252=1,"",IF(AND(TrackingWorksheet!G257 &lt;&gt;"",TrackingWorksheet!G257&lt;=TrackingWorksheet!$J$5, TrackingWorksheet!H257=Lists!$D$4), "Y", "N"))</f>
        <v/>
      </c>
      <c r="F252" s="15" t="str">
        <f>IF(B252=1,"",IF(AND(TrackingWorksheet!I257 &lt;&gt;"", TrackingWorksheet!I257&lt;=TrackingWorksheet!$J$5, TrackingWorksheet!J257=Lists!$D$4), "Y", "N"))</f>
        <v/>
      </c>
      <c r="G252" s="15" t="str">
        <f>IF(B252=1,"",IF(AND(TrackingWorksheet!G257 &lt;&gt;"",TrackingWorksheet!G257&lt;=TrackingWorksheet!$J$5, TrackingWorksheet!H257=Lists!$D$5), "Y", "N"))</f>
        <v/>
      </c>
      <c r="H252" s="15" t="str">
        <f>IF(B252=1,"",IF(AND(TrackingWorksheet!I257 &lt;&gt;"", TrackingWorksheet!I257&lt;=TrackingWorksheet!$J$5, TrackingWorksheet!J257="Moderna"), "Y", "N"))</f>
        <v/>
      </c>
      <c r="I252" s="26" t="str">
        <f>IF(B252=1,"",IF(AND(TrackingWorksheet!G257 &lt;&gt;"", TrackingWorksheet!G257&lt;=TrackingWorksheet!$J$5, TrackingWorksheet!H257=Lists!$D$6), 1, 0))</f>
        <v/>
      </c>
      <c r="J252" s="26" t="str">
        <f t="shared" si="30"/>
        <v/>
      </c>
      <c r="K252" s="15" t="str">
        <f>IF(B252=1,"",IF(AND(TrackingWorksheet!I257&lt;=TrackingWorksheet!$J$5,TrackingWorksheet!K257="YES"),0,IF(AND(AND(OR(E252="Y",F252="Y"),E252&lt;&gt;F252),G252&lt;&gt;"Y", H252&lt;&gt;"Y"), 1, 0)))</f>
        <v/>
      </c>
      <c r="L252" s="26" t="str">
        <f t="shared" si="24"/>
        <v/>
      </c>
      <c r="M252" s="15" t="str">
        <f t="shared" si="25"/>
        <v/>
      </c>
      <c r="N252" s="26" t="str">
        <f t="shared" si="26"/>
        <v/>
      </c>
      <c r="O252" s="15" t="str">
        <f>IF(B252=1,"",IF(AND(TrackingWorksheet!I257&lt;=TrackingWorksheet!$J$5,TrackingWorksheet!K257="YES"),0,IF(AND(AND(OR(G252="Y",H252="Y"),G252&lt;&gt;H252),E252&lt;&gt;"Y", F252&lt;&gt;"Y"), 1, 0)))</f>
        <v/>
      </c>
      <c r="P252" s="26" t="str">
        <f t="shared" si="27"/>
        <v/>
      </c>
      <c r="Q252" s="15" t="str">
        <f t="shared" si="28"/>
        <v/>
      </c>
      <c r="R252" s="15" t="str">
        <f t="shared" si="29"/>
        <v/>
      </c>
      <c r="S252" s="15" t="str">
        <f>IF(B252=1,"",IF(AND(OR(AND(TrackingWorksheet!H257=Lists!$D$7,TrackingWorksheet!H257=TrackingWorksheet!J257),TrackingWorksheet!H257&lt;&gt;TrackingWorksheet!J257),TrackingWorksheet!K257="YES",TrackingWorksheet!H257&lt;&gt;Lists!$D$6,TrackingWorksheet!G257&lt;=TrackingWorksheet!$J$5,TrackingWorksheet!I257&lt;=TrackingWorksheet!$J$5),1,0))</f>
        <v/>
      </c>
      <c r="T252" s="15" t="str">
        <f t="shared" si="31"/>
        <v/>
      </c>
      <c r="U252" s="15" t="str">
        <f>IF(B252=1,"",IF(AND(TrackingWorksheet!L257&lt;&gt;"", TrackingWorksheet!L257&gt;=TrackingWorksheet!$J$4,TrackingWorksheet!L257&lt;=TrackingWorksheet!$J$5,OR(TrackingWorksheet!H257=Lists!$D$4,TrackingWorksheet!J257=Lists!$D$4)), 1, 0))</f>
        <v/>
      </c>
      <c r="V252" s="15" t="str">
        <f>IF($B252=1,"",IF(AND(TrackingWorksheet!$L257&lt;&gt;"", TrackingWorksheet!$L257&gt;=TrackingWorksheet!$J$4,TrackingWorksheet!$L257&lt;=TrackingWorksheet!$J$5,OR(TrackingWorksheet!$H257=Lists!$D$5,TrackingWorksheet!$J257=Lists!$D$5)), 1, 0))</f>
        <v/>
      </c>
      <c r="W252" s="15" t="str">
        <f>IF($B252=1,"",IF(AND(TrackingWorksheet!$L257&lt;&gt;"", TrackingWorksheet!$L257&gt;=TrackingWorksheet!$J$4,TrackingWorksheet!$L257&lt;=TrackingWorksheet!$J$5,OR(TrackingWorksheet!$H257=Lists!$D$6,TrackingWorksheet!$J257=Lists!$D$6)), 1, 0))</f>
        <v/>
      </c>
      <c r="X252" s="24" t="str">
        <f>IF(B252=1,"",IF(AND(TrackingWorksheet!M257&lt;&gt;"",TrackingWorksheet!M257&lt;=TrackingWorksheet!$J$5),1,0))</f>
        <v/>
      </c>
      <c r="Y252" s="24" t="str">
        <f>IF(B252=1,"",IF(AND(TrackingWorksheet!N257&lt;&gt;"",TrackingWorksheet!N257&lt;=TrackingWorksheet!$J$5),1,0)*D252)</f>
        <v/>
      </c>
      <c r="Z252" s="24" t="str">
        <f>IF(B252=1,"",IF(TrackingWorksheet!P257="YES",1,0)*D252)</f>
        <v/>
      </c>
      <c r="AA252" s="33" t="str">
        <f>IF(B252=1,"",IF(TrackingWorksheet!R257="","",TrackingWorksheet!R257))</f>
        <v/>
      </c>
      <c r="AB252" s="33" t="str">
        <f>IF(B252=1,"",IF(TrackingWorksheet!Q257="","",TrackingWorksheet!Q257))</f>
        <v/>
      </c>
    </row>
    <row r="253" spans="2:28" x14ac:dyDescent="0.3">
      <c r="B253" s="33">
        <f>IF(AND(ISBLANK(TrackingWorksheet!B258),ISBLANK(TrackingWorksheet!C258),ISBLANK(TrackingWorksheet!G258),ISBLANK(TrackingWorksheet!H258),
ISBLANK(TrackingWorksheet!I258),ISBLANK(TrackingWorksheet!J258),ISBLANK(TrackingWorksheet!M258),
ISBLANK(TrackingWorksheet!N258)),1,0)</f>
        <v>1</v>
      </c>
      <c r="C253" s="17" t="str">
        <f>IF(B253=1,"",TrackingWorksheet!F258)</f>
        <v/>
      </c>
      <c r="D253" s="26" t="str">
        <f>IF(B253=1,"",IF(AND(TrackingWorksheet!B258&lt;&gt;"",TrackingWorksheet!B258&lt;=TrackingWorksheet!$J$5,OR(TrackingWorksheet!C258="",TrackingWorksheet!C258&gt;=TrackingWorksheet!$J$4)),1,0))</f>
        <v/>
      </c>
      <c r="E253" s="15" t="str">
        <f>IF(B253=1,"",IF(AND(TrackingWorksheet!G258 &lt;&gt;"",TrackingWorksheet!G258&lt;=TrackingWorksheet!$J$5, TrackingWorksheet!H258=Lists!$D$4), "Y", "N"))</f>
        <v/>
      </c>
      <c r="F253" s="15" t="str">
        <f>IF(B253=1,"",IF(AND(TrackingWorksheet!I258 &lt;&gt;"", TrackingWorksheet!I258&lt;=TrackingWorksheet!$J$5, TrackingWorksheet!J258=Lists!$D$4), "Y", "N"))</f>
        <v/>
      </c>
      <c r="G253" s="15" t="str">
        <f>IF(B253=1,"",IF(AND(TrackingWorksheet!G258 &lt;&gt;"",TrackingWorksheet!G258&lt;=TrackingWorksheet!$J$5, TrackingWorksheet!H258=Lists!$D$5), "Y", "N"))</f>
        <v/>
      </c>
      <c r="H253" s="15" t="str">
        <f>IF(B253=1,"",IF(AND(TrackingWorksheet!I258 &lt;&gt;"", TrackingWorksheet!I258&lt;=TrackingWorksheet!$J$5, TrackingWorksheet!J258="Moderna"), "Y", "N"))</f>
        <v/>
      </c>
      <c r="I253" s="26" t="str">
        <f>IF(B253=1,"",IF(AND(TrackingWorksheet!G258 &lt;&gt;"", TrackingWorksheet!G258&lt;=TrackingWorksheet!$J$5, TrackingWorksheet!H258=Lists!$D$6), 1, 0))</f>
        <v/>
      </c>
      <c r="J253" s="26" t="str">
        <f t="shared" si="30"/>
        <v/>
      </c>
      <c r="K253" s="15" t="str">
        <f>IF(B253=1,"",IF(AND(TrackingWorksheet!I258&lt;=TrackingWorksheet!$J$5,TrackingWorksheet!K258="YES"),0,IF(AND(AND(OR(E253="Y",F253="Y"),E253&lt;&gt;F253),G253&lt;&gt;"Y", H253&lt;&gt;"Y"), 1, 0)))</f>
        <v/>
      </c>
      <c r="L253" s="26" t="str">
        <f t="shared" si="24"/>
        <v/>
      </c>
      <c r="M253" s="15" t="str">
        <f t="shared" si="25"/>
        <v/>
      </c>
      <c r="N253" s="26" t="str">
        <f t="shared" si="26"/>
        <v/>
      </c>
      <c r="O253" s="15" t="str">
        <f>IF(B253=1,"",IF(AND(TrackingWorksheet!I258&lt;=TrackingWorksheet!$J$5,TrackingWorksheet!K258="YES"),0,IF(AND(AND(OR(G253="Y",H253="Y"),G253&lt;&gt;H253),E253&lt;&gt;"Y", F253&lt;&gt;"Y"), 1, 0)))</f>
        <v/>
      </c>
      <c r="P253" s="26" t="str">
        <f t="shared" si="27"/>
        <v/>
      </c>
      <c r="Q253" s="15" t="str">
        <f t="shared" si="28"/>
        <v/>
      </c>
      <c r="R253" s="15" t="str">
        <f t="shared" si="29"/>
        <v/>
      </c>
      <c r="S253" s="15" t="str">
        <f>IF(B253=1,"",IF(AND(OR(AND(TrackingWorksheet!H258=Lists!$D$7,TrackingWorksheet!H258=TrackingWorksheet!J258),TrackingWorksheet!H258&lt;&gt;TrackingWorksheet!J258),TrackingWorksheet!K258="YES",TrackingWorksheet!H258&lt;&gt;Lists!$D$6,TrackingWorksheet!G258&lt;=TrackingWorksheet!$J$5,TrackingWorksheet!I258&lt;=TrackingWorksheet!$J$5),1,0))</f>
        <v/>
      </c>
      <c r="T253" s="15" t="str">
        <f t="shared" si="31"/>
        <v/>
      </c>
      <c r="U253" s="15" t="str">
        <f>IF(B253=1,"",IF(AND(TrackingWorksheet!L258&lt;&gt;"", TrackingWorksheet!L258&gt;=TrackingWorksheet!$J$4,TrackingWorksheet!L258&lt;=TrackingWorksheet!$J$5,OR(TrackingWorksheet!H258=Lists!$D$4,TrackingWorksheet!J258=Lists!$D$4)), 1, 0))</f>
        <v/>
      </c>
      <c r="V253" s="15" t="str">
        <f>IF($B253=1,"",IF(AND(TrackingWorksheet!$L258&lt;&gt;"", TrackingWorksheet!$L258&gt;=TrackingWorksheet!$J$4,TrackingWorksheet!$L258&lt;=TrackingWorksheet!$J$5,OR(TrackingWorksheet!$H258=Lists!$D$5,TrackingWorksheet!$J258=Lists!$D$5)), 1, 0))</f>
        <v/>
      </c>
      <c r="W253" s="15" t="str">
        <f>IF($B253=1,"",IF(AND(TrackingWorksheet!$L258&lt;&gt;"", TrackingWorksheet!$L258&gt;=TrackingWorksheet!$J$4,TrackingWorksheet!$L258&lt;=TrackingWorksheet!$J$5,OR(TrackingWorksheet!$H258=Lists!$D$6,TrackingWorksheet!$J258=Lists!$D$6)), 1, 0))</f>
        <v/>
      </c>
      <c r="X253" s="24" t="str">
        <f>IF(B253=1,"",IF(AND(TrackingWorksheet!M258&lt;&gt;"",TrackingWorksheet!M258&lt;=TrackingWorksheet!$J$5),1,0))</f>
        <v/>
      </c>
      <c r="Y253" s="24" t="str">
        <f>IF(B253=1,"",IF(AND(TrackingWorksheet!N258&lt;&gt;"",TrackingWorksheet!N258&lt;=TrackingWorksheet!$J$5),1,0)*D253)</f>
        <v/>
      </c>
      <c r="Z253" s="24" t="str">
        <f>IF(B253=1,"",IF(TrackingWorksheet!P258="YES",1,0)*D253)</f>
        <v/>
      </c>
      <c r="AA253" s="33" t="str">
        <f>IF(B253=1,"",IF(TrackingWorksheet!R258="","",TrackingWorksheet!R258))</f>
        <v/>
      </c>
      <c r="AB253" s="33" t="str">
        <f>IF(B253=1,"",IF(TrackingWorksheet!Q258="","",TrackingWorksheet!Q258))</f>
        <v/>
      </c>
    </row>
    <row r="254" spans="2:28" x14ac:dyDescent="0.3">
      <c r="B254" s="33">
        <f>IF(AND(ISBLANK(TrackingWorksheet!B259),ISBLANK(TrackingWorksheet!C259),ISBLANK(TrackingWorksheet!G259),ISBLANK(TrackingWorksheet!H259),
ISBLANK(TrackingWorksheet!I259),ISBLANK(TrackingWorksheet!J259),ISBLANK(TrackingWorksheet!M259),
ISBLANK(TrackingWorksheet!N259)),1,0)</f>
        <v>1</v>
      </c>
      <c r="C254" s="17" t="str">
        <f>IF(B254=1,"",TrackingWorksheet!F259)</f>
        <v/>
      </c>
      <c r="D254" s="26" t="str">
        <f>IF(B254=1,"",IF(AND(TrackingWorksheet!B259&lt;&gt;"",TrackingWorksheet!B259&lt;=TrackingWorksheet!$J$5,OR(TrackingWorksheet!C259="",TrackingWorksheet!C259&gt;=TrackingWorksheet!$J$4)),1,0))</f>
        <v/>
      </c>
      <c r="E254" s="15" t="str">
        <f>IF(B254=1,"",IF(AND(TrackingWorksheet!G259 &lt;&gt;"",TrackingWorksheet!G259&lt;=TrackingWorksheet!$J$5, TrackingWorksheet!H259=Lists!$D$4), "Y", "N"))</f>
        <v/>
      </c>
      <c r="F254" s="15" t="str">
        <f>IF(B254=1,"",IF(AND(TrackingWorksheet!I259 &lt;&gt;"", TrackingWorksheet!I259&lt;=TrackingWorksheet!$J$5, TrackingWorksheet!J259=Lists!$D$4), "Y", "N"))</f>
        <v/>
      </c>
      <c r="G254" s="15" t="str">
        <f>IF(B254=1,"",IF(AND(TrackingWorksheet!G259 &lt;&gt;"",TrackingWorksheet!G259&lt;=TrackingWorksheet!$J$5, TrackingWorksheet!H259=Lists!$D$5), "Y", "N"))</f>
        <v/>
      </c>
      <c r="H254" s="15" t="str">
        <f>IF(B254=1,"",IF(AND(TrackingWorksheet!I259 &lt;&gt;"", TrackingWorksheet!I259&lt;=TrackingWorksheet!$J$5, TrackingWorksheet!J259="Moderna"), "Y", "N"))</f>
        <v/>
      </c>
      <c r="I254" s="26" t="str">
        <f>IF(B254=1,"",IF(AND(TrackingWorksheet!G259 &lt;&gt;"", TrackingWorksheet!G259&lt;=TrackingWorksheet!$J$5, TrackingWorksheet!H259=Lists!$D$6), 1, 0))</f>
        <v/>
      </c>
      <c r="J254" s="26" t="str">
        <f t="shared" si="30"/>
        <v/>
      </c>
      <c r="K254" s="15" t="str">
        <f>IF(B254=1,"",IF(AND(TrackingWorksheet!I259&lt;=TrackingWorksheet!$J$5,TrackingWorksheet!K259="YES"),0,IF(AND(AND(OR(E254="Y",F254="Y"),E254&lt;&gt;F254),G254&lt;&gt;"Y", H254&lt;&gt;"Y"), 1, 0)))</f>
        <v/>
      </c>
      <c r="L254" s="26" t="str">
        <f t="shared" si="24"/>
        <v/>
      </c>
      <c r="M254" s="15" t="str">
        <f t="shared" si="25"/>
        <v/>
      </c>
      <c r="N254" s="26" t="str">
        <f t="shared" si="26"/>
        <v/>
      </c>
      <c r="O254" s="15" t="str">
        <f>IF(B254=1,"",IF(AND(TrackingWorksheet!I259&lt;=TrackingWorksheet!$J$5,TrackingWorksheet!K259="YES"),0,IF(AND(AND(OR(G254="Y",H254="Y"),G254&lt;&gt;H254),E254&lt;&gt;"Y", F254&lt;&gt;"Y"), 1, 0)))</f>
        <v/>
      </c>
      <c r="P254" s="26" t="str">
        <f t="shared" si="27"/>
        <v/>
      </c>
      <c r="Q254" s="15" t="str">
        <f t="shared" si="28"/>
        <v/>
      </c>
      <c r="R254" s="15" t="str">
        <f t="shared" si="29"/>
        <v/>
      </c>
      <c r="S254" s="15" t="str">
        <f>IF(B254=1,"",IF(AND(OR(AND(TrackingWorksheet!H259=Lists!$D$7,TrackingWorksheet!H259=TrackingWorksheet!J259),TrackingWorksheet!H259&lt;&gt;TrackingWorksheet!J259),TrackingWorksheet!K259="YES",TrackingWorksheet!H259&lt;&gt;Lists!$D$6,TrackingWorksheet!G259&lt;=TrackingWorksheet!$J$5,TrackingWorksheet!I259&lt;=TrackingWorksheet!$J$5),1,0))</f>
        <v/>
      </c>
      <c r="T254" s="15" t="str">
        <f t="shared" si="31"/>
        <v/>
      </c>
      <c r="U254" s="15" t="str">
        <f>IF(B254=1,"",IF(AND(TrackingWorksheet!L259&lt;&gt;"", TrackingWorksheet!L259&gt;=TrackingWorksheet!$J$4,TrackingWorksheet!L259&lt;=TrackingWorksheet!$J$5,OR(TrackingWorksheet!H259=Lists!$D$4,TrackingWorksheet!J259=Lists!$D$4)), 1, 0))</f>
        <v/>
      </c>
      <c r="V254" s="15" t="str">
        <f>IF($B254=1,"",IF(AND(TrackingWorksheet!$L259&lt;&gt;"", TrackingWorksheet!$L259&gt;=TrackingWorksheet!$J$4,TrackingWorksheet!$L259&lt;=TrackingWorksheet!$J$5,OR(TrackingWorksheet!$H259=Lists!$D$5,TrackingWorksheet!$J259=Lists!$D$5)), 1, 0))</f>
        <v/>
      </c>
      <c r="W254" s="15" t="str">
        <f>IF($B254=1,"",IF(AND(TrackingWorksheet!$L259&lt;&gt;"", TrackingWorksheet!$L259&gt;=TrackingWorksheet!$J$4,TrackingWorksheet!$L259&lt;=TrackingWorksheet!$J$5,OR(TrackingWorksheet!$H259=Lists!$D$6,TrackingWorksheet!$J259=Lists!$D$6)), 1, 0))</f>
        <v/>
      </c>
      <c r="X254" s="24" t="str">
        <f>IF(B254=1,"",IF(AND(TrackingWorksheet!M259&lt;&gt;"",TrackingWorksheet!M259&lt;=TrackingWorksheet!$J$5),1,0))</f>
        <v/>
      </c>
      <c r="Y254" s="24" t="str">
        <f>IF(B254=1,"",IF(AND(TrackingWorksheet!N259&lt;&gt;"",TrackingWorksheet!N259&lt;=TrackingWorksheet!$J$5),1,0)*D254)</f>
        <v/>
      </c>
      <c r="Z254" s="24" t="str">
        <f>IF(B254=1,"",IF(TrackingWorksheet!P259="YES",1,0)*D254)</f>
        <v/>
      </c>
      <c r="AA254" s="33" t="str">
        <f>IF(B254=1,"",IF(TrackingWorksheet!R259="","",TrackingWorksheet!R259))</f>
        <v/>
      </c>
      <c r="AB254" s="33" t="str">
        <f>IF(B254=1,"",IF(TrackingWorksheet!Q259="","",TrackingWorksheet!Q259))</f>
        <v/>
      </c>
    </row>
    <row r="255" spans="2:28" x14ac:dyDescent="0.3">
      <c r="B255" s="33">
        <f>IF(AND(ISBLANK(TrackingWorksheet!B260),ISBLANK(TrackingWorksheet!C260),ISBLANK(TrackingWorksheet!G260),ISBLANK(TrackingWorksheet!H260),
ISBLANK(TrackingWorksheet!I260),ISBLANK(TrackingWorksheet!J260),ISBLANK(TrackingWorksheet!M260),
ISBLANK(TrackingWorksheet!N260)),1,0)</f>
        <v>1</v>
      </c>
      <c r="C255" s="17" t="str">
        <f>IF(B255=1,"",TrackingWorksheet!F260)</f>
        <v/>
      </c>
      <c r="D255" s="26" t="str">
        <f>IF(B255=1,"",IF(AND(TrackingWorksheet!B260&lt;&gt;"",TrackingWorksheet!B260&lt;=TrackingWorksheet!$J$5,OR(TrackingWorksheet!C260="",TrackingWorksheet!C260&gt;=TrackingWorksheet!$J$4)),1,0))</f>
        <v/>
      </c>
      <c r="E255" s="15" t="str">
        <f>IF(B255=1,"",IF(AND(TrackingWorksheet!G260 &lt;&gt;"",TrackingWorksheet!G260&lt;=TrackingWorksheet!$J$5, TrackingWorksheet!H260=Lists!$D$4), "Y", "N"))</f>
        <v/>
      </c>
      <c r="F255" s="15" t="str">
        <f>IF(B255=1,"",IF(AND(TrackingWorksheet!I260 &lt;&gt;"", TrackingWorksheet!I260&lt;=TrackingWorksheet!$J$5, TrackingWorksheet!J260=Lists!$D$4), "Y", "N"))</f>
        <v/>
      </c>
      <c r="G255" s="15" t="str">
        <f>IF(B255=1,"",IF(AND(TrackingWorksheet!G260 &lt;&gt;"",TrackingWorksheet!G260&lt;=TrackingWorksheet!$J$5, TrackingWorksheet!H260=Lists!$D$5), "Y", "N"))</f>
        <v/>
      </c>
      <c r="H255" s="15" t="str">
        <f>IF(B255=1,"",IF(AND(TrackingWorksheet!I260 &lt;&gt;"", TrackingWorksheet!I260&lt;=TrackingWorksheet!$J$5, TrackingWorksheet!J260="Moderna"), "Y", "N"))</f>
        <v/>
      </c>
      <c r="I255" s="26" t="str">
        <f>IF(B255=1,"",IF(AND(TrackingWorksheet!G260 &lt;&gt;"", TrackingWorksheet!G260&lt;=TrackingWorksheet!$J$5, TrackingWorksheet!H260=Lists!$D$6), 1, 0))</f>
        <v/>
      </c>
      <c r="J255" s="26" t="str">
        <f t="shared" si="30"/>
        <v/>
      </c>
      <c r="K255" s="15" t="str">
        <f>IF(B255=1,"",IF(AND(TrackingWorksheet!I260&lt;=TrackingWorksheet!$J$5,TrackingWorksheet!K260="YES"),0,IF(AND(AND(OR(E255="Y",F255="Y"),E255&lt;&gt;F255),G255&lt;&gt;"Y", H255&lt;&gt;"Y"), 1, 0)))</f>
        <v/>
      </c>
      <c r="L255" s="26" t="str">
        <f t="shared" si="24"/>
        <v/>
      </c>
      <c r="M255" s="15" t="str">
        <f t="shared" si="25"/>
        <v/>
      </c>
      <c r="N255" s="26" t="str">
        <f t="shared" si="26"/>
        <v/>
      </c>
      <c r="O255" s="15" t="str">
        <f>IF(B255=1,"",IF(AND(TrackingWorksheet!I260&lt;=TrackingWorksheet!$J$5,TrackingWorksheet!K260="YES"),0,IF(AND(AND(OR(G255="Y",H255="Y"),G255&lt;&gt;H255),E255&lt;&gt;"Y", F255&lt;&gt;"Y"), 1, 0)))</f>
        <v/>
      </c>
      <c r="P255" s="26" t="str">
        <f t="shared" si="27"/>
        <v/>
      </c>
      <c r="Q255" s="15" t="str">
        <f t="shared" si="28"/>
        <v/>
      </c>
      <c r="R255" s="15" t="str">
        <f t="shared" si="29"/>
        <v/>
      </c>
      <c r="S255" s="15" t="str">
        <f>IF(B255=1,"",IF(AND(OR(AND(TrackingWorksheet!H260=Lists!$D$7,TrackingWorksheet!H260=TrackingWorksheet!J260),TrackingWorksheet!H260&lt;&gt;TrackingWorksheet!J260),TrackingWorksheet!K260="YES",TrackingWorksheet!H260&lt;&gt;Lists!$D$6,TrackingWorksheet!G260&lt;=TrackingWorksheet!$J$5,TrackingWorksheet!I260&lt;=TrackingWorksheet!$J$5),1,0))</f>
        <v/>
      </c>
      <c r="T255" s="15" t="str">
        <f t="shared" si="31"/>
        <v/>
      </c>
      <c r="U255" s="15" t="str">
        <f>IF(B255=1,"",IF(AND(TrackingWorksheet!L260&lt;&gt;"", TrackingWorksheet!L260&gt;=TrackingWorksheet!$J$4,TrackingWorksheet!L260&lt;=TrackingWorksheet!$J$5,OR(TrackingWorksheet!H260=Lists!$D$4,TrackingWorksheet!J260=Lists!$D$4)), 1, 0))</f>
        <v/>
      </c>
      <c r="V255" s="15" t="str">
        <f>IF($B255=1,"",IF(AND(TrackingWorksheet!$L260&lt;&gt;"", TrackingWorksheet!$L260&gt;=TrackingWorksheet!$J$4,TrackingWorksheet!$L260&lt;=TrackingWorksheet!$J$5,OR(TrackingWorksheet!$H260=Lists!$D$5,TrackingWorksheet!$J260=Lists!$D$5)), 1, 0))</f>
        <v/>
      </c>
      <c r="W255" s="15" t="str">
        <f>IF($B255=1,"",IF(AND(TrackingWorksheet!$L260&lt;&gt;"", TrackingWorksheet!$L260&gt;=TrackingWorksheet!$J$4,TrackingWorksheet!$L260&lt;=TrackingWorksheet!$J$5,OR(TrackingWorksheet!$H260=Lists!$D$6,TrackingWorksheet!$J260=Lists!$D$6)), 1, 0))</f>
        <v/>
      </c>
      <c r="X255" s="24" t="str">
        <f>IF(B255=1,"",IF(AND(TrackingWorksheet!M260&lt;&gt;"",TrackingWorksheet!M260&lt;=TrackingWorksheet!$J$5),1,0))</f>
        <v/>
      </c>
      <c r="Y255" s="24" t="str">
        <f>IF(B255=1,"",IF(AND(TrackingWorksheet!N260&lt;&gt;"",TrackingWorksheet!N260&lt;=TrackingWorksheet!$J$5),1,0)*D255)</f>
        <v/>
      </c>
      <c r="Z255" s="24" t="str">
        <f>IF(B255=1,"",IF(TrackingWorksheet!P260="YES",1,0)*D255)</f>
        <v/>
      </c>
      <c r="AA255" s="33" t="str">
        <f>IF(B255=1,"",IF(TrackingWorksheet!R260="","",TrackingWorksheet!R260))</f>
        <v/>
      </c>
      <c r="AB255" s="33" t="str">
        <f>IF(B255=1,"",IF(TrackingWorksheet!Q260="","",TrackingWorksheet!Q260))</f>
        <v/>
      </c>
    </row>
    <row r="256" spans="2:28" x14ac:dyDescent="0.3">
      <c r="B256" s="33">
        <f>IF(AND(ISBLANK(TrackingWorksheet!B261),ISBLANK(TrackingWorksheet!C261),ISBLANK(TrackingWorksheet!G261),ISBLANK(TrackingWorksheet!H261),
ISBLANK(TrackingWorksheet!I261),ISBLANK(TrackingWorksheet!J261),ISBLANK(TrackingWorksheet!M261),
ISBLANK(TrackingWorksheet!N261)),1,0)</f>
        <v>1</v>
      </c>
      <c r="C256" s="17" t="str">
        <f>IF(B256=1,"",TrackingWorksheet!F261)</f>
        <v/>
      </c>
      <c r="D256" s="26" t="str">
        <f>IF(B256=1,"",IF(AND(TrackingWorksheet!B261&lt;&gt;"",TrackingWorksheet!B261&lt;=TrackingWorksheet!$J$5,OR(TrackingWorksheet!C261="",TrackingWorksheet!C261&gt;=TrackingWorksheet!$J$4)),1,0))</f>
        <v/>
      </c>
      <c r="E256" s="15" t="str">
        <f>IF(B256=1,"",IF(AND(TrackingWorksheet!G261 &lt;&gt;"",TrackingWorksheet!G261&lt;=TrackingWorksheet!$J$5, TrackingWorksheet!H261=Lists!$D$4), "Y", "N"))</f>
        <v/>
      </c>
      <c r="F256" s="15" t="str">
        <f>IF(B256=1,"",IF(AND(TrackingWorksheet!I261 &lt;&gt;"", TrackingWorksheet!I261&lt;=TrackingWorksheet!$J$5, TrackingWorksheet!J261=Lists!$D$4), "Y", "N"))</f>
        <v/>
      </c>
      <c r="G256" s="15" t="str">
        <f>IF(B256=1,"",IF(AND(TrackingWorksheet!G261 &lt;&gt;"",TrackingWorksheet!G261&lt;=TrackingWorksheet!$J$5, TrackingWorksheet!H261=Lists!$D$5), "Y", "N"))</f>
        <v/>
      </c>
      <c r="H256" s="15" t="str">
        <f>IF(B256=1,"",IF(AND(TrackingWorksheet!I261 &lt;&gt;"", TrackingWorksheet!I261&lt;=TrackingWorksheet!$J$5, TrackingWorksheet!J261="Moderna"), "Y", "N"))</f>
        <v/>
      </c>
      <c r="I256" s="26" t="str">
        <f>IF(B256=1,"",IF(AND(TrackingWorksheet!G261 &lt;&gt;"", TrackingWorksheet!G261&lt;=TrackingWorksheet!$J$5, TrackingWorksheet!H261=Lists!$D$6), 1, 0))</f>
        <v/>
      </c>
      <c r="J256" s="26" t="str">
        <f t="shared" si="30"/>
        <v/>
      </c>
      <c r="K256" s="15" t="str">
        <f>IF(B256=1,"",IF(AND(TrackingWorksheet!I261&lt;=TrackingWorksheet!$J$5,TrackingWorksheet!K261="YES"),0,IF(AND(AND(OR(E256="Y",F256="Y"),E256&lt;&gt;F256),G256&lt;&gt;"Y", H256&lt;&gt;"Y"), 1, 0)))</f>
        <v/>
      </c>
      <c r="L256" s="26" t="str">
        <f t="shared" si="24"/>
        <v/>
      </c>
      <c r="M256" s="15" t="str">
        <f t="shared" si="25"/>
        <v/>
      </c>
      <c r="N256" s="26" t="str">
        <f t="shared" si="26"/>
        <v/>
      </c>
      <c r="O256" s="15" t="str">
        <f>IF(B256=1,"",IF(AND(TrackingWorksheet!I261&lt;=TrackingWorksheet!$J$5,TrackingWorksheet!K261="YES"),0,IF(AND(AND(OR(G256="Y",H256="Y"),G256&lt;&gt;H256),E256&lt;&gt;"Y", F256&lt;&gt;"Y"), 1, 0)))</f>
        <v/>
      </c>
      <c r="P256" s="26" t="str">
        <f t="shared" si="27"/>
        <v/>
      </c>
      <c r="Q256" s="15" t="str">
        <f t="shared" si="28"/>
        <v/>
      </c>
      <c r="R256" s="15" t="str">
        <f t="shared" si="29"/>
        <v/>
      </c>
      <c r="S256" s="15" t="str">
        <f>IF(B256=1,"",IF(AND(OR(AND(TrackingWorksheet!H261=Lists!$D$7,TrackingWorksheet!H261=TrackingWorksheet!J261),TrackingWorksheet!H261&lt;&gt;TrackingWorksheet!J261),TrackingWorksheet!K261="YES",TrackingWorksheet!H261&lt;&gt;Lists!$D$6,TrackingWorksheet!G261&lt;=TrackingWorksheet!$J$5,TrackingWorksheet!I261&lt;=TrackingWorksheet!$J$5),1,0))</f>
        <v/>
      </c>
      <c r="T256" s="15" t="str">
        <f t="shared" si="31"/>
        <v/>
      </c>
      <c r="U256" s="15" t="str">
        <f>IF(B256=1,"",IF(AND(TrackingWorksheet!L261&lt;&gt;"", TrackingWorksheet!L261&gt;=TrackingWorksheet!$J$4,TrackingWorksheet!L261&lt;=TrackingWorksheet!$J$5,OR(TrackingWorksheet!H261=Lists!$D$4,TrackingWorksheet!J261=Lists!$D$4)), 1, 0))</f>
        <v/>
      </c>
      <c r="V256" s="15" t="str">
        <f>IF($B256=1,"",IF(AND(TrackingWorksheet!$L261&lt;&gt;"", TrackingWorksheet!$L261&gt;=TrackingWorksheet!$J$4,TrackingWorksheet!$L261&lt;=TrackingWorksheet!$J$5,OR(TrackingWorksheet!$H261=Lists!$D$5,TrackingWorksheet!$J261=Lists!$D$5)), 1, 0))</f>
        <v/>
      </c>
      <c r="W256" s="15" t="str">
        <f>IF($B256=1,"",IF(AND(TrackingWorksheet!$L261&lt;&gt;"", TrackingWorksheet!$L261&gt;=TrackingWorksheet!$J$4,TrackingWorksheet!$L261&lt;=TrackingWorksheet!$J$5,OR(TrackingWorksheet!$H261=Lists!$D$6,TrackingWorksheet!$J261=Lists!$D$6)), 1, 0))</f>
        <v/>
      </c>
      <c r="X256" s="24" t="str">
        <f>IF(B256=1,"",IF(AND(TrackingWorksheet!M261&lt;&gt;"",TrackingWorksheet!M261&lt;=TrackingWorksheet!$J$5),1,0))</f>
        <v/>
      </c>
      <c r="Y256" s="24" t="str">
        <f>IF(B256=1,"",IF(AND(TrackingWorksheet!N261&lt;&gt;"",TrackingWorksheet!N261&lt;=TrackingWorksheet!$J$5),1,0)*D256)</f>
        <v/>
      </c>
      <c r="Z256" s="24" t="str">
        <f>IF(B256=1,"",IF(TrackingWorksheet!P261="YES",1,0)*D256)</f>
        <v/>
      </c>
      <c r="AA256" s="33" t="str">
        <f>IF(B256=1,"",IF(TrackingWorksheet!R261="","",TrackingWorksheet!R261))</f>
        <v/>
      </c>
      <c r="AB256" s="33" t="str">
        <f>IF(B256=1,"",IF(TrackingWorksheet!Q261="","",TrackingWorksheet!Q261))</f>
        <v/>
      </c>
    </row>
    <row r="257" spans="2:28" x14ac:dyDescent="0.3">
      <c r="B257" s="33">
        <f>IF(AND(ISBLANK(TrackingWorksheet!B262),ISBLANK(TrackingWorksheet!C262),ISBLANK(TrackingWorksheet!G262),ISBLANK(TrackingWorksheet!H262),
ISBLANK(TrackingWorksheet!I262),ISBLANK(TrackingWorksheet!J262),ISBLANK(TrackingWorksheet!M262),
ISBLANK(TrackingWorksheet!N262)),1,0)</f>
        <v>1</v>
      </c>
      <c r="C257" s="17" t="str">
        <f>IF(B257=1,"",TrackingWorksheet!F262)</f>
        <v/>
      </c>
      <c r="D257" s="26" t="str">
        <f>IF(B257=1,"",IF(AND(TrackingWorksheet!B262&lt;&gt;"",TrackingWorksheet!B262&lt;=TrackingWorksheet!$J$5,OR(TrackingWorksheet!C262="",TrackingWorksheet!C262&gt;=TrackingWorksheet!$J$4)),1,0))</f>
        <v/>
      </c>
      <c r="E257" s="15" t="str">
        <f>IF(B257=1,"",IF(AND(TrackingWorksheet!G262 &lt;&gt;"",TrackingWorksheet!G262&lt;=TrackingWorksheet!$J$5, TrackingWorksheet!H262=Lists!$D$4), "Y", "N"))</f>
        <v/>
      </c>
      <c r="F257" s="15" t="str">
        <f>IF(B257=1,"",IF(AND(TrackingWorksheet!I262 &lt;&gt;"", TrackingWorksheet!I262&lt;=TrackingWorksheet!$J$5, TrackingWorksheet!J262=Lists!$D$4), "Y", "N"))</f>
        <v/>
      </c>
      <c r="G257" s="15" t="str">
        <f>IF(B257=1,"",IF(AND(TrackingWorksheet!G262 &lt;&gt;"",TrackingWorksheet!G262&lt;=TrackingWorksheet!$J$5, TrackingWorksheet!H262=Lists!$D$5), "Y", "N"))</f>
        <v/>
      </c>
      <c r="H257" s="15" t="str">
        <f>IF(B257=1,"",IF(AND(TrackingWorksheet!I262 &lt;&gt;"", TrackingWorksheet!I262&lt;=TrackingWorksheet!$J$5, TrackingWorksheet!J262="Moderna"), "Y", "N"))</f>
        <v/>
      </c>
      <c r="I257" s="26" t="str">
        <f>IF(B257=1,"",IF(AND(TrackingWorksheet!G262 &lt;&gt;"", TrackingWorksheet!G262&lt;=TrackingWorksheet!$J$5, TrackingWorksheet!H262=Lists!$D$6), 1, 0))</f>
        <v/>
      </c>
      <c r="J257" s="26" t="str">
        <f t="shared" si="30"/>
        <v/>
      </c>
      <c r="K257" s="15" t="str">
        <f>IF(B257=1,"",IF(AND(TrackingWorksheet!I262&lt;=TrackingWorksheet!$J$5,TrackingWorksheet!K262="YES"),0,IF(AND(AND(OR(E257="Y",F257="Y"),E257&lt;&gt;F257),G257&lt;&gt;"Y", H257&lt;&gt;"Y"), 1, 0)))</f>
        <v/>
      </c>
      <c r="L257" s="26" t="str">
        <f t="shared" si="24"/>
        <v/>
      </c>
      <c r="M257" s="15" t="str">
        <f t="shared" si="25"/>
        <v/>
      </c>
      <c r="N257" s="26" t="str">
        <f t="shared" si="26"/>
        <v/>
      </c>
      <c r="O257" s="15" t="str">
        <f>IF(B257=1,"",IF(AND(TrackingWorksheet!I262&lt;=TrackingWorksheet!$J$5,TrackingWorksheet!K262="YES"),0,IF(AND(AND(OR(G257="Y",H257="Y"),G257&lt;&gt;H257),E257&lt;&gt;"Y", F257&lt;&gt;"Y"), 1, 0)))</f>
        <v/>
      </c>
      <c r="P257" s="26" t="str">
        <f t="shared" si="27"/>
        <v/>
      </c>
      <c r="Q257" s="15" t="str">
        <f t="shared" si="28"/>
        <v/>
      </c>
      <c r="R257" s="15" t="str">
        <f t="shared" si="29"/>
        <v/>
      </c>
      <c r="S257" s="15" t="str">
        <f>IF(B257=1,"",IF(AND(OR(AND(TrackingWorksheet!H262=Lists!$D$7,TrackingWorksheet!H262=TrackingWorksheet!J262),TrackingWorksheet!H262&lt;&gt;TrackingWorksheet!J262),TrackingWorksheet!K262="YES",TrackingWorksheet!H262&lt;&gt;Lists!$D$6,TrackingWorksheet!G262&lt;=TrackingWorksheet!$J$5,TrackingWorksheet!I262&lt;=TrackingWorksheet!$J$5),1,0))</f>
        <v/>
      </c>
      <c r="T257" s="15" t="str">
        <f t="shared" si="31"/>
        <v/>
      </c>
      <c r="U257" s="15" t="str">
        <f>IF(B257=1,"",IF(AND(TrackingWorksheet!L262&lt;&gt;"", TrackingWorksheet!L262&gt;=TrackingWorksheet!$J$4,TrackingWorksheet!L262&lt;=TrackingWorksheet!$J$5,OR(TrackingWorksheet!H262=Lists!$D$4,TrackingWorksheet!J262=Lists!$D$4)), 1, 0))</f>
        <v/>
      </c>
      <c r="V257" s="15" t="str">
        <f>IF($B257=1,"",IF(AND(TrackingWorksheet!$L262&lt;&gt;"", TrackingWorksheet!$L262&gt;=TrackingWorksheet!$J$4,TrackingWorksheet!$L262&lt;=TrackingWorksheet!$J$5,OR(TrackingWorksheet!$H262=Lists!$D$5,TrackingWorksheet!$J262=Lists!$D$5)), 1, 0))</f>
        <v/>
      </c>
      <c r="W257" s="15" t="str">
        <f>IF($B257=1,"",IF(AND(TrackingWorksheet!$L262&lt;&gt;"", TrackingWorksheet!$L262&gt;=TrackingWorksheet!$J$4,TrackingWorksheet!$L262&lt;=TrackingWorksheet!$J$5,OR(TrackingWorksheet!$H262=Lists!$D$6,TrackingWorksheet!$J262=Lists!$D$6)), 1, 0))</f>
        <v/>
      </c>
      <c r="X257" s="24" t="str">
        <f>IF(B257=1,"",IF(AND(TrackingWorksheet!M262&lt;&gt;"",TrackingWorksheet!M262&lt;=TrackingWorksheet!$J$5),1,0))</f>
        <v/>
      </c>
      <c r="Y257" s="24" t="str">
        <f>IF(B257=1,"",IF(AND(TrackingWorksheet!N262&lt;&gt;"",TrackingWorksheet!N262&lt;=TrackingWorksheet!$J$5),1,0)*D257)</f>
        <v/>
      </c>
      <c r="Z257" s="24" t="str">
        <f>IF(B257=1,"",IF(TrackingWorksheet!P262="YES",1,0)*D257)</f>
        <v/>
      </c>
      <c r="AA257" s="33" t="str">
        <f>IF(B257=1,"",IF(TrackingWorksheet!R262="","",TrackingWorksheet!R262))</f>
        <v/>
      </c>
      <c r="AB257" s="33" t="str">
        <f>IF(B257=1,"",IF(TrackingWorksheet!Q262="","",TrackingWorksheet!Q262))</f>
        <v/>
      </c>
    </row>
    <row r="258" spans="2:28" x14ac:dyDescent="0.3">
      <c r="B258" s="33">
        <f>IF(AND(ISBLANK(TrackingWorksheet!B263),ISBLANK(TrackingWorksheet!C263),ISBLANK(TrackingWorksheet!G263),ISBLANK(TrackingWorksheet!H263),
ISBLANK(TrackingWorksheet!I263),ISBLANK(TrackingWorksheet!J263),ISBLANK(TrackingWorksheet!M263),
ISBLANK(TrackingWorksheet!N263)),1,0)</f>
        <v>1</v>
      </c>
      <c r="C258" s="17" t="str">
        <f>IF(B258=1,"",TrackingWorksheet!F263)</f>
        <v/>
      </c>
      <c r="D258" s="26" t="str">
        <f>IF(B258=1,"",IF(AND(TrackingWorksheet!B263&lt;&gt;"",TrackingWorksheet!B263&lt;=TrackingWorksheet!$J$5,OR(TrackingWorksheet!C263="",TrackingWorksheet!C263&gt;=TrackingWorksheet!$J$4)),1,0))</f>
        <v/>
      </c>
      <c r="E258" s="15" t="str">
        <f>IF(B258=1,"",IF(AND(TrackingWorksheet!G263 &lt;&gt;"",TrackingWorksheet!G263&lt;=TrackingWorksheet!$J$5, TrackingWorksheet!H263=Lists!$D$4), "Y", "N"))</f>
        <v/>
      </c>
      <c r="F258" s="15" t="str">
        <f>IF(B258=1,"",IF(AND(TrackingWorksheet!I263 &lt;&gt;"", TrackingWorksheet!I263&lt;=TrackingWorksheet!$J$5, TrackingWorksheet!J263=Lists!$D$4), "Y", "N"))</f>
        <v/>
      </c>
      <c r="G258" s="15" t="str">
        <f>IF(B258=1,"",IF(AND(TrackingWorksheet!G263 &lt;&gt;"",TrackingWorksheet!G263&lt;=TrackingWorksheet!$J$5, TrackingWorksheet!H263=Lists!$D$5), "Y", "N"))</f>
        <v/>
      </c>
      <c r="H258" s="15" t="str">
        <f>IF(B258=1,"",IF(AND(TrackingWorksheet!I263 &lt;&gt;"", TrackingWorksheet!I263&lt;=TrackingWorksheet!$J$5, TrackingWorksheet!J263="Moderna"), "Y", "N"))</f>
        <v/>
      </c>
      <c r="I258" s="26" t="str">
        <f>IF(B258=1,"",IF(AND(TrackingWorksheet!G263 &lt;&gt;"", TrackingWorksheet!G263&lt;=TrackingWorksheet!$J$5, TrackingWorksheet!H263=Lists!$D$6), 1, 0))</f>
        <v/>
      </c>
      <c r="J258" s="26" t="str">
        <f t="shared" si="30"/>
        <v/>
      </c>
      <c r="K258" s="15" t="str">
        <f>IF(B258=1,"",IF(AND(TrackingWorksheet!I263&lt;=TrackingWorksheet!$J$5,TrackingWorksheet!K263="YES"),0,IF(AND(AND(OR(E258="Y",F258="Y"),E258&lt;&gt;F258),G258&lt;&gt;"Y", H258&lt;&gt;"Y"), 1, 0)))</f>
        <v/>
      </c>
      <c r="L258" s="26" t="str">
        <f t="shared" si="24"/>
        <v/>
      </c>
      <c r="M258" s="15" t="str">
        <f t="shared" si="25"/>
        <v/>
      </c>
      <c r="N258" s="26" t="str">
        <f t="shared" si="26"/>
        <v/>
      </c>
      <c r="O258" s="15" t="str">
        <f>IF(B258=1,"",IF(AND(TrackingWorksheet!I263&lt;=TrackingWorksheet!$J$5,TrackingWorksheet!K263="YES"),0,IF(AND(AND(OR(G258="Y",H258="Y"),G258&lt;&gt;H258),E258&lt;&gt;"Y", F258&lt;&gt;"Y"), 1, 0)))</f>
        <v/>
      </c>
      <c r="P258" s="26" t="str">
        <f t="shared" si="27"/>
        <v/>
      </c>
      <c r="Q258" s="15" t="str">
        <f t="shared" si="28"/>
        <v/>
      </c>
      <c r="R258" s="15" t="str">
        <f t="shared" si="29"/>
        <v/>
      </c>
      <c r="S258" s="15" t="str">
        <f>IF(B258=1,"",IF(AND(OR(AND(TrackingWorksheet!H263=Lists!$D$7,TrackingWorksheet!H263=TrackingWorksheet!J263),TrackingWorksheet!H263&lt;&gt;TrackingWorksheet!J263),TrackingWorksheet!K263="YES",TrackingWorksheet!H263&lt;&gt;Lists!$D$6,TrackingWorksheet!G263&lt;=TrackingWorksheet!$J$5,TrackingWorksheet!I263&lt;=TrackingWorksheet!$J$5),1,0))</f>
        <v/>
      </c>
      <c r="T258" s="15" t="str">
        <f t="shared" si="31"/>
        <v/>
      </c>
      <c r="U258" s="15" t="str">
        <f>IF(B258=1,"",IF(AND(TrackingWorksheet!L263&lt;&gt;"", TrackingWorksheet!L263&gt;=TrackingWorksheet!$J$4,TrackingWorksheet!L263&lt;=TrackingWorksheet!$J$5,OR(TrackingWorksheet!H263=Lists!$D$4,TrackingWorksheet!J263=Lists!$D$4)), 1, 0))</f>
        <v/>
      </c>
      <c r="V258" s="15" t="str">
        <f>IF($B258=1,"",IF(AND(TrackingWorksheet!$L263&lt;&gt;"", TrackingWorksheet!$L263&gt;=TrackingWorksheet!$J$4,TrackingWorksheet!$L263&lt;=TrackingWorksheet!$J$5,OR(TrackingWorksheet!$H263=Lists!$D$5,TrackingWorksheet!$J263=Lists!$D$5)), 1, 0))</f>
        <v/>
      </c>
      <c r="W258" s="15" t="str">
        <f>IF($B258=1,"",IF(AND(TrackingWorksheet!$L263&lt;&gt;"", TrackingWorksheet!$L263&gt;=TrackingWorksheet!$J$4,TrackingWorksheet!$L263&lt;=TrackingWorksheet!$J$5,OR(TrackingWorksheet!$H263=Lists!$D$6,TrackingWorksheet!$J263=Lists!$D$6)), 1, 0))</f>
        <v/>
      </c>
      <c r="X258" s="24" t="str">
        <f>IF(B258=1,"",IF(AND(TrackingWorksheet!M263&lt;&gt;"",TrackingWorksheet!M263&lt;=TrackingWorksheet!$J$5),1,0))</f>
        <v/>
      </c>
      <c r="Y258" s="24" t="str">
        <f>IF(B258=1,"",IF(AND(TrackingWorksheet!N263&lt;&gt;"",TrackingWorksheet!N263&lt;=TrackingWorksheet!$J$5),1,0)*D258)</f>
        <v/>
      </c>
      <c r="Z258" s="24" t="str">
        <f>IF(B258=1,"",IF(TrackingWorksheet!P263="YES",1,0)*D258)</f>
        <v/>
      </c>
      <c r="AA258" s="33" t="str">
        <f>IF(B258=1,"",IF(TrackingWorksheet!R263="","",TrackingWorksheet!R263))</f>
        <v/>
      </c>
      <c r="AB258" s="33" t="str">
        <f>IF(B258=1,"",IF(TrackingWorksheet!Q263="","",TrackingWorksheet!Q263))</f>
        <v/>
      </c>
    </row>
    <row r="259" spans="2:28" x14ac:dyDescent="0.3">
      <c r="B259" s="33">
        <f>IF(AND(ISBLANK(TrackingWorksheet!B264),ISBLANK(TrackingWorksheet!C264),ISBLANK(TrackingWorksheet!G264),ISBLANK(TrackingWorksheet!H264),
ISBLANK(TrackingWorksheet!I264),ISBLANK(TrackingWorksheet!J264),ISBLANK(TrackingWorksheet!M264),
ISBLANK(TrackingWorksheet!N264)),1,0)</f>
        <v>1</v>
      </c>
      <c r="C259" s="17" t="str">
        <f>IF(B259=1,"",TrackingWorksheet!F264)</f>
        <v/>
      </c>
      <c r="D259" s="26" t="str">
        <f>IF(B259=1,"",IF(AND(TrackingWorksheet!B264&lt;&gt;"",TrackingWorksheet!B264&lt;=TrackingWorksheet!$J$5,OR(TrackingWorksheet!C264="",TrackingWorksheet!C264&gt;=TrackingWorksheet!$J$4)),1,0))</f>
        <v/>
      </c>
      <c r="E259" s="15" t="str">
        <f>IF(B259=1,"",IF(AND(TrackingWorksheet!G264 &lt;&gt;"",TrackingWorksheet!G264&lt;=TrackingWorksheet!$J$5, TrackingWorksheet!H264=Lists!$D$4), "Y", "N"))</f>
        <v/>
      </c>
      <c r="F259" s="15" t="str">
        <f>IF(B259=1,"",IF(AND(TrackingWorksheet!I264 &lt;&gt;"", TrackingWorksheet!I264&lt;=TrackingWorksheet!$J$5, TrackingWorksheet!J264=Lists!$D$4), "Y", "N"))</f>
        <v/>
      </c>
      <c r="G259" s="15" t="str">
        <f>IF(B259=1,"",IF(AND(TrackingWorksheet!G264 &lt;&gt;"",TrackingWorksheet!G264&lt;=TrackingWorksheet!$J$5, TrackingWorksheet!H264=Lists!$D$5), "Y", "N"))</f>
        <v/>
      </c>
      <c r="H259" s="15" t="str">
        <f>IF(B259=1,"",IF(AND(TrackingWorksheet!I264 &lt;&gt;"", TrackingWorksheet!I264&lt;=TrackingWorksheet!$J$5, TrackingWorksheet!J264="Moderna"), "Y", "N"))</f>
        <v/>
      </c>
      <c r="I259" s="26" t="str">
        <f>IF(B259=1,"",IF(AND(TrackingWorksheet!G264 &lt;&gt;"", TrackingWorksheet!G264&lt;=TrackingWorksheet!$J$5, TrackingWorksheet!H264=Lists!$D$6), 1, 0))</f>
        <v/>
      </c>
      <c r="J259" s="26" t="str">
        <f t="shared" si="30"/>
        <v/>
      </c>
      <c r="K259" s="15" t="str">
        <f>IF(B259=1,"",IF(AND(TrackingWorksheet!I264&lt;=TrackingWorksheet!$J$5,TrackingWorksheet!K264="YES"),0,IF(AND(AND(OR(E259="Y",F259="Y"),E259&lt;&gt;F259),G259&lt;&gt;"Y", H259&lt;&gt;"Y"), 1, 0)))</f>
        <v/>
      </c>
      <c r="L259" s="26" t="str">
        <f t="shared" ref="L259:L322" si="32">IF(B259=1,"",K259*D259)</f>
        <v/>
      </c>
      <c r="M259" s="15" t="str">
        <f t="shared" ref="M259:M322" si="33">IF(B259=1,"",IF(AND(E259="Y", F259="Y"), 1, 0))</f>
        <v/>
      </c>
      <c r="N259" s="26" t="str">
        <f t="shared" ref="N259:N322" si="34">IF(B259=1,"",M259*D259)</f>
        <v/>
      </c>
      <c r="O259" s="15" t="str">
        <f>IF(B259=1,"",IF(AND(TrackingWorksheet!I264&lt;=TrackingWorksheet!$J$5,TrackingWorksheet!K264="YES"),0,IF(AND(AND(OR(G259="Y",H259="Y"),G259&lt;&gt;H259),E259&lt;&gt;"Y", F259&lt;&gt;"Y"), 1, 0)))</f>
        <v/>
      </c>
      <c r="P259" s="26" t="str">
        <f t="shared" ref="P259:P322" si="35">IF(B259=1,"",O259*D259)</f>
        <v/>
      </c>
      <c r="Q259" s="15" t="str">
        <f t="shared" ref="Q259:Q322" si="36">IF(B259=1,"",IF(AND(G259="Y", H259="Y"), 1, 0))</f>
        <v/>
      </c>
      <c r="R259" s="15" t="str">
        <f t="shared" ref="R259:R322" si="37">IF(B259=1,"",Q259*D259)</f>
        <v/>
      </c>
      <c r="S259" s="15" t="str">
        <f>IF(B259=1,"",IF(AND(OR(AND(TrackingWorksheet!H264=Lists!$D$7,TrackingWorksheet!H264=TrackingWorksheet!J264),TrackingWorksheet!H264&lt;&gt;TrackingWorksheet!J264),TrackingWorksheet!K264="YES",TrackingWorksheet!H264&lt;&gt;Lists!$D$6,TrackingWorksheet!G264&lt;=TrackingWorksheet!$J$5,TrackingWorksheet!I264&lt;=TrackingWorksheet!$J$5),1,0))</f>
        <v/>
      </c>
      <c r="T259" s="15" t="str">
        <f t="shared" si="31"/>
        <v/>
      </c>
      <c r="U259" s="15" t="str">
        <f>IF(B259=1,"",IF(AND(TrackingWorksheet!L264&lt;&gt;"", TrackingWorksheet!L264&gt;=TrackingWorksheet!$J$4,TrackingWorksheet!L264&lt;=TrackingWorksheet!$J$5,OR(TrackingWorksheet!H264=Lists!$D$4,TrackingWorksheet!J264=Lists!$D$4)), 1, 0))</f>
        <v/>
      </c>
      <c r="V259" s="15" t="str">
        <f>IF($B259=1,"",IF(AND(TrackingWorksheet!$L264&lt;&gt;"", TrackingWorksheet!$L264&gt;=TrackingWorksheet!$J$4,TrackingWorksheet!$L264&lt;=TrackingWorksheet!$J$5,OR(TrackingWorksheet!$H264=Lists!$D$5,TrackingWorksheet!$J264=Lists!$D$5)), 1, 0))</f>
        <v/>
      </c>
      <c r="W259" s="15" t="str">
        <f>IF($B259=1,"",IF(AND(TrackingWorksheet!$L264&lt;&gt;"", TrackingWorksheet!$L264&gt;=TrackingWorksheet!$J$4,TrackingWorksheet!$L264&lt;=TrackingWorksheet!$J$5,OR(TrackingWorksheet!$H264=Lists!$D$6,TrackingWorksheet!$J264=Lists!$D$6)), 1, 0))</f>
        <v/>
      </c>
      <c r="X259" s="24" t="str">
        <f>IF(B259=1,"",IF(AND(TrackingWorksheet!M264&lt;&gt;"",TrackingWorksheet!M264&lt;=TrackingWorksheet!$J$5),1,0))</f>
        <v/>
      </c>
      <c r="Y259" s="24" t="str">
        <f>IF(B259=1,"",IF(AND(TrackingWorksheet!N264&lt;&gt;"",TrackingWorksheet!N264&lt;=TrackingWorksheet!$J$5),1,0)*D259)</f>
        <v/>
      </c>
      <c r="Z259" s="24" t="str">
        <f>IF(B259=1,"",IF(TrackingWorksheet!P264="YES",1,0)*D259)</f>
        <v/>
      </c>
      <c r="AA259" s="33" t="str">
        <f>IF(B259=1,"",IF(TrackingWorksheet!R264="","",TrackingWorksheet!R264))</f>
        <v/>
      </c>
      <c r="AB259" s="33" t="str">
        <f>IF(B259=1,"",IF(TrackingWorksheet!Q264="","",TrackingWorksheet!Q264))</f>
        <v/>
      </c>
    </row>
    <row r="260" spans="2:28" x14ac:dyDescent="0.3">
      <c r="B260" s="33">
        <f>IF(AND(ISBLANK(TrackingWorksheet!B265),ISBLANK(TrackingWorksheet!C265),ISBLANK(TrackingWorksheet!G265),ISBLANK(TrackingWorksheet!H265),
ISBLANK(TrackingWorksheet!I265),ISBLANK(TrackingWorksheet!J265),ISBLANK(TrackingWorksheet!M265),
ISBLANK(TrackingWorksheet!N265)),1,0)</f>
        <v>1</v>
      </c>
      <c r="C260" s="17" t="str">
        <f>IF(B260=1,"",TrackingWorksheet!F265)</f>
        <v/>
      </c>
      <c r="D260" s="26" t="str">
        <f>IF(B260=1,"",IF(AND(TrackingWorksheet!B265&lt;&gt;"",TrackingWorksheet!B265&lt;=TrackingWorksheet!$J$5,OR(TrackingWorksheet!C265="",TrackingWorksheet!C265&gt;=TrackingWorksheet!$J$4)),1,0))</f>
        <v/>
      </c>
      <c r="E260" s="15" t="str">
        <f>IF(B260=1,"",IF(AND(TrackingWorksheet!G265 &lt;&gt;"",TrackingWorksheet!G265&lt;=TrackingWorksheet!$J$5, TrackingWorksheet!H265=Lists!$D$4), "Y", "N"))</f>
        <v/>
      </c>
      <c r="F260" s="15" t="str">
        <f>IF(B260=1,"",IF(AND(TrackingWorksheet!I265 &lt;&gt;"", TrackingWorksheet!I265&lt;=TrackingWorksheet!$J$5, TrackingWorksheet!J265=Lists!$D$4), "Y", "N"))</f>
        <v/>
      </c>
      <c r="G260" s="15" t="str">
        <f>IF(B260=1,"",IF(AND(TrackingWorksheet!G265 &lt;&gt;"",TrackingWorksheet!G265&lt;=TrackingWorksheet!$J$5, TrackingWorksheet!H265=Lists!$D$5), "Y", "N"))</f>
        <v/>
      </c>
      <c r="H260" s="15" t="str">
        <f>IF(B260=1,"",IF(AND(TrackingWorksheet!I265 &lt;&gt;"", TrackingWorksheet!I265&lt;=TrackingWorksheet!$J$5, TrackingWorksheet!J265="Moderna"), "Y", "N"))</f>
        <v/>
      </c>
      <c r="I260" s="26" t="str">
        <f>IF(B260=1,"",IF(AND(TrackingWorksheet!G265 &lt;&gt;"", TrackingWorksheet!G265&lt;=TrackingWorksheet!$J$5, TrackingWorksheet!H265=Lists!$D$6), 1, 0))</f>
        <v/>
      </c>
      <c r="J260" s="26" t="str">
        <f t="shared" ref="J260:J323" si="38">IF(B260=1,"",I260*D260)</f>
        <v/>
      </c>
      <c r="K260" s="15" t="str">
        <f>IF(B260=1,"",IF(AND(TrackingWorksheet!I265&lt;=TrackingWorksheet!$J$5,TrackingWorksheet!K265="YES"),0,IF(AND(AND(OR(E260="Y",F260="Y"),E260&lt;&gt;F260),G260&lt;&gt;"Y", H260&lt;&gt;"Y"), 1, 0)))</f>
        <v/>
      </c>
      <c r="L260" s="26" t="str">
        <f t="shared" si="32"/>
        <v/>
      </c>
      <c r="M260" s="15" t="str">
        <f t="shared" si="33"/>
        <v/>
      </c>
      <c r="N260" s="26" t="str">
        <f t="shared" si="34"/>
        <v/>
      </c>
      <c r="O260" s="15" t="str">
        <f>IF(B260=1,"",IF(AND(TrackingWorksheet!I265&lt;=TrackingWorksheet!$J$5,TrackingWorksheet!K265="YES"),0,IF(AND(AND(OR(G260="Y",H260="Y"),G260&lt;&gt;H260),E260&lt;&gt;"Y", F260&lt;&gt;"Y"), 1, 0)))</f>
        <v/>
      </c>
      <c r="P260" s="26" t="str">
        <f t="shared" si="35"/>
        <v/>
      </c>
      <c r="Q260" s="15" t="str">
        <f t="shared" si="36"/>
        <v/>
      </c>
      <c r="R260" s="15" t="str">
        <f t="shared" si="37"/>
        <v/>
      </c>
      <c r="S260" s="15" t="str">
        <f>IF(B260=1,"",IF(AND(OR(AND(TrackingWorksheet!H265=Lists!$D$7,TrackingWorksheet!H265=TrackingWorksheet!J265),TrackingWorksheet!H265&lt;&gt;TrackingWorksheet!J265),TrackingWorksheet!K265="YES",TrackingWorksheet!H265&lt;&gt;Lists!$D$6,TrackingWorksheet!G265&lt;=TrackingWorksheet!$J$5,TrackingWorksheet!I265&lt;=TrackingWorksheet!$J$5),1,0))</f>
        <v/>
      </c>
      <c r="T260" s="15" t="str">
        <f t="shared" ref="T260:T323" si="39">IF(B260=1,"",S260*D260)</f>
        <v/>
      </c>
      <c r="U260" s="15" t="str">
        <f>IF(B260=1,"",IF(AND(TrackingWorksheet!L265&lt;&gt;"", TrackingWorksheet!L265&gt;=TrackingWorksheet!$J$4,TrackingWorksheet!L265&lt;=TrackingWorksheet!$J$5,OR(TrackingWorksheet!H265=Lists!$D$4,TrackingWorksheet!J265=Lists!$D$4)), 1, 0))</f>
        <v/>
      </c>
      <c r="V260" s="15" t="str">
        <f>IF($B260=1,"",IF(AND(TrackingWorksheet!$L265&lt;&gt;"", TrackingWorksheet!$L265&gt;=TrackingWorksheet!$J$4,TrackingWorksheet!$L265&lt;=TrackingWorksheet!$J$5,OR(TrackingWorksheet!$H265=Lists!$D$5,TrackingWorksheet!$J265=Lists!$D$5)), 1, 0))</f>
        <v/>
      </c>
      <c r="W260" s="15" t="str">
        <f>IF($B260=1,"",IF(AND(TrackingWorksheet!$L265&lt;&gt;"", TrackingWorksheet!$L265&gt;=TrackingWorksheet!$J$4,TrackingWorksheet!$L265&lt;=TrackingWorksheet!$J$5,OR(TrackingWorksheet!$H265=Lists!$D$6,TrackingWorksheet!$J265=Lists!$D$6)), 1, 0))</f>
        <v/>
      </c>
      <c r="X260" s="24" t="str">
        <f>IF(B260=1,"",IF(AND(TrackingWorksheet!M265&lt;&gt;"",TrackingWorksheet!M265&lt;=TrackingWorksheet!$J$5),1,0))</f>
        <v/>
      </c>
      <c r="Y260" s="24" t="str">
        <f>IF(B260=1,"",IF(AND(TrackingWorksheet!N265&lt;&gt;"",TrackingWorksheet!N265&lt;=TrackingWorksheet!$J$5),1,0)*D260)</f>
        <v/>
      </c>
      <c r="Z260" s="24" t="str">
        <f>IF(B260=1,"",IF(TrackingWorksheet!P265="YES",1,0)*D260)</f>
        <v/>
      </c>
      <c r="AA260" s="33" t="str">
        <f>IF(B260=1,"",IF(TrackingWorksheet!R265="","",TrackingWorksheet!R265))</f>
        <v/>
      </c>
      <c r="AB260" s="33" t="str">
        <f>IF(B260=1,"",IF(TrackingWorksheet!Q265="","",TrackingWorksheet!Q265))</f>
        <v/>
      </c>
    </row>
    <row r="261" spans="2:28" x14ac:dyDescent="0.3">
      <c r="B261" s="33">
        <f>IF(AND(ISBLANK(TrackingWorksheet!B266),ISBLANK(TrackingWorksheet!C266),ISBLANK(TrackingWorksheet!G266),ISBLANK(TrackingWorksheet!H266),
ISBLANK(TrackingWorksheet!I266),ISBLANK(TrackingWorksheet!J266),ISBLANK(TrackingWorksheet!M266),
ISBLANK(TrackingWorksheet!N266)),1,0)</f>
        <v>1</v>
      </c>
      <c r="C261" s="17" t="str">
        <f>IF(B261=1,"",TrackingWorksheet!F266)</f>
        <v/>
      </c>
      <c r="D261" s="26" t="str">
        <f>IF(B261=1,"",IF(AND(TrackingWorksheet!B266&lt;&gt;"",TrackingWorksheet!B266&lt;=TrackingWorksheet!$J$5,OR(TrackingWorksheet!C266="",TrackingWorksheet!C266&gt;=TrackingWorksheet!$J$4)),1,0))</f>
        <v/>
      </c>
      <c r="E261" s="15" t="str">
        <f>IF(B261=1,"",IF(AND(TrackingWorksheet!G266 &lt;&gt;"",TrackingWorksheet!G266&lt;=TrackingWorksheet!$J$5, TrackingWorksheet!H266=Lists!$D$4), "Y", "N"))</f>
        <v/>
      </c>
      <c r="F261" s="15" t="str">
        <f>IF(B261=1,"",IF(AND(TrackingWorksheet!I266 &lt;&gt;"", TrackingWorksheet!I266&lt;=TrackingWorksheet!$J$5, TrackingWorksheet!J266=Lists!$D$4), "Y", "N"))</f>
        <v/>
      </c>
      <c r="G261" s="15" t="str">
        <f>IF(B261=1,"",IF(AND(TrackingWorksheet!G266 &lt;&gt;"",TrackingWorksheet!G266&lt;=TrackingWorksheet!$J$5, TrackingWorksheet!H266=Lists!$D$5), "Y", "N"))</f>
        <v/>
      </c>
      <c r="H261" s="15" t="str">
        <f>IF(B261=1,"",IF(AND(TrackingWorksheet!I266 &lt;&gt;"", TrackingWorksheet!I266&lt;=TrackingWorksheet!$J$5, TrackingWorksheet!J266="Moderna"), "Y", "N"))</f>
        <v/>
      </c>
      <c r="I261" s="26" t="str">
        <f>IF(B261=1,"",IF(AND(TrackingWorksheet!G266 &lt;&gt;"", TrackingWorksheet!G266&lt;=TrackingWorksheet!$J$5, TrackingWorksheet!H266=Lists!$D$6), 1, 0))</f>
        <v/>
      </c>
      <c r="J261" s="26" t="str">
        <f t="shared" si="38"/>
        <v/>
      </c>
      <c r="K261" s="15" t="str">
        <f>IF(B261=1,"",IF(AND(TrackingWorksheet!I266&lt;=TrackingWorksheet!$J$5,TrackingWorksheet!K266="YES"),0,IF(AND(AND(OR(E261="Y",F261="Y"),E261&lt;&gt;F261),G261&lt;&gt;"Y", H261&lt;&gt;"Y"), 1, 0)))</f>
        <v/>
      </c>
      <c r="L261" s="26" t="str">
        <f t="shared" si="32"/>
        <v/>
      </c>
      <c r="M261" s="15" t="str">
        <f t="shared" si="33"/>
        <v/>
      </c>
      <c r="N261" s="26" t="str">
        <f t="shared" si="34"/>
        <v/>
      </c>
      <c r="O261" s="15" t="str">
        <f>IF(B261=1,"",IF(AND(TrackingWorksheet!I266&lt;=TrackingWorksheet!$J$5,TrackingWorksheet!K266="YES"),0,IF(AND(AND(OR(G261="Y",H261="Y"),G261&lt;&gt;H261),E261&lt;&gt;"Y", F261&lt;&gt;"Y"), 1, 0)))</f>
        <v/>
      </c>
      <c r="P261" s="26" t="str">
        <f t="shared" si="35"/>
        <v/>
      </c>
      <c r="Q261" s="15" t="str">
        <f t="shared" si="36"/>
        <v/>
      </c>
      <c r="R261" s="15" t="str">
        <f t="shared" si="37"/>
        <v/>
      </c>
      <c r="S261" s="15" t="str">
        <f>IF(B261=1,"",IF(AND(OR(AND(TrackingWorksheet!H266=Lists!$D$7,TrackingWorksheet!H266=TrackingWorksheet!J266),TrackingWorksheet!H266&lt;&gt;TrackingWorksheet!J266),TrackingWorksheet!K266="YES",TrackingWorksheet!H266&lt;&gt;Lists!$D$6,TrackingWorksheet!G266&lt;=TrackingWorksheet!$J$5,TrackingWorksheet!I266&lt;=TrackingWorksheet!$J$5),1,0))</f>
        <v/>
      </c>
      <c r="T261" s="15" t="str">
        <f t="shared" si="39"/>
        <v/>
      </c>
      <c r="U261" s="15" t="str">
        <f>IF(B261=1,"",IF(AND(TrackingWorksheet!L266&lt;&gt;"", TrackingWorksheet!L266&gt;=TrackingWorksheet!$J$4,TrackingWorksheet!L266&lt;=TrackingWorksheet!$J$5,OR(TrackingWorksheet!H266=Lists!$D$4,TrackingWorksheet!J266=Lists!$D$4)), 1, 0))</f>
        <v/>
      </c>
      <c r="V261" s="15" t="str">
        <f>IF($B261=1,"",IF(AND(TrackingWorksheet!$L266&lt;&gt;"", TrackingWorksheet!$L266&gt;=TrackingWorksheet!$J$4,TrackingWorksheet!$L266&lt;=TrackingWorksheet!$J$5,OR(TrackingWorksheet!$H266=Lists!$D$5,TrackingWorksheet!$J266=Lists!$D$5)), 1, 0))</f>
        <v/>
      </c>
      <c r="W261" s="15" t="str">
        <f>IF($B261=1,"",IF(AND(TrackingWorksheet!$L266&lt;&gt;"", TrackingWorksheet!$L266&gt;=TrackingWorksheet!$J$4,TrackingWorksheet!$L266&lt;=TrackingWorksheet!$J$5,OR(TrackingWorksheet!$H266=Lists!$D$6,TrackingWorksheet!$J266=Lists!$D$6)), 1, 0))</f>
        <v/>
      </c>
      <c r="X261" s="24" t="str">
        <f>IF(B261=1,"",IF(AND(TrackingWorksheet!M266&lt;&gt;"",TrackingWorksheet!M266&lt;=TrackingWorksheet!$J$5),1,0))</f>
        <v/>
      </c>
      <c r="Y261" s="24" t="str">
        <f>IF(B261=1,"",IF(AND(TrackingWorksheet!N266&lt;&gt;"",TrackingWorksheet!N266&lt;=TrackingWorksheet!$J$5),1,0)*D261)</f>
        <v/>
      </c>
      <c r="Z261" s="24" t="str">
        <f>IF(B261=1,"",IF(TrackingWorksheet!P266="YES",1,0)*D261)</f>
        <v/>
      </c>
      <c r="AA261" s="33" t="str">
        <f>IF(B261=1,"",IF(TrackingWorksheet!R266="","",TrackingWorksheet!R266))</f>
        <v/>
      </c>
      <c r="AB261" s="33" t="str">
        <f>IF(B261=1,"",IF(TrackingWorksheet!Q266="","",TrackingWorksheet!Q266))</f>
        <v/>
      </c>
    </row>
    <row r="262" spans="2:28" x14ac:dyDescent="0.3">
      <c r="B262" s="33">
        <f>IF(AND(ISBLANK(TrackingWorksheet!B267),ISBLANK(TrackingWorksheet!C267),ISBLANK(TrackingWorksheet!G267),ISBLANK(TrackingWorksheet!H267),
ISBLANK(TrackingWorksheet!I267),ISBLANK(TrackingWorksheet!J267),ISBLANK(TrackingWorksheet!M267),
ISBLANK(TrackingWorksheet!N267)),1,0)</f>
        <v>1</v>
      </c>
      <c r="C262" s="17" t="str">
        <f>IF(B262=1,"",TrackingWorksheet!F267)</f>
        <v/>
      </c>
      <c r="D262" s="26" t="str">
        <f>IF(B262=1,"",IF(AND(TrackingWorksheet!B267&lt;&gt;"",TrackingWorksheet!B267&lt;=TrackingWorksheet!$J$5,OR(TrackingWorksheet!C267="",TrackingWorksheet!C267&gt;=TrackingWorksheet!$J$4)),1,0))</f>
        <v/>
      </c>
      <c r="E262" s="15" t="str">
        <f>IF(B262=1,"",IF(AND(TrackingWorksheet!G267 &lt;&gt;"",TrackingWorksheet!G267&lt;=TrackingWorksheet!$J$5, TrackingWorksheet!H267=Lists!$D$4), "Y", "N"))</f>
        <v/>
      </c>
      <c r="F262" s="15" t="str">
        <f>IF(B262=1,"",IF(AND(TrackingWorksheet!I267 &lt;&gt;"", TrackingWorksheet!I267&lt;=TrackingWorksheet!$J$5, TrackingWorksheet!J267=Lists!$D$4), "Y", "N"))</f>
        <v/>
      </c>
      <c r="G262" s="15" t="str">
        <f>IF(B262=1,"",IF(AND(TrackingWorksheet!G267 &lt;&gt;"",TrackingWorksheet!G267&lt;=TrackingWorksheet!$J$5, TrackingWorksheet!H267=Lists!$D$5), "Y", "N"))</f>
        <v/>
      </c>
      <c r="H262" s="15" t="str">
        <f>IF(B262=1,"",IF(AND(TrackingWorksheet!I267 &lt;&gt;"", TrackingWorksheet!I267&lt;=TrackingWorksheet!$J$5, TrackingWorksheet!J267="Moderna"), "Y", "N"))</f>
        <v/>
      </c>
      <c r="I262" s="26" t="str">
        <f>IF(B262=1,"",IF(AND(TrackingWorksheet!G267 &lt;&gt;"", TrackingWorksheet!G267&lt;=TrackingWorksheet!$J$5, TrackingWorksheet!H267=Lists!$D$6), 1, 0))</f>
        <v/>
      </c>
      <c r="J262" s="26" t="str">
        <f t="shared" si="38"/>
        <v/>
      </c>
      <c r="K262" s="15" t="str">
        <f>IF(B262=1,"",IF(AND(TrackingWorksheet!I267&lt;=TrackingWorksheet!$J$5,TrackingWorksheet!K267="YES"),0,IF(AND(AND(OR(E262="Y",F262="Y"),E262&lt;&gt;F262),G262&lt;&gt;"Y", H262&lt;&gt;"Y"), 1, 0)))</f>
        <v/>
      </c>
      <c r="L262" s="26" t="str">
        <f t="shared" si="32"/>
        <v/>
      </c>
      <c r="M262" s="15" t="str">
        <f t="shared" si="33"/>
        <v/>
      </c>
      <c r="N262" s="26" t="str">
        <f t="shared" si="34"/>
        <v/>
      </c>
      <c r="O262" s="15" t="str">
        <f>IF(B262=1,"",IF(AND(TrackingWorksheet!I267&lt;=TrackingWorksheet!$J$5,TrackingWorksheet!K267="YES"),0,IF(AND(AND(OR(G262="Y",H262="Y"),G262&lt;&gt;H262),E262&lt;&gt;"Y", F262&lt;&gt;"Y"), 1, 0)))</f>
        <v/>
      </c>
      <c r="P262" s="26" t="str">
        <f t="shared" si="35"/>
        <v/>
      </c>
      <c r="Q262" s="15" t="str">
        <f t="shared" si="36"/>
        <v/>
      </c>
      <c r="R262" s="15" t="str">
        <f t="shared" si="37"/>
        <v/>
      </c>
      <c r="S262" s="15" t="str">
        <f>IF(B262=1,"",IF(AND(OR(AND(TrackingWorksheet!H267=Lists!$D$7,TrackingWorksheet!H267=TrackingWorksheet!J267),TrackingWorksheet!H267&lt;&gt;TrackingWorksheet!J267),TrackingWorksheet!K267="YES",TrackingWorksheet!H267&lt;&gt;Lists!$D$6,TrackingWorksheet!G267&lt;=TrackingWorksheet!$J$5,TrackingWorksheet!I267&lt;=TrackingWorksheet!$J$5),1,0))</f>
        <v/>
      </c>
      <c r="T262" s="15" t="str">
        <f t="shared" si="39"/>
        <v/>
      </c>
      <c r="U262" s="15" t="str">
        <f>IF(B262=1,"",IF(AND(TrackingWorksheet!L267&lt;&gt;"", TrackingWorksheet!L267&gt;=TrackingWorksheet!$J$4,TrackingWorksheet!L267&lt;=TrackingWorksheet!$J$5,OR(TrackingWorksheet!H267=Lists!$D$4,TrackingWorksheet!J267=Lists!$D$4)), 1, 0))</f>
        <v/>
      </c>
      <c r="V262" s="15" t="str">
        <f>IF($B262=1,"",IF(AND(TrackingWorksheet!$L267&lt;&gt;"", TrackingWorksheet!$L267&gt;=TrackingWorksheet!$J$4,TrackingWorksheet!$L267&lt;=TrackingWorksheet!$J$5,OR(TrackingWorksheet!$H267=Lists!$D$5,TrackingWorksheet!$J267=Lists!$D$5)), 1, 0))</f>
        <v/>
      </c>
      <c r="W262" s="15" t="str">
        <f>IF($B262=1,"",IF(AND(TrackingWorksheet!$L267&lt;&gt;"", TrackingWorksheet!$L267&gt;=TrackingWorksheet!$J$4,TrackingWorksheet!$L267&lt;=TrackingWorksheet!$J$5,OR(TrackingWorksheet!$H267=Lists!$D$6,TrackingWorksheet!$J267=Lists!$D$6)), 1, 0))</f>
        <v/>
      </c>
      <c r="X262" s="24" t="str">
        <f>IF(B262=1,"",IF(AND(TrackingWorksheet!M267&lt;&gt;"",TrackingWorksheet!M267&lt;=TrackingWorksheet!$J$5),1,0))</f>
        <v/>
      </c>
      <c r="Y262" s="24" t="str">
        <f>IF(B262=1,"",IF(AND(TrackingWorksheet!N267&lt;&gt;"",TrackingWorksheet!N267&lt;=TrackingWorksheet!$J$5),1,0)*D262)</f>
        <v/>
      </c>
      <c r="Z262" s="24" t="str">
        <f>IF(B262=1,"",IF(TrackingWorksheet!P267="YES",1,0)*D262)</f>
        <v/>
      </c>
      <c r="AA262" s="33" t="str">
        <f>IF(B262=1,"",IF(TrackingWorksheet!R267="","",TrackingWorksheet!R267))</f>
        <v/>
      </c>
      <c r="AB262" s="33" t="str">
        <f>IF(B262=1,"",IF(TrackingWorksheet!Q267="","",TrackingWorksheet!Q267))</f>
        <v/>
      </c>
    </row>
    <row r="263" spans="2:28" x14ac:dyDescent="0.3">
      <c r="B263" s="33">
        <f>IF(AND(ISBLANK(TrackingWorksheet!B268),ISBLANK(TrackingWorksheet!C268),ISBLANK(TrackingWorksheet!G268),ISBLANK(TrackingWorksheet!H268),
ISBLANK(TrackingWorksheet!I268),ISBLANK(TrackingWorksheet!J268),ISBLANK(TrackingWorksheet!M268),
ISBLANK(TrackingWorksheet!N268)),1,0)</f>
        <v>1</v>
      </c>
      <c r="C263" s="17" t="str">
        <f>IF(B263=1,"",TrackingWorksheet!F268)</f>
        <v/>
      </c>
      <c r="D263" s="26" t="str">
        <f>IF(B263=1,"",IF(AND(TrackingWorksheet!B268&lt;&gt;"",TrackingWorksheet!B268&lt;=TrackingWorksheet!$J$5,OR(TrackingWorksheet!C268="",TrackingWorksheet!C268&gt;=TrackingWorksheet!$J$4)),1,0))</f>
        <v/>
      </c>
      <c r="E263" s="15" t="str">
        <f>IF(B263=1,"",IF(AND(TrackingWorksheet!G268 &lt;&gt;"",TrackingWorksheet!G268&lt;=TrackingWorksheet!$J$5, TrackingWorksheet!H268=Lists!$D$4), "Y", "N"))</f>
        <v/>
      </c>
      <c r="F263" s="15" t="str">
        <f>IF(B263=1,"",IF(AND(TrackingWorksheet!I268 &lt;&gt;"", TrackingWorksheet!I268&lt;=TrackingWorksheet!$J$5, TrackingWorksheet!J268=Lists!$D$4), "Y", "N"))</f>
        <v/>
      </c>
      <c r="G263" s="15" t="str">
        <f>IF(B263=1,"",IF(AND(TrackingWorksheet!G268 &lt;&gt;"",TrackingWorksheet!G268&lt;=TrackingWorksheet!$J$5, TrackingWorksheet!H268=Lists!$D$5), "Y", "N"))</f>
        <v/>
      </c>
      <c r="H263" s="15" t="str">
        <f>IF(B263=1,"",IF(AND(TrackingWorksheet!I268 &lt;&gt;"", TrackingWorksheet!I268&lt;=TrackingWorksheet!$J$5, TrackingWorksheet!J268="Moderna"), "Y", "N"))</f>
        <v/>
      </c>
      <c r="I263" s="26" t="str">
        <f>IF(B263=1,"",IF(AND(TrackingWorksheet!G268 &lt;&gt;"", TrackingWorksheet!G268&lt;=TrackingWorksheet!$J$5, TrackingWorksheet!H268=Lists!$D$6), 1, 0))</f>
        <v/>
      </c>
      <c r="J263" s="26" t="str">
        <f t="shared" si="38"/>
        <v/>
      </c>
      <c r="K263" s="15" t="str">
        <f>IF(B263=1,"",IF(AND(TrackingWorksheet!I268&lt;=TrackingWorksheet!$J$5,TrackingWorksheet!K268="YES"),0,IF(AND(AND(OR(E263="Y",F263="Y"),E263&lt;&gt;F263),G263&lt;&gt;"Y", H263&lt;&gt;"Y"), 1, 0)))</f>
        <v/>
      </c>
      <c r="L263" s="26" t="str">
        <f t="shared" si="32"/>
        <v/>
      </c>
      <c r="M263" s="15" t="str">
        <f t="shared" si="33"/>
        <v/>
      </c>
      <c r="N263" s="26" t="str">
        <f t="shared" si="34"/>
        <v/>
      </c>
      <c r="O263" s="15" t="str">
        <f>IF(B263=1,"",IF(AND(TrackingWorksheet!I268&lt;=TrackingWorksheet!$J$5,TrackingWorksheet!K268="YES"),0,IF(AND(AND(OR(G263="Y",H263="Y"),G263&lt;&gt;H263),E263&lt;&gt;"Y", F263&lt;&gt;"Y"), 1, 0)))</f>
        <v/>
      </c>
      <c r="P263" s="26" t="str">
        <f t="shared" si="35"/>
        <v/>
      </c>
      <c r="Q263" s="15" t="str">
        <f t="shared" si="36"/>
        <v/>
      </c>
      <c r="R263" s="15" t="str">
        <f t="shared" si="37"/>
        <v/>
      </c>
      <c r="S263" s="15" t="str">
        <f>IF(B263=1,"",IF(AND(OR(AND(TrackingWorksheet!H268=Lists!$D$7,TrackingWorksheet!H268=TrackingWorksheet!J268),TrackingWorksheet!H268&lt;&gt;TrackingWorksheet!J268),TrackingWorksheet!K268="YES",TrackingWorksheet!H268&lt;&gt;Lists!$D$6,TrackingWorksheet!G268&lt;=TrackingWorksheet!$J$5,TrackingWorksheet!I268&lt;=TrackingWorksheet!$J$5),1,0))</f>
        <v/>
      </c>
      <c r="T263" s="15" t="str">
        <f t="shared" si="39"/>
        <v/>
      </c>
      <c r="U263" s="15" t="str">
        <f>IF(B263=1,"",IF(AND(TrackingWorksheet!L268&lt;&gt;"", TrackingWorksheet!L268&gt;=TrackingWorksheet!$J$4,TrackingWorksheet!L268&lt;=TrackingWorksheet!$J$5,OR(TrackingWorksheet!H268=Lists!$D$4,TrackingWorksheet!J268=Lists!$D$4)), 1, 0))</f>
        <v/>
      </c>
      <c r="V263" s="15" t="str">
        <f>IF($B263=1,"",IF(AND(TrackingWorksheet!$L268&lt;&gt;"", TrackingWorksheet!$L268&gt;=TrackingWorksheet!$J$4,TrackingWorksheet!$L268&lt;=TrackingWorksheet!$J$5,OR(TrackingWorksheet!$H268=Lists!$D$5,TrackingWorksheet!$J268=Lists!$D$5)), 1, 0))</f>
        <v/>
      </c>
      <c r="W263" s="15" t="str">
        <f>IF($B263=1,"",IF(AND(TrackingWorksheet!$L268&lt;&gt;"", TrackingWorksheet!$L268&gt;=TrackingWorksheet!$J$4,TrackingWorksheet!$L268&lt;=TrackingWorksheet!$J$5,OR(TrackingWorksheet!$H268=Lists!$D$6,TrackingWorksheet!$J268=Lists!$D$6)), 1, 0))</f>
        <v/>
      </c>
      <c r="X263" s="24" t="str">
        <f>IF(B263=1,"",IF(AND(TrackingWorksheet!M268&lt;&gt;"",TrackingWorksheet!M268&lt;=TrackingWorksheet!$J$5),1,0))</f>
        <v/>
      </c>
      <c r="Y263" s="24" t="str">
        <f>IF(B263=1,"",IF(AND(TrackingWorksheet!N268&lt;&gt;"",TrackingWorksheet!N268&lt;=TrackingWorksheet!$J$5),1,0)*D263)</f>
        <v/>
      </c>
      <c r="Z263" s="24" t="str">
        <f>IF(B263=1,"",IF(TrackingWorksheet!P268="YES",1,0)*D263)</f>
        <v/>
      </c>
      <c r="AA263" s="33" t="str">
        <f>IF(B263=1,"",IF(TrackingWorksheet!R268="","",TrackingWorksheet!R268))</f>
        <v/>
      </c>
      <c r="AB263" s="33" t="str">
        <f>IF(B263=1,"",IF(TrackingWorksheet!Q268="","",TrackingWorksheet!Q268))</f>
        <v/>
      </c>
    </row>
    <row r="264" spans="2:28" x14ac:dyDescent="0.3">
      <c r="B264" s="33">
        <f>IF(AND(ISBLANK(TrackingWorksheet!B269),ISBLANK(TrackingWorksheet!C269),ISBLANK(TrackingWorksheet!G269),ISBLANK(TrackingWorksheet!H269),
ISBLANK(TrackingWorksheet!I269),ISBLANK(TrackingWorksheet!J269),ISBLANK(TrackingWorksheet!M269),
ISBLANK(TrackingWorksheet!N269)),1,0)</f>
        <v>1</v>
      </c>
      <c r="C264" s="17" t="str">
        <f>IF(B264=1,"",TrackingWorksheet!F269)</f>
        <v/>
      </c>
      <c r="D264" s="26" t="str">
        <f>IF(B264=1,"",IF(AND(TrackingWorksheet!B269&lt;&gt;"",TrackingWorksheet!B269&lt;=TrackingWorksheet!$J$5,OR(TrackingWorksheet!C269="",TrackingWorksheet!C269&gt;=TrackingWorksheet!$J$4)),1,0))</f>
        <v/>
      </c>
      <c r="E264" s="15" t="str">
        <f>IF(B264=1,"",IF(AND(TrackingWorksheet!G269 &lt;&gt;"",TrackingWorksheet!G269&lt;=TrackingWorksheet!$J$5, TrackingWorksheet!H269=Lists!$D$4), "Y", "N"))</f>
        <v/>
      </c>
      <c r="F264" s="15" t="str">
        <f>IF(B264=1,"",IF(AND(TrackingWorksheet!I269 &lt;&gt;"", TrackingWorksheet!I269&lt;=TrackingWorksheet!$J$5, TrackingWorksheet!J269=Lists!$D$4), "Y", "N"))</f>
        <v/>
      </c>
      <c r="G264" s="15" t="str">
        <f>IF(B264=1,"",IF(AND(TrackingWorksheet!G269 &lt;&gt;"",TrackingWorksheet!G269&lt;=TrackingWorksheet!$J$5, TrackingWorksheet!H269=Lists!$D$5), "Y", "N"))</f>
        <v/>
      </c>
      <c r="H264" s="15" t="str">
        <f>IF(B264=1,"",IF(AND(TrackingWorksheet!I269 &lt;&gt;"", TrackingWorksheet!I269&lt;=TrackingWorksheet!$J$5, TrackingWorksheet!J269="Moderna"), "Y", "N"))</f>
        <v/>
      </c>
      <c r="I264" s="26" t="str">
        <f>IF(B264=1,"",IF(AND(TrackingWorksheet!G269 &lt;&gt;"", TrackingWorksheet!G269&lt;=TrackingWorksheet!$J$5, TrackingWorksheet!H269=Lists!$D$6), 1, 0))</f>
        <v/>
      </c>
      <c r="J264" s="26" t="str">
        <f t="shared" si="38"/>
        <v/>
      </c>
      <c r="K264" s="15" t="str">
        <f>IF(B264=1,"",IF(AND(TrackingWorksheet!I269&lt;=TrackingWorksheet!$J$5,TrackingWorksheet!K269="YES"),0,IF(AND(AND(OR(E264="Y",F264="Y"),E264&lt;&gt;F264),G264&lt;&gt;"Y", H264&lt;&gt;"Y"), 1, 0)))</f>
        <v/>
      </c>
      <c r="L264" s="26" t="str">
        <f t="shared" si="32"/>
        <v/>
      </c>
      <c r="M264" s="15" t="str">
        <f t="shared" si="33"/>
        <v/>
      </c>
      <c r="N264" s="26" t="str">
        <f t="shared" si="34"/>
        <v/>
      </c>
      <c r="O264" s="15" t="str">
        <f>IF(B264=1,"",IF(AND(TrackingWorksheet!I269&lt;=TrackingWorksheet!$J$5,TrackingWorksheet!K269="YES"),0,IF(AND(AND(OR(G264="Y",H264="Y"),G264&lt;&gt;H264),E264&lt;&gt;"Y", F264&lt;&gt;"Y"), 1, 0)))</f>
        <v/>
      </c>
      <c r="P264" s="26" t="str">
        <f t="shared" si="35"/>
        <v/>
      </c>
      <c r="Q264" s="15" t="str">
        <f t="shared" si="36"/>
        <v/>
      </c>
      <c r="R264" s="15" t="str">
        <f t="shared" si="37"/>
        <v/>
      </c>
      <c r="S264" s="15" t="str">
        <f>IF(B264=1,"",IF(AND(OR(AND(TrackingWorksheet!H269=Lists!$D$7,TrackingWorksheet!H269=TrackingWorksheet!J269),TrackingWorksheet!H269&lt;&gt;TrackingWorksheet!J269),TrackingWorksheet!K269="YES",TrackingWorksheet!H269&lt;&gt;Lists!$D$6,TrackingWorksheet!G269&lt;=TrackingWorksheet!$J$5,TrackingWorksheet!I269&lt;=TrackingWorksheet!$J$5),1,0))</f>
        <v/>
      </c>
      <c r="T264" s="15" t="str">
        <f t="shared" si="39"/>
        <v/>
      </c>
      <c r="U264" s="15" t="str">
        <f>IF(B264=1,"",IF(AND(TrackingWorksheet!L269&lt;&gt;"", TrackingWorksheet!L269&gt;=TrackingWorksheet!$J$4,TrackingWorksheet!L269&lt;=TrackingWorksheet!$J$5,OR(TrackingWorksheet!H269=Lists!$D$4,TrackingWorksheet!J269=Lists!$D$4)), 1, 0))</f>
        <v/>
      </c>
      <c r="V264" s="15" t="str">
        <f>IF($B264=1,"",IF(AND(TrackingWorksheet!$L269&lt;&gt;"", TrackingWorksheet!$L269&gt;=TrackingWorksheet!$J$4,TrackingWorksheet!$L269&lt;=TrackingWorksheet!$J$5,OR(TrackingWorksheet!$H269=Lists!$D$5,TrackingWorksheet!$J269=Lists!$D$5)), 1, 0))</f>
        <v/>
      </c>
      <c r="W264" s="15" t="str">
        <f>IF($B264=1,"",IF(AND(TrackingWorksheet!$L269&lt;&gt;"", TrackingWorksheet!$L269&gt;=TrackingWorksheet!$J$4,TrackingWorksheet!$L269&lt;=TrackingWorksheet!$J$5,OR(TrackingWorksheet!$H269=Lists!$D$6,TrackingWorksheet!$J269=Lists!$D$6)), 1, 0))</f>
        <v/>
      </c>
      <c r="X264" s="24" t="str">
        <f>IF(B264=1,"",IF(AND(TrackingWorksheet!M269&lt;&gt;"",TrackingWorksheet!M269&lt;=TrackingWorksheet!$J$5),1,0))</f>
        <v/>
      </c>
      <c r="Y264" s="24" t="str">
        <f>IF(B264=1,"",IF(AND(TrackingWorksheet!N269&lt;&gt;"",TrackingWorksheet!N269&lt;=TrackingWorksheet!$J$5),1,0)*D264)</f>
        <v/>
      </c>
      <c r="Z264" s="24" t="str">
        <f>IF(B264=1,"",IF(TrackingWorksheet!P269="YES",1,0)*D264)</f>
        <v/>
      </c>
      <c r="AA264" s="33" t="str">
        <f>IF(B264=1,"",IF(TrackingWorksheet!R269="","",TrackingWorksheet!R269))</f>
        <v/>
      </c>
      <c r="AB264" s="33" t="str">
        <f>IF(B264=1,"",IF(TrackingWorksheet!Q269="","",TrackingWorksheet!Q269))</f>
        <v/>
      </c>
    </row>
    <row r="265" spans="2:28" x14ac:dyDescent="0.3">
      <c r="B265" s="33">
        <f>IF(AND(ISBLANK(TrackingWorksheet!B270),ISBLANK(TrackingWorksheet!C270),ISBLANK(TrackingWorksheet!G270),ISBLANK(TrackingWorksheet!H270),
ISBLANK(TrackingWorksheet!I270),ISBLANK(TrackingWorksheet!J270),ISBLANK(TrackingWorksheet!M270),
ISBLANK(TrackingWorksheet!N270)),1,0)</f>
        <v>1</v>
      </c>
      <c r="C265" s="17" t="str">
        <f>IF(B265=1,"",TrackingWorksheet!F270)</f>
        <v/>
      </c>
      <c r="D265" s="26" t="str">
        <f>IF(B265=1,"",IF(AND(TrackingWorksheet!B270&lt;&gt;"",TrackingWorksheet!B270&lt;=TrackingWorksheet!$J$5,OR(TrackingWorksheet!C270="",TrackingWorksheet!C270&gt;=TrackingWorksheet!$J$4)),1,0))</f>
        <v/>
      </c>
      <c r="E265" s="15" t="str">
        <f>IF(B265=1,"",IF(AND(TrackingWorksheet!G270 &lt;&gt;"",TrackingWorksheet!G270&lt;=TrackingWorksheet!$J$5, TrackingWorksheet!H270=Lists!$D$4), "Y", "N"))</f>
        <v/>
      </c>
      <c r="F265" s="15" t="str">
        <f>IF(B265=1,"",IF(AND(TrackingWorksheet!I270 &lt;&gt;"", TrackingWorksheet!I270&lt;=TrackingWorksheet!$J$5, TrackingWorksheet!J270=Lists!$D$4), "Y", "N"))</f>
        <v/>
      </c>
      <c r="G265" s="15" t="str">
        <f>IF(B265=1,"",IF(AND(TrackingWorksheet!G270 &lt;&gt;"",TrackingWorksheet!G270&lt;=TrackingWorksheet!$J$5, TrackingWorksheet!H270=Lists!$D$5), "Y", "N"))</f>
        <v/>
      </c>
      <c r="H265" s="15" t="str">
        <f>IF(B265=1,"",IF(AND(TrackingWorksheet!I270 &lt;&gt;"", TrackingWorksheet!I270&lt;=TrackingWorksheet!$J$5, TrackingWorksheet!J270="Moderna"), "Y", "N"))</f>
        <v/>
      </c>
      <c r="I265" s="26" t="str">
        <f>IF(B265=1,"",IF(AND(TrackingWorksheet!G270 &lt;&gt;"", TrackingWorksheet!G270&lt;=TrackingWorksheet!$J$5, TrackingWorksheet!H270=Lists!$D$6), 1, 0))</f>
        <v/>
      </c>
      <c r="J265" s="26" t="str">
        <f t="shared" si="38"/>
        <v/>
      </c>
      <c r="K265" s="15" t="str">
        <f>IF(B265=1,"",IF(AND(TrackingWorksheet!I270&lt;=TrackingWorksheet!$J$5,TrackingWorksheet!K270="YES"),0,IF(AND(AND(OR(E265="Y",F265="Y"),E265&lt;&gt;F265),G265&lt;&gt;"Y", H265&lt;&gt;"Y"), 1, 0)))</f>
        <v/>
      </c>
      <c r="L265" s="26" t="str">
        <f t="shared" si="32"/>
        <v/>
      </c>
      <c r="M265" s="15" t="str">
        <f t="shared" si="33"/>
        <v/>
      </c>
      <c r="N265" s="26" t="str">
        <f t="shared" si="34"/>
        <v/>
      </c>
      <c r="O265" s="15" t="str">
        <f>IF(B265=1,"",IF(AND(TrackingWorksheet!I270&lt;=TrackingWorksheet!$J$5,TrackingWorksheet!K270="YES"),0,IF(AND(AND(OR(G265="Y",H265="Y"),G265&lt;&gt;H265),E265&lt;&gt;"Y", F265&lt;&gt;"Y"), 1, 0)))</f>
        <v/>
      </c>
      <c r="P265" s="26" t="str">
        <f t="shared" si="35"/>
        <v/>
      </c>
      <c r="Q265" s="15" t="str">
        <f t="shared" si="36"/>
        <v/>
      </c>
      <c r="R265" s="15" t="str">
        <f t="shared" si="37"/>
        <v/>
      </c>
      <c r="S265" s="15" t="str">
        <f>IF(B265=1,"",IF(AND(OR(AND(TrackingWorksheet!H270=Lists!$D$7,TrackingWorksheet!H270=TrackingWorksheet!J270),TrackingWorksheet!H270&lt;&gt;TrackingWorksheet!J270),TrackingWorksheet!K270="YES",TrackingWorksheet!H270&lt;&gt;Lists!$D$6,TrackingWorksheet!G270&lt;=TrackingWorksheet!$J$5,TrackingWorksheet!I270&lt;=TrackingWorksheet!$J$5),1,0))</f>
        <v/>
      </c>
      <c r="T265" s="15" t="str">
        <f t="shared" si="39"/>
        <v/>
      </c>
      <c r="U265" s="15" t="str">
        <f>IF(B265=1,"",IF(AND(TrackingWorksheet!L270&lt;&gt;"", TrackingWorksheet!L270&gt;=TrackingWorksheet!$J$4,TrackingWorksheet!L270&lt;=TrackingWorksheet!$J$5,OR(TrackingWorksheet!H270=Lists!$D$4,TrackingWorksheet!J270=Lists!$D$4)), 1, 0))</f>
        <v/>
      </c>
      <c r="V265" s="15" t="str">
        <f>IF($B265=1,"",IF(AND(TrackingWorksheet!$L270&lt;&gt;"", TrackingWorksheet!$L270&gt;=TrackingWorksheet!$J$4,TrackingWorksheet!$L270&lt;=TrackingWorksheet!$J$5,OR(TrackingWorksheet!$H270=Lists!$D$5,TrackingWorksheet!$J270=Lists!$D$5)), 1, 0))</f>
        <v/>
      </c>
      <c r="W265" s="15" t="str">
        <f>IF($B265=1,"",IF(AND(TrackingWorksheet!$L270&lt;&gt;"", TrackingWorksheet!$L270&gt;=TrackingWorksheet!$J$4,TrackingWorksheet!$L270&lt;=TrackingWorksheet!$J$5,OR(TrackingWorksheet!$H270=Lists!$D$6,TrackingWorksheet!$J270=Lists!$D$6)), 1, 0))</f>
        <v/>
      </c>
      <c r="X265" s="24" t="str">
        <f>IF(B265=1,"",IF(AND(TrackingWorksheet!M270&lt;&gt;"",TrackingWorksheet!M270&lt;=TrackingWorksheet!$J$5),1,0))</f>
        <v/>
      </c>
      <c r="Y265" s="24" t="str">
        <f>IF(B265=1,"",IF(AND(TrackingWorksheet!N270&lt;&gt;"",TrackingWorksheet!N270&lt;=TrackingWorksheet!$J$5),1,0)*D265)</f>
        <v/>
      </c>
      <c r="Z265" s="24" t="str">
        <f>IF(B265=1,"",IF(TrackingWorksheet!P270="YES",1,0)*D265)</f>
        <v/>
      </c>
      <c r="AA265" s="33" t="str">
        <f>IF(B265=1,"",IF(TrackingWorksheet!R270="","",TrackingWorksheet!R270))</f>
        <v/>
      </c>
      <c r="AB265" s="33" t="str">
        <f>IF(B265=1,"",IF(TrackingWorksheet!Q270="","",TrackingWorksheet!Q270))</f>
        <v/>
      </c>
    </row>
    <row r="266" spans="2:28" x14ac:dyDescent="0.3">
      <c r="B266" s="33">
        <f>IF(AND(ISBLANK(TrackingWorksheet!B271),ISBLANK(TrackingWorksheet!C271),ISBLANK(TrackingWorksheet!G271),ISBLANK(TrackingWorksheet!H271),
ISBLANK(TrackingWorksheet!I271),ISBLANK(TrackingWorksheet!J271),ISBLANK(TrackingWorksheet!M271),
ISBLANK(TrackingWorksheet!N271)),1,0)</f>
        <v>1</v>
      </c>
      <c r="C266" s="17" t="str">
        <f>IF(B266=1,"",TrackingWorksheet!F271)</f>
        <v/>
      </c>
      <c r="D266" s="26" t="str">
        <f>IF(B266=1,"",IF(AND(TrackingWorksheet!B271&lt;&gt;"",TrackingWorksheet!B271&lt;=TrackingWorksheet!$J$5,OR(TrackingWorksheet!C271="",TrackingWorksheet!C271&gt;=TrackingWorksheet!$J$4)),1,0))</f>
        <v/>
      </c>
      <c r="E266" s="15" t="str">
        <f>IF(B266=1,"",IF(AND(TrackingWorksheet!G271 &lt;&gt;"",TrackingWorksheet!G271&lt;=TrackingWorksheet!$J$5, TrackingWorksheet!H271=Lists!$D$4), "Y", "N"))</f>
        <v/>
      </c>
      <c r="F266" s="15" t="str">
        <f>IF(B266=1,"",IF(AND(TrackingWorksheet!I271 &lt;&gt;"", TrackingWorksheet!I271&lt;=TrackingWorksheet!$J$5, TrackingWorksheet!J271=Lists!$D$4), "Y", "N"))</f>
        <v/>
      </c>
      <c r="G266" s="15" t="str">
        <f>IF(B266=1,"",IF(AND(TrackingWorksheet!G271 &lt;&gt;"",TrackingWorksheet!G271&lt;=TrackingWorksheet!$J$5, TrackingWorksheet!H271=Lists!$D$5), "Y", "N"))</f>
        <v/>
      </c>
      <c r="H266" s="15" t="str">
        <f>IF(B266=1,"",IF(AND(TrackingWorksheet!I271 &lt;&gt;"", TrackingWorksheet!I271&lt;=TrackingWorksheet!$J$5, TrackingWorksheet!J271="Moderna"), "Y", "N"))</f>
        <v/>
      </c>
      <c r="I266" s="26" t="str">
        <f>IF(B266=1,"",IF(AND(TrackingWorksheet!G271 &lt;&gt;"", TrackingWorksheet!G271&lt;=TrackingWorksheet!$J$5, TrackingWorksheet!H271=Lists!$D$6), 1, 0))</f>
        <v/>
      </c>
      <c r="J266" s="26" t="str">
        <f t="shared" si="38"/>
        <v/>
      </c>
      <c r="K266" s="15" t="str">
        <f>IF(B266=1,"",IF(AND(TrackingWorksheet!I271&lt;=TrackingWorksheet!$J$5,TrackingWorksheet!K271="YES"),0,IF(AND(AND(OR(E266="Y",F266="Y"),E266&lt;&gt;F266),G266&lt;&gt;"Y", H266&lt;&gt;"Y"), 1, 0)))</f>
        <v/>
      </c>
      <c r="L266" s="26" t="str">
        <f t="shared" si="32"/>
        <v/>
      </c>
      <c r="M266" s="15" t="str">
        <f t="shared" si="33"/>
        <v/>
      </c>
      <c r="N266" s="26" t="str">
        <f t="shared" si="34"/>
        <v/>
      </c>
      <c r="O266" s="15" t="str">
        <f>IF(B266=1,"",IF(AND(TrackingWorksheet!I271&lt;=TrackingWorksheet!$J$5,TrackingWorksheet!K271="YES"),0,IF(AND(AND(OR(G266="Y",H266="Y"),G266&lt;&gt;H266),E266&lt;&gt;"Y", F266&lt;&gt;"Y"), 1, 0)))</f>
        <v/>
      </c>
      <c r="P266" s="26" t="str">
        <f t="shared" si="35"/>
        <v/>
      </c>
      <c r="Q266" s="15" t="str">
        <f t="shared" si="36"/>
        <v/>
      </c>
      <c r="R266" s="15" t="str">
        <f t="shared" si="37"/>
        <v/>
      </c>
      <c r="S266" s="15" t="str">
        <f>IF(B266=1,"",IF(AND(OR(AND(TrackingWorksheet!H271=Lists!$D$7,TrackingWorksheet!H271=TrackingWorksheet!J271),TrackingWorksheet!H271&lt;&gt;TrackingWorksheet!J271),TrackingWorksheet!K271="YES",TrackingWorksheet!H271&lt;&gt;Lists!$D$6,TrackingWorksheet!G271&lt;=TrackingWorksheet!$J$5,TrackingWorksheet!I271&lt;=TrackingWorksheet!$J$5),1,0))</f>
        <v/>
      </c>
      <c r="T266" s="15" t="str">
        <f t="shared" si="39"/>
        <v/>
      </c>
      <c r="U266" s="15" t="str">
        <f>IF(B266=1,"",IF(AND(TrackingWorksheet!L271&lt;&gt;"", TrackingWorksheet!L271&gt;=TrackingWorksheet!$J$4,TrackingWorksheet!L271&lt;=TrackingWorksheet!$J$5,OR(TrackingWorksheet!H271=Lists!$D$4,TrackingWorksheet!J271=Lists!$D$4)), 1, 0))</f>
        <v/>
      </c>
      <c r="V266" s="15" t="str">
        <f>IF($B266=1,"",IF(AND(TrackingWorksheet!$L271&lt;&gt;"", TrackingWorksheet!$L271&gt;=TrackingWorksheet!$J$4,TrackingWorksheet!$L271&lt;=TrackingWorksheet!$J$5,OR(TrackingWorksheet!$H271=Lists!$D$5,TrackingWorksheet!$J271=Lists!$D$5)), 1, 0))</f>
        <v/>
      </c>
      <c r="W266" s="15" t="str">
        <f>IF($B266=1,"",IF(AND(TrackingWorksheet!$L271&lt;&gt;"", TrackingWorksheet!$L271&gt;=TrackingWorksheet!$J$4,TrackingWorksheet!$L271&lt;=TrackingWorksheet!$J$5,OR(TrackingWorksheet!$H271=Lists!$D$6,TrackingWorksheet!$J271=Lists!$D$6)), 1, 0))</f>
        <v/>
      </c>
      <c r="X266" s="24" t="str">
        <f>IF(B266=1,"",IF(AND(TrackingWorksheet!M271&lt;&gt;"",TrackingWorksheet!M271&lt;=TrackingWorksheet!$J$5),1,0))</f>
        <v/>
      </c>
      <c r="Y266" s="24" t="str">
        <f>IF(B266=1,"",IF(AND(TrackingWorksheet!N271&lt;&gt;"",TrackingWorksheet!N271&lt;=TrackingWorksheet!$J$5),1,0)*D266)</f>
        <v/>
      </c>
      <c r="Z266" s="24" t="str">
        <f>IF(B266=1,"",IF(TrackingWorksheet!P271="YES",1,0)*D266)</f>
        <v/>
      </c>
      <c r="AA266" s="33" t="str">
        <f>IF(B266=1,"",IF(TrackingWorksheet!R271="","",TrackingWorksheet!R271))</f>
        <v/>
      </c>
      <c r="AB266" s="33" t="str">
        <f>IF(B266=1,"",IF(TrackingWorksheet!Q271="","",TrackingWorksheet!Q271))</f>
        <v/>
      </c>
    </row>
    <row r="267" spans="2:28" x14ac:dyDescent="0.3">
      <c r="B267" s="33">
        <f>IF(AND(ISBLANK(TrackingWorksheet!B272),ISBLANK(TrackingWorksheet!C272),ISBLANK(TrackingWorksheet!G272),ISBLANK(TrackingWorksheet!H272),
ISBLANK(TrackingWorksheet!I272),ISBLANK(TrackingWorksheet!J272),ISBLANK(TrackingWorksheet!M272),
ISBLANK(TrackingWorksheet!N272)),1,0)</f>
        <v>1</v>
      </c>
      <c r="C267" s="17" t="str">
        <f>IF(B267=1,"",TrackingWorksheet!F272)</f>
        <v/>
      </c>
      <c r="D267" s="26" t="str">
        <f>IF(B267=1,"",IF(AND(TrackingWorksheet!B272&lt;&gt;"",TrackingWorksheet!B272&lt;=TrackingWorksheet!$J$5,OR(TrackingWorksheet!C272="",TrackingWorksheet!C272&gt;=TrackingWorksheet!$J$4)),1,0))</f>
        <v/>
      </c>
      <c r="E267" s="15" t="str">
        <f>IF(B267=1,"",IF(AND(TrackingWorksheet!G272 &lt;&gt;"",TrackingWorksheet!G272&lt;=TrackingWorksheet!$J$5, TrackingWorksheet!H272=Lists!$D$4), "Y", "N"))</f>
        <v/>
      </c>
      <c r="F267" s="15" t="str">
        <f>IF(B267=1,"",IF(AND(TrackingWorksheet!I272 &lt;&gt;"", TrackingWorksheet!I272&lt;=TrackingWorksheet!$J$5, TrackingWorksheet!J272=Lists!$D$4), "Y", "N"))</f>
        <v/>
      </c>
      <c r="G267" s="15" t="str">
        <f>IF(B267=1,"",IF(AND(TrackingWorksheet!G272 &lt;&gt;"",TrackingWorksheet!G272&lt;=TrackingWorksheet!$J$5, TrackingWorksheet!H272=Lists!$D$5), "Y", "N"))</f>
        <v/>
      </c>
      <c r="H267" s="15" t="str">
        <f>IF(B267=1,"",IF(AND(TrackingWorksheet!I272 &lt;&gt;"", TrackingWorksheet!I272&lt;=TrackingWorksheet!$J$5, TrackingWorksheet!J272="Moderna"), "Y", "N"))</f>
        <v/>
      </c>
      <c r="I267" s="26" t="str">
        <f>IF(B267=1,"",IF(AND(TrackingWorksheet!G272 &lt;&gt;"", TrackingWorksheet!G272&lt;=TrackingWorksheet!$J$5, TrackingWorksheet!H272=Lists!$D$6), 1, 0))</f>
        <v/>
      </c>
      <c r="J267" s="26" t="str">
        <f t="shared" si="38"/>
        <v/>
      </c>
      <c r="K267" s="15" t="str">
        <f>IF(B267=1,"",IF(AND(TrackingWorksheet!I272&lt;=TrackingWorksheet!$J$5,TrackingWorksheet!K272="YES"),0,IF(AND(AND(OR(E267="Y",F267="Y"),E267&lt;&gt;F267),G267&lt;&gt;"Y", H267&lt;&gt;"Y"), 1, 0)))</f>
        <v/>
      </c>
      <c r="L267" s="26" t="str">
        <f t="shared" si="32"/>
        <v/>
      </c>
      <c r="M267" s="15" t="str">
        <f t="shared" si="33"/>
        <v/>
      </c>
      <c r="N267" s="26" t="str">
        <f t="shared" si="34"/>
        <v/>
      </c>
      <c r="O267" s="15" t="str">
        <f>IF(B267=1,"",IF(AND(TrackingWorksheet!I272&lt;=TrackingWorksheet!$J$5,TrackingWorksheet!K272="YES"),0,IF(AND(AND(OR(G267="Y",H267="Y"),G267&lt;&gt;H267),E267&lt;&gt;"Y", F267&lt;&gt;"Y"), 1, 0)))</f>
        <v/>
      </c>
      <c r="P267" s="26" t="str">
        <f t="shared" si="35"/>
        <v/>
      </c>
      <c r="Q267" s="15" t="str">
        <f t="shared" si="36"/>
        <v/>
      </c>
      <c r="R267" s="15" t="str">
        <f t="shared" si="37"/>
        <v/>
      </c>
      <c r="S267" s="15" t="str">
        <f>IF(B267=1,"",IF(AND(OR(AND(TrackingWorksheet!H272=Lists!$D$7,TrackingWorksheet!H272=TrackingWorksheet!J272),TrackingWorksheet!H272&lt;&gt;TrackingWorksheet!J272),TrackingWorksheet!K272="YES",TrackingWorksheet!H272&lt;&gt;Lists!$D$6,TrackingWorksheet!G272&lt;=TrackingWorksheet!$J$5,TrackingWorksheet!I272&lt;=TrackingWorksheet!$J$5),1,0))</f>
        <v/>
      </c>
      <c r="T267" s="15" t="str">
        <f t="shared" si="39"/>
        <v/>
      </c>
      <c r="U267" s="15" t="str">
        <f>IF(B267=1,"",IF(AND(TrackingWorksheet!L272&lt;&gt;"", TrackingWorksheet!L272&gt;=TrackingWorksheet!$J$4,TrackingWorksheet!L272&lt;=TrackingWorksheet!$J$5,OR(TrackingWorksheet!H272=Lists!$D$4,TrackingWorksheet!J272=Lists!$D$4)), 1, 0))</f>
        <v/>
      </c>
      <c r="V267" s="15" t="str">
        <f>IF($B267=1,"",IF(AND(TrackingWorksheet!$L272&lt;&gt;"", TrackingWorksheet!$L272&gt;=TrackingWorksheet!$J$4,TrackingWorksheet!$L272&lt;=TrackingWorksheet!$J$5,OR(TrackingWorksheet!$H272=Lists!$D$5,TrackingWorksheet!$J272=Lists!$D$5)), 1, 0))</f>
        <v/>
      </c>
      <c r="W267" s="15" t="str">
        <f>IF($B267=1,"",IF(AND(TrackingWorksheet!$L272&lt;&gt;"", TrackingWorksheet!$L272&gt;=TrackingWorksheet!$J$4,TrackingWorksheet!$L272&lt;=TrackingWorksheet!$J$5,OR(TrackingWorksheet!$H272=Lists!$D$6,TrackingWorksheet!$J272=Lists!$D$6)), 1, 0))</f>
        <v/>
      </c>
      <c r="X267" s="24" t="str">
        <f>IF(B267=1,"",IF(AND(TrackingWorksheet!M272&lt;&gt;"",TrackingWorksheet!M272&lt;=TrackingWorksheet!$J$5),1,0))</f>
        <v/>
      </c>
      <c r="Y267" s="24" t="str">
        <f>IF(B267=1,"",IF(AND(TrackingWorksheet!N272&lt;&gt;"",TrackingWorksheet!N272&lt;=TrackingWorksheet!$J$5),1,0)*D267)</f>
        <v/>
      </c>
      <c r="Z267" s="24" t="str">
        <f>IF(B267=1,"",IF(TrackingWorksheet!P272="YES",1,0)*D267)</f>
        <v/>
      </c>
      <c r="AA267" s="33" t="str">
        <f>IF(B267=1,"",IF(TrackingWorksheet!R272="","",TrackingWorksheet!R272))</f>
        <v/>
      </c>
      <c r="AB267" s="33" t="str">
        <f>IF(B267=1,"",IF(TrackingWorksheet!Q272="","",TrackingWorksheet!Q272))</f>
        <v/>
      </c>
    </row>
    <row r="268" spans="2:28" x14ac:dyDescent="0.3">
      <c r="B268" s="33">
        <f>IF(AND(ISBLANK(TrackingWorksheet!B273),ISBLANK(TrackingWorksheet!C273),ISBLANK(TrackingWorksheet!G273),ISBLANK(TrackingWorksheet!H273),
ISBLANK(TrackingWorksheet!I273),ISBLANK(TrackingWorksheet!J273),ISBLANK(TrackingWorksheet!M273),
ISBLANK(TrackingWorksheet!N273)),1,0)</f>
        <v>1</v>
      </c>
      <c r="C268" s="17" t="str">
        <f>IF(B268=1,"",TrackingWorksheet!F273)</f>
        <v/>
      </c>
      <c r="D268" s="26" t="str">
        <f>IF(B268=1,"",IF(AND(TrackingWorksheet!B273&lt;&gt;"",TrackingWorksheet!B273&lt;=TrackingWorksheet!$J$5,OR(TrackingWorksheet!C273="",TrackingWorksheet!C273&gt;=TrackingWorksheet!$J$4)),1,0))</f>
        <v/>
      </c>
      <c r="E268" s="15" t="str">
        <f>IF(B268=1,"",IF(AND(TrackingWorksheet!G273 &lt;&gt;"",TrackingWorksheet!G273&lt;=TrackingWorksheet!$J$5, TrackingWorksheet!H273=Lists!$D$4), "Y", "N"))</f>
        <v/>
      </c>
      <c r="F268" s="15" t="str">
        <f>IF(B268=1,"",IF(AND(TrackingWorksheet!I273 &lt;&gt;"", TrackingWorksheet!I273&lt;=TrackingWorksheet!$J$5, TrackingWorksheet!J273=Lists!$D$4), "Y", "N"))</f>
        <v/>
      </c>
      <c r="G268" s="15" t="str">
        <f>IF(B268=1,"",IF(AND(TrackingWorksheet!G273 &lt;&gt;"",TrackingWorksheet!G273&lt;=TrackingWorksheet!$J$5, TrackingWorksheet!H273=Lists!$D$5), "Y", "N"))</f>
        <v/>
      </c>
      <c r="H268" s="15" t="str">
        <f>IF(B268=1,"",IF(AND(TrackingWorksheet!I273 &lt;&gt;"", TrackingWorksheet!I273&lt;=TrackingWorksheet!$J$5, TrackingWorksheet!J273="Moderna"), "Y", "N"))</f>
        <v/>
      </c>
      <c r="I268" s="26" t="str">
        <f>IF(B268=1,"",IF(AND(TrackingWorksheet!G273 &lt;&gt;"", TrackingWorksheet!G273&lt;=TrackingWorksheet!$J$5, TrackingWorksheet!H273=Lists!$D$6), 1, 0))</f>
        <v/>
      </c>
      <c r="J268" s="26" t="str">
        <f t="shared" si="38"/>
        <v/>
      </c>
      <c r="K268" s="15" t="str">
        <f>IF(B268=1,"",IF(AND(TrackingWorksheet!I273&lt;=TrackingWorksheet!$J$5,TrackingWorksheet!K273="YES"),0,IF(AND(AND(OR(E268="Y",F268="Y"),E268&lt;&gt;F268),G268&lt;&gt;"Y", H268&lt;&gt;"Y"), 1, 0)))</f>
        <v/>
      </c>
      <c r="L268" s="26" t="str">
        <f t="shared" si="32"/>
        <v/>
      </c>
      <c r="M268" s="15" t="str">
        <f t="shared" si="33"/>
        <v/>
      </c>
      <c r="N268" s="26" t="str">
        <f t="shared" si="34"/>
        <v/>
      </c>
      <c r="O268" s="15" t="str">
        <f>IF(B268=1,"",IF(AND(TrackingWorksheet!I273&lt;=TrackingWorksheet!$J$5,TrackingWorksheet!K273="YES"),0,IF(AND(AND(OR(G268="Y",H268="Y"),G268&lt;&gt;H268),E268&lt;&gt;"Y", F268&lt;&gt;"Y"), 1, 0)))</f>
        <v/>
      </c>
      <c r="P268" s="26" t="str">
        <f t="shared" si="35"/>
        <v/>
      </c>
      <c r="Q268" s="15" t="str">
        <f t="shared" si="36"/>
        <v/>
      </c>
      <c r="R268" s="15" t="str">
        <f t="shared" si="37"/>
        <v/>
      </c>
      <c r="S268" s="15" t="str">
        <f>IF(B268=1,"",IF(AND(OR(AND(TrackingWorksheet!H273=Lists!$D$7,TrackingWorksheet!H273=TrackingWorksheet!J273),TrackingWorksheet!H273&lt;&gt;TrackingWorksheet!J273),TrackingWorksheet!K273="YES",TrackingWorksheet!H273&lt;&gt;Lists!$D$6,TrackingWorksheet!G273&lt;=TrackingWorksheet!$J$5,TrackingWorksheet!I273&lt;=TrackingWorksheet!$J$5),1,0))</f>
        <v/>
      </c>
      <c r="T268" s="15" t="str">
        <f t="shared" si="39"/>
        <v/>
      </c>
      <c r="U268" s="15" t="str">
        <f>IF(B268=1,"",IF(AND(TrackingWorksheet!L273&lt;&gt;"", TrackingWorksheet!L273&gt;=TrackingWorksheet!$J$4,TrackingWorksheet!L273&lt;=TrackingWorksheet!$J$5,OR(TrackingWorksheet!H273=Lists!$D$4,TrackingWorksheet!J273=Lists!$D$4)), 1, 0))</f>
        <v/>
      </c>
      <c r="V268" s="15" t="str">
        <f>IF($B268=1,"",IF(AND(TrackingWorksheet!$L273&lt;&gt;"", TrackingWorksheet!$L273&gt;=TrackingWorksheet!$J$4,TrackingWorksheet!$L273&lt;=TrackingWorksheet!$J$5,OR(TrackingWorksheet!$H273=Lists!$D$5,TrackingWorksheet!$J273=Lists!$D$5)), 1, 0))</f>
        <v/>
      </c>
      <c r="W268" s="15" t="str">
        <f>IF($B268=1,"",IF(AND(TrackingWorksheet!$L273&lt;&gt;"", TrackingWorksheet!$L273&gt;=TrackingWorksheet!$J$4,TrackingWorksheet!$L273&lt;=TrackingWorksheet!$J$5,OR(TrackingWorksheet!$H273=Lists!$D$6,TrackingWorksheet!$J273=Lists!$D$6)), 1, 0))</f>
        <v/>
      </c>
      <c r="X268" s="24" t="str">
        <f>IF(B268=1,"",IF(AND(TrackingWorksheet!M273&lt;&gt;"",TrackingWorksheet!M273&lt;=TrackingWorksheet!$J$5),1,0))</f>
        <v/>
      </c>
      <c r="Y268" s="24" t="str">
        <f>IF(B268=1,"",IF(AND(TrackingWorksheet!N273&lt;&gt;"",TrackingWorksheet!N273&lt;=TrackingWorksheet!$J$5),1,0)*D268)</f>
        <v/>
      </c>
      <c r="Z268" s="24" t="str">
        <f>IF(B268=1,"",IF(TrackingWorksheet!P273="YES",1,0)*D268)</f>
        <v/>
      </c>
      <c r="AA268" s="33" t="str">
        <f>IF(B268=1,"",IF(TrackingWorksheet!R273="","",TrackingWorksheet!R273))</f>
        <v/>
      </c>
      <c r="AB268" s="33" t="str">
        <f>IF(B268=1,"",IF(TrackingWorksheet!Q273="","",TrackingWorksheet!Q273))</f>
        <v/>
      </c>
    </row>
    <row r="269" spans="2:28" x14ac:dyDescent="0.3">
      <c r="B269" s="33">
        <f>IF(AND(ISBLANK(TrackingWorksheet!B274),ISBLANK(TrackingWorksheet!C274),ISBLANK(TrackingWorksheet!G274),ISBLANK(TrackingWorksheet!H274),
ISBLANK(TrackingWorksheet!I274),ISBLANK(TrackingWorksheet!J274),ISBLANK(TrackingWorksheet!M274),
ISBLANK(TrackingWorksheet!N274)),1,0)</f>
        <v>1</v>
      </c>
      <c r="C269" s="17" t="str">
        <f>IF(B269=1,"",TrackingWorksheet!F274)</f>
        <v/>
      </c>
      <c r="D269" s="26" t="str">
        <f>IF(B269=1,"",IF(AND(TrackingWorksheet!B274&lt;&gt;"",TrackingWorksheet!B274&lt;=TrackingWorksheet!$J$5,OR(TrackingWorksheet!C274="",TrackingWorksheet!C274&gt;=TrackingWorksheet!$J$4)),1,0))</f>
        <v/>
      </c>
      <c r="E269" s="15" t="str">
        <f>IF(B269=1,"",IF(AND(TrackingWorksheet!G274 &lt;&gt;"",TrackingWorksheet!G274&lt;=TrackingWorksheet!$J$5, TrackingWorksheet!H274=Lists!$D$4), "Y", "N"))</f>
        <v/>
      </c>
      <c r="F269" s="15" t="str">
        <f>IF(B269=1,"",IF(AND(TrackingWorksheet!I274 &lt;&gt;"", TrackingWorksheet!I274&lt;=TrackingWorksheet!$J$5, TrackingWorksheet!J274=Lists!$D$4), "Y", "N"))</f>
        <v/>
      </c>
      <c r="G269" s="15" t="str">
        <f>IF(B269=1,"",IF(AND(TrackingWorksheet!G274 &lt;&gt;"",TrackingWorksheet!G274&lt;=TrackingWorksheet!$J$5, TrackingWorksheet!H274=Lists!$D$5), "Y", "N"))</f>
        <v/>
      </c>
      <c r="H269" s="15" t="str">
        <f>IF(B269=1,"",IF(AND(TrackingWorksheet!I274 &lt;&gt;"", TrackingWorksheet!I274&lt;=TrackingWorksheet!$J$5, TrackingWorksheet!J274="Moderna"), "Y", "N"))</f>
        <v/>
      </c>
      <c r="I269" s="26" t="str">
        <f>IF(B269=1,"",IF(AND(TrackingWorksheet!G274 &lt;&gt;"", TrackingWorksheet!G274&lt;=TrackingWorksheet!$J$5, TrackingWorksheet!H274=Lists!$D$6), 1, 0))</f>
        <v/>
      </c>
      <c r="J269" s="26" t="str">
        <f t="shared" si="38"/>
        <v/>
      </c>
      <c r="K269" s="15" t="str">
        <f>IF(B269=1,"",IF(AND(TrackingWorksheet!I274&lt;=TrackingWorksheet!$J$5,TrackingWorksheet!K274="YES"),0,IF(AND(AND(OR(E269="Y",F269="Y"),E269&lt;&gt;F269),G269&lt;&gt;"Y", H269&lt;&gt;"Y"), 1, 0)))</f>
        <v/>
      </c>
      <c r="L269" s="26" t="str">
        <f t="shared" si="32"/>
        <v/>
      </c>
      <c r="M269" s="15" t="str">
        <f t="shared" si="33"/>
        <v/>
      </c>
      <c r="N269" s="26" t="str">
        <f t="shared" si="34"/>
        <v/>
      </c>
      <c r="O269" s="15" t="str">
        <f>IF(B269=1,"",IF(AND(TrackingWorksheet!I274&lt;=TrackingWorksheet!$J$5,TrackingWorksheet!K274="YES"),0,IF(AND(AND(OR(G269="Y",H269="Y"),G269&lt;&gt;H269),E269&lt;&gt;"Y", F269&lt;&gt;"Y"), 1, 0)))</f>
        <v/>
      </c>
      <c r="P269" s="26" t="str">
        <f t="shared" si="35"/>
        <v/>
      </c>
      <c r="Q269" s="15" t="str">
        <f t="shared" si="36"/>
        <v/>
      </c>
      <c r="R269" s="15" t="str">
        <f t="shared" si="37"/>
        <v/>
      </c>
      <c r="S269" s="15" t="str">
        <f>IF(B269=1,"",IF(AND(OR(AND(TrackingWorksheet!H274=Lists!$D$7,TrackingWorksheet!H274=TrackingWorksheet!J274),TrackingWorksheet!H274&lt;&gt;TrackingWorksheet!J274),TrackingWorksheet!K274="YES",TrackingWorksheet!H274&lt;&gt;Lists!$D$6,TrackingWorksheet!G274&lt;=TrackingWorksheet!$J$5,TrackingWorksheet!I274&lt;=TrackingWorksheet!$J$5),1,0))</f>
        <v/>
      </c>
      <c r="T269" s="15" t="str">
        <f t="shared" si="39"/>
        <v/>
      </c>
      <c r="U269" s="15" t="str">
        <f>IF(B269=1,"",IF(AND(TrackingWorksheet!L274&lt;&gt;"", TrackingWorksheet!L274&gt;=TrackingWorksheet!$J$4,TrackingWorksheet!L274&lt;=TrackingWorksheet!$J$5,OR(TrackingWorksheet!H274=Lists!$D$4,TrackingWorksheet!J274=Lists!$D$4)), 1, 0))</f>
        <v/>
      </c>
      <c r="V269" s="15" t="str">
        <f>IF($B269=1,"",IF(AND(TrackingWorksheet!$L274&lt;&gt;"", TrackingWorksheet!$L274&gt;=TrackingWorksheet!$J$4,TrackingWorksheet!$L274&lt;=TrackingWorksheet!$J$5,OR(TrackingWorksheet!$H274=Lists!$D$5,TrackingWorksheet!$J274=Lists!$D$5)), 1, 0))</f>
        <v/>
      </c>
      <c r="W269" s="15" t="str">
        <f>IF($B269=1,"",IF(AND(TrackingWorksheet!$L274&lt;&gt;"", TrackingWorksheet!$L274&gt;=TrackingWorksheet!$J$4,TrackingWorksheet!$L274&lt;=TrackingWorksheet!$J$5,OR(TrackingWorksheet!$H274=Lists!$D$6,TrackingWorksheet!$J274=Lists!$D$6)), 1, 0))</f>
        <v/>
      </c>
      <c r="X269" s="24" t="str">
        <f>IF(B269=1,"",IF(AND(TrackingWorksheet!M274&lt;&gt;"",TrackingWorksheet!M274&lt;=TrackingWorksheet!$J$5),1,0))</f>
        <v/>
      </c>
      <c r="Y269" s="24" t="str">
        <f>IF(B269=1,"",IF(AND(TrackingWorksheet!N274&lt;&gt;"",TrackingWorksheet!N274&lt;=TrackingWorksheet!$J$5),1,0)*D269)</f>
        <v/>
      </c>
      <c r="Z269" s="24" t="str">
        <f>IF(B269=1,"",IF(TrackingWorksheet!P274="YES",1,0)*D269)</f>
        <v/>
      </c>
      <c r="AA269" s="33" t="str">
        <f>IF(B269=1,"",IF(TrackingWorksheet!R274="","",TrackingWorksheet!R274))</f>
        <v/>
      </c>
      <c r="AB269" s="33" t="str">
        <f>IF(B269=1,"",IF(TrackingWorksheet!Q274="","",TrackingWorksheet!Q274))</f>
        <v/>
      </c>
    </row>
    <row r="270" spans="2:28" x14ac:dyDescent="0.3">
      <c r="B270" s="33">
        <f>IF(AND(ISBLANK(TrackingWorksheet!B275),ISBLANK(TrackingWorksheet!C275),ISBLANK(TrackingWorksheet!G275),ISBLANK(TrackingWorksheet!H275),
ISBLANK(TrackingWorksheet!I275),ISBLANK(TrackingWorksheet!J275),ISBLANK(TrackingWorksheet!M275),
ISBLANK(TrackingWorksheet!N275)),1,0)</f>
        <v>1</v>
      </c>
      <c r="C270" s="17" t="str">
        <f>IF(B270=1,"",TrackingWorksheet!F275)</f>
        <v/>
      </c>
      <c r="D270" s="26" t="str">
        <f>IF(B270=1,"",IF(AND(TrackingWorksheet!B275&lt;&gt;"",TrackingWorksheet!B275&lt;=TrackingWorksheet!$J$5,OR(TrackingWorksheet!C275="",TrackingWorksheet!C275&gt;=TrackingWorksheet!$J$4)),1,0))</f>
        <v/>
      </c>
      <c r="E270" s="15" t="str">
        <f>IF(B270=1,"",IF(AND(TrackingWorksheet!G275 &lt;&gt;"",TrackingWorksheet!G275&lt;=TrackingWorksheet!$J$5, TrackingWorksheet!H275=Lists!$D$4), "Y", "N"))</f>
        <v/>
      </c>
      <c r="F270" s="15" t="str">
        <f>IF(B270=1,"",IF(AND(TrackingWorksheet!I275 &lt;&gt;"", TrackingWorksheet!I275&lt;=TrackingWorksheet!$J$5, TrackingWorksheet!J275=Lists!$D$4), "Y", "N"))</f>
        <v/>
      </c>
      <c r="G270" s="15" t="str">
        <f>IF(B270=1,"",IF(AND(TrackingWorksheet!G275 &lt;&gt;"",TrackingWorksheet!G275&lt;=TrackingWorksheet!$J$5, TrackingWorksheet!H275=Lists!$D$5), "Y", "N"))</f>
        <v/>
      </c>
      <c r="H270" s="15" t="str">
        <f>IF(B270=1,"",IF(AND(TrackingWorksheet!I275 &lt;&gt;"", TrackingWorksheet!I275&lt;=TrackingWorksheet!$J$5, TrackingWorksheet!J275="Moderna"), "Y", "N"))</f>
        <v/>
      </c>
      <c r="I270" s="26" t="str">
        <f>IF(B270=1,"",IF(AND(TrackingWorksheet!G275 &lt;&gt;"", TrackingWorksheet!G275&lt;=TrackingWorksheet!$J$5, TrackingWorksheet!H275=Lists!$D$6), 1, 0))</f>
        <v/>
      </c>
      <c r="J270" s="26" t="str">
        <f t="shared" si="38"/>
        <v/>
      </c>
      <c r="K270" s="15" t="str">
        <f>IF(B270=1,"",IF(AND(TrackingWorksheet!I275&lt;=TrackingWorksheet!$J$5,TrackingWorksheet!K275="YES"),0,IF(AND(AND(OR(E270="Y",F270="Y"),E270&lt;&gt;F270),G270&lt;&gt;"Y", H270&lt;&gt;"Y"), 1, 0)))</f>
        <v/>
      </c>
      <c r="L270" s="26" t="str">
        <f t="shared" si="32"/>
        <v/>
      </c>
      <c r="M270" s="15" t="str">
        <f t="shared" si="33"/>
        <v/>
      </c>
      <c r="N270" s="26" t="str">
        <f t="shared" si="34"/>
        <v/>
      </c>
      <c r="O270" s="15" t="str">
        <f>IF(B270=1,"",IF(AND(TrackingWorksheet!I275&lt;=TrackingWorksheet!$J$5,TrackingWorksheet!K275="YES"),0,IF(AND(AND(OR(G270="Y",H270="Y"),G270&lt;&gt;H270),E270&lt;&gt;"Y", F270&lt;&gt;"Y"), 1, 0)))</f>
        <v/>
      </c>
      <c r="P270" s="26" t="str">
        <f t="shared" si="35"/>
        <v/>
      </c>
      <c r="Q270" s="15" t="str">
        <f t="shared" si="36"/>
        <v/>
      </c>
      <c r="R270" s="15" t="str">
        <f t="shared" si="37"/>
        <v/>
      </c>
      <c r="S270" s="15" t="str">
        <f>IF(B270=1,"",IF(AND(OR(AND(TrackingWorksheet!H275=Lists!$D$7,TrackingWorksheet!H275=TrackingWorksheet!J275),TrackingWorksheet!H275&lt;&gt;TrackingWorksheet!J275),TrackingWorksheet!K275="YES",TrackingWorksheet!H275&lt;&gt;Lists!$D$6,TrackingWorksheet!G275&lt;=TrackingWorksheet!$J$5,TrackingWorksheet!I275&lt;=TrackingWorksheet!$J$5),1,0))</f>
        <v/>
      </c>
      <c r="T270" s="15" t="str">
        <f t="shared" si="39"/>
        <v/>
      </c>
      <c r="U270" s="15" t="str">
        <f>IF(B270=1,"",IF(AND(TrackingWorksheet!L275&lt;&gt;"", TrackingWorksheet!L275&gt;=TrackingWorksheet!$J$4,TrackingWorksheet!L275&lt;=TrackingWorksheet!$J$5,OR(TrackingWorksheet!H275=Lists!$D$4,TrackingWorksheet!J275=Lists!$D$4)), 1, 0))</f>
        <v/>
      </c>
      <c r="V270" s="15" t="str">
        <f>IF($B270=1,"",IF(AND(TrackingWorksheet!$L275&lt;&gt;"", TrackingWorksheet!$L275&gt;=TrackingWorksheet!$J$4,TrackingWorksheet!$L275&lt;=TrackingWorksheet!$J$5,OR(TrackingWorksheet!$H275=Lists!$D$5,TrackingWorksheet!$J275=Lists!$D$5)), 1, 0))</f>
        <v/>
      </c>
      <c r="W270" s="15" t="str">
        <f>IF($B270=1,"",IF(AND(TrackingWorksheet!$L275&lt;&gt;"", TrackingWorksheet!$L275&gt;=TrackingWorksheet!$J$4,TrackingWorksheet!$L275&lt;=TrackingWorksheet!$J$5,OR(TrackingWorksheet!$H275=Lists!$D$6,TrackingWorksheet!$J275=Lists!$D$6)), 1, 0))</f>
        <v/>
      </c>
      <c r="X270" s="24" t="str">
        <f>IF(B270=1,"",IF(AND(TrackingWorksheet!M275&lt;&gt;"",TrackingWorksheet!M275&lt;=TrackingWorksheet!$J$5),1,0))</f>
        <v/>
      </c>
      <c r="Y270" s="24" t="str">
        <f>IF(B270=1,"",IF(AND(TrackingWorksheet!N275&lt;&gt;"",TrackingWorksheet!N275&lt;=TrackingWorksheet!$J$5),1,0)*D270)</f>
        <v/>
      </c>
      <c r="Z270" s="24" t="str">
        <f>IF(B270=1,"",IF(TrackingWorksheet!P275="YES",1,0)*D270)</f>
        <v/>
      </c>
      <c r="AA270" s="33" t="str">
        <f>IF(B270=1,"",IF(TrackingWorksheet!R275="","",TrackingWorksheet!R275))</f>
        <v/>
      </c>
      <c r="AB270" s="33" t="str">
        <f>IF(B270=1,"",IF(TrackingWorksheet!Q275="","",TrackingWorksheet!Q275))</f>
        <v/>
      </c>
    </row>
    <row r="271" spans="2:28" x14ac:dyDescent="0.3">
      <c r="B271" s="33">
        <f>IF(AND(ISBLANK(TrackingWorksheet!B276),ISBLANK(TrackingWorksheet!C276),ISBLANK(TrackingWorksheet!G276),ISBLANK(TrackingWorksheet!H276),
ISBLANK(TrackingWorksheet!I276),ISBLANK(TrackingWorksheet!J276),ISBLANK(TrackingWorksheet!M276),
ISBLANK(TrackingWorksheet!N276)),1,0)</f>
        <v>1</v>
      </c>
      <c r="C271" s="17" t="str">
        <f>IF(B271=1,"",TrackingWorksheet!F276)</f>
        <v/>
      </c>
      <c r="D271" s="26" t="str">
        <f>IF(B271=1,"",IF(AND(TrackingWorksheet!B276&lt;&gt;"",TrackingWorksheet!B276&lt;=TrackingWorksheet!$J$5,OR(TrackingWorksheet!C276="",TrackingWorksheet!C276&gt;=TrackingWorksheet!$J$4)),1,0))</f>
        <v/>
      </c>
      <c r="E271" s="15" t="str">
        <f>IF(B271=1,"",IF(AND(TrackingWorksheet!G276 &lt;&gt;"",TrackingWorksheet!G276&lt;=TrackingWorksheet!$J$5, TrackingWorksheet!H276=Lists!$D$4), "Y", "N"))</f>
        <v/>
      </c>
      <c r="F271" s="15" t="str">
        <f>IF(B271=1,"",IF(AND(TrackingWorksheet!I276 &lt;&gt;"", TrackingWorksheet!I276&lt;=TrackingWorksheet!$J$5, TrackingWorksheet!J276=Lists!$D$4), "Y", "N"))</f>
        <v/>
      </c>
      <c r="G271" s="15" t="str">
        <f>IF(B271=1,"",IF(AND(TrackingWorksheet!G276 &lt;&gt;"",TrackingWorksheet!G276&lt;=TrackingWorksheet!$J$5, TrackingWorksheet!H276=Lists!$D$5), "Y", "N"))</f>
        <v/>
      </c>
      <c r="H271" s="15" t="str">
        <f>IF(B271=1,"",IF(AND(TrackingWorksheet!I276 &lt;&gt;"", TrackingWorksheet!I276&lt;=TrackingWorksheet!$J$5, TrackingWorksheet!J276="Moderna"), "Y", "N"))</f>
        <v/>
      </c>
      <c r="I271" s="26" t="str">
        <f>IF(B271=1,"",IF(AND(TrackingWorksheet!G276 &lt;&gt;"", TrackingWorksheet!G276&lt;=TrackingWorksheet!$J$5, TrackingWorksheet!H276=Lists!$D$6), 1, 0))</f>
        <v/>
      </c>
      <c r="J271" s="26" t="str">
        <f t="shared" si="38"/>
        <v/>
      </c>
      <c r="K271" s="15" t="str">
        <f>IF(B271=1,"",IF(AND(TrackingWorksheet!I276&lt;=TrackingWorksheet!$J$5,TrackingWorksheet!K276="YES"),0,IF(AND(AND(OR(E271="Y",F271="Y"),E271&lt;&gt;F271),G271&lt;&gt;"Y", H271&lt;&gt;"Y"), 1, 0)))</f>
        <v/>
      </c>
      <c r="L271" s="26" t="str">
        <f t="shared" si="32"/>
        <v/>
      </c>
      <c r="M271" s="15" t="str">
        <f t="shared" si="33"/>
        <v/>
      </c>
      <c r="N271" s="26" t="str">
        <f t="shared" si="34"/>
        <v/>
      </c>
      <c r="O271" s="15" t="str">
        <f>IF(B271=1,"",IF(AND(TrackingWorksheet!I276&lt;=TrackingWorksheet!$J$5,TrackingWorksheet!K276="YES"),0,IF(AND(AND(OR(G271="Y",H271="Y"),G271&lt;&gt;H271),E271&lt;&gt;"Y", F271&lt;&gt;"Y"), 1, 0)))</f>
        <v/>
      </c>
      <c r="P271" s="26" t="str">
        <f t="shared" si="35"/>
        <v/>
      </c>
      <c r="Q271" s="15" t="str">
        <f t="shared" si="36"/>
        <v/>
      </c>
      <c r="R271" s="15" t="str">
        <f t="shared" si="37"/>
        <v/>
      </c>
      <c r="S271" s="15" t="str">
        <f>IF(B271=1,"",IF(AND(OR(AND(TrackingWorksheet!H276=Lists!$D$7,TrackingWorksheet!H276=TrackingWorksheet!J276),TrackingWorksheet!H276&lt;&gt;TrackingWorksheet!J276),TrackingWorksheet!K276="YES",TrackingWorksheet!H276&lt;&gt;Lists!$D$6,TrackingWorksheet!G276&lt;=TrackingWorksheet!$J$5,TrackingWorksheet!I276&lt;=TrackingWorksheet!$J$5),1,0))</f>
        <v/>
      </c>
      <c r="T271" s="15" t="str">
        <f t="shared" si="39"/>
        <v/>
      </c>
      <c r="U271" s="15" t="str">
        <f>IF(B271=1,"",IF(AND(TrackingWorksheet!L276&lt;&gt;"", TrackingWorksheet!L276&gt;=TrackingWorksheet!$J$4,TrackingWorksheet!L276&lt;=TrackingWorksheet!$J$5,OR(TrackingWorksheet!H276=Lists!$D$4,TrackingWorksheet!J276=Lists!$D$4)), 1, 0))</f>
        <v/>
      </c>
      <c r="V271" s="15" t="str">
        <f>IF($B271=1,"",IF(AND(TrackingWorksheet!$L276&lt;&gt;"", TrackingWorksheet!$L276&gt;=TrackingWorksheet!$J$4,TrackingWorksheet!$L276&lt;=TrackingWorksheet!$J$5,OR(TrackingWorksheet!$H276=Lists!$D$5,TrackingWorksheet!$J276=Lists!$D$5)), 1, 0))</f>
        <v/>
      </c>
      <c r="W271" s="15" t="str">
        <f>IF($B271=1,"",IF(AND(TrackingWorksheet!$L276&lt;&gt;"", TrackingWorksheet!$L276&gt;=TrackingWorksheet!$J$4,TrackingWorksheet!$L276&lt;=TrackingWorksheet!$J$5,OR(TrackingWorksheet!$H276=Lists!$D$6,TrackingWorksheet!$J276=Lists!$D$6)), 1, 0))</f>
        <v/>
      </c>
      <c r="X271" s="24" t="str">
        <f>IF(B271=1,"",IF(AND(TrackingWorksheet!M276&lt;&gt;"",TrackingWorksheet!M276&lt;=TrackingWorksheet!$J$5),1,0))</f>
        <v/>
      </c>
      <c r="Y271" s="24" t="str">
        <f>IF(B271=1,"",IF(AND(TrackingWorksheet!N276&lt;&gt;"",TrackingWorksheet!N276&lt;=TrackingWorksheet!$J$5),1,0)*D271)</f>
        <v/>
      </c>
      <c r="Z271" s="24" t="str">
        <f>IF(B271=1,"",IF(TrackingWorksheet!P276="YES",1,0)*D271)</f>
        <v/>
      </c>
      <c r="AA271" s="33" t="str">
        <f>IF(B271=1,"",IF(TrackingWorksheet!R276="","",TrackingWorksheet!R276))</f>
        <v/>
      </c>
      <c r="AB271" s="33" t="str">
        <f>IF(B271=1,"",IF(TrackingWorksheet!Q276="","",TrackingWorksheet!Q276))</f>
        <v/>
      </c>
    </row>
    <row r="272" spans="2:28" x14ac:dyDescent="0.3">
      <c r="B272" s="33">
        <f>IF(AND(ISBLANK(TrackingWorksheet!B277),ISBLANK(TrackingWorksheet!C277),ISBLANK(TrackingWorksheet!G277),ISBLANK(TrackingWorksheet!H277),
ISBLANK(TrackingWorksheet!I277),ISBLANK(TrackingWorksheet!J277),ISBLANK(TrackingWorksheet!M277),
ISBLANK(TrackingWorksheet!N277)),1,0)</f>
        <v>1</v>
      </c>
      <c r="C272" s="17" t="str">
        <f>IF(B272=1,"",TrackingWorksheet!F277)</f>
        <v/>
      </c>
      <c r="D272" s="26" t="str">
        <f>IF(B272=1,"",IF(AND(TrackingWorksheet!B277&lt;&gt;"",TrackingWorksheet!B277&lt;=TrackingWorksheet!$J$5,OR(TrackingWorksheet!C277="",TrackingWorksheet!C277&gt;=TrackingWorksheet!$J$4)),1,0))</f>
        <v/>
      </c>
      <c r="E272" s="15" t="str">
        <f>IF(B272=1,"",IF(AND(TrackingWorksheet!G277 &lt;&gt;"",TrackingWorksheet!G277&lt;=TrackingWorksheet!$J$5, TrackingWorksheet!H277=Lists!$D$4), "Y", "N"))</f>
        <v/>
      </c>
      <c r="F272" s="15" t="str">
        <f>IF(B272=1,"",IF(AND(TrackingWorksheet!I277 &lt;&gt;"", TrackingWorksheet!I277&lt;=TrackingWorksheet!$J$5, TrackingWorksheet!J277=Lists!$D$4), "Y", "N"))</f>
        <v/>
      </c>
      <c r="G272" s="15" t="str">
        <f>IF(B272=1,"",IF(AND(TrackingWorksheet!G277 &lt;&gt;"",TrackingWorksheet!G277&lt;=TrackingWorksheet!$J$5, TrackingWorksheet!H277=Lists!$D$5), "Y", "N"))</f>
        <v/>
      </c>
      <c r="H272" s="15" t="str">
        <f>IF(B272=1,"",IF(AND(TrackingWorksheet!I277 &lt;&gt;"", TrackingWorksheet!I277&lt;=TrackingWorksheet!$J$5, TrackingWorksheet!J277="Moderna"), "Y", "N"))</f>
        <v/>
      </c>
      <c r="I272" s="26" t="str">
        <f>IF(B272=1,"",IF(AND(TrackingWorksheet!G277 &lt;&gt;"", TrackingWorksheet!G277&lt;=TrackingWorksheet!$J$5, TrackingWorksheet!H277=Lists!$D$6), 1, 0))</f>
        <v/>
      </c>
      <c r="J272" s="26" t="str">
        <f t="shared" si="38"/>
        <v/>
      </c>
      <c r="K272" s="15" t="str">
        <f>IF(B272=1,"",IF(AND(TrackingWorksheet!I277&lt;=TrackingWorksheet!$J$5,TrackingWorksheet!K277="YES"),0,IF(AND(AND(OR(E272="Y",F272="Y"),E272&lt;&gt;F272),G272&lt;&gt;"Y", H272&lt;&gt;"Y"), 1, 0)))</f>
        <v/>
      </c>
      <c r="L272" s="26" t="str">
        <f t="shared" si="32"/>
        <v/>
      </c>
      <c r="M272" s="15" t="str">
        <f t="shared" si="33"/>
        <v/>
      </c>
      <c r="N272" s="26" t="str">
        <f t="shared" si="34"/>
        <v/>
      </c>
      <c r="O272" s="15" t="str">
        <f>IF(B272=1,"",IF(AND(TrackingWorksheet!I277&lt;=TrackingWorksheet!$J$5,TrackingWorksheet!K277="YES"),0,IF(AND(AND(OR(G272="Y",H272="Y"),G272&lt;&gt;H272),E272&lt;&gt;"Y", F272&lt;&gt;"Y"), 1, 0)))</f>
        <v/>
      </c>
      <c r="P272" s="26" t="str">
        <f t="shared" si="35"/>
        <v/>
      </c>
      <c r="Q272" s="15" t="str">
        <f t="shared" si="36"/>
        <v/>
      </c>
      <c r="R272" s="15" t="str">
        <f t="shared" si="37"/>
        <v/>
      </c>
      <c r="S272" s="15" t="str">
        <f>IF(B272=1,"",IF(AND(OR(AND(TrackingWorksheet!H277=Lists!$D$7,TrackingWorksheet!H277=TrackingWorksheet!J277),TrackingWorksheet!H277&lt;&gt;TrackingWorksheet!J277),TrackingWorksheet!K277="YES",TrackingWorksheet!H277&lt;&gt;Lists!$D$6,TrackingWorksheet!G277&lt;=TrackingWorksheet!$J$5,TrackingWorksheet!I277&lt;=TrackingWorksheet!$J$5),1,0))</f>
        <v/>
      </c>
      <c r="T272" s="15" t="str">
        <f t="shared" si="39"/>
        <v/>
      </c>
      <c r="U272" s="15" t="str">
        <f>IF(B272=1,"",IF(AND(TrackingWorksheet!L277&lt;&gt;"", TrackingWorksheet!L277&gt;=TrackingWorksheet!$J$4,TrackingWorksheet!L277&lt;=TrackingWorksheet!$J$5,OR(TrackingWorksheet!H277=Lists!$D$4,TrackingWorksheet!J277=Lists!$D$4)), 1, 0))</f>
        <v/>
      </c>
      <c r="V272" s="15" t="str">
        <f>IF($B272=1,"",IF(AND(TrackingWorksheet!$L277&lt;&gt;"", TrackingWorksheet!$L277&gt;=TrackingWorksheet!$J$4,TrackingWorksheet!$L277&lt;=TrackingWorksheet!$J$5,OR(TrackingWorksheet!$H277=Lists!$D$5,TrackingWorksheet!$J277=Lists!$D$5)), 1, 0))</f>
        <v/>
      </c>
      <c r="W272" s="15" t="str">
        <f>IF($B272=1,"",IF(AND(TrackingWorksheet!$L277&lt;&gt;"", TrackingWorksheet!$L277&gt;=TrackingWorksheet!$J$4,TrackingWorksheet!$L277&lt;=TrackingWorksheet!$J$5,OR(TrackingWorksheet!$H277=Lists!$D$6,TrackingWorksheet!$J277=Lists!$D$6)), 1, 0))</f>
        <v/>
      </c>
      <c r="X272" s="24" t="str">
        <f>IF(B272=1,"",IF(AND(TrackingWorksheet!M277&lt;&gt;"",TrackingWorksheet!M277&lt;=TrackingWorksheet!$J$5),1,0))</f>
        <v/>
      </c>
      <c r="Y272" s="24" t="str">
        <f>IF(B272=1,"",IF(AND(TrackingWorksheet!N277&lt;&gt;"",TrackingWorksheet!N277&lt;=TrackingWorksheet!$J$5),1,0)*D272)</f>
        <v/>
      </c>
      <c r="Z272" s="24" t="str">
        <f>IF(B272=1,"",IF(TrackingWorksheet!P277="YES",1,0)*D272)</f>
        <v/>
      </c>
      <c r="AA272" s="33" t="str">
        <f>IF(B272=1,"",IF(TrackingWorksheet!R277="","",TrackingWorksheet!R277))</f>
        <v/>
      </c>
      <c r="AB272" s="33" t="str">
        <f>IF(B272=1,"",IF(TrackingWorksheet!Q277="","",TrackingWorksheet!Q277))</f>
        <v/>
      </c>
    </row>
    <row r="273" spans="2:28" x14ac:dyDescent="0.3">
      <c r="B273" s="33">
        <f>IF(AND(ISBLANK(TrackingWorksheet!B278),ISBLANK(TrackingWorksheet!C278),ISBLANK(TrackingWorksheet!G278),ISBLANK(TrackingWorksheet!H278),
ISBLANK(TrackingWorksheet!I278),ISBLANK(TrackingWorksheet!J278),ISBLANK(TrackingWorksheet!M278),
ISBLANK(TrackingWorksheet!N278)),1,0)</f>
        <v>1</v>
      </c>
      <c r="C273" s="17" t="str">
        <f>IF(B273=1,"",TrackingWorksheet!F278)</f>
        <v/>
      </c>
      <c r="D273" s="26" t="str">
        <f>IF(B273=1,"",IF(AND(TrackingWorksheet!B278&lt;&gt;"",TrackingWorksheet!B278&lt;=TrackingWorksheet!$J$5,OR(TrackingWorksheet!C278="",TrackingWorksheet!C278&gt;=TrackingWorksheet!$J$4)),1,0))</f>
        <v/>
      </c>
      <c r="E273" s="15" t="str">
        <f>IF(B273=1,"",IF(AND(TrackingWorksheet!G278 &lt;&gt;"",TrackingWorksheet!G278&lt;=TrackingWorksheet!$J$5, TrackingWorksheet!H278=Lists!$D$4), "Y", "N"))</f>
        <v/>
      </c>
      <c r="F273" s="15" t="str">
        <f>IF(B273=1,"",IF(AND(TrackingWorksheet!I278 &lt;&gt;"", TrackingWorksheet!I278&lt;=TrackingWorksheet!$J$5, TrackingWorksheet!J278=Lists!$D$4), "Y", "N"))</f>
        <v/>
      </c>
      <c r="G273" s="15" t="str">
        <f>IF(B273=1,"",IF(AND(TrackingWorksheet!G278 &lt;&gt;"",TrackingWorksheet!G278&lt;=TrackingWorksheet!$J$5, TrackingWorksheet!H278=Lists!$D$5), "Y", "N"))</f>
        <v/>
      </c>
      <c r="H273" s="15" t="str">
        <f>IF(B273=1,"",IF(AND(TrackingWorksheet!I278 &lt;&gt;"", TrackingWorksheet!I278&lt;=TrackingWorksheet!$J$5, TrackingWorksheet!J278="Moderna"), "Y", "N"))</f>
        <v/>
      </c>
      <c r="I273" s="26" t="str">
        <f>IF(B273=1,"",IF(AND(TrackingWorksheet!G278 &lt;&gt;"", TrackingWorksheet!G278&lt;=TrackingWorksheet!$J$5, TrackingWorksheet!H278=Lists!$D$6), 1, 0))</f>
        <v/>
      </c>
      <c r="J273" s="26" t="str">
        <f t="shared" si="38"/>
        <v/>
      </c>
      <c r="K273" s="15" t="str">
        <f>IF(B273=1,"",IF(AND(TrackingWorksheet!I278&lt;=TrackingWorksheet!$J$5,TrackingWorksheet!K278="YES"),0,IF(AND(AND(OR(E273="Y",F273="Y"),E273&lt;&gt;F273),G273&lt;&gt;"Y", H273&lt;&gt;"Y"), 1, 0)))</f>
        <v/>
      </c>
      <c r="L273" s="26" t="str">
        <f t="shared" si="32"/>
        <v/>
      </c>
      <c r="M273" s="15" t="str">
        <f t="shared" si="33"/>
        <v/>
      </c>
      <c r="N273" s="26" t="str">
        <f t="shared" si="34"/>
        <v/>
      </c>
      <c r="O273" s="15" t="str">
        <f>IF(B273=1,"",IF(AND(TrackingWorksheet!I278&lt;=TrackingWorksheet!$J$5,TrackingWorksheet!K278="YES"),0,IF(AND(AND(OR(G273="Y",H273="Y"),G273&lt;&gt;H273),E273&lt;&gt;"Y", F273&lt;&gt;"Y"), 1, 0)))</f>
        <v/>
      </c>
      <c r="P273" s="26" t="str">
        <f t="shared" si="35"/>
        <v/>
      </c>
      <c r="Q273" s="15" t="str">
        <f t="shared" si="36"/>
        <v/>
      </c>
      <c r="R273" s="15" t="str">
        <f t="shared" si="37"/>
        <v/>
      </c>
      <c r="S273" s="15" t="str">
        <f>IF(B273=1,"",IF(AND(OR(AND(TrackingWorksheet!H278=Lists!$D$7,TrackingWorksheet!H278=TrackingWorksheet!J278),TrackingWorksheet!H278&lt;&gt;TrackingWorksheet!J278),TrackingWorksheet!K278="YES",TrackingWorksheet!H278&lt;&gt;Lists!$D$6,TrackingWorksheet!G278&lt;=TrackingWorksheet!$J$5,TrackingWorksheet!I278&lt;=TrackingWorksheet!$J$5),1,0))</f>
        <v/>
      </c>
      <c r="T273" s="15" t="str">
        <f t="shared" si="39"/>
        <v/>
      </c>
      <c r="U273" s="15" t="str">
        <f>IF(B273=1,"",IF(AND(TrackingWorksheet!L278&lt;&gt;"", TrackingWorksheet!L278&gt;=TrackingWorksheet!$J$4,TrackingWorksheet!L278&lt;=TrackingWorksheet!$J$5,OR(TrackingWorksheet!H278=Lists!$D$4,TrackingWorksheet!J278=Lists!$D$4)), 1, 0))</f>
        <v/>
      </c>
      <c r="V273" s="15" t="str">
        <f>IF($B273=1,"",IF(AND(TrackingWorksheet!$L278&lt;&gt;"", TrackingWorksheet!$L278&gt;=TrackingWorksheet!$J$4,TrackingWorksheet!$L278&lt;=TrackingWorksheet!$J$5,OR(TrackingWorksheet!$H278=Lists!$D$5,TrackingWorksheet!$J278=Lists!$D$5)), 1, 0))</f>
        <v/>
      </c>
      <c r="W273" s="15" t="str">
        <f>IF($B273=1,"",IF(AND(TrackingWorksheet!$L278&lt;&gt;"", TrackingWorksheet!$L278&gt;=TrackingWorksheet!$J$4,TrackingWorksheet!$L278&lt;=TrackingWorksheet!$J$5,OR(TrackingWorksheet!$H278=Lists!$D$6,TrackingWorksheet!$J278=Lists!$D$6)), 1, 0))</f>
        <v/>
      </c>
      <c r="X273" s="24" t="str">
        <f>IF(B273=1,"",IF(AND(TrackingWorksheet!M278&lt;&gt;"",TrackingWorksheet!M278&lt;=TrackingWorksheet!$J$5),1,0))</f>
        <v/>
      </c>
      <c r="Y273" s="24" t="str">
        <f>IF(B273=1,"",IF(AND(TrackingWorksheet!N278&lt;&gt;"",TrackingWorksheet!N278&lt;=TrackingWorksheet!$J$5),1,0)*D273)</f>
        <v/>
      </c>
      <c r="Z273" s="24" t="str">
        <f>IF(B273=1,"",IF(TrackingWorksheet!P278="YES",1,0)*D273)</f>
        <v/>
      </c>
      <c r="AA273" s="33" t="str">
        <f>IF(B273=1,"",IF(TrackingWorksheet!R278="","",TrackingWorksheet!R278))</f>
        <v/>
      </c>
      <c r="AB273" s="33" t="str">
        <f>IF(B273=1,"",IF(TrackingWorksheet!Q278="","",TrackingWorksheet!Q278))</f>
        <v/>
      </c>
    </row>
    <row r="274" spans="2:28" x14ac:dyDescent="0.3">
      <c r="B274" s="33">
        <f>IF(AND(ISBLANK(TrackingWorksheet!B279),ISBLANK(TrackingWorksheet!C279),ISBLANK(TrackingWorksheet!G279),ISBLANK(TrackingWorksheet!H279),
ISBLANK(TrackingWorksheet!I279),ISBLANK(TrackingWorksheet!J279),ISBLANK(TrackingWorksheet!M279),
ISBLANK(TrackingWorksheet!N279)),1,0)</f>
        <v>1</v>
      </c>
      <c r="C274" s="17" t="str">
        <f>IF(B274=1,"",TrackingWorksheet!F279)</f>
        <v/>
      </c>
      <c r="D274" s="26" t="str">
        <f>IF(B274=1,"",IF(AND(TrackingWorksheet!B279&lt;&gt;"",TrackingWorksheet!B279&lt;=TrackingWorksheet!$J$5,OR(TrackingWorksheet!C279="",TrackingWorksheet!C279&gt;=TrackingWorksheet!$J$4)),1,0))</f>
        <v/>
      </c>
      <c r="E274" s="15" t="str">
        <f>IF(B274=1,"",IF(AND(TrackingWorksheet!G279 &lt;&gt;"",TrackingWorksheet!G279&lt;=TrackingWorksheet!$J$5, TrackingWorksheet!H279=Lists!$D$4), "Y", "N"))</f>
        <v/>
      </c>
      <c r="F274" s="15" t="str">
        <f>IF(B274=1,"",IF(AND(TrackingWorksheet!I279 &lt;&gt;"", TrackingWorksheet!I279&lt;=TrackingWorksheet!$J$5, TrackingWorksheet!J279=Lists!$D$4), "Y", "N"))</f>
        <v/>
      </c>
      <c r="G274" s="15" t="str">
        <f>IF(B274=1,"",IF(AND(TrackingWorksheet!G279 &lt;&gt;"",TrackingWorksheet!G279&lt;=TrackingWorksheet!$J$5, TrackingWorksheet!H279=Lists!$D$5), "Y", "N"))</f>
        <v/>
      </c>
      <c r="H274" s="15" t="str">
        <f>IF(B274=1,"",IF(AND(TrackingWorksheet!I279 &lt;&gt;"", TrackingWorksheet!I279&lt;=TrackingWorksheet!$J$5, TrackingWorksheet!J279="Moderna"), "Y", "N"))</f>
        <v/>
      </c>
      <c r="I274" s="26" t="str">
        <f>IF(B274=1,"",IF(AND(TrackingWorksheet!G279 &lt;&gt;"", TrackingWorksheet!G279&lt;=TrackingWorksheet!$J$5, TrackingWorksheet!H279=Lists!$D$6), 1, 0))</f>
        <v/>
      </c>
      <c r="J274" s="26" t="str">
        <f t="shared" si="38"/>
        <v/>
      </c>
      <c r="K274" s="15" t="str">
        <f>IF(B274=1,"",IF(AND(TrackingWorksheet!I279&lt;=TrackingWorksheet!$J$5,TrackingWorksheet!K279="YES"),0,IF(AND(AND(OR(E274="Y",F274="Y"),E274&lt;&gt;F274),G274&lt;&gt;"Y", H274&lt;&gt;"Y"), 1, 0)))</f>
        <v/>
      </c>
      <c r="L274" s="26" t="str">
        <f t="shared" si="32"/>
        <v/>
      </c>
      <c r="M274" s="15" t="str">
        <f t="shared" si="33"/>
        <v/>
      </c>
      <c r="N274" s="26" t="str">
        <f t="shared" si="34"/>
        <v/>
      </c>
      <c r="O274" s="15" t="str">
        <f>IF(B274=1,"",IF(AND(TrackingWorksheet!I279&lt;=TrackingWorksheet!$J$5,TrackingWorksheet!K279="YES"),0,IF(AND(AND(OR(G274="Y",H274="Y"),G274&lt;&gt;H274),E274&lt;&gt;"Y", F274&lt;&gt;"Y"), 1, 0)))</f>
        <v/>
      </c>
      <c r="P274" s="26" t="str">
        <f t="shared" si="35"/>
        <v/>
      </c>
      <c r="Q274" s="15" t="str">
        <f t="shared" si="36"/>
        <v/>
      </c>
      <c r="R274" s="15" t="str">
        <f t="shared" si="37"/>
        <v/>
      </c>
      <c r="S274" s="15" t="str">
        <f>IF(B274=1,"",IF(AND(OR(AND(TrackingWorksheet!H279=Lists!$D$7,TrackingWorksheet!H279=TrackingWorksheet!J279),TrackingWorksheet!H279&lt;&gt;TrackingWorksheet!J279),TrackingWorksheet!K279="YES",TrackingWorksheet!H279&lt;&gt;Lists!$D$6,TrackingWorksheet!G279&lt;=TrackingWorksheet!$J$5,TrackingWorksheet!I279&lt;=TrackingWorksheet!$J$5),1,0))</f>
        <v/>
      </c>
      <c r="T274" s="15" t="str">
        <f t="shared" si="39"/>
        <v/>
      </c>
      <c r="U274" s="15" t="str">
        <f>IF(B274=1,"",IF(AND(TrackingWorksheet!L279&lt;&gt;"", TrackingWorksheet!L279&gt;=TrackingWorksheet!$J$4,TrackingWorksheet!L279&lt;=TrackingWorksheet!$J$5,OR(TrackingWorksheet!H279=Lists!$D$4,TrackingWorksheet!J279=Lists!$D$4)), 1, 0))</f>
        <v/>
      </c>
      <c r="V274" s="15" t="str">
        <f>IF($B274=1,"",IF(AND(TrackingWorksheet!$L279&lt;&gt;"", TrackingWorksheet!$L279&gt;=TrackingWorksheet!$J$4,TrackingWorksheet!$L279&lt;=TrackingWorksheet!$J$5,OR(TrackingWorksheet!$H279=Lists!$D$5,TrackingWorksheet!$J279=Lists!$D$5)), 1, 0))</f>
        <v/>
      </c>
      <c r="W274" s="15" t="str">
        <f>IF($B274=1,"",IF(AND(TrackingWorksheet!$L279&lt;&gt;"", TrackingWorksheet!$L279&gt;=TrackingWorksheet!$J$4,TrackingWorksheet!$L279&lt;=TrackingWorksheet!$J$5,OR(TrackingWorksheet!$H279=Lists!$D$6,TrackingWorksheet!$J279=Lists!$D$6)), 1, 0))</f>
        <v/>
      </c>
      <c r="X274" s="24" t="str">
        <f>IF(B274=1,"",IF(AND(TrackingWorksheet!M279&lt;&gt;"",TrackingWorksheet!M279&lt;=TrackingWorksheet!$J$5),1,0))</f>
        <v/>
      </c>
      <c r="Y274" s="24" t="str">
        <f>IF(B274=1,"",IF(AND(TrackingWorksheet!N279&lt;&gt;"",TrackingWorksheet!N279&lt;=TrackingWorksheet!$J$5),1,0)*D274)</f>
        <v/>
      </c>
      <c r="Z274" s="24" t="str">
        <f>IF(B274=1,"",IF(TrackingWorksheet!P279="YES",1,0)*D274)</f>
        <v/>
      </c>
      <c r="AA274" s="33" t="str">
        <f>IF(B274=1,"",IF(TrackingWorksheet!R279="","",TrackingWorksheet!R279))</f>
        <v/>
      </c>
      <c r="AB274" s="33" t="str">
        <f>IF(B274=1,"",IF(TrackingWorksheet!Q279="","",TrackingWorksheet!Q279))</f>
        <v/>
      </c>
    </row>
    <row r="275" spans="2:28" x14ac:dyDescent="0.3">
      <c r="B275" s="33">
        <f>IF(AND(ISBLANK(TrackingWorksheet!B280),ISBLANK(TrackingWorksheet!C280),ISBLANK(TrackingWorksheet!G280),ISBLANK(TrackingWorksheet!H280),
ISBLANK(TrackingWorksheet!I280),ISBLANK(TrackingWorksheet!J280),ISBLANK(TrackingWorksheet!M280),
ISBLANK(TrackingWorksheet!N280)),1,0)</f>
        <v>1</v>
      </c>
      <c r="C275" s="17" t="str">
        <f>IF(B275=1,"",TrackingWorksheet!F280)</f>
        <v/>
      </c>
      <c r="D275" s="26" t="str">
        <f>IF(B275=1,"",IF(AND(TrackingWorksheet!B280&lt;&gt;"",TrackingWorksheet!B280&lt;=TrackingWorksheet!$J$5,OR(TrackingWorksheet!C280="",TrackingWorksheet!C280&gt;=TrackingWorksheet!$J$4)),1,0))</f>
        <v/>
      </c>
      <c r="E275" s="15" t="str">
        <f>IF(B275=1,"",IF(AND(TrackingWorksheet!G280 &lt;&gt;"",TrackingWorksheet!G280&lt;=TrackingWorksheet!$J$5, TrackingWorksheet!H280=Lists!$D$4), "Y", "N"))</f>
        <v/>
      </c>
      <c r="F275" s="15" t="str">
        <f>IF(B275=1,"",IF(AND(TrackingWorksheet!I280 &lt;&gt;"", TrackingWorksheet!I280&lt;=TrackingWorksheet!$J$5, TrackingWorksheet!J280=Lists!$D$4), "Y", "N"))</f>
        <v/>
      </c>
      <c r="G275" s="15" t="str">
        <f>IF(B275=1,"",IF(AND(TrackingWorksheet!G280 &lt;&gt;"",TrackingWorksheet!G280&lt;=TrackingWorksheet!$J$5, TrackingWorksheet!H280=Lists!$D$5), "Y", "N"))</f>
        <v/>
      </c>
      <c r="H275" s="15" t="str">
        <f>IF(B275=1,"",IF(AND(TrackingWorksheet!I280 &lt;&gt;"", TrackingWorksheet!I280&lt;=TrackingWorksheet!$J$5, TrackingWorksheet!J280="Moderna"), "Y", "N"))</f>
        <v/>
      </c>
      <c r="I275" s="26" t="str">
        <f>IF(B275=1,"",IF(AND(TrackingWorksheet!G280 &lt;&gt;"", TrackingWorksheet!G280&lt;=TrackingWorksheet!$J$5, TrackingWorksheet!H280=Lists!$D$6), 1, 0))</f>
        <v/>
      </c>
      <c r="J275" s="26" t="str">
        <f t="shared" si="38"/>
        <v/>
      </c>
      <c r="K275" s="15" t="str">
        <f>IF(B275=1,"",IF(AND(TrackingWorksheet!I280&lt;=TrackingWorksheet!$J$5,TrackingWorksheet!K280="YES"),0,IF(AND(AND(OR(E275="Y",F275="Y"),E275&lt;&gt;F275),G275&lt;&gt;"Y", H275&lt;&gt;"Y"), 1, 0)))</f>
        <v/>
      </c>
      <c r="L275" s="26" t="str">
        <f t="shared" si="32"/>
        <v/>
      </c>
      <c r="M275" s="15" t="str">
        <f t="shared" si="33"/>
        <v/>
      </c>
      <c r="N275" s="26" t="str">
        <f t="shared" si="34"/>
        <v/>
      </c>
      <c r="O275" s="15" t="str">
        <f>IF(B275=1,"",IF(AND(TrackingWorksheet!I280&lt;=TrackingWorksheet!$J$5,TrackingWorksheet!K280="YES"),0,IF(AND(AND(OR(G275="Y",H275="Y"),G275&lt;&gt;H275),E275&lt;&gt;"Y", F275&lt;&gt;"Y"), 1, 0)))</f>
        <v/>
      </c>
      <c r="P275" s="26" t="str">
        <f t="shared" si="35"/>
        <v/>
      </c>
      <c r="Q275" s="15" t="str">
        <f t="shared" si="36"/>
        <v/>
      </c>
      <c r="R275" s="15" t="str">
        <f t="shared" si="37"/>
        <v/>
      </c>
      <c r="S275" s="15" t="str">
        <f>IF(B275=1,"",IF(AND(OR(AND(TrackingWorksheet!H280=Lists!$D$7,TrackingWorksheet!H280=TrackingWorksheet!J280),TrackingWorksheet!H280&lt;&gt;TrackingWorksheet!J280),TrackingWorksheet!K280="YES",TrackingWorksheet!H280&lt;&gt;Lists!$D$6,TrackingWorksheet!G280&lt;=TrackingWorksheet!$J$5,TrackingWorksheet!I280&lt;=TrackingWorksheet!$J$5),1,0))</f>
        <v/>
      </c>
      <c r="T275" s="15" t="str">
        <f t="shared" si="39"/>
        <v/>
      </c>
      <c r="U275" s="15" t="str">
        <f>IF(B275=1,"",IF(AND(TrackingWorksheet!L280&lt;&gt;"", TrackingWorksheet!L280&gt;=TrackingWorksheet!$J$4,TrackingWorksheet!L280&lt;=TrackingWorksheet!$J$5,OR(TrackingWorksheet!H280=Lists!$D$4,TrackingWorksheet!J280=Lists!$D$4)), 1, 0))</f>
        <v/>
      </c>
      <c r="V275" s="15" t="str">
        <f>IF($B275=1,"",IF(AND(TrackingWorksheet!$L280&lt;&gt;"", TrackingWorksheet!$L280&gt;=TrackingWorksheet!$J$4,TrackingWorksheet!$L280&lt;=TrackingWorksheet!$J$5,OR(TrackingWorksheet!$H280=Lists!$D$5,TrackingWorksheet!$J280=Lists!$D$5)), 1, 0))</f>
        <v/>
      </c>
      <c r="W275" s="15" t="str">
        <f>IF($B275=1,"",IF(AND(TrackingWorksheet!$L280&lt;&gt;"", TrackingWorksheet!$L280&gt;=TrackingWorksheet!$J$4,TrackingWorksheet!$L280&lt;=TrackingWorksheet!$J$5,OR(TrackingWorksheet!$H280=Lists!$D$6,TrackingWorksheet!$J280=Lists!$D$6)), 1, 0))</f>
        <v/>
      </c>
      <c r="X275" s="24" t="str">
        <f>IF(B275=1,"",IF(AND(TrackingWorksheet!M280&lt;&gt;"",TrackingWorksheet!M280&lt;=TrackingWorksheet!$J$5),1,0))</f>
        <v/>
      </c>
      <c r="Y275" s="24" t="str">
        <f>IF(B275=1,"",IF(AND(TrackingWorksheet!N280&lt;&gt;"",TrackingWorksheet!N280&lt;=TrackingWorksheet!$J$5),1,0)*D275)</f>
        <v/>
      </c>
      <c r="Z275" s="24" t="str">
        <f>IF(B275=1,"",IF(TrackingWorksheet!P280="YES",1,0)*D275)</f>
        <v/>
      </c>
      <c r="AA275" s="33" t="str">
        <f>IF(B275=1,"",IF(TrackingWorksheet!R280="","",TrackingWorksheet!R280))</f>
        <v/>
      </c>
      <c r="AB275" s="33" t="str">
        <f>IF(B275=1,"",IF(TrackingWorksheet!Q280="","",TrackingWorksheet!Q280))</f>
        <v/>
      </c>
    </row>
    <row r="276" spans="2:28" x14ac:dyDescent="0.3">
      <c r="B276" s="33">
        <f>IF(AND(ISBLANK(TrackingWorksheet!B281),ISBLANK(TrackingWorksheet!C281),ISBLANK(TrackingWorksheet!G281),ISBLANK(TrackingWorksheet!H281),
ISBLANK(TrackingWorksheet!I281),ISBLANK(TrackingWorksheet!J281),ISBLANK(TrackingWorksheet!M281),
ISBLANK(TrackingWorksheet!N281)),1,0)</f>
        <v>1</v>
      </c>
      <c r="C276" s="17" t="str">
        <f>IF(B276=1,"",TrackingWorksheet!F281)</f>
        <v/>
      </c>
      <c r="D276" s="26" t="str">
        <f>IF(B276=1,"",IF(AND(TrackingWorksheet!B281&lt;&gt;"",TrackingWorksheet!B281&lt;=TrackingWorksheet!$J$5,OR(TrackingWorksheet!C281="",TrackingWorksheet!C281&gt;=TrackingWorksheet!$J$4)),1,0))</f>
        <v/>
      </c>
      <c r="E276" s="15" t="str">
        <f>IF(B276=1,"",IF(AND(TrackingWorksheet!G281 &lt;&gt;"",TrackingWorksheet!G281&lt;=TrackingWorksheet!$J$5, TrackingWorksheet!H281=Lists!$D$4), "Y", "N"))</f>
        <v/>
      </c>
      <c r="F276" s="15" t="str">
        <f>IF(B276=1,"",IF(AND(TrackingWorksheet!I281 &lt;&gt;"", TrackingWorksheet!I281&lt;=TrackingWorksheet!$J$5, TrackingWorksheet!J281=Lists!$D$4), "Y", "N"))</f>
        <v/>
      </c>
      <c r="G276" s="15" t="str">
        <f>IF(B276=1,"",IF(AND(TrackingWorksheet!G281 &lt;&gt;"",TrackingWorksheet!G281&lt;=TrackingWorksheet!$J$5, TrackingWorksheet!H281=Lists!$D$5), "Y", "N"))</f>
        <v/>
      </c>
      <c r="H276" s="15" t="str">
        <f>IF(B276=1,"",IF(AND(TrackingWorksheet!I281 &lt;&gt;"", TrackingWorksheet!I281&lt;=TrackingWorksheet!$J$5, TrackingWorksheet!J281="Moderna"), "Y", "N"))</f>
        <v/>
      </c>
      <c r="I276" s="26" t="str">
        <f>IF(B276=1,"",IF(AND(TrackingWorksheet!G281 &lt;&gt;"", TrackingWorksheet!G281&lt;=TrackingWorksheet!$J$5, TrackingWorksheet!H281=Lists!$D$6), 1, 0))</f>
        <v/>
      </c>
      <c r="J276" s="26" t="str">
        <f t="shared" si="38"/>
        <v/>
      </c>
      <c r="K276" s="15" t="str">
        <f>IF(B276=1,"",IF(AND(TrackingWorksheet!I281&lt;=TrackingWorksheet!$J$5,TrackingWorksheet!K281="YES"),0,IF(AND(AND(OR(E276="Y",F276="Y"),E276&lt;&gt;F276),G276&lt;&gt;"Y", H276&lt;&gt;"Y"), 1, 0)))</f>
        <v/>
      </c>
      <c r="L276" s="26" t="str">
        <f t="shared" si="32"/>
        <v/>
      </c>
      <c r="M276" s="15" t="str">
        <f t="shared" si="33"/>
        <v/>
      </c>
      <c r="N276" s="26" t="str">
        <f t="shared" si="34"/>
        <v/>
      </c>
      <c r="O276" s="15" t="str">
        <f>IF(B276=1,"",IF(AND(TrackingWorksheet!I281&lt;=TrackingWorksheet!$J$5,TrackingWorksheet!K281="YES"),0,IF(AND(AND(OR(G276="Y",H276="Y"),G276&lt;&gt;H276),E276&lt;&gt;"Y", F276&lt;&gt;"Y"), 1, 0)))</f>
        <v/>
      </c>
      <c r="P276" s="26" t="str">
        <f t="shared" si="35"/>
        <v/>
      </c>
      <c r="Q276" s="15" t="str">
        <f t="shared" si="36"/>
        <v/>
      </c>
      <c r="R276" s="15" t="str">
        <f t="shared" si="37"/>
        <v/>
      </c>
      <c r="S276" s="15" t="str">
        <f>IF(B276=1,"",IF(AND(OR(AND(TrackingWorksheet!H281=Lists!$D$7,TrackingWorksheet!H281=TrackingWorksheet!J281),TrackingWorksheet!H281&lt;&gt;TrackingWorksheet!J281),TrackingWorksheet!K281="YES",TrackingWorksheet!H281&lt;&gt;Lists!$D$6,TrackingWorksheet!G281&lt;=TrackingWorksheet!$J$5,TrackingWorksheet!I281&lt;=TrackingWorksheet!$J$5),1,0))</f>
        <v/>
      </c>
      <c r="T276" s="15" t="str">
        <f t="shared" si="39"/>
        <v/>
      </c>
      <c r="U276" s="15" t="str">
        <f>IF(B276=1,"",IF(AND(TrackingWorksheet!L281&lt;&gt;"", TrackingWorksheet!L281&gt;=TrackingWorksheet!$J$4,TrackingWorksheet!L281&lt;=TrackingWorksheet!$J$5,OR(TrackingWorksheet!H281=Lists!$D$4,TrackingWorksheet!J281=Lists!$D$4)), 1, 0))</f>
        <v/>
      </c>
      <c r="V276" s="15" t="str">
        <f>IF($B276=1,"",IF(AND(TrackingWorksheet!$L281&lt;&gt;"", TrackingWorksheet!$L281&gt;=TrackingWorksheet!$J$4,TrackingWorksheet!$L281&lt;=TrackingWorksheet!$J$5,OR(TrackingWorksheet!$H281=Lists!$D$5,TrackingWorksheet!$J281=Lists!$D$5)), 1, 0))</f>
        <v/>
      </c>
      <c r="W276" s="15" t="str">
        <f>IF($B276=1,"",IF(AND(TrackingWorksheet!$L281&lt;&gt;"", TrackingWorksheet!$L281&gt;=TrackingWorksheet!$J$4,TrackingWorksheet!$L281&lt;=TrackingWorksheet!$J$5,OR(TrackingWorksheet!$H281=Lists!$D$6,TrackingWorksheet!$J281=Lists!$D$6)), 1, 0))</f>
        <v/>
      </c>
      <c r="X276" s="24" t="str">
        <f>IF(B276=1,"",IF(AND(TrackingWorksheet!M281&lt;&gt;"",TrackingWorksheet!M281&lt;=TrackingWorksheet!$J$5),1,0))</f>
        <v/>
      </c>
      <c r="Y276" s="24" t="str">
        <f>IF(B276=1,"",IF(AND(TrackingWorksheet!N281&lt;&gt;"",TrackingWorksheet!N281&lt;=TrackingWorksheet!$J$5),1,0)*D276)</f>
        <v/>
      </c>
      <c r="Z276" s="24" t="str">
        <f>IF(B276=1,"",IF(TrackingWorksheet!P281="YES",1,0)*D276)</f>
        <v/>
      </c>
      <c r="AA276" s="33" t="str">
        <f>IF(B276=1,"",IF(TrackingWorksheet!R281="","",TrackingWorksheet!R281))</f>
        <v/>
      </c>
      <c r="AB276" s="33" t="str">
        <f>IF(B276=1,"",IF(TrackingWorksheet!Q281="","",TrackingWorksheet!Q281))</f>
        <v/>
      </c>
    </row>
    <row r="277" spans="2:28" x14ac:dyDescent="0.3">
      <c r="B277" s="33">
        <f>IF(AND(ISBLANK(TrackingWorksheet!B282),ISBLANK(TrackingWorksheet!C282),ISBLANK(TrackingWorksheet!G282),ISBLANK(TrackingWorksheet!H282),
ISBLANK(TrackingWorksheet!I282),ISBLANK(TrackingWorksheet!J282),ISBLANK(TrackingWorksheet!M282),
ISBLANK(TrackingWorksheet!N282)),1,0)</f>
        <v>1</v>
      </c>
      <c r="C277" s="17" t="str">
        <f>IF(B277=1,"",TrackingWorksheet!F282)</f>
        <v/>
      </c>
      <c r="D277" s="26" t="str">
        <f>IF(B277=1,"",IF(AND(TrackingWorksheet!B282&lt;&gt;"",TrackingWorksheet!B282&lt;=TrackingWorksheet!$J$5,OR(TrackingWorksheet!C282="",TrackingWorksheet!C282&gt;=TrackingWorksheet!$J$4)),1,0))</f>
        <v/>
      </c>
      <c r="E277" s="15" t="str">
        <f>IF(B277=1,"",IF(AND(TrackingWorksheet!G282 &lt;&gt;"",TrackingWorksheet!G282&lt;=TrackingWorksheet!$J$5, TrackingWorksheet!H282=Lists!$D$4), "Y", "N"))</f>
        <v/>
      </c>
      <c r="F277" s="15" t="str">
        <f>IF(B277=1,"",IF(AND(TrackingWorksheet!I282 &lt;&gt;"", TrackingWorksheet!I282&lt;=TrackingWorksheet!$J$5, TrackingWorksheet!J282=Lists!$D$4), "Y", "N"))</f>
        <v/>
      </c>
      <c r="G277" s="15" t="str">
        <f>IF(B277=1,"",IF(AND(TrackingWorksheet!G282 &lt;&gt;"",TrackingWorksheet!G282&lt;=TrackingWorksheet!$J$5, TrackingWorksheet!H282=Lists!$D$5), "Y", "N"))</f>
        <v/>
      </c>
      <c r="H277" s="15" t="str">
        <f>IF(B277=1,"",IF(AND(TrackingWorksheet!I282 &lt;&gt;"", TrackingWorksheet!I282&lt;=TrackingWorksheet!$J$5, TrackingWorksheet!J282="Moderna"), "Y", "N"))</f>
        <v/>
      </c>
      <c r="I277" s="26" t="str">
        <f>IF(B277=1,"",IF(AND(TrackingWorksheet!G282 &lt;&gt;"", TrackingWorksheet!G282&lt;=TrackingWorksheet!$J$5, TrackingWorksheet!H282=Lists!$D$6), 1, 0))</f>
        <v/>
      </c>
      <c r="J277" s="26" t="str">
        <f t="shared" si="38"/>
        <v/>
      </c>
      <c r="K277" s="15" t="str">
        <f>IF(B277=1,"",IF(AND(TrackingWorksheet!I282&lt;=TrackingWorksheet!$J$5,TrackingWorksheet!K282="YES"),0,IF(AND(AND(OR(E277="Y",F277="Y"),E277&lt;&gt;F277),G277&lt;&gt;"Y", H277&lt;&gt;"Y"), 1, 0)))</f>
        <v/>
      </c>
      <c r="L277" s="26" t="str">
        <f t="shared" si="32"/>
        <v/>
      </c>
      <c r="M277" s="15" t="str">
        <f t="shared" si="33"/>
        <v/>
      </c>
      <c r="N277" s="26" t="str">
        <f t="shared" si="34"/>
        <v/>
      </c>
      <c r="O277" s="15" t="str">
        <f>IF(B277=1,"",IF(AND(TrackingWorksheet!I282&lt;=TrackingWorksheet!$J$5,TrackingWorksheet!K282="YES"),0,IF(AND(AND(OR(G277="Y",H277="Y"),G277&lt;&gt;H277),E277&lt;&gt;"Y", F277&lt;&gt;"Y"), 1, 0)))</f>
        <v/>
      </c>
      <c r="P277" s="26" t="str">
        <f t="shared" si="35"/>
        <v/>
      </c>
      <c r="Q277" s="15" t="str">
        <f t="shared" si="36"/>
        <v/>
      </c>
      <c r="R277" s="15" t="str">
        <f t="shared" si="37"/>
        <v/>
      </c>
      <c r="S277" s="15" t="str">
        <f>IF(B277=1,"",IF(AND(OR(AND(TrackingWorksheet!H282=Lists!$D$7,TrackingWorksheet!H282=TrackingWorksheet!J282),TrackingWorksheet!H282&lt;&gt;TrackingWorksheet!J282),TrackingWorksheet!K282="YES",TrackingWorksheet!H282&lt;&gt;Lists!$D$6,TrackingWorksheet!G282&lt;=TrackingWorksheet!$J$5,TrackingWorksheet!I282&lt;=TrackingWorksheet!$J$5),1,0))</f>
        <v/>
      </c>
      <c r="T277" s="15" t="str">
        <f t="shared" si="39"/>
        <v/>
      </c>
      <c r="U277" s="15" t="str">
        <f>IF(B277=1,"",IF(AND(TrackingWorksheet!L282&lt;&gt;"", TrackingWorksheet!L282&gt;=TrackingWorksheet!$J$4,TrackingWorksheet!L282&lt;=TrackingWorksheet!$J$5,OR(TrackingWorksheet!H282=Lists!$D$4,TrackingWorksheet!J282=Lists!$D$4)), 1, 0))</f>
        <v/>
      </c>
      <c r="V277" s="15" t="str">
        <f>IF($B277=1,"",IF(AND(TrackingWorksheet!$L282&lt;&gt;"", TrackingWorksheet!$L282&gt;=TrackingWorksheet!$J$4,TrackingWorksheet!$L282&lt;=TrackingWorksheet!$J$5,OR(TrackingWorksheet!$H282=Lists!$D$5,TrackingWorksheet!$J282=Lists!$D$5)), 1, 0))</f>
        <v/>
      </c>
      <c r="W277" s="15" t="str">
        <f>IF($B277=1,"",IF(AND(TrackingWorksheet!$L282&lt;&gt;"", TrackingWorksheet!$L282&gt;=TrackingWorksheet!$J$4,TrackingWorksheet!$L282&lt;=TrackingWorksheet!$J$5,OR(TrackingWorksheet!$H282=Lists!$D$6,TrackingWorksheet!$J282=Lists!$D$6)), 1, 0))</f>
        <v/>
      </c>
      <c r="X277" s="24" t="str">
        <f>IF(B277=1,"",IF(AND(TrackingWorksheet!M282&lt;&gt;"",TrackingWorksheet!M282&lt;=TrackingWorksheet!$J$5),1,0))</f>
        <v/>
      </c>
      <c r="Y277" s="24" t="str">
        <f>IF(B277=1,"",IF(AND(TrackingWorksheet!N282&lt;&gt;"",TrackingWorksheet!N282&lt;=TrackingWorksheet!$J$5),1,0)*D277)</f>
        <v/>
      </c>
      <c r="Z277" s="24" t="str">
        <f>IF(B277=1,"",IF(TrackingWorksheet!P282="YES",1,0)*D277)</f>
        <v/>
      </c>
      <c r="AA277" s="33" t="str">
        <f>IF(B277=1,"",IF(TrackingWorksheet!R282="","",TrackingWorksheet!R282))</f>
        <v/>
      </c>
      <c r="AB277" s="33" t="str">
        <f>IF(B277=1,"",IF(TrackingWorksheet!Q282="","",TrackingWorksheet!Q282))</f>
        <v/>
      </c>
    </row>
    <row r="278" spans="2:28" x14ac:dyDescent="0.3">
      <c r="B278" s="33">
        <f>IF(AND(ISBLANK(TrackingWorksheet!B283),ISBLANK(TrackingWorksheet!C283),ISBLANK(TrackingWorksheet!G283),ISBLANK(TrackingWorksheet!H283),
ISBLANK(TrackingWorksheet!I283),ISBLANK(TrackingWorksheet!J283),ISBLANK(TrackingWorksheet!M283),
ISBLANK(TrackingWorksheet!N283)),1,0)</f>
        <v>1</v>
      </c>
      <c r="C278" s="17" t="str">
        <f>IF(B278=1,"",TrackingWorksheet!F283)</f>
        <v/>
      </c>
      <c r="D278" s="26" t="str">
        <f>IF(B278=1,"",IF(AND(TrackingWorksheet!B283&lt;&gt;"",TrackingWorksheet!B283&lt;=TrackingWorksheet!$J$5,OR(TrackingWorksheet!C283="",TrackingWorksheet!C283&gt;=TrackingWorksheet!$J$4)),1,0))</f>
        <v/>
      </c>
      <c r="E278" s="15" t="str">
        <f>IF(B278=1,"",IF(AND(TrackingWorksheet!G283 &lt;&gt;"",TrackingWorksheet!G283&lt;=TrackingWorksheet!$J$5, TrackingWorksheet!H283=Lists!$D$4), "Y", "N"))</f>
        <v/>
      </c>
      <c r="F278" s="15" t="str">
        <f>IF(B278=1,"",IF(AND(TrackingWorksheet!I283 &lt;&gt;"", TrackingWorksheet!I283&lt;=TrackingWorksheet!$J$5, TrackingWorksheet!J283=Lists!$D$4), "Y", "N"))</f>
        <v/>
      </c>
      <c r="G278" s="15" t="str">
        <f>IF(B278=1,"",IF(AND(TrackingWorksheet!G283 &lt;&gt;"",TrackingWorksheet!G283&lt;=TrackingWorksheet!$J$5, TrackingWorksheet!H283=Lists!$D$5), "Y", "N"))</f>
        <v/>
      </c>
      <c r="H278" s="15" t="str">
        <f>IF(B278=1,"",IF(AND(TrackingWorksheet!I283 &lt;&gt;"", TrackingWorksheet!I283&lt;=TrackingWorksheet!$J$5, TrackingWorksheet!J283="Moderna"), "Y", "N"))</f>
        <v/>
      </c>
      <c r="I278" s="26" t="str">
        <f>IF(B278=1,"",IF(AND(TrackingWorksheet!G283 &lt;&gt;"", TrackingWorksheet!G283&lt;=TrackingWorksheet!$J$5, TrackingWorksheet!H283=Lists!$D$6), 1, 0))</f>
        <v/>
      </c>
      <c r="J278" s="26" t="str">
        <f t="shared" si="38"/>
        <v/>
      </c>
      <c r="K278" s="15" t="str">
        <f>IF(B278=1,"",IF(AND(TrackingWorksheet!I283&lt;=TrackingWorksheet!$J$5,TrackingWorksheet!K283="YES"),0,IF(AND(AND(OR(E278="Y",F278="Y"),E278&lt;&gt;F278),G278&lt;&gt;"Y", H278&lt;&gt;"Y"), 1, 0)))</f>
        <v/>
      </c>
      <c r="L278" s="26" t="str">
        <f t="shared" si="32"/>
        <v/>
      </c>
      <c r="M278" s="15" t="str">
        <f t="shared" si="33"/>
        <v/>
      </c>
      <c r="N278" s="26" t="str">
        <f t="shared" si="34"/>
        <v/>
      </c>
      <c r="O278" s="15" t="str">
        <f>IF(B278=1,"",IF(AND(TrackingWorksheet!I283&lt;=TrackingWorksheet!$J$5,TrackingWorksheet!K283="YES"),0,IF(AND(AND(OR(G278="Y",H278="Y"),G278&lt;&gt;H278),E278&lt;&gt;"Y", F278&lt;&gt;"Y"), 1, 0)))</f>
        <v/>
      </c>
      <c r="P278" s="26" t="str">
        <f t="shared" si="35"/>
        <v/>
      </c>
      <c r="Q278" s="15" t="str">
        <f t="shared" si="36"/>
        <v/>
      </c>
      <c r="R278" s="15" t="str">
        <f t="shared" si="37"/>
        <v/>
      </c>
      <c r="S278" s="15" t="str">
        <f>IF(B278=1,"",IF(AND(OR(AND(TrackingWorksheet!H283=Lists!$D$7,TrackingWorksheet!H283=TrackingWorksheet!J283),TrackingWorksheet!H283&lt;&gt;TrackingWorksheet!J283),TrackingWorksheet!K283="YES",TrackingWorksheet!H283&lt;&gt;Lists!$D$6,TrackingWorksheet!G283&lt;=TrackingWorksheet!$J$5,TrackingWorksheet!I283&lt;=TrackingWorksheet!$J$5),1,0))</f>
        <v/>
      </c>
      <c r="T278" s="15" t="str">
        <f t="shared" si="39"/>
        <v/>
      </c>
      <c r="U278" s="15" t="str">
        <f>IF(B278=1,"",IF(AND(TrackingWorksheet!L283&lt;&gt;"", TrackingWorksheet!L283&gt;=TrackingWorksheet!$J$4,TrackingWorksheet!L283&lt;=TrackingWorksheet!$J$5,OR(TrackingWorksheet!H283=Lists!$D$4,TrackingWorksheet!J283=Lists!$D$4)), 1, 0))</f>
        <v/>
      </c>
      <c r="V278" s="15" t="str">
        <f>IF($B278=1,"",IF(AND(TrackingWorksheet!$L283&lt;&gt;"", TrackingWorksheet!$L283&gt;=TrackingWorksheet!$J$4,TrackingWorksheet!$L283&lt;=TrackingWorksheet!$J$5,OR(TrackingWorksheet!$H283=Lists!$D$5,TrackingWorksheet!$J283=Lists!$D$5)), 1, 0))</f>
        <v/>
      </c>
      <c r="W278" s="15" t="str">
        <f>IF($B278=1,"",IF(AND(TrackingWorksheet!$L283&lt;&gt;"", TrackingWorksheet!$L283&gt;=TrackingWorksheet!$J$4,TrackingWorksheet!$L283&lt;=TrackingWorksheet!$J$5,OR(TrackingWorksheet!$H283=Lists!$D$6,TrackingWorksheet!$J283=Lists!$D$6)), 1, 0))</f>
        <v/>
      </c>
      <c r="X278" s="24" t="str">
        <f>IF(B278=1,"",IF(AND(TrackingWorksheet!M283&lt;&gt;"",TrackingWorksheet!M283&lt;=TrackingWorksheet!$J$5),1,0))</f>
        <v/>
      </c>
      <c r="Y278" s="24" t="str">
        <f>IF(B278=1,"",IF(AND(TrackingWorksheet!N283&lt;&gt;"",TrackingWorksheet!N283&lt;=TrackingWorksheet!$J$5),1,0)*D278)</f>
        <v/>
      </c>
      <c r="Z278" s="24" t="str">
        <f>IF(B278=1,"",IF(TrackingWorksheet!P283="YES",1,0)*D278)</f>
        <v/>
      </c>
      <c r="AA278" s="33" t="str">
        <f>IF(B278=1,"",IF(TrackingWorksheet!R283="","",TrackingWorksheet!R283))</f>
        <v/>
      </c>
      <c r="AB278" s="33" t="str">
        <f>IF(B278=1,"",IF(TrackingWorksheet!Q283="","",TrackingWorksheet!Q283))</f>
        <v/>
      </c>
    </row>
    <row r="279" spans="2:28" x14ac:dyDescent="0.3">
      <c r="B279" s="33">
        <f>IF(AND(ISBLANK(TrackingWorksheet!B284),ISBLANK(TrackingWorksheet!C284),ISBLANK(TrackingWorksheet!G284),ISBLANK(TrackingWorksheet!H284),
ISBLANK(TrackingWorksheet!I284),ISBLANK(TrackingWorksheet!J284),ISBLANK(TrackingWorksheet!M284),
ISBLANK(TrackingWorksheet!N284)),1,0)</f>
        <v>1</v>
      </c>
      <c r="C279" s="17" t="str">
        <f>IF(B279=1,"",TrackingWorksheet!F284)</f>
        <v/>
      </c>
      <c r="D279" s="26" t="str">
        <f>IF(B279=1,"",IF(AND(TrackingWorksheet!B284&lt;&gt;"",TrackingWorksheet!B284&lt;=TrackingWorksheet!$J$5,OR(TrackingWorksheet!C284="",TrackingWorksheet!C284&gt;=TrackingWorksheet!$J$4)),1,0))</f>
        <v/>
      </c>
      <c r="E279" s="15" t="str">
        <f>IF(B279=1,"",IF(AND(TrackingWorksheet!G284 &lt;&gt;"",TrackingWorksheet!G284&lt;=TrackingWorksheet!$J$5, TrackingWorksheet!H284=Lists!$D$4), "Y", "N"))</f>
        <v/>
      </c>
      <c r="F279" s="15" t="str">
        <f>IF(B279=1,"",IF(AND(TrackingWorksheet!I284 &lt;&gt;"", TrackingWorksheet!I284&lt;=TrackingWorksheet!$J$5, TrackingWorksheet!J284=Lists!$D$4), "Y", "N"))</f>
        <v/>
      </c>
      <c r="G279" s="15" t="str">
        <f>IF(B279=1,"",IF(AND(TrackingWorksheet!G284 &lt;&gt;"",TrackingWorksheet!G284&lt;=TrackingWorksheet!$J$5, TrackingWorksheet!H284=Lists!$D$5), "Y", "N"))</f>
        <v/>
      </c>
      <c r="H279" s="15" t="str">
        <f>IF(B279=1,"",IF(AND(TrackingWorksheet!I284 &lt;&gt;"", TrackingWorksheet!I284&lt;=TrackingWorksheet!$J$5, TrackingWorksheet!J284="Moderna"), "Y", "N"))</f>
        <v/>
      </c>
      <c r="I279" s="26" t="str">
        <f>IF(B279=1,"",IF(AND(TrackingWorksheet!G284 &lt;&gt;"", TrackingWorksheet!G284&lt;=TrackingWorksheet!$J$5, TrackingWorksheet!H284=Lists!$D$6), 1, 0))</f>
        <v/>
      </c>
      <c r="J279" s="26" t="str">
        <f t="shared" si="38"/>
        <v/>
      </c>
      <c r="K279" s="15" t="str">
        <f>IF(B279=1,"",IF(AND(TrackingWorksheet!I284&lt;=TrackingWorksheet!$J$5,TrackingWorksheet!K284="YES"),0,IF(AND(AND(OR(E279="Y",F279="Y"),E279&lt;&gt;F279),G279&lt;&gt;"Y", H279&lt;&gt;"Y"), 1, 0)))</f>
        <v/>
      </c>
      <c r="L279" s="26" t="str">
        <f t="shared" si="32"/>
        <v/>
      </c>
      <c r="M279" s="15" t="str">
        <f t="shared" si="33"/>
        <v/>
      </c>
      <c r="N279" s="26" t="str">
        <f t="shared" si="34"/>
        <v/>
      </c>
      <c r="O279" s="15" t="str">
        <f>IF(B279=1,"",IF(AND(TrackingWorksheet!I284&lt;=TrackingWorksheet!$J$5,TrackingWorksheet!K284="YES"),0,IF(AND(AND(OR(G279="Y",H279="Y"),G279&lt;&gt;H279),E279&lt;&gt;"Y", F279&lt;&gt;"Y"), 1, 0)))</f>
        <v/>
      </c>
      <c r="P279" s="26" t="str">
        <f t="shared" si="35"/>
        <v/>
      </c>
      <c r="Q279" s="15" t="str">
        <f t="shared" si="36"/>
        <v/>
      </c>
      <c r="R279" s="15" t="str">
        <f t="shared" si="37"/>
        <v/>
      </c>
      <c r="S279" s="15" t="str">
        <f>IF(B279=1,"",IF(AND(OR(AND(TrackingWorksheet!H284=Lists!$D$7,TrackingWorksheet!H284=TrackingWorksheet!J284),TrackingWorksheet!H284&lt;&gt;TrackingWorksheet!J284),TrackingWorksheet!K284="YES",TrackingWorksheet!H284&lt;&gt;Lists!$D$6,TrackingWorksheet!G284&lt;=TrackingWorksheet!$J$5,TrackingWorksheet!I284&lt;=TrackingWorksheet!$J$5),1,0))</f>
        <v/>
      </c>
      <c r="T279" s="15" t="str">
        <f t="shared" si="39"/>
        <v/>
      </c>
      <c r="U279" s="15" t="str">
        <f>IF(B279=1,"",IF(AND(TrackingWorksheet!L284&lt;&gt;"", TrackingWorksheet!L284&gt;=TrackingWorksheet!$J$4,TrackingWorksheet!L284&lt;=TrackingWorksheet!$J$5,OR(TrackingWorksheet!H284=Lists!$D$4,TrackingWorksheet!J284=Lists!$D$4)), 1, 0))</f>
        <v/>
      </c>
      <c r="V279" s="15" t="str">
        <f>IF($B279=1,"",IF(AND(TrackingWorksheet!$L284&lt;&gt;"", TrackingWorksheet!$L284&gt;=TrackingWorksheet!$J$4,TrackingWorksheet!$L284&lt;=TrackingWorksheet!$J$5,OR(TrackingWorksheet!$H284=Lists!$D$5,TrackingWorksheet!$J284=Lists!$D$5)), 1, 0))</f>
        <v/>
      </c>
      <c r="W279" s="15" t="str">
        <f>IF($B279=1,"",IF(AND(TrackingWorksheet!$L284&lt;&gt;"", TrackingWorksheet!$L284&gt;=TrackingWorksheet!$J$4,TrackingWorksheet!$L284&lt;=TrackingWorksheet!$J$5,OR(TrackingWorksheet!$H284=Lists!$D$6,TrackingWorksheet!$J284=Lists!$D$6)), 1, 0))</f>
        <v/>
      </c>
      <c r="X279" s="24" t="str">
        <f>IF(B279=1,"",IF(AND(TrackingWorksheet!M284&lt;&gt;"",TrackingWorksheet!M284&lt;=TrackingWorksheet!$J$5),1,0))</f>
        <v/>
      </c>
      <c r="Y279" s="24" t="str">
        <f>IF(B279=1,"",IF(AND(TrackingWorksheet!N284&lt;&gt;"",TrackingWorksheet!N284&lt;=TrackingWorksheet!$J$5),1,0)*D279)</f>
        <v/>
      </c>
      <c r="Z279" s="24" t="str">
        <f>IF(B279=1,"",IF(TrackingWorksheet!P284="YES",1,0)*D279)</f>
        <v/>
      </c>
      <c r="AA279" s="33" t="str">
        <f>IF(B279=1,"",IF(TrackingWorksheet!R284="","",TrackingWorksheet!R284))</f>
        <v/>
      </c>
      <c r="AB279" s="33" t="str">
        <f>IF(B279=1,"",IF(TrackingWorksheet!Q284="","",TrackingWorksheet!Q284))</f>
        <v/>
      </c>
    </row>
    <row r="280" spans="2:28" x14ac:dyDescent="0.3">
      <c r="B280" s="33">
        <f>IF(AND(ISBLANK(TrackingWorksheet!B285),ISBLANK(TrackingWorksheet!C285),ISBLANK(TrackingWorksheet!G285),ISBLANK(TrackingWorksheet!H285),
ISBLANK(TrackingWorksheet!I285),ISBLANK(TrackingWorksheet!J285),ISBLANK(TrackingWorksheet!M285),
ISBLANK(TrackingWorksheet!N285)),1,0)</f>
        <v>1</v>
      </c>
      <c r="C280" s="17" t="str">
        <f>IF(B280=1,"",TrackingWorksheet!F285)</f>
        <v/>
      </c>
      <c r="D280" s="26" t="str">
        <f>IF(B280=1,"",IF(AND(TrackingWorksheet!B285&lt;&gt;"",TrackingWorksheet!B285&lt;=TrackingWorksheet!$J$5,OR(TrackingWorksheet!C285="",TrackingWorksheet!C285&gt;=TrackingWorksheet!$J$4)),1,0))</f>
        <v/>
      </c>
      <c r="E280" s="15" t="str">
        <f>IF(B280=1,"",IF(AND(TrackingWorksheet!G285 &lt;&gt;"",TrackingWorksheet!G285&lt;=TrackingWorksheet!$J$5, TrackingWorksheet!H285=Lists!$D$4), "Y", "N"))</f>
        <v/>
      </c>
      <c r="F280" s="15" t="str">
        <f>IF(B280=1,"",IF(AND(TrackingWorksheet!I285 &lt;&gt;"", TrackingWorksheet!I285&lt;=TrackingWorksheet!$J$5, TrackingWorksheet!J285=Lists!$D$4), "Y", "N"))</f>
        <v/>
      </c>
      <c r="G280" s="15" t="str">
        <f>IF(B280=1,"",IF(AND(TrackingWorksheet!G285 &lt;&gt;"",TrackingWorksheet!G285&lt;=TrackingWorksheet!$J$5, TrackingWorksheet!H285=Lists!$D$5), "Y", "N"))</f>
        <v/>
      </c>
      <c r="H280" s="15" t="str">
        <f>IF(B280=1,"",IF(AND(TrackingWorksheet!I285 &lt;&gt;"", TrackingWorksheet!I285&lt;=TrackingWorksheet!$J$5, TrackingWorksheet!J285="Moderna"), "Y", "N"))</f>
        <v/>
      </c>
      <c r="I280" s="26" t="str">
        <f>IF(B280=1,"",IF(AND(TrackingWorksheet!G285 &lt;&gt;"", TrackingWorksheet!G285&lt;=TrackingWorksheet!$J$5, TrackingWorksheet!H285=Lists!$D$6), 1, 0))</f>
        <v/>
      </c>
      <c r="J280" s="26" t="str">
        <f t="shared" si="38"/>
        <v/>
      </c>
      <c r="K280" s="15" t="str">
        <f>IF(B280=1,"",IF(AND(TrackingWorksheet!I285&lt;=TrackingWorksheet!$J$5,TrackingWorksheet!K285="YES"),0,IF(AND(AND(OR(E280="Y",F280="Y"),E280&lt;&gt;F280),G280&lt;&gt;"Y", H280&lt;&gt;"Y"), 1, 0)))</f>
        <v/>
      </c>
      <c r="L280" s="26" t="str">
        <f t="shared" si="32"/>
        <v/>
      </c>
      <c r="M280" s="15" t="str">
        <f t="shared" si="33"/>
        <v/>
      </c>
      <c r="N280" s="26" t="str">
        <f t="shared" si="34"/>
        <v/>
      </c>
      <c r="O280" s="15" t="str">
        <f>IF(B280=1,"",IF(AND(TrackingWorksheet!I285&lt;=TrackingWorksheet!$J$5,TrackingWorksheet!K285="YES"),0,IF(AND(AND(OR(G280="Y",H280="Y"),G280&lt;&gt;H280),E280&lt;&gt;"Y", F280&lt;&gt;"Y"), 1, 0)))</f>
        <v/>
      </c>
      <c r="P280" s="26" t="str">
        <f t="shared" si="35"/>
        <v/>
      </c>
      <c r="Q280" s="15" t="str">
        <f t="shared" si="36"/>
        <v/>
      </c>
      <c r="R280" s="15" t="str">
        <f t="shared" si="37"/>
        <v/>
      </c>
      <c r="S280" s="15" t="str">
        <f>IF(B280=1,"",IF(AND(OR(AND(TrackingWorksheet!H285=Lists!$D$7,TrackingWorksheet!H285=TrackingWorksheet!J285),TrackingWorksheet!H285&lt;&gt;TrackingWorksheet!J285),TrackingWorksheet!K285="YES",TrackingWorksheet!H285&lt;&gt;Lists!$D$6,TrackingWorksheet!G285&lt;=TrackingWorksheet!$J$5,TrackingWorksheet!I285&lt;=TrackingWorksheet!$J$5),1,0))</f>
        <v/>
      </c>
      <c r="T280" s="15" t="str">
        <f t="shared" si="39"/>
        <v/>
      </c>
      <c r="U280" s="15" t="str">
        <f>IF(B280=1,"",IF(AND(TrackingWorksheet!L285&lt;&gt;"", TrackingWorksheet!L285&gt;=TrackingWorksheet!$J$4,TrackingWorksheet!L285&lt;=TrackingWorksheet!$J$5,OR(TrackingWorksheet!H285=Lists!$D$4,TrackingWorksheet!J285=Lists!$D$4)), 1, 0))</f>
        <v/>
      </c>
      <c r="V280" s="15" t="str">
        <f>IF($B280=1,"",IF(AND(TrackingWorksheet!$L285&lt;&gt;"", TrackingWorksheet!$L285&gt;=TrackingWorksheet!$J$4,TrackingWorksheet!$L285&lt;=TrackingWorksheet!$J$5,OR(TrackingWorksheet!$H285=Lists!$D$5,TrackingWorksheet!$J285=Lists!$D$5)), 1, 0))</f>
        <v/>
      </c>
      <c r="W280" s="15" t="str">
        <f>IF($B280=1,"",IF(AND(TrackingWorksheet!$L285&lt;&gt;"", TrackingWorksheet!$L285&gt;=TrackingWorksheet!$J$4,TrackingWorksheet!$L285&lt;=TrackingWorksheet!$J$5,OR(TrackingWorksheet!$H285=Lists!$D$6,TrackingWorksheet!$J285=Lists!$D$6)), 1, 0))</f>
        <v/>
      </c>
      <c r="X280" s="24" t="str">
        <f>IF(B280=1,"",IF(AND(TrackingWorksheet!M285&lt;&gt;"",TrackingWorksheet!M285&lt;=TrackingWorksheet!$J$5),1,0))</f>
        <v/>
      </c>
      <c r="Y280" s="24" t="str">
        <f>IF(B280=1,"",IF(AND(TrackingWorksheet!N285&lt;&gt;"",TrackingWorksheet!N285&lt;=TrackingWorksheet!$J$5),1,0)*D280)</f>
        <v/>
      </c>
      <c r="Z280" s="24" t="str">
        <f>IF(B280=1,"",IF(TrackingWorksheet!P285="YES",1,0)*D280)</f>
        <v/>
      </c>
      <c r="AA280" s="33" t="str">
        <f>IF(B280=1,"",IF(TrackingWorksheet!R285="","",TrackingWorksheet!R285))</f>
        <v/>
      </c>
      <c r="AB280" s="33" t="str">
        <f>IF(B280=1,"",IF(TrackingWorksheet!Q285="","",TrackingWorksheet!Q285))</f>
        <v/>
      </c>
    </row>
    <row r="281" spans="2:28" x14ac:dyDescent="0.3">
      <c r="B281" s="33">
        <f>IF(AND(ISBLANK(TrackingWorksheet!B286),ISBLANK(TrackingWorksheet!C286),ISBLANK(TrackingWorksheet!G286),ISBLANK(TrackingWorksheet!H286),
ISBLANK(TrackingWorksheet!I286),ISBLANK(TrackingWorksheet!J286),ISBLANK(TrackingWorksheet!M286),
ISBLANK(TrackingWorksheet!N286)),1,0)</f>
        <v>1</v>
      </c>
      <c r="C281" s="17" t="str">
        <f>IF(B281=1,"",TrackingWorksheet!F286)</f>
        <v/>
      </c>
      <c r="D281" s="26" t="str">
        <f>IF(B281=1,"",IF(AND(TrackingWorksheet!B286&lt;&gt;"",TrackingWorksheet!B286&lt;=TrackingWorksheet!$J$5,OR(TrackingWorksheet!C286="",TrackingWorksheet!C286&gt;=TrackingWorksheet!$J$4)),1,0))</f>
        <v/>
      </c>
      <c r="E281" s="15" t="str">
        <f>IF(B281=1,"",IF(AND(TrackingWorksheet!G286 &lt;&gt;"",TrackingWorksheet!G286&lt;=TrackingWorksheet!$J$5, TrackingWorksheet!H286=Lists!$D$4), "Y", "N"))</f>
        <v/>
      </c>
      <c r="F281" s="15" t="str">
        <f>IF(B281=1,"",IF(AND(TrackingWorksheet!I286 &lt;&gt;"", TrackingWorksheet!I286&lt;=TrackingWorksheet!$J$5, TrackingWorksheet!J286=Lists!$D$4), "Y", "N"))</f>
        <v/>
      </c>
      <c r="G281" s="15" t="str">
        <f>IF(B281=1,"",IF(AND(TrackingWorksheet!G286 &lt;&gt;"",TrackingWorksheet!G286&lt;=TrackingWorksheet!$J$5, TrackingWorksheet!H286=Lists!$D$5), "Y", "N"))</f>
        <v/>
      </c>
      <c r="H281" s="15" t="str">
        <f>IF(B281=1,"",IF(AND(TrackingWorksheet!I286 &lt;&gt;"", TrackingWorksheet!I286&lt;=TrackingWorksheet!$J$5, TrackingWorksheet!J286="Moderna"), "Y", "N"))</f>
        <v/>
      </c>
      <c r="I281" s="26" t="str">
        <f>IF(B281=1,"",IF(AND(TrackingWorksheet!G286 &lt;&gt;"", TrackingWorksheet!G286&lt;=TrackingWorksheet!$J$5, TrackingWorksheet!H286=Lists!$D$6), 1, 0))</f>
        <v/>
      </c>
      <c r="J281" s="26" t="str">
        <f t="shared" si="38"/>
        <v/>
      </c>
      <c r="K281" s="15" t="str">
        <f>IF(B281=1,"",IF(AND(TrackingWorksheet!I286&lt;=TrackingWorksheet!$J$5,TrackingWorksheet!K286="YES"),0,IF(AND(AND(OR(E281="Y",F281="Y"),E281&lt;&gt;F281),G281&lt;&gt;"Y", H281&lt;&gt;"Y"), 1, 0)))</f>
        <v/>
      </c>
      <c r="L281" s="26" t="str">
        <f t="shared" si="32"/>
        <v/>
      </c>
      <c r="M281" s="15" t="str">
        <f t="shared" si="33"/>
        <v/>
      </c>
      <c r="N281" s="26" t="str">
        <f t="shared" si="34"/>
        <v/>
      </c>
      <c r="O281" s="15" t="str">
        <f>IF(B281=1,"",IF(AND(TrackingWorksheet!I286&lt;=TrackingWorksheet!$J$5,TrackingWorksheet!K286="YES"),0,IF(AND(AND(OR(G281="Y",H281="Y"),G281&lt;&gt;H281),E281&lt;&gt;"Y", F281&lt;&gt;"Y"), 1, 0)))</f>
        <v/>
      </c>
      <c r="P281" s="26" t="str">
        <f t="shared" si="35"/>
        <v/>
      </c>
      <c r="Q281" s="15" t="str">
        <f t="shared" si="36"/>
        <v/>
      </c>
      <c r="R281" s="15" t="str">
        <f t="shared" si="37"/>
        <v/>
      </c>
      <c r="S281" s="15" t="str">
        <f>IF(B281=1,"",IF(AND(OR(AND(TrackingWorksheet!H286=Lists!$D$7,TrackingWorksheet!H286=TrackingWorksheet!J286),TrackingWorksheet!H286&lt;&gt;TrackingWorksheet!J286),TrackingWorksheet!K286="YES",TrackingWorksheet!H286&lt;&gt;Lists!$D$6,TrackingWorksheet!G286&lt;=TrackingWorksheet!$J$5,TrackingWorksheet!I286&lt;=TrackingWorksheet!$J$5),1,0))</f>
        <v/>
      </c>
      <c r="T281" s="15" t="str">
        <f t="shared" si="39"/>
        <v/>
      </c>
      <c r="U281" s="15" t="str">
        <f>IF(B281=1,"",IF(AND(TrackingWorksheet!L286&lt;&gt;"", TrackingWorksheet!L286&gt;=TrackingWorksheet!$J$4,TrackingWorksheet!L286&lt;=TrackingWorksheet!$J$5,OR(TrackingWorksheet!H286=Lists!$D$4,TrackingWorksheet!J286=Lists!$D$4)), 1, 0))</f>
        <v/>
      </c>
      <c r="V281" s="15" t="str">
        <f>IF($B281=1,"",IF(AND(TrackingWorksheet!$L286&lt;&gt;"", TrackingWorksheet!$L286&gt;=TrackingWorksheet!$J$4,TrackingWorksheet!$L286&lt;=TrackingWorksheet!$J$5,OR(TrackingWorksheet!$H286=Lists!$D$5,TrackingWorksheet!$J286=Lists!$D$5)), 1, 0))</f>
        <v/>
      </c>
      <c r="W281" s="15" t="str">
        <f>IF($B281=1,"",IF(AND(TrackingWorksheet!$L286&lt;&gt;"", TrackingWorksheet!$L286&gt;=TrackingWorksheet!$J$4,TrackingWorksheet!$L286&lt;=TrackingWorksheet!$J$5,OR(TrackingWorksheet!$H286=Lists!$D$6,TrackingWorksheet!$J286=Lists!$D$6)), 1, 0))</f>
        <v/>
      </c>
      <c r="X281" s="24" t="str">
        <f>IF(B281=1,"",IF(AND(TrackingWorksheet!M286&lt;&gt;"",TrackingWorksheet!M286&lt;=TrackingWorksheet!$J$5),1,0))</f>
        <v/>
      </c>
      <c r="Y281" s="24" t="str">
        <f>IF(B281=1,"",IF(AND(TrackingWorksheet!N286&lt;&gt;"",TrackingWorksheet!N286&lt;=TrackingWorksheet!$J$5),1,0)*D281)</f>
        <v/>
      </c>
      <c r="Z281" s="24" t="str">
        <f>IF(B281=1,"",IF(TrackingWorksheet!P286="YES",1,0)*D281)</f>
        <v/>
      </c>
      <c r="AA281" s="33" t="str">
        <f>IF(B281=1,"",IF(TrackingWorksheet!R286="","",TrackingWorksheet!R286))</f>
        <v/>
      </c>
      <c r="AB281" s="33" t="str">
        <f>IF(B281=1,"",IF(TrackingWorksheet!Q286="","",TrackingWorksheet!Q286))</f>
        <v/>
      </c>
    </row>
    <row r="282" spans="2:28" x14ac:dyDescent="0.3">
      <c r="B282" s="33">
        <f>IF(AND(ISBLANK(TrackingWorksheet!B287),ISBLANK(TrackingWorksheet!C287),ISBLANK(TrackingWorksheet!G287),ISBLANK(TrackingWorksheet!H287),
ISBLANK(TrackingWorksheet!I287),ISBLANK(TrackingWorksheet!J287),ISBLANK(TrackingWorksheet!M287),
ISBLANK(TrackingWorksheet!N287)),1,0)</f>
        <v>1</v>
      </c>
      <c r="C282" s="17" t="str">
        <f>IF(B282=1,"",TrackingWorksheet!F287)</f>
        <v/>
      </c>
      <c r="D282" s="26" t="str">
        <f>IF(B282=1,"",IF(AND(TrackingWorksheet!B287&lt;&gt;"",TrackingWorksheet!B287&lt;=TrackingWorksheet!$J$5,OR(TrackingWorksheet!C287="",TrackingWorksheet!C287&gt;=TrackingWorksheet!$J$4)),1,0))</f>
        <v/>
      </c>
      <c r="E282" s="15" t="str">
        <f>IF(B282=1,"",IF(AND(TrackingWorksheet!G287 &lt;&gt;"",TrackingWorksheet!G287&lt;=TrackingWorksheet!$J$5, TrackingWorksheet!H287=Lists!$D$4), "Y", "N"))</f>
        <v/>
      </c>
      <c r="F282" s="15" t="str">
        <f>IF(B282=1,"",IF(AND(TrackingWorksheet!I287 &lt;&gt;"", TrackingWorksheet!I287&lt;=TrackingWorksheet!$J$5, TrackingWorksheet!J287=Lists!$D$4), "Y", "N"))</f>
        <v/>
      </c>
      <c r="G282" s="15" t="str">
        <f>IF(B282=1,"",IF(AND(TrackingWorksheet!G287 &lt;&gt;"",TrackingWorksheet!G287&lt;=TrackingWorksheet!$J$5, TrackingWorksheet!H287=Lists!$D$5), "Y", "N"))</f>
        <v/>
      </c>
      <c r="H282" s="15" t="str">
        <f>IF(B282=1,"",IF(AND(TrackingWorksheet!I287 &lt;&gt;"", TrackingWorksheet!I287&lt;=TrackingWorksheet!$J$5, TrackingWorksheet!J287="Moderna"), "Y", "N"))</f>
        <v/>
      </c>
      <c r="I282" s="26" t="str">
        <f>IF(B282=1,"",IF(AND(TrackingWorksheet!G287 &lt;&gt;"", TrackingWorksheet!G287&lt;=TrackingWorksheet!$J$5, TrackingWorksheet!H287=Lists!$D$6), 1, 0))</f>
        <v/>
      </c>
      <c r="J282" s="26" t="str">
        <f t="shared" si="38"/>
        <v/>
      </c>
      <c r="K282" s="15" t="str">
        <f>IF(B282=1,"",IF(AND(TrackingWorksheet!I287&lt;=TrackingWorksheet!$J$5,TrackingWorksheet!K287="YES"),0,IF(AND(AND(OR(E282="Y",F282="Y"),E282&lt;&gt;F282),G282&lt;&gt;"Y", H282&lt;&gt;"Y"), 1, 0)))</f>
        <v/>
      </c>
      <c r="L282" s="26" t="str">
        <f t="shared" si="32"/>
        <v/>
      </c>
      <c r="M282" s="15" t="str">
        <f t="shared" si="33"/>
        <v/>
      </c>
      <c r="N282" s="26" t="str">
        <f t="shared" si="34"/>
        <v/>
      </c>
      <c r="O282" s="15" t="str">
        <f>IF(B282=1,"",IF(AND(TrackingWorksheet!I287&lt;=TrackingWorksheet!$J$5,TrackingWorksheet!K287="YES"),0,IF(AND(AND(OR(G282="Y",H282="Y"),G282&lt;&gt;H282),E282&lt;&gt;"Y", F282&lt;&gt;"Y"), 1, 0)))</f>
        <v/>
      </c>
      <c r="P282" s="26" t="str">
        <f t="shared" si="35"/>
        <v/>
      </c>
      <c r="Q282" s="15" t="str">
        <f t="shared" si="36"/>
        <v/>
      </c>
      <c r="R282" s="15" t="str">
        <f t="shared" si="37"/>
        <v/>
      </c>
      <c r="S282" s="15" t="str">
        <f>IF(B282=1,"",IF(AND(OR(AND(TrackingWorksheet!H287=Lists!$D$7,TrackingWorksheet!H287=TrackingWorksheet!J287),TrackingWorksheet!H287&lt;&gt;TrackingWorksheet!J287),TrackingWorksheet!K287="YES",TrackingWorksheet!H287&lt;&gt;Lists!$D$6,TrackingWorksheet!G287&lt;=TrackingWorksheet!$J$5,TrackingWorksheet!I287&lt;=TrackingWorksheet!$J$5),1,0))</f>
        <v/>
      </c>
      <c r="T282" s="15" t="str">
        <f t="shared" si="39"/>
        <v/>
      </c>
      <c r="U282" s="15" t="str">
        <f>IF(B282=1,"",IF(AND(TrackingWorksheet!L287&lt;&gt;"", TrackingWorksheet!L287&gt;=TrackingWorksheet!$J$4,TrackingWorksheet!L287&lt;=TrackingWorksheet!$J$5,OR(TrackingWorksheet!H287=Lists!$D$4,TrackingWorksheet!J287=Lists!$D$4)), 1, 0))</f>
        <v/>
      </c>
      <c r="V282" s="15" t="str">
        <f>IF($B282=1,"",IF(AND(TrackingWorksheet!$L287&lt;&gt;"", TrackingWorksheet!$L287&gt;=TrackingWorksheet!$J$4,TrackingWorksheet!$L287&lt;=TrackingWorksheet!$J$5,OR(TrackingWorksheet!$H287=Lists!$D$5,TrackingWorksheet!$J287=Lists!$D$5)), 1, 0))</f>
        <v/>
      </c>
      <c r="W282" s="15" t="str">
        <f>IF($B282=1,"",IF(AND(TrackingWorksheet!$L287&lt;&gt;"", TrackingWorksheet!$L287&gt;=TrackingWorksheet!$J$4,TrackingWorksheet!$L287&lt;=TrackingWorksheet!$J$5,OR(TrackingWorksheet!$H287=Lists!$D$6,TrackingWorksheet!$J287=Lists!$D$6)), 1, 0))</f>
        <v/>
      </c>
      <c r="X282" s="24" t="str">
        <f>IF(B282=1,"",IF(AND(TrackingWorksheet!M287&lt;&gt;"",TrackingWorksheet!M287&lt;=TrackingWorksheet!$J$5),1,0))</f>
        <v/>
      </c>
      <c r="Y282" s="24" t="str">
        <f>IF(B282=1,"",IF(AND(TrackingWorksheet!N287&lt;&gt;"",TrackingWorksheet!N287&lt;=TrackingWorksheet!$J$5),1,0)*D282)</f>
        <v/>
      </c>
      <c r="Z282" s="24" t="str">
        <f>IF(B282=1,"",IF(TrackingWorksheet!P287="YES",1,0)*D282)</f>
        <v/>
      </c>
      <c r="AA282" s="33" t="str">
        <f>IF(B282=1,"",IF(TrackingWorksheet!R287="","",TrackingWorksheet!R287))</f>
        <v/>
      </c>
      <c r="AB282" s="33" t="str">
        <f>IF(B282=1,"",IF(TrackingWorksheet!Q287="","",TrackingWorksheet!Q287))</f>
        <v/>
      </c>
    </row>
    <row r="283" spans="2:28" x14ac:dyDescent="0.3">
      <c r="B283" s="33">
        <f>IF(AND(ISBLANK(TrackingWorksheet!B288),ISBLANK(TrackingWorksheet!C288),ISBLANK(TrackingWorksheet!G288),ISBLANK(TrackingWorksheet!H288),
ISBLANK(TrackingWorksheet!I288),ISBLANK(TrackingWorksheet!J288),ISBLANK(TrackingWorksheet!M288),
ISBLANK(TrackingWorksheet!N288)),1,0)</f>
        <v>1</v>
      </c>
      <c r="C283" s="17" t="str">
        <f>IF(B283=1,"",TrackingWorksheet!F288)</f>
        <v/>
      </c>
      <c r="D283" s="26" t="str">
        <f>IF(B283=1,"",IF(AND(TrackingWorksheet!B288&lt;&gt;"",TrackingWorksheet!B288&lt;=TrackingWorksheet!$J$5,OR(TrackingWorksheet!C288="",TrackingWorksheet!C288&gt;=TrackingWorksheet!$J$4)),1,0))</f>
        <v/>
      </c>
      <c r="E283" s="15" t="str">
        <f>IF(B283=1,"",IF(AND(TrackingWorksheet!G288 &lt;&gt;"",TrackingWorksheet!G288&lt;=TrackingWorksheet!$J$5, TrackingWorksheet!H288=Lists!$D$4), "Y", "N"))</f>
        <v/>
      </c>
      <c r="F283" s="15" t="str">
        <f>IF(B283=1,"",IF(AND(TrackingWorksheet!I288 &lt;&gt;"", TrackingWorksheet!I288&lt;=TrackingWorksheet!$J$5, TrackingWorksheet!J288=Lists!$D$4), "Y", "N"))</f>
        <v/>
      </c>
      <c r="G283" s="15" t="str">
        <f>IF(B283=1,"",IF(AND(TrackingWorksheet!G288 &lt;&gt;"",TrackingWorksheet!G288&lt;=TrackingWorksheet!$J$5, TrackingWorksheet!H288=Lists!$D$5), "Y", "N"))</f>
        <v/>
      </c>
      <c r="H283" s="15" t="str">
        <f>IF(B283=1,"",IF(AND(TrackingWorksheet!I288 &lt;&gt;"", TrackingWorksheet!I288&lt;=TrackingWorksheet!$J$5, TrackingWorksheet!J288="Moderna"), "Y", "N"))</f>
        <v/>
      </c>
      <c r="I283" s="26" t="str">
        <f>IF(B283=1,"",IF(AND(TrackingWorksheet!G288 &lt;&gt;"", TrackingWorksheet!G288&lt;=TrackingWorksheet!$J$5, TrackingWorksheet!H288=Lists!$D$6), 1, 0))</f>
        <v/>
      </c>
      <c r="J283" s="26" t="str">
        <f t="shared" si="38"/>
        <v/>
      </c>
      <c r="K283" s="15" t="str">
        <f>IF(B283=1,"",IF(AND(TrackingWorksheet!I288&lt;=TrackingWorksheet!$J$5,TrackingWorksheet!K288="YES"),0,IF(AND(AND(OR(E283="Y",F283="Y"),E283&lt;&gt;F283),G283&lt;&gt;"Y", H283&lt;&gt;"Y"), 1, 0)))</f>
        <v/>
      </c>
      <c r="L283" s="26" t="str">
        <f t="shared" si="32"/>
        <v/>
      </c>
      <c r="M283" s="15" t="str">
        <f t="shared" si="33"/>
        <v/>
      </c>
      <c r="N283" s="26" t="str">
        <f t="shared" si="34"/>
        <v/>
      </c>
      <c r="O283" s="15" t="str">
        <f>IF(B283=1,"",IF(AND(TrackingWorksheet!I288&lt;=TrackingWorksheet!$J$5,TrackingWorksheet!K288="YES"),0,IF(AND(AND(OR(G283="Y",H283="Y"),G283&lt;&gt;H283),E283&lt;&gt;"Y", F283&lt;&gt;"Y"), 1, 0)))</f>
        <v/>
      </c>
      <c r="P283" s="26" t="str">
        <f t="shared" si="35"/>
        <v/>
      </c>
      <c r="Q283" s="15" t="str">
        <f t="shared" si="36"/>
        <v/>
      </c>
      <c r="R283" s="15" t="str">
        <f t="shared" si="37"/>
        <v/>
      </c>
      <c r="S283" s="15" t="str">
        <f>IF(B283=1,"",IF(AND(OR(AND(TrackingWorksheet!H288=Lists!$D$7,TrackingWorksheet!H288=TrackingWorksheet!J288),TrackingWorksheet!H288&lt;&gt;TrackingWorksheet!J288),TrackingWorksheet!K288="YES",TrackingWorksheet!H288&lt;&gt;Lists!$D$6,TrackingWorksheet!G288&lt;=TrackingWorksheet!$J$5,TrackingWorksheet!I288&lt;=TrackingWorksheet!$J$5),1,0))</f>
        <v/>
      </c>
      <c r="T283" s="15" t="str">
        <f t="shared" si="39"/>
        <v/>
      </c>
      <c r="U283" s="15" t="str">
        <f>IF(B283=1,"",IF(AND(TrackingWorksheet!L288&lt;&gt;"", TrackingWorksheet!L288&gt;=TrackingWorksheet!$J$4,TrackingWorksheet!L288&lt;=TrackingWorksheet!$J$5,OR(TrackingWorksheet!H288=Lists!$D$4,TrackingWorksheet!J288=Lists!$D$4)), 1, 0))</f>
        <v/>
      </c>
      <c r="V283" s="15" t="str">
        <f>IF($B283=1,"",IF(AND(TrackingWorksheet!$L288&lt;&gt;"", TrackingWorksheet!$L288&gt;=TrackingWorksheet!$J$4,TrackingWorksheet!$L288&lt;=TrackingWorksheet!$J$5,OR(TrackingWorksheet!$H288=Lists!$D$5,TrackingWorksheet!$J288=Lists!$D$5)), 1, 0))</f>
        <v/>
      </c>
      <c r="W283" s="15" t="str">
        <f>IF($B283=1,"",IF(AND(TrackingWorksheet!$L288&lt;&gt;"", TrackingWorksheet!$L288&gt;=TrackingWorksheet!$J$4,TrackingWorksheet!$L288&lt;=TrackingWorksheet!$J$5,OR(TrackingWorksheet!$H288=Lists!$D$6,TrackingWorksheet!$J288=Lists!$D$6)), 1, 0))</f>
        <v/>
      </c>
      <c r="X283" s="24" t="str">
        <f>IF(B283=1,"",IF(AND(TrackingWorksheet!M288&lt;&gt;"",TrackingWorksheet!M288&lt;=TrackingWorksheet!$J$5),1,0))</f>
        <v/>
      </c>
      <c r="Y283" s="24" t="str">
        <f>IF(B283=1,"",IF(AND(TrackingWorksheet!N288&lt;&gt;"",TrackingWorksheet!N288&lt;=TrackingWorksheet!$J$5),1,0)*D283)</f>
        <v/>
      </c>
      <c r="Z283" s="24" t="str">
        <f>IF(B283=1,"",IF(TrackingWorksheet!P288="YES",1,0)*D283)</f>
        <v/>
      </c>
      <c r="AA283" s="33" t="str">
        <f>IF(B283=1,"",IF(TrackingWorksheet!R288="","",TrackingWorksheet!R288))</f>
        <v/>
      </c>
      <c r="AB283" s="33" t="str">
        <f>IF(B283=1,"",IF(TrackingWorksheet!Q288="","",TrackingWorksheet!Q288))</f>
        <v/>
      </c>
    </row>
    <row r="284" spans="2:28" x14ac:dyDescent="0.3">
      <c r="B284" s="33">
        <f>IF(AND(ISBLANK(TrackingWorksheet!B289),ISBLANK(TrackingWorksheet!C289),ISBLANK(TrackingWorksheet!G289),ISBLANK(TrackingWorksheet!H289),
ISBLANK(TrackingWorksheet!I289),ISBLANK(TrackingWorksheet!J289),ISBLANK(TrackingWorksheet!M289),
ISBLANK(TrackingWorksheet!N289)),1,0)</f>
        <v>1</v>
      </c>
      <c r="C284" s="17" t="str">
        <f>IF(B284=1,"",TrackingWorksheet!F289)</f>
        <v/>
      </c>
      <c r="D284" s="26" t="str">
        <f>IF(B284=1,"",IF(AND(TrackingWorksheet!B289&lt;&gt;"",TrackingWorksheet!B289&lt;=TrackingWorksheet!$J$5,OR(TrackingWorksheet!C289="",TrackingWorksheet!C289&gt;=TrackingWorksheet!$J$4)),1,0))</f>
        <v/>
      </c>
      <c r="E284" s="15" t="str">
        <f>IF(B284=1,"",IF(AND(TrackingWorksheet!G289 &lt;&gt;"",TrackingWorksheet!G289&lt;=TrackingWorksheet!$J$5, TrackingWorksheet!H289=Lists!$D$4), "Y", "N"))</f>
        <v/>
      </c>
      <c r="F284" s="15" t="str">
        <f>IF(B284=1,"",IF(AND(TrackingWorksheet!I289 &lt;&gt;"", TrackingWorksheet!I289&lt;=TrackingWorksheet!$J$5, TrackingWorksheet!J289=Lists!$D$4), "Y", "N"))</f>
        <v/>
      </c>
      <c r="G284" s="15" t="str">
        <f>IF(B284=1,"",IF(AND(TrackingWorksheet!G289 &lt;&gt;"",TrackingWorksheet!G289&lt;=TrackingWorksheet!$J$5, TrackingWorksheet!H289=Lists!$D$5), "Y", "N"))</f>
        <v/>
      </c>
      <c r="H284" s="15" t="str">
        <f>IF(B284=1,"",IF(AND(TrackingWorksheet!I289 &lt;&gt;"", TrackingWorksheet!I289&lt;=TrackingWorksheet!$J$5, TrackingWorksheet!J289="Moderna"), "Y", "N"))</f>
        <v/>
      </c>
      <c r="I284" s="26" t="str">
        <f>IF(B284=1,"",IF(AND(TrackingWorksheet!G289 &lt;&gt;"", TrackingWorksheet!G289&lt;=TrackingWorksheet!$J$5, TrackingWorksheet!H289=Lists!$D$6), 1, 0))</f>
        <v/>
      </c>
      <c r="J284" s="26" t="str">
        <f t="shared" si="38"/>
        <v/>
      </c>
      <c r="K284" s="15" t="str">
        <f>IF(B284=1,"",IF(AND(TrackingWorksheet!I289&lt;=TrackingWorksheet!$J$5,TrackingWorksheet!K289="YES"),0,IF(AND(AND(OR(E284="Y",F284="Y"),E284&lt;&gt;F284),G284&lt;&gt;"Y", H284&lt;&gt;"Y"), 1, 0)))</f>
        <v/>
      </c>
      <c r="L284" s="26" t="str">
        <f t="shared" si="32"/>
        <v/>
      </c>
      <c r="M284" s="15" t="str">
        <f t="shared" si="33"/>
        <v/>
      </c>
      <c r="N284" s="26" t="str">
        <f t="shared" si="34"/>
        <v/>
      </c>
      <c r="O284" s="15" t="str">
        <f>IF(B284=1,"",IF(AND(TrackingWorksheet!I289&lt;=TrackingWorksheet!$J$5,TrackingWorksheet!K289="YES"),0,IF(AND(AND(OR(G284="Y",H284="Y"),G284&lt;&gt;H284),E284&lt;&gt;"Y", F284&lt;&gt;"Y"), 1, 0)))</f>
        <v/>
      </c>
      <c r="P284" s="26" t="str">
        <f t="shared" si="35"/>
        <v/>
      </c>
      <c r="Q284" s="15" t="str">
        <f t="shared" si="36"/>
        <v/>
      </c>
      <c r="R284" s="15" t="str">
        <f t="shared" si="37"/>
        <v/>
      </c>
      <c r="S284" s="15" t="str">
        <f>IF(B284=1,"",IF(AND(OR(AND(TrackingWorksheet!H289=Lists!$D$7,TrackingWorksheet!H289=TrackingWorksheet!J289),TrackingWorksheet!H289&lt;&gt;TrackingWorksheet!J289),TrackingWorksheet!K289="YES",TrackingWorksheet!H289&lt;&gt;Lists!$D$6,TrackingWorksheet!G289&lt;=TrackingWorksheet!$J$5,TrackingWorksheet!I289&lt;=TrackingWorksheet!$J$5),1,0))</f>
        <v/>
      </c>
      <c r="T284" s="15" t="str">
        <f t="shared" si="39"/>
        <v/>
      </c>
      <c r="U284" s="15" t="str">
        <f>IF(B284=1,"",IF(AND(TrackingWorksheet!L289&lt;&gt;"", TrackingWorksheet!L289&gt;=TrackingWorksheet!$J$4,TrackingWorksheet!L289&lt;=TrackingWorksheet!$J$5,OR(TrackingWorksheet!H289=Lists!$D$4,TrackingWorksheet!J289=Lists!$D$4)), 1, 0))</f>
        <v/>
      </c>
      <c r="V284" s="15" t="str">
        <f>IF($B284=1,"",IF(AND(TrackingWorksheet!$L289&lt;&gt;"", TrackingWorksheet!$L289&gt;=TrackingWorksheet!$J$4,TrackingWorksheet!$L289&lt;=TrackingWorksheet!$J$5,OR(TrackingWorksheet!$H289=Lists!$D$5,TrackingWorksheet!$J289=Lists!$D$5)), 1, 0))</f>
        <v/>
      </c>
      <c r="W284" s="15" t="str">
        <f>IF($B284=1,"",IF(AND(TrackingWorksheet!$L289&lt;&gt;"", TrackingWorksheet!$L289&gt;=TrackingWorksheet!$J$4,TrackingWorksheet!$L289&lt;=TrackingWorksheet!$J$5,OR(TrackingWorksheet!$H289=Lists!$D$6,TrackingWorksheet!$J289=Lists!$D$6)), 1, 0))</f>
        <v/>
      </c>
      <c r="X284" s="24" t="str">
        <f>IF(B284=1,"",IF(AND(TrackingWorksheet!M289&lt;&gt;"",TrackingWorksheet!M289&lt;=TrackingWorksheet!$J$5),1,0))</f>
        <v/>
      </c>
      <c r="Y284" s="24" t="str">
        <f>IF(B284=1,"",IF(AND(TrackingWorksheet!N289&lt;&gt;"",TrackingWorksheet!N289&lt;=TrackingWorksheet!$J$5),1,0)*D284)</f>
        <v/>
      </c>
      <c r="Z284" s="24" t="str">
        <f>IF(B284=1,"",IF(TrackingWorksheet!P289="YES",1,0)*D284)</f>
        <v/>
      </c>
      <c r="AA284" s="33" t="str">
        <f>IF(B284=1,"",IF(TrackingWorksheet!R289="","",TrackingWorksheet!R289))</f>
        <v/>
      </c>
      <c r="AB284" s="33" t="str">
        <f>IF(B284=1,"",IF(TrackingWorksheet!Q289="","",TrackingWorksheet!Q289))</f>
        <v/>
      </c>
    </row>
    <row r="285" spans="2:28" x14ac:dyDescent="0.3">
      <c r="B285" s="33">
        <f>IF(AND(ISBLANK(TrackingWorksheet!B290),ISBLANK(TrackingWorksheet!C290),ISBLANK(TrackingWorksheet!G290),ISBLANK(TrackingWorksheet!H290),
ISBLANK(TrackingWorksheet!I290),ISBLANK(TrackingWorksheet!J290),ISBLANK(TrackingWorksheet!M290),
ISBLANK(TrackingWorksheet!N290)),1,0)</f>
        <v>1</v>
      </c>
      <c r="C285" s="17" t="str">
        <f>IF(B285=1,"",TrackingWorksheet!F290)</f>
        <v/>
      </c>
      <c r="D285" s="26" t="str">
        <f>IF(B285=1,"",IF(AND(TrackingWorksheet!B290&lt;&gt;"",TrackingWorksheet!B290&lt;=TrackingWorksheet!$J$5,OR(TrackingWorksheet!C290="",TrackingWorksheet!C290&gt;=TrackingWorksheet!$J$4)),1,0))</f>
        <v/>
      </c>
      <c r="E285" s="15" t="str">
        <f>IF(B285=1,"",IF(AND(TrackingWorksheet!G290 &lt;&gt;"",TrackingWorksheet!G290&lt;=TrackingWorksheet!$J$5, TrackingWorksheet!H290=Lists!$D$4), "Y", "N"))</f>
        <v/>
      </c>
      <c r="F285" s="15" t="str">
        <f>IF(B285=1,"",IF(AND(TrackingWorksheet!I290 &lt;&gt;"", TrackingWorksheet!I290&lt;=TrackingWorksheet!$J$5, TrackingWorksheet!J290=Lists!$D$4), "Y", "N"))</f>
        <v/>
      </c>
      <c r="G285" s="15" t="str">
        <f>IF(B285=1,"",IF(AND(TrackingWorksheet!G290 &lt;&gt;"",TrackingWorksheet!G290&lt;=TrackingWorksheet!$J$5, TrackingWorksheet!H290=Lists!$D$5), "Y", "N"))</f>
        <v/>
      </c>
      <c r="H285" s="15" t="str">
        <f>IF(B285=1,"",IF(AND(TrackingWorksheet!I290 &lt;&gt;"", TrackingWorksheet!I290&lt;=TrackingWorksheet!$J$5, TrackingWorksheet!J290="Moderna"), "Y", "N"))</f>
        <v/>
      </c>
      <c r="I285" s="26" t="str">
        <f>IF(B285=1,"",IF(AND(TrackingWorksheet!G290 &lt;&gt;"", TrackingWorksheet!G290&lt;=TrackingWorksheet!$J$5, TrackingWorksheet!H290=Lists!$D$6), 1, 0))</f>
        <v/>
      </c>
      <c r="J285" s="26" t="str">
        <f t="shared" si="38"/>
        <v/>
      </c>
      <c r="K285" s="15" t="str">
        <f>IF(B285=1,"",IF(AND(TrackingWorksheet!I290&lt;=TrackingWorksheet!$J$5,TrackingWorksheet!K290="YES"),0,IF(AND(AND(OR(E285="Y",F285="Y"),E285&lt;&gt;F285),G285&lt;&gt;"Y", H285&lt;&gt;"Y"), 1, 0)))</f>
        <v/>
      </c>
      <c r="L285" s="26" t="str">
        <f t="shared" si="32"/>
        <v/>
      </c>
      <c r="M285" s="15" t="str">
        <f t="shared" si="33"/>
        <v/>
      </c>
      <c r="N285" s="26" t="str">
        <f t="shared" si="34"/>
        <v/>
      </c>
      <c r="O285" s="15" t="str">
        <f>IF(B285=1,"",IF(AND(TrackingWorksheet!I290&lt;=TrackingWorksheet!$J$5,TrackingWorksheet!K290="YES"),0,IF(AND(AND(OR(G285="Y",H285="Y"),G285&lt;&gt;H285),E285&lt;&gt;"Y", F285&lt;&gt;"Y"), 1, 0)))</f>
        <v/>
      </c>
      <c r="P285" s="26" t="str">
        <f t="shared" si="35"/>
        <v/>
      </c>
      <c r="Q285" s="15" t="str">
        <f t="shared" si="36"/>
        <v/>
      </c>
      <c r="R285" s="15" t="str">
        <f t="shared" si="37"/>
        <v/>
      </c>
      <c r="S285" s="15" t="str">
        <f>IF(B285=1,"",IF(AND(OR(AND(TrackingWorksheet!H290=Lists!$D$7,TrackingWorksheet!H290=TrackingWorksheet!J290),TrackingWorksheet!H290&lt;&gt;TrackingWorksheet!J290),TrackingWorksheet!K290="YES",TrackingWorksheet!H290&lt;&gt;Lists!$D$6,TrackingWorksheet!G290&lt;=TrackingWorksheet!$J$5,TrackingWorksheet!I290&lt;=TrackingWorksheet!$J$5),1,0))</f>
        <v/>
      </c>
      <c r="T285" s="15" t="str">
        <f t="shared" si="39"/>
        <v/>
      </c>
      <c r="U285" s="15" t="str">
        <f>IF(B285=1,"",IF(AND(TrackingWorksheet!L290&lt;&gt;"", TrackingWorksheet!L290&gt;=TrackingWorksheet!$J$4,TrackingWorksheet!L290&lt;=TrackingWorksheet!$J$5,OR(TrackingWorksheet!H290=Lists!$D$4,TrackingWorksheet!J290=Lists!$D$4)), 1, 0))</f>
        <v/>
      </c>
      <c r="V285" s="15" t="str">
        <f>IF($B285=1,"",IF(AND(TrackingWorksheet!$L290&lt;&gt;"", TrackingWorksheet!$L290&gt;=TrackingWorksheet!$J$4,TrackingWorksheet!$L290&lt;=TrackingWorksheet!$J$5,OR(TrackingWorksheet!$H290=Lists!$D$5,TrackingWorksheet!$J290=Lists!$D$5)), 1, 0))</f>
        <v/>
      </c>
      <c r="W285" s="15" t="str">
        <f>IF($B285=1,"",IF(AND(TrackingWorksheet!$L290&lt;&gt;"", TrackingWorksheet!$L290&gt;=TrackingWorksheet!$J$4,TrackingWorksheet!$L290&lt;=TrackingWorksheet!$J$5,OR(TrackingWorksheet!$H290=Lists!$D$6,TrackingWorksheet!$J290=Lists!$D$6)), 1, 0))</f>
        <v/>
      </c>
      <c r="X285" s="24" t="str">
        <f>IF(B285=1,"",IF(AND(TrackingWorksheet!M290&lt;&gt;"",TrackingWorksheet!M290&lt;=TrackingWorksheet!$J$5),1,0))</f>
        <v/>
      </c>
      <c r="Y285" s="24" t="str">
        <f>IF(B285=1,"",IF(AND(TrackingWorksheet!N290&lt;&gt;"",TrackingWorksheet!N290&lt;=TrackingWorksheet!$J$5),1,0)*D285)</f>
        <v/>
      </c>
      <c r="Z285" s="24" t="str">
        <f>IF(B285=1,"",IF(TrackingWorksheet!P290="YES",1,0)*D285)</f>
        <v/>
      </c>
      <c r="AA285" s="33" t="str">
        <f>IF(B285=1,"",IF(TrackingWorksheet!R290="","",TrackingWorksheet!R290))</f>
        <v/>
      </c>
      <c r="AB285" s="33" t="str">
        <f>IF(B285=1,"",IF(TrackingWorksheet!Q290="","",TrackingWorksheet!Q290))</f>
        <v/>
      </c>
    </row>
    <row r="286" spans="2:28" x14ac:dyDescent="0.3">
      <c r="B286" s="33">
        <f>IF(AND(ISBLANK(TrackingWorksheet!B291),ISBLANK(TrackingWorksheet!C291),ISBLANK(TrackingWorksheet!G291),ISBLANK(TrackingWorksheet!H291),
ISBLANK(TrackingWorksheet!I291),ISBLANK(TrackingWorksheet!J291),ISBLANK(TrackingWorksheet!M291),
ISBLANK(TrackingWorksheet!N291)),1,0)</f>
        <v>1</v>
      </c>
      <c r="C286" s="17" t="str">
        <f>IF(B286=1,"",TrackingWorksheet!F291)</f>
        <v/>
      </c>
      <c r="D286" s="26" t="str">
        <f>IF(B286=1,"",IF(AND(TrackingWorksheet!B291&lt;&gt;"",TrackingWorksheet!B291&lt;=TrackingWorksheet!$J$5,OR(TrackingWorksheet!C291="",TrackingWorksheet!C291&gt;=TrackingWorksheet!$J$4)),1,0))</f>
        <v/>
      </c>
      <c r="E286" s="15" t="str">
        <f>IF(B286=1,"",IF(AND(TrackingWorksheet!G291 &lt;&gt;"",TrackingWorksheet!G291&lt;=TrackingWorksheet!$J$5, TrackingWorksheet!H291=Lists!$D$4), "Y", "N"))</f>
        <v/>
      </c>
      <c r="F286" s="15" t="str">
        <f>IF(B286=1,"",IF(AND(TrackingWorksheet!I291 &lt;&gt;"", TrackingWorksheet!I291&lt;=TrackingWorksheet!$J$5, TrackingWorksheet!J291=Lists!$D$4), "Y", "N"))</f>
        <v/>
      </c>
      <c r="G286" s="15" t="str">
        <f>IF(B286=1,"",IF(AND(TrackingWorksheet!G291 &lt;&gt;"",TrackingWorksheet!G291&lt;=TrackingWorksheet!$J$5, TrackingWorksheet!H291=Lists!$D$5), "Y", "N"))</f>
        <v/>
      </c>
      <c r="H286" s="15" t="str">
        <f>IF(B286=1,"",IF(AND(TrackingWorksheet!I291 &lt;&gt;"", TrackingWorksheet!I291&lt;=TrackingWorksheet!$J$5, TrackingWorksheet!J291="Moderna"), "Y", "N"))</f>
        <v/>
      </c>
      <c r="I286" s="26" t="str">
        <f>IF(B286=1,"",IF(AND(TrackingWorksheet!G291 &lt;&gt;"", TrackingWorksheet!G291&lt;=TrackingWorksheet!$J$5, TrackingWorksheet!H291=Lists!$D$6), 1, 0))</f>
        <v/>
      </c>
      <c r="J286" s="26" t="str">
        <f t="shared" si="38"/>
        <v/>
      </c>
      <c r="K286" s="15" t="str">
        <f>IF(B286=1,"",IF(AND(TrackingWorksheet!I291&lt;=TrackingWorksheet!$J$5,TrackingWorksheet!K291="YES"),0,IF(AND(AND(OR(E286="Y",F286="Y"),E286&lt;&gt;F286),G286&lt;&gt;"Y", H286&lt;&gt;"Y"), 1, 0)))</f>
        <v/>
      </c>
      <c r="L286" s="26" t="str">
        <f t="shared" si="32"/>
        <v/>
      </c>
      <c r="M286" s="15" t="str">
        <f t="shared" si="33"/>
        <v/>
      </c>
      <c r="N286" s="26" t="str">
        <f t="shared" si="34"/>
        <v/>
      </c>
      <c r="O286" s="15" t="str">
        <f>IF(B286=1,"",IF(AND(TrackingWorksheet!I291&lt;=TrackingWorksheet!$J$5,TrackingWorksheet!K291="YES"),0,IF(AND(AND(OR(G286="Y",H286="Y"),G286&lt;&gt;H286),E286&lt;&gt;"Y", F286&lt;&gt;"Y"), 1, 0)))</f>
        <v/>
      </c>
      <c r="P286" s="26" t="str">
        <f t="shared" si="35"/>
        <v/>
      </c>
      <c r="Q286" s="15" t="str">
        <f t="shared" si="36"/>
        <v/>
      </c>
      <c r="R286" s="15" t="str">
        <f t="shared" si="37"/>
        <v/>
      </c>
      <c r="S286" s="15" t="str">
        <f>IF(B286=1,"",IF(AND(OR(AND(TrackingWorksheet!H291=Lists!$D$7,TrackingWorksheet!H291=TrackingWorksheet!J291),TrackingWorksheet!H291&lt;&gt;TrackingWorksheet!J291),TrackingWorksheet!K291="YES",TrackingWorksheet!H291&lt;&gt;Lists!$D$6,TrackingWorksheet!G291&lt;=TrackingWorksheet!$J$5,TrackingWorksheet!I291&lt;=TrackingWorksheet!$J$5),1,0))</f>
        <v/>
      </c>
      <c r="T286" s="15" t="str">
        <f t="shared" si="39"/>
        <v/>
      </c>
      <c r="U286" s="15" t="str">
        <f>IF(B286=1,"",IF(AND(TrackingWorksheet!L291&lt;&gt;"", TrackingWorksheet!L291&gt;=TrackingWorksheet!$J$4,TrackingWorksheet!L291&lt;=TrackingWorksheet!$J$5,OR(TrackingWorksheet!H291=Lists!$D$4,TrackingWorksheet!J291=Lists!$D$4)), 1, 0))</f>
        <v/>
      </c>
      <c r="V286" s="15" t="str">
        <f>IF($B286=1,"",IF(AND(TrackingWorksheet!$L291&lt;&gt;"", TrackingWorksheet!$L291&gt;=TrackingWorksheet!$J$4,TrackingWorksheet!$L291&lt;=TrackingWorksheet!$J$5,OR(TrackingWorksheet!$H291=Lists!$D$5,TrackingWorksheet!$J291=Lists!$D$5)), 1, 0))</f>
        <v/>
      </c>
      <c r="W286" s="15" t="str">
        <f>IF($B286=1,"",IF(AND(TrackingWorksheet!$L291&lt;&gt;"", TrackingWorksheet!$L291&gt;=TrackingWorksheet!$J$4,TrackingWorksheet!$L291&lt;=TrackingWorksheet!$J$5,OR(TrackingWorksheet!$H291=Lists!$D$6,TrackingWorksheet!$J291=Lists!$D$6)), 1, 0))</f>
        <v/>
      </c>
      <c r="X286" s="24" t="str">
        <f>IF(B286=1,"",IF(AND(TrackingWorksheet!M291&lt;&gt;"",TrackingWorksheet!M291&lt;=TrackingWorksheet!$J$5),1,0))</f>
        <v/>
      </c>
      <c r="Y286" s="24" t="str">
        <f>IF(B286=1,"",IF(AND(TrackingWorksheet!N291&lt;&gt;"",TrackingWorksheet!N291&lt;=TrackingWorksheet!$J$5),1,0)*D286)</f>
        <v/>
      </c>
      <c r="Z286" s="24" t="str">
        <f>IF(B286=1,"",IF(TrackingWorksheet!P291="YES",1,0)*D286)</f>
        <v/>
      </c>
      <c r="AA286" s="33" t="str">
        <f>IF(B286=1,"",IF(TrackingWorksheet!R291="","",TrackingWorksheet!R291))</f>
        <v/>
      </c>
      <c r="AB286" s="33" t="str">
        <f>IF(B286=1,"",IF(TrackingWorksheet!Q291="","",TrackingWorksheet!Q291))</f>
        <v/>
      </c>
    </row>
    <row r="287" spans="2:28" x14ac:dyDescent="0.3">
      <c r="B287" s="33">
        <f>IF(AND(ISBLANK(TrackingWorksheet!B292),ISBLANK(TrackingWorksheet!C292),ISBLANK(TrackingWorksheet!G292),ISBLANK(TrackingWorksheet!H292),
ISBLANK(TrackingWorksheet!I292),ISBLANK(TrackingWorksheet!J292),ISBLANK(TrackingWorksheet!M292),
ISBLANK(TrackingWorksheet!N292)),1,0)</f>
        <v>1</v>
      </c>
      <c r="C287" s="17" t="str">
        <f>IF(B287=1,"",TrackingWorksheet!F292)</f>
        <v/>
      </c>
      <c r="D287" s="26" t="str">
        <f>IF(B287=1,"",IF(AND(TrackingWorksheet!B292&lt;&gt;"",TrackingWorksheet!B292&lt;=TrackingWorksheet!$J$5,OR(TrackingWorksheet!C292="",TrackingWorksheet!C292&gt;=TrackingWorksheet!$J$4)),1,0))</f>
        <v/>
      </c>
      <c r="E287" s="15" t="str">
        <f>IF(B287=1,"",IF(AND(TrackingWorksheet!G292 &lt;&gt;"",TrackingWorksheet!G292&lt;=TrackingWorksheet!$J$5, TrackingWorksheet!H292=Lists!$D$4), "Y", "N"))</f>
        <v/>
      </c>
      <c r="F287" s="15" t="str">
        <f>IF(B287=1,"",IF(AND(TrackingWorksheet!I292 &lt;&gt;"", TrackingWorksheet!I292&lt;=TrackingWorksheet!$J$5, TrackingWorksheet!J292=Lists!$D$4), "Y", "N"))</f>
        <v/>
      </c>
      <c r="G287" s="15" t="str">
        <f>IF(B287=1,"",IF(AND(TrackingWorksheet!G292 &lt;&gt;"",TrackingWorksheet!G292&lt;=TrackingWorksheet!$J$5, TrackingWorksheet!H292=Lists!$D$5), "Y", "N"))</f>
        <v/>
      </c>
      <c r="H287" s="15" t="str">
        <f>IF(B287=1,"",IF(AND(TrackingWorksheet!I292 &lt;&gt;"", TrackingWorksheet!I292&lt;=TrackingWorksheet!$J$5, TrackingWorksheet!J292="Moderna"), "Y", "N"))</f>
        <v/>
      </c>
      <c r="I287" s="26" t="str">
        <f>IF(B287=1,"",IF(AND(TrackingWorksheet!G292 &lt;&gt;"", TrackingWorksheet!G292&lt;=TrackingWorksheet!$J$5, TrackingWorksheet!H292=Lists!$D$6), 1, 0))</f>
        <v/>
      </c>
      <c r="J287" s="26" t="str">
        <f t="shared" si="38"/>
        <v/>
      </c>
      <c r="K287" s="15" t="str">
        <f>IF(B287=1,"",IF(AND(TrackingWorksheet!I292&lt;=TrackingWorksheet!$J$5,TrackingWorksheet!K292="YES"),0,IF(AND(AND(OR(E287="Y",F287="Y"),E287&lt;&gt;F287),G287&lt;&gt;"Y", H287&lt;&gt;"Y"), 1, 0)))</f>
        <v/>
      </c>
      <c r="L287" s="26" t="str">
        <f t="shared" si="32"/>
        <v/>
      </c>
      <c r="M287" s="15" t="str">
        <f t="shared" si="33"/>
        <v/>
      </c>
      <c r="N287" s="26" t="str">
        <f t="shared" si="34"/>
        <v/>
      </c>
      <c r="O287" s="15" t="str">
        <f>IF(B287=1,"",IF(AND(TrackingWorksheet!I292&lt;=TrackingWorksheet!$J$5,TrackingWorksheet!K292="YES"),0,IF(AND(AND(OR(G287="Y",H287="Y"),G287&lt;&gt;H287),E287&lt;&gt;"Y", F287&lt;&gt;"Y"), 1, 0)))</f>
        <v/>
      </c>
      <c r="P287" s="26" t="str">
        <f t="shared" si="35"/>
        <v/>
      </c>
      <c r="Q287" s="15" t="str">
        <f t="shared" si="36"/>
        <v/>
      </c>
      <c r="R287" s="15" t="str">
        <f t="shared" si="37"/>
        <v/>
      </c>
      <c r="S287" s="15" t="str">
        <f>IF(B287=1,"",IF(AND(OR(AND(TrackingWorksheet!H292=Lists!$D$7,TrackingWorksheet!H292=TrackingWorksheet!J292),TrackingWorksheet!H292&lt;&gt;TrackingWorksheet!J292),TrackingWorksheet!K292="YES",TrackingWorksheet!H292&lt;&gt;Lists!$D$6,TrackingWorksheet!G292&lt;=TrackingWorksheet!$J$5,TrackingWorksheet!I292&lt;=TrackingWorksheet!$J$5),1,0))</f>
        <v/>
      </c>
      <c r="T287" s="15" t="str">
        <f t="shared" si="39"/>
        <v/>
      </c>
      <c r="U287" s="15" t="str">
        <f>IF(B287=1,"",IF(AND(TrackingWorksheet!L292&lt;&gt;"", TrackingWorksheet!L292&gt;=TrackingWorksheet!$J$4,TrackingWorksheet!L292&lt;=TrackingWorksheet!$J$5,OR(TrackingWorksheet!H292=Lists!$D$4,TrackingWorksheet!J292=Lists!$D$4)), 1, 0))</f>
        <v/>
      </c>
      <c r="V287" s="15" t="str">
        <f>IF($B287=1,"",IF(AND(TrackingWorksheet!$L292&lt;&gt;"", TrackingWorksheet!$L292&gt;=TrackingWorksheet!$J$4,TrackingWorksheet!$L292&lt;=TrackingWorksheet!$J$5,OR(TrackingWorksheet!$H292=Lists!$D$5,TrackingWorksheet!$J292=Lists!$D$5)), 1, 0))</f>
        <v/>
      </c>
      <c r="W287" s="15" t="str">
        <f>IF($B287=1,"",IF(AND(TrackingWorksheet!$L292&lt;&gt;"", TrackingWorksheet!$L292&gt;=TrackingWorksheet!$J$4,TrackingWorksheet!$L292&lt;=TrackingWorksheet!$J$5,OR(TrackingWorksheet!$H292=Lists!$D$6,TrackingWorksheet!$J292=Lists!$D$6)), 1, 0))</f>
        <v/>
      </c>
      <c r="X287" s="24" t="str">
        <f>IF(B287=1,"",IF(AND(TrackingWorksheet!M292&lt;&gt;"",TrackingWorksheet!M292&lt;=TrackingWorksheet!$J$5),1,0))</f>
        <v/>
      </c>
      <c r="Y287" s="24" t="str">
        <f>IF(B287=1,"",IF(AND(TrackingWorksheet!N292&lt;&gt;"",TrackingWorksheet!N292&lt;=TrackingWorksheet!$J$5),1,0)*D287)</f>
        <v/>
      </c>
      <c r="Z287" s="24" t="str">
        <f>IF(B287=1,"",IF(TrackingWorksheet!P292="YES",1,0)*D287)</f>
        <v/>
      </c>
      <c r="AA287" s="33" t="str">
        <f>IF(B287=1,"",IF(TrackingWorksheet!R292="","",TrackingWorksheet!R292))</f>
        <v/>
      </c>
      <c r="AB287" s="33" t="str">
        <f>IF(B287=1,"",IF(TrackingWorksheet!Q292="","",TrackingWorksheet!Q292))</f>
        <v/>
      </c>
    </row>
    <row r="288" spans="2:28" x14ac:dyDescent="0.3">
      <c r="B288" s="33">
        <f>IF(AND(ISBLANK(TrackingWorksheet!B293),ISBLANK(TrackingWorksheet!C293),ISBLANK(TrackingWorksheet!G293),ISBLANK(TrackingWorksheet!H293),
ISBLANK(TrackingWorksheet!I293),ISBLANK(TrackingWorksheet!J293),ISBLANK(TrackingWorksheet!M293),
ISBLANK(TrackingWorksheet!N293)),1,0)</f>
        <v>1</v>
      </c>
      <c r="C288" s="17" t="str">
        <f>IF(B288=1,"",TrackingWorksheet!F293)</f>
        <v/>
      </c>
      <c r="D288" s="26" t="str">
        <f>IF(B288=1,"",IF(AND(TrackingWorksheet!B293&lt;&gt;"",TrackingWorksheet!B293&lt;=TrackingWorksheet!$J$5,OR(TrackingWorksheet!C293="",TrackingWorksheet!C293&gt;=TrackingWorksheet!$J$4)),1,0))</f>
        <v/>
      </c>
      <c r="E288" s="15" t="str">
        <f>IF(B288=1,"",IF(AND(TrackingWorksheet!G293 &lt;&gt;"",TrackingWorksheet!G293&lt;=TrackingWorksheet!$J$5, TrackingWorksheet!H293=Lists!$D$4), "Y", "N"))</f>
        <v/>
      </c>
      <c r="F288" s="15" t="str">
        <f>IF(B288=1,"",IF(AND(TrackingWorksheet!I293 &lt;&gt;"", TrackingWorksheet!I293&lt;=TrackingWorksheet!$J$5, TrackingWorksheet!J293=Lists!$D$4), "Y", "N"))</f>
        <v/>
      </c>
      <c r="G288" s="15" t="str">
        <f>IF(B288=1,"",IF(AND(TrackingWorksheet!G293 &lt;&gt;"",TrackingWorksheet!G293&lt;=TrackingWorksheet!$J$5, TrackingWorksheet!H293=Lists!$D$5), "Y", "N"))</f>
        <v/>
      </c>
      <c r="H288" s="15" t="str">
        <f>IF(B288=1,"",IF(AND(TrackingWorksheet!I293 &lt;&gt;"", TrackingWorksheet!I293&lt;=TrackingWorksheet!$J$5, TrackingWorksheet!J293="Moderna"), "Y", "N"))</f>
        <v/>
      </c>
      <c r="I288" s="26" t="str">
        <f>IF(B288=1,"",IF(AND(TrackingWorksheet!G293 &lt;&gt;"", TrackingWorksheet!G293&lt;=TrackingWorksheet!$J$5, TrackingWorksheet!H293=Lists!$D$6), 1, 0))</f>
        <v/>
      </c>
      <c r="J288" s="26" t="str">
        <f t="shared" si="38"/>
        <v/>
      </c>
      <c r="K288" s="15" t="str">
        <f>IF(B288=1,"",IF(AND(TrackingWorksheet!I293&lt;=TrackingWorksheet!$J$5,TrackingWorksheet!K293="YES"),0,IF(AND(AND(OR(E288="Y",F288="Y"),E288&lt;&gt;F288),G288&lt;&gt;"Y", H288&lt;&gt;"Y"), 1, 0)))</f>
        <v/>
      </c>
      <c r="L288" s="26" t="str">
        <f t="shared" si="32"/>
        <v/>
      </c>
      <c r="M288" s="15" t="str">
        <f t="shared" si="33"/>
        <v/>
      </c>
      <c r="N288" s="26" t="str">
        <f t="shared" si="34"/>
        <v/>
      </c>
      <c r="O288" s="15" t="str">
        <f>IF(B288=1,"",IF(AND(TrackingWorksheet!I293&lt;=TrackingWorksheet!$J$5,TrackingWorksheet!K293="YES"),0,IF(AND(AND(OR(G288="Y",H288="Y"),G288&lt;&gt;H288),E288&lt;&gt;"Y", F288&lt;&gt;"Y"), 1, 0)))</f>
        <v/>
      </c>
      <c r="P288" s="26" t="str">
        <f t="shared" si="35"/>
        <v/>
      </c>
      <c r="Q288" s="15" t="str">
        <f t="shared" si="36"/>
        <v/>
      </c>
      <c r="R288" s="15" t="str">
        <f t="shared" si="37"/>
        <v/>
      </c>
      <c r="S288" s="15" t="str">
        <f>IF(B288=1,"",IF(AND(OR(AND(TrackingWorksheet!H293=Lists!$D$7,TrackingWorksheet!H293=TrackingWorksheet!J293),TrackingWorksheet!H293&lt;&gt;TrackingWorksheet!J293),TrackingWorksheet!K293="YES",TrackingWorksheet!H293&lt;&gt;Lists!$D$6,TrackingWorksheet!G293&lt;=TrackingWorksheet!$J$5,TrackingWorksheet!I293&lt;=TrackingWorksheet!$J$5),1,0))</f>
        <v/>
      </c>
      <c r="T288" s="15" t="str">
        <f t="shared" si="39"/>
        <v/>
      </c>
      <c r="U288" s="15" t="str">
        <f>IF(B288=1,"",IF(AND(TrackingWorksheet!L293&lt;&gt;"", TrackingWorksheet!L293&gt;=TrackingWorksheet!$J$4,TrackingWorksheet!L293&lt;=TrackingWorksheet!$J$5,OR(TrackingWorksheet!H293=Lists!$D$4,TrackingWorksheet!J293=Lists!$D$4)), 1, 0))</f>
        <v/>
      </c>
      <c r="V288" s="15" t="str">
        <f>IF($B288=1,"",IF(AND(TrackingWorksheet!$L293&lt;&gt;"", TrackingWorksheet!$L293&gt;=TrackingWorksheet!$J$4,TrackingWorksheet!$L293&lt;=TrackingWorksheet!$J$5,OR(TrackingWorksheet!$H293=Lists!$D$5,TrackingWorksheet!$J293=Lists!$D$5)), 1, 0))</f>
        <v/>
      </c>
      <c r="W288" s="15" t="str">
        <f>IF($B288=1,"",IF(AND(TrackingWorksheet!$L293&lt;&gt;"", TrackingWorksheet!$L293&gt;=TrackingWorksheet!$J$4,TrackingWorksheet!$L293&lt;=TrackingWorksheet!$J$5,OR(TrackingWorksheet!$H293=Lists!$D$6,TrackingWorksheet!$J293=Lists!$D$6)), 1, 0))</f>
        <v/>
      </c>
      <c r="X288" s="24" t="str">
        <f>IF(B288=1,"",IF(AND(TrackingWorksheet!M293&lt;&gt;"",TrackingWorksheet!M293&lt;=TrackingWorksheet!$J$5),1,0))</f>
        <v/>
      </c>
      <c r="Y288" s="24" t="str">
        <f>IF(B288=1,"",IF(AND(TrackingWorksheet!N293&lt;&gt;"",TrackingWorksheet!N293&lt;=TrackingWorksheet!$J$5),1,0)*D288)</f>
        <v/>
      </c>
      <c r="Z288" s="24" t="str">
        <f>IF(B288=1,"",IF(TrackingWorksheet!P293="YES",1,0)*D288)</f>
        <v/>
      </c>
      <c r="AA288" s="33" t="str">
        <f>IF(B288=1,"",IF(TrackingWorksheet!R293="","",TrackingWorksheet!R293))</f>
        <v/>
      </c>
      <c r="AB288" s="33" t="str">
        <f>IF(B288=1,"",IF(TrackingWorksheet!Q293="","",TrackingWorksheet!Q293))</f>
        <v/>
      </c>
    </row>
    <row r="289" spans="2:28" x14ac:dyDescent="0.3">
      <c r="B289" s="33">
        <f>IF(AND(ISBLANK(TrackingWorksheet!B294),ISBLANK(TrackingWorksheet!C294),ISBLANK(TrackingWorksheet!G294),ISBLANK(TrackingWorksheet!H294),
ISBLANK(TrackingWorksheet!I294),ISBLANK(TrackingWorksheet!J294),ISBLANK(TrackingWorksheet!M294),
ISBLANK(TrackingWorksheet!N294)),1,0)</f>
        <v>1</v>
      </c>
      <c r="C289" s="17" t="str">
        <f>IF(B289=1,"",TrackingWorksheet!F294)</f>
        <v/>
      </c>
      <c r="D289" s="26" t="str">
        <f>IF(B289=1,"",IF(AND(TrackingWorksheet!B294&lt;&gt;"",TrackingWorksheet!B294&lt;=TrackingWorksheet!$J$5,OR(TrackingWorksheet!C294="",TrackingWorksheet!C294&gt;=TrackingWorksheet!$J$4)),1,0))</f>
        <v/>
      </c>
      <c r="E289" s="15" t="str">
        <f>IF(B289=1,"",IF(AND(TrackingWorksheet!G294 &lt;&gt;"",TrackingWorksheet!G294&lt;=TrackingWorksheet!$J$5, TrackingWorksheet!H294=Lists!$D$4), "Y", "N"))</f>
        <v/>
      </c>
      <c r="F289" s="15" t="str">
        <f>IF(B289=1,"",IF(AND(TrackingWorksheet!I294 &lt;&gt;"", TrackingWorksheet!I294&lt;=TrackingWorksheet!$J$5, TrackingWorksheet!J294=Lists!$D$4), "Y", "N"))</f>
        <v/>
      </c>
      <c r="G289" s="15" t="str">
        <f>IF(B289=1,"",IF(AND(TrackingWorksheet!G294 &lt;&gt;"",TrackingWorksheet!G294&lt;=TrackingWorksheet!$J$5, TrackingWorksheet!H294=Lists!$D$5), "Y", "N"))</f>
        <v/>
      </c>
      <c r="H289" s="15" t="str">
        <f>IF(B289=1,"",IF(AND(TrackingWorksheet!I294 &lt;&gt;"", TrackingWorksheet!I294&lt;=TrackingWorksheet!$J$5, TrackingWorksheet!J294="Moderna"), "Y", "N"))</f>
        <v/>
      </c>
      <c r="I289" s="26" t="str">
        <f>IF(B289=1,"",IF(AND(TrackingWorksheet!G294 &lt;&gt;"", TrackingWorksheet!G294&lt;=TrackingWorksheet!$J$5, TrackingWorksheet!H294=Lists!$D$6), 1, 0))</f>
        <v/>
      </c>
      <c r="J289" s="26" t="str">
        <f t="shared" si="38"/>
        <v/>
      </c>
      <c r="K289" s="15" t="str">
        <f>IF(B289=1,"",IF(AND(TrackingWorksheet!I294&lt;=TrackingWorksheet!$J$5,TrackingWorksheet!K294="YES"),0,IF(AND(AND(OR(E289="Y",F289="Y"),E289&lt;&gt;F289),G289&lt;&gt;"Y", H289&lt;&gt;"Y"), 1, 0)))</f>
        <v/>
      </c>
      <c r="L289" s="26" t="str">
        <f t="shared" si="32"/>
        <v/>
      </c>
      <c r="M289" s="15" t="str">
        <f t="shared" si="33"/>
        <v/>
      </c>
      <c r="N289" s="26" t="str">
        <f t="shared" si="34"/>
        <v/>
      </c>
      <c r="O289" s="15" t="str">
        <f>IF(B289=1,"",IF(AND(TrackingWorksheet!I294&lt;=TrackingWorksheet!$J$5,TrackingWorksheet!K294="YES"),0,IF(AND(AND(OR(G289="Y",H289="Y"),G289&lt;&gt;H289),E289&lt;&gt;"Y", F289&lt;&gt;"Y"), 1, 0)))</f>
        <v/>
      </c>
      <c r="P289" s="26" t="str">
        <f t="shared" si="35"/>
        <v/>
      </c>
      <c r="Q289" s="15" t="str">
        <f t="shared" si="36"/>
        <v/>
      </c>
      <c r="R289" s="15" t="str">
        <f t="shared" si="37"/>
        <v/>
      </c>
      <c r="S289" s="15" t="str">
        <f>IF(B289=1,"",IF(AND(OR(AND(TrackingWorksheet!H294=Lists!$D$7,TrackingWorksheet!H294=TrackingWorksheet!J294),TrackingWorksheet!H294&lt;&gt;TrackingWorksheet!J294),TrackingWorksheet!K294="YES",TrackingWorksheet!H294&lt;&gt;Lists!$D$6,TrackingWorksheet!G294&lt;=TrackingWorksheet!$J$5,TrackingWorksheet!I294&lt;=TrackingWorksheet!$J$5),1,0))</f>
        <v/>
      </c>
      <c r="T289" s="15" t="str">
        <f t="shared" si="39"/>
        <v/>
      </c>
      <c r="U289" s="15" t="str">
        <f>IF(B289=1,"",IF(AND(TrackingWorksheet!L294&lt;&gt;"", TrackingWorksheet!L294&gt;=TrackingWorksheet!$J$4,TrackingWorksheet!L294&lt;=TrackingWorksheet!$J$5,OR(TrackingWorksheet!H294=Lists!$D$4,TrackingWorksheet!J294=Lists!$D$4)), 1, 0))</f>
        <v/>
      </c>
      <c r="V289" s="15" t="str">
        <f>IF($B289=1,"",IF(AND(TrackingWorksheet!$L294&lt;&gt;"", TrackingWorksheet!$L294&gt;=TrackingWorksheet!$J$4,TrackingWorksheet!$L294&lt;=TrackingWorksheet!$J$5,OR(TrackingWorksheet!$H294=Lists!$D$5,TrackingWorksheet!$J294=Lists!$D$5)), 1, 0))</f>
        <v/>
      </c>
      <c r="W289" s="15" t="str">
        <f>IF($B289=1,"",IF(AND(TrackingWorksheet!$L294&lt;&gt;"", TrackingWorksheet!$L294&gt;=TrackingWorksheet!$J$4,TrackingWorksheet!$L294&lt;=TrackingWorksheet!$J$5,OR(TrackingWorksheet!$H294=Lists!$D$6,TrackingWorksheet!$J294=Lists!$D$6)), 1, 0))</f>
        <v/>
      </c>
      <c r="X289" s="24" t="str">
        <f>IF(B289=1,"",IF(AND(TrackingWorksheet!M294&lt;&gt;"",TrackingWorksheet!M294&lt;=TrackingWorksheet!$J$5),1,0))</f>
        <v/>
      </c>
      <c r="Y289" s="24" t="str">
        <f>IF(B289=1,"",IF(AND(TrackingWorksheet!N294&lt;&gt;"",TrackingWorksheet!N294&lt;=TrackingWorksheet!$J$5),1,0)*D289)</f>
        <v/>
      </c>
      <c r="Z289" s="24" t="str">
        <f>IF(B289=1,"",IF(TrackingWorksheet!P294="YES",1,0)*D289)</f>
        <v/>
      </c>
      <c r="AA289" s="33" t="str">
        <f>IF(B289=1,"",IF(TrackingWorksheet!R294="","",TrackingWorksheet!R294))</f>
        <v/>
      </c>
      <c r="AB289" s="33" t="str">
        <f>IF(B289=1,"",IF(TrackingWorksheet!Q294="","",TrackingWorksheet!Q294))</f>
        <v/>
      </c>
    </row>
    <row r="290" spans="2:28" x14ac:dyDescent="0.3">
      <c r="B290" s="33">
        <f>IF(AND(ISBLANK(TrackingWorksheet!B295),ISBLANK(TrackingWorksheet!C295),ISBLANK(TrackingWorksheet!G295),ISBLANK(TrackingWorksheet!H295),
ISBLANK(TrackingWorksheet!I295),ISBLANK(TrackingWorksheet!J295),ISBLANK(TrackingWorksheet!M295),
ISBLANK(TrackingWorksheet!N295)),1,0)</f>
        <v>1</v>
      </c>
      <c r="C290" s="17" t="str">
        <f>IF(B290=1,"",TrackingWorksheet!F295)</f>
        <v/>
      </c>
      <c r="D290" s="26" t="str">
        <f>IF(B290=1,"",IF(AND(TrackingWorksheet!B295&lt;&gt;"",TrackingWorksheet!B295&lt;=TrackingWorksheet!$J$5,OR(TrackingWorksheet!C295="",TrackingWorksheet!C295&gt;=TrackingWorksheet!$J$4)),1,0))</f>
        <v/>
      </c>
      <c r="E290" s="15" t="str">
        <f>IF(B290=1,"",IF(AND(TrackingWorksheet!G295 &lt;&gt;"",TrackingWorksheet!G295&lt;=TrackingWorksheet!$J$5, TrackingWorksheet!H295=Lists!$D$4), "Y", "N"))</f>
        <v/>
      </c>
      <c r="F290" s="15" t="str">
        <f>IF(B290=1,"",IF(AND(TrackingWorksheet!I295 &lt;&gt;"", TrackingWorksheet!I295&lt;=TrackingWorksheet!$J$5, TrackingWorksheet!J295=Lists!$D$4), "Y", "N"))</f>
        <v/>
      </c>
      <c r="G290" s="15" t="str">
        <f>IF(B290=1,"",IF(AND(TrackingWorksheet!G295 &lt;&gt;"",TrackingWorksheet!G295&lt;=TrackingWorksheet!$J$5, TrackingWorksheet!H295=Lists!$D$5), "Y", "N"))</f>
        <v/>
      </c>
      <c r="H290" s="15" t="str">
        <f>IF(B290=1,"",IF(AND(TrackingWorksheet!I295 &lt;&gt;"", TrackingWorksheet!I295&lt;=TrackingWorksheet!$J$5, TrackingWorksheet!J295="Moderna"), "Y", "N"))</f>
        <v/>
      </c>
      <c r="I290" s="26" t="str">
        <f>IF(B290=1,"",IF(AND(TrackingWorksheet!G295 &lt;&gt;"", TrackingWorksheet!G295&lt;=TrackingWorksheet!$J$5, TrackingWorksheet!H295=Lists!$D$6), 1, 0))</f>
        <v/>
      </c>
      <c r="J290" s="26" t="str">
        <f t="shared" si="38"/>
        <v/>
      </c>
      <c r="K290" s="15" t="str">
        <f>IF(B290=1,"",IF(AND(TrackingWorksheet!I295&lt;=TrackingWorksheet!$J$5,TrackingWorksheet!K295="YES"),0,IF(AND(AND(OR(E290="Y",F290="Y"),E290&lt;&gt;F290),G290&lt;&gt;"Y", H290&lt;&gt;"Y"), 1, 0)))</f>
        <v/>
      </c>
      <c r="L290" s="26" t="str">
        <f t="shared" si="32"/>
        <v/>
      </c>
      <c r="M290" s="15" t="str">
        <f t="shared" si="33"/>
        <v/>
      </c>
      <c r="N290" s="26" t="str">
        <f t="shared" si="34"/>
        <v/>
      </c>
      <c r="O290" s="15" t="str">
        <f>IF(B290=1,"",IF(AND(TrackingWorksheet!I295&lt;=TrackingWorksheet!$J$5,TrackingWorksheet!K295="YES"),0,IF(AND(AND(OR(G290="Y",H290="Y"),G290&lt;&gt;H290),E290&lt;&gt;"Y", F290&lt;&gt;"Y"), 1, 0)))</f>
        <v/>
      </c>
      <c r="P290" s="26" t="str">
        <f t="shared" si="35"/>
        <v/>
      </c>
      <c r="Q290" s="15" t="str">
        <f t="shared" si="36"/>
        <v/>
      </c>
      <c r="R290" s="15" t="str">
        <f t="shared" si="37"/>
        <v/>
      </c>
      <c r="S290" s="15" t="str">
        <f>IF(B290=1,"",IF(AND(OR(AND(TrackingWorksheet!H295=Lists!$D$7,TrackingWorksheet!H295=TrackingWorksheet!J295),TrackingWorksheet!H295&lt;&gt;TrackingWorksheet!J295),TrackingWorksheet!K295="YES",TrackingWorksheet!H295&lt;&gt;Lists!$D$6,TrackingWorksheet!G295&lt;=TrackingWorksheet!$J$5,TrackingWorksheet!I295&lt;=TrackingWorksheet!$J$5),1,0))</f>
        <v/>
      </c>
      <c r="T290" s="15" t="str">
        <f t="shared" si="39"/>
        <v/>
      </c>
      <c r="U290" s="15" t="str">
        <f>IF(B290=1,"",IF(AND(TrackingWorksheet!L295&lt;&gt;"", TrackingWorksheet!L295&gt;=TrackingWorksheet!$J$4,TrackingWorksheet!L295&lt;=TrackingWorksheet!$J$5,OR(TrackingWorksheet!H295=Lists!$D$4,TrackingWorksheet!J295=Lists!$D$4)), 1, 0))</f>
        <v/>
      </c>
      <c r="V290" s="15" t="str">
        <f>IF($B290=1,"",IF(AND(TrackingWorksheet!$L295&lt;&gt;"", TrackingWorksheet!$L295&gt;=TrackingWorksheet!$J$4,TrackingWorksheet!$L295&lt;=TrackingWorksheet!$J$5,OR(TrackingWorksheet!$H295=Lists!$D$5,TrackingWorksheet!$J295=Lists!$D$5)), 1, 0))</f>
        <v/>
      </c>
      <c r="W290" s="15" t="str">
        <f>IF($B290=1,"",IF(AND(TrackingWorksheet!$L295&lt;&gt;"", TrackingWorksheet!$L295&gt;=TrackingWorksheet!$J$4,TrackingWorksheet!$L295&lt;=TrackingWorksheet!$J$5,OR(TrackingWorksheet!$H295=Lists!$D$6,TrackingWorksheet!$J295=Lists!$D$6)), 1, 0))</f>
        <v/>
      </c>
      <c r="X290" s="24" t="str">
        <f>IF(B290=1,"",IF(AND(TrackingWorksheet!M295&lt;&gt;"",TrackingWorksheet!M295&lt;=TrackingWorksheet!$J$5),1,0))</f>
        <v/>
      </c>
      <c r="Y290" s="24" t="str">
        <f>IF(B290=1,"",IF(AND(TrackingWorksheet!N295&lt;&gt;"",TrackingWorksheet!N295&lt;=TrackingWorksheet!$J$5),1,0)*D290)</f>
        <v/>
      </c>
      <c r="Z290" s="24" t="str">
        <f>IF(B290=1,"",IF(TrackingWorksheet!P295="YES",1,0)*D290)</f>
        <v/>
      </c>
      <c r="AA290" s="33" t="str">
        <f>IF(B290=1,"",IF(TrackingWorksheet!R295="","",TrackingWorksheet!R295))</f>
        <v/>
      </c>
      <c r="AB290" s="33" t="str">
        <f>IF(B290=1,"",IF(TrackingWorksheet!Q295="","",TrackingWorksheet!Q295))</f>
        <v/>
      </c>
    </row>
    <row r="291" spans="2:28" x14ac:dyDescent="0.3">
      <c r="B291" s="33">
        <f>IF(AND(ISBLANK(TrackingWorksheet!B296),ISBLANK(TrackingWorksheet!C296),ISBLANK(TrackingWorksheet!G296),ISBLANK(TrackingWorksheet!H296),
ISBLANK(TrackingWorksheet!I296),ISBLANK(TrackingWorksheet!J296),ISBLANK(TrackingWorksheet!M296),
ISBLANK(TrackingWorksheet!N296)),1,0)</f>
        <v>1</v>
      </c>
      <c r="C291" s="17" t="str">
        <f>IF(B291=1,"",TrackingWorksheet!F296)</f>
        <v/>
      </c>
      <c r="D291" s="26" t="str">
        <f>IF(B291=1,"",IF(AND(TrackingWorksheet!B296&lt;&gt;"",TrackingWorksheet!B296&lt;=TrackingWorksheet!$J$5,OR(TrackingWorksheet!C296="",TrackingWorksheet!C296&gt;=TrackingWorksheet!$J$4)),1,0))</f>
        <v/>
      </c>
      <c r="E291" s="15" t="str">
        <f>IF(B291=1,"",IF(AND(TrackingWorksheet!G296 &lt;&gt;"",TrackingWorksheet!G296&lt;=TrackingWorksheet!$J$5, TrackingWorksheet!H296=Lists!$D$4), "Y", "N"))</f>
        <v/>
      </c>
      <c r="F291" s="15" t="str">
        <f>IF(B291=1,"",IF(AND(TrackingWorksheet!I296 &lt;&gt;"", TrackingWorksheet!I296&lt;=TrackingWorksheet!$J$5, TrackingWorksheet!J296=Lists!$D$4), "Y", "N"))</f>
        <v/>
      </c>
      <c r="G291" s="15" t="str">
        <f>IF(B291=1,"",IF(AND(TrackingWorksheet!G296 &lt;&gt;"",TrackingWorksheet!G296&lt;=TrackingWorksheet!$J$5, TrackingWorksheet!H296=Lists!$D$5), "Y", "N"))</f>
        <v/>
      </c>
      <c r="H291" s="15" t="str">
        <f>IF(B291=1,"",IF(AND(TrackingWorksheet!I296 &lt;&gt;"", TrackingWorksheet!I296&lt;=TrackingWorksheet!$J$5, TrackingWorksheet!J296="Moderna"), "Y", "N"))</f>
        <v/>
      </c>
      <c r="I291" s="26" t="str">
        <f>IF(B291=1,"",IF(AND(TrackingWorksheet!G296 &lt;&gt;"", TrackingWorksheet!G296&lt;=TrackingWorksheet!$J$5, TrackingWorksheet!H296=Lists!$D$6), 1, 0))</f>
        <v/>
      </c>
      <c r="J291" s="26" t="str">
        <f t="shared" si="38"/>
        <v/>
      </c>
      <c r="K291" s="15" t="str">
        <f>IF(B291=1,"",IF(AND(TrackingWorksheet!I296&lt;=TrackingWorksheet!$J$5,TrackingWorksheet!K296="YES"),0,IF(AND(AND(OR(E291="Y",F291="Y"),E291&lt;&gt;F291),G291&lt;&gt;"Y", H291&lt;&gt;"Y"), 1, 0)))</f>
        <v/>
      </c>
      <c r="L291" s="26" t="str">
        <f t="shared" si="32"/>
        <v/>
      </c>
      <c r="M291" s="15" t="str">
        <f t="shared" si="33"/>
        <v/>
      </c>
      <c r="N291" s="26" t="str">
        <f t="shared" si="34"/>
        <v/>
      </c>
      <c r="O291" s="15" t="str">
        <f>IF(B291=1,"",IF(AND(TrackingWorksheet!I296&lt;=TrackingWorksheet!$J$5,TrackingWorksheet!K296="YES"),0,IF(AND(AND(OR(G291="Y",H291="Y"),G291&lt;&gt;H291),E291&lt;&gt;"Y", F291&lt;&gt;"Y"), 1, 0)))</f>
        <v/>
      </c>
      <c r="P291" s="26" t="str">
        <f t="shared" si="35"/>
        <v/>
      </c>
      <c r="Q291" s="15" t="str">
        <f t="shared" si="36"/>
        <v/>
      </c>
      <c r="R291" s="15" t="str">
        <f t="shared" si="37"/>
        <v/>
      </c>
      <c r="S291" s="15" t="str">
        <f>IF(B291=1,"",IF(AND(OR(AND(TrackingWorksheet!H296=Lists!$D$7,TrackingWorksheet!H296=TrackingWorksheet!J296),TrackingWorksheet!H296&lt;&gt;TrackingWorksheet!J296),TrackingWorksheet!K296="YES",TrackingWorksheet!H296&lt;&gt;Lists!$D$6,TrackingWorksheet!G296&lt;=TrackingWorksheet!$J$5,TrackingWorksheet!I296&lt;=TrackingWorksheet!$J$5),1,0))</f>
        <v/>
      </c>
      <c r="T291" s="15" t="str">
        <f t="shared" si="39"/>
        <v/>
      </c>
      <c r="U291" s="15" t="str">
        <f>IF(B291=1,"",IF(AND(TrackingWorksheet!L296&lt;&gt;"", TrackingWorksheet!L296&gt;=TrackingWorksheet!$J$4,TrackingWorksheet!L296&lt;=TrackingWorksheet!$J$5,OR(TrackingWorksheet!H296=Lists!$D$4,TrackingWorksheet!J296=Lists!$D$4)), 1, 0))</f>
        <v/>
      </c>
      <c r="V291" s="15" t="str">
        <f>IF($B291=1,"",IF(AND(TrackingWorksheet!$L296&lt;&gt;"", TrackingWorksheet!$L296&gt;=TrackingWorksheet!$J$4,TrackingWorksheet!$L296&lt;=TrackingWorksheet!$J$5,OR(TrackingWorksheet!$H296=Lists!$D$5,TrackingWorksheet!$J296=Lists!$D$5)), 1, 0))</f>
        <v/>
      </c>
      <c r="W291" s="15" t="str">
        <f>IF($B291=1,"",IF(AND(TrackingWorksheet!$L296&lt;&gt;"", TrackingWorksheet!$L296&gt;=TrackingWorksheet!$J$4,TrackingWorksheet!$L296&lt;=TrackingWorksheet!$J$5,OR(TrackingWorksheet!$H296=Lists!$D$6,TrackingWorksheet!$J296=Lists!$D$6)), 1, 0))</f>
        <v/>
      </c>
      <c r="X291" s="24" t="str">
        <f>IF(B291=1,"",IF(AND(TrackingWorksheet!M296&lt;&gt;"",TrackingWorksheet!M296&lt;=TrackingWorksheet!$J$5),1,0))</f>
        <v/>
      </c>
      <c r="Y291" s="24" t="str">
        <f>IF(B291=1,"",IF(AND(TrackingWorksheet!N296&lt;&gt;"",TrackingWorksheet!N296&lt;=TrackingWorksheet!$J$5),1,0)*D291)</f>
        <v/>
      </c>
      <c r="Z291" s="24" t="str">
        <f>IF(B291=1,"",IF(TrackingWorksheet!P296="YES",1,0)*D291)</f>
        <v/>
      </c>
      <c r="AA291" s="33" t="str">
        <f>IF(B291=1,"",IF(TrackingWorksheet!R296="","",TrackingWorksheet!R296))</f>
        <v/>
      </c>
      <c r="AB291" s="33" t="str">
        <f>IF(B291=1,"",IF(TrackingWorksheet!Q296="","",TrackingWorksheet!Q296))</f>
        <v/>
      </c>
    </row>
    <row r="292" spans="2:28" x14ac:dyDescent="0.3">
      <c r="B292" s="33">
        <f>IF(AND(ISBLANK(TrackingWorksheet!B297),ISBLANK(TrackingWorksheet!C297),ISBLANK(TrackingWorksheet!G297),ISBLANK(TrackingWorksheet!H297),
ISBLANK(TrackingWorksheet!I297),ISBLANK(TrackingWorksheet!J297),ISBLANK(TrackingWorksheet!M297),
ISBLANK(TrackingWorksheet!N297)),1,0)</f>
        <v>1</v>
      </c>
      <c r="C292" s="17" t="str">
        <f>IF(B292=1,"",TrackingWorksheet!F297)</f>
        <v/>
      </c>
      <c r="D292" s="26" t="str">
        <f>IF(B292=1,"",IF(AND(TrackingWorksheet!B297&lt;&gt;"",TrackingWorksheet!B297&lt;=TrackingWorksheet!$J$5,OR(TrackingWorksheet!C297="",TrackingWorksheet!C297&gt;=TrackingWorksheet!$J$4)),1,0))</f>
        <v/>
      </c>
      <c r="E292" s="15" t="str">
        <f>IF(B292=1,"",IF(AND(TrackingWorksheet!G297 &lt;&gt;"",TrackingWorksheet!G297&lt;=TrackingWorksheet!$J$5, TrackingWorksheet!H297=Lists!$D$4), "Y", "N"))</f>
        <v/>
      </c>
      <c r="F292" s="15" t="str">
        <f>IF(B292=1,"",IF(AND(TrackingWorksheet!I297 &lt;&gt;"", TrackingWorksheet!I297&lt;=TrackingWorksheet!$J$5, TrackingWorksheet!J297=Lists!$D$4), "Y", "N"))</f>
        <v/>
      </c>
      <c r="G292" s="15" t="str">
        <f>IF(B292=1,"",IF(AND(TrackingWorksheet!G297 &lt;&gt;"",TrackingWorksheet!G297&lt;=TrackingWorksheet!$J$5, TrackingWorksheet!H297=Lists!$D$5), "Y", "N"))</f>
        <v/>
      </c>
      <c r="H292" s="15" t="str">
        <f>IF(B292=1,"",IF(AND(TrackingWorksheet!I297 &lt;&gt;"", TrackingWorksheet!I297&lt;=TrackingWorksheet!$J$5, TrackingWorksheet!J297="Moderna"), "Y", "N"))</f>
        <v/>
      </c>
      <c r="I292" s="26" t="str">
        <f>IF(B292=1,"",IF(AND(TrackingWorksheet!G297 &lt;&gt;"", TrackingWorksheet!G297&lt;=TrackingWorksheet!$J$5, TrackingWorksheet!H297=Lists!$D$6), 1, 0))</f>
        <v/>
      </c>
      <c r="J292" s="26" t="str">
        <f t="shared" si="38"/>
        <v/>
      </c>
      <c r="K292" s="15" t="str">
        <f>IF(B292=1,"",IF(AND(TrackingWorksheet!I297&lt;=TrackingWorksheet!$J$5,TrackingWorksheet!K297="YES"),0,IF(AND(AND(OR(E292="Y",F292="Y"),E292&lt;&gt;F292),G292&lt;&gt;"Y", H292&lt;&gt;"Y"), 1, 0)))</f>
        <v/>
      </c>
      <c r="L292" s="26" t="str">
        <f t="shared" si="32"/>
        <v/>
      </c>
      <c r="M292" s="15" t="str">
        <f t="shared" si="33"/>
        <v/>
      </c>
      <c r="N292" s="26" t="str">
        <f t="shared" si="34"/>
        <v/>
      </c>
      <c r="O292" s="15" t="str">
        <f>IF(B292=1,"",IF(AND(TrackingWorksheet!I297&lt;=TrackingWorksheet!$J$5,TrackingWorksheet!K297="YES"),0,IF(AND(AND(OR(G292="Y",H292="Y"),G292&lt;&gt;H292),E292&lt;&gt;"Y", F292&lt;&gt;"Y"), 1, 0)))</f>
        <v/>
      </c>
      <c r="P292" s="26" t="str">
        <f t="shared" si="35"/>
        <v/>
      </c>
      <c r="Q292" s="15" t="str">
        <f t="shared" si="36"/>
        <v/>
      </c>
      <c r="R292" s="15" t="str">
        <f t="shared" si="37"/>
        <v/>
      </c>
      <c r="S292" s="15" t="str">
        <f>IF(B292=1,"",IF(AND(OR(AND(TrackingWorksheet!H297=Lists!$D$7,TrackingWorksheet!H297=TrackingWorksheet!J297),TrackingWorksheet!H297&lt;&gt;TrackingWorksheet!J297),TrackingWorksheet!K297="YES",TrackingWorksheet!H297&lt;&gt;Lists!$D$6,TrackingWorksheet!G297&lt;=TrackingWorksheet!$J$5,TrackingWorksheet!I297&lt;=TrackingWorksheet!$J$5),1,0))</f>
        <v/>
      </c>
      <c r="T292" s="15" t="str">
        <f t="shared" si="39"/>
        <v/>
      </c>
      <c r="U292" s="15" t="str">
        <f>IF(B292=1,"",IF(AND(TrackingWorksheet!L297&lt;&gt;"", TrackingWorksheet!L297&gt;=TrackingWorksheet!$J$4,TrackingWorksheet!L297&lt;=TrackingWorksheet!$J$5,OR(TrackingWorksheet!H297=Lists!$D$4,TrackingWorksheet!J297=Lists!$D$4)), 1, 0))</f>
        <v/>
      </c>
      <c r="V292" s="15" t="str">
        <f>IF($B292=1,"",IF(AND(TrackingWorksheet!$L297&lt;&gt;"", TrackingWorksheet!$L297&gt;=TrackingWorksheet!$J$4,TrackingWorksheet!$L297&lt;=TrackingWorksheet!$J$5,OR(TrackingWorksheet!$H297=Lists!$D$5,TrackingWorksheet!$J297=Lists!$D$5)), 1, 0))</f>
        <v/>
      </c>
      <c r="W292" s="15" t="str">
        <f>IF($B292=1,"",IF(AND(TrackingWorksheet!$L297&lt;&gt;"", TrackingWorksheet!$L297&gt;=TrackingWorksheet!$J$4,TrackingWorksheet!$L297&lt;=TrackingWorksheet!$J$5,OR(TrackingWorksheet!$H297=Lists!$D$6,TrackingWorksheet!$J297=Lists!$D$6)), 1, 0))</f>
        <v/>
      </c>
      <c r="X292" s="24" t="str">
        <f>IF(B292=1,"",IF(AND(TrackingWorksheet!M297&lt;&gt;"",TrackingWorksheet!M297&lt;=TrackingWorksheet!$J$5),1,0))</f>
        <v/>
      </c>
      <c r="Y292" s="24" t="str">
        <f>IF(B292=1,"",IF(AND(TrackingWorksheet!N297&lt;&gt;"",TrackingWorksheet!N297&lt;=TrackingWorksheet!$J$5),1,0)*D292)</f>
        <v/>
      </c>
      <c r="Z292" s="24" t="str">
        <f>IF(B292=1,"",IF(TrackingWorksheet!P297="YES",1,0)*D292)</f>
        <v/>
      </c>
      <c r="AA292" s="33" t="str">
        <f>IF(B292=1,"",IF(TrackingWorksheet!R297="","",TrackingWorksheet!R297))</f>
        <v/>
      </c>
      <c r="AB292" s="33" t="str">
        <f>IF(B292=1,"",IF(TrackingWorksheet!Q297="","",TrackingWorksheet!Q297))</f>
        <v/>
      </c>
    </row>
    <row r="293" spans="2:28" x14ac:dyDescent="0.3">
      <c r="B293" s="33">
        <f>IF(AND(ISBLANK(TrackingWorksheet!B298),ISBLANK(TrackingWorksheet!C298),ISBLANK(TrackingWorksheet!G298),ISBLANK(TrackingWorksheet!H298),
ISBLANK(TrackingWorksheet!I298),ISBLANK(TrackingWorksheet!J298),ISBLANK(TrackingWorksheet!M298),
ISBLANK(TrackingWorksheet!N298)),1,0)</f>
        <v>1</v>
      </c>
      <c r="C293" s="17" t="str">
        <f>IF(B293=1,"",TrackingWorksheet!F298)</f>
        <v/>
      </c>
      <c r="D293" s="26" t="str">
        <f>IF(B293=1,"",IF(AND(TrackingWorksheet!B298&lt;&gt;"",TrackingWorksheet!B298&lt;=TrackingWorksheet!$J$5,OR(TrackingWorksheet!C298="",TrackingWorksheet!C298&gt;=TrackingWorksheet!$J$4)),1,0))</f>
        <v/>
      </c>
      <c r="E293" s="15" t="str">
        <f>IF(B293=1,"",IF(AND(TrackingWorksheet!G298 &lt;&gt;"",TrackingWorksheet!G298&lt;=TrackingWorksheet!$J$5, TrackingWorksheet!H298=Lists!$D$4), "Y", "N"))</f>
        <v/>
      </c>
      <c r="F293" s="15" t="str">
        <f>IF(B293=1,"",IF(AND(TrackingWorksheet!I298 &lt;&gt;"", TrackingWorksheet!I298&lt;=TrackingWorksheet!$J$5, TrackingWorksheet!J298=Lists!$D$4), "Y", "N"))</f>
        <v/>
      </c>
      <c r="G293" s="15" t="str">
        <f>IF(B293=1,"",IF(AND(TrackingWorksheet!G298 &lt;&gt;"",TrackingWorksheet!G298&lt;=TrackingWorksheet!$J$5, TrackingWorksheet!H298=Lists!$D$5), "Y", "N"))</f>
        <v/>
      </c>
      <c r="H293" s="15" t="str">
        <f>IF(B293=1,"",IF(AND(TrackingWorksheet!I298 &lt;&gt;"", TrackingWorksheet!I298&lt;=TrackingWorksheet!$J$5, TrackingWorksheet!J298="Moderna"), "Y", "N"))</f>
        <v/>
      </c>
      <c r="I293" s="26" t="str">
        <f>IF(B293=1,"",IF(AND(TrackingWorksheet!G298 &lt;&gt;"", TrackingWorksheet!G298&lt;=TrackingWorksheet!$J$5, TrackingWorksheet!H298=Lists!$D$6), 1, 0))</f>
        <v/>
      </c>
      <c r="J293" s="26" t="str">
        <f t="shared" si="38"/>
        <v/>
      </c>
      <c r="K293" s="15" t="str">
        <f>IF(B293=1,"",IF(AND(TrackingWorksheet!I298&lt;=TrackingWorksheet!$J$5,TrackingWorksheet!K298="YES"),0,IF(AND(AND(OR(E293="Y",F293="Y"),E293&lt;&gt;F293),G293&lt;&gt;"Y", H293&lt;&gt;"Y"), 1, 0)))</f>
        <v/>
      </c>
      <c r="L293" s="26" t="str">
        <f t="shared" si="32"/>
        <v/>
      </c>
      <c r="M293" s="15" t="str">
        <f t="shared" si="33"/>
        <v/>
      </c>
      <c r="N293" s="26" t="str">
        <f t="shared" si="34"/>
        <v/>
      </c>
      <c r="O293" s="15" t="str">
        <f>IF(B293=1,"",IF(AND(TrackingWorksheet!I298&lt;=TrackingWorksheet!$J$5,TrackingWorksheet!K298="YES"),0,IF(AND(AND(OR(G293="Y",H293="Y"),G293&lt;&gt;H293),E293&lt;&gt;"Y", F293&lt;&gt;"Y"), 1, 0)))</f>
        <v/>
      </c>
      <c r="P293" s="26" t="str">
        <f t="shared" si="35"/>
        <v/>
      </c>
      <c r="Q293" s="15" t="str">
        <f t="shared" si="36"/>
        <v/>
      </c>
      <c r="R293" s="15" t="str">
        <f t="shared" si="37"/>
        <v/>
      </c>
      <c r="S293" s="15" t="str">
        <f>IF(B293=1,"",IF(AND(OR(AND(TrackingWorksheet!H298=Lists!$D$7,TrackingWorksheet!H298=TrackingWorksheet!J298),TrackingWorksheet!H298&lt;&gt;TrackingWorksheet!J298),TrackingWorksheet!K298="YES",TrackingWorksheet!H298&lt;&gt;Lists!$D$6,TrackingWorksheet!G298&lt;=TrackingWorksheet!$J$5,TrackingWorksheet!I298&lt;=TrackingWorksheet!$J$5),1,0))</f>
        <v/>
      </c>
      <c r="T293" s="15" t="str">
        <f t="shared" si="39"/>
        <v/>
      </c>
      <c r="U293" s="15" t="str">
        <f>IF(B293=1,"",IF(AND(TrackingWorksheet!L298&lt;&gt;"", TrackingWorksheet!L298&gt;=TrackingWorksheet!$J$4,TrackingWorksheet!L298&lt;=TrackingWorksheet!$J$5,OR(TrackingWorksheet!H298=Lists!$D$4,TrackingWorksheet!J298=Lists!$D$4)), 1, 0))</f>
        <v/>
      </c>
      <c r="V293" s="15" t="str">
        <f>IF($B293=1,"",IF(AND(TrackingWorksheet!$L298&lt;&gt;"", TrackingWorksheet!$L298&gt;=TrackingWorksheet!$J$4,TrackingWorksheet!$L298&lt;=TrackingWorksheet!$J$5,OR(TrackingWorksheet!$H298=Lists!$D$5,TrackingWorksheet!$J298=Lists!$D$5)), 1, 0))</f>
        <v/>
      </c>
      <c r="W293" s="15" t="str">
        <f>IF($B293=1,"",IF(AND(TrackingWorksheet!$L298&lt;&gt;"", TrackingWorksheet!$L298&gt;=TrackingWorksheet!$J$4,TrackingWorksheet!$L298&lt;=TrackingWorksheet!$J$5,OR(TrackingWorksheet!$H298=Lists!$D$6,TrackingWorksheet!$J298=Lists!$D$6)), 1, 0))</f>
        <v/>
      </c>
      <c r="X293" s="24" t="str">
        <f>IF(B293=1,"",IF(AND(TrackingWorksheet!M298&lt;&gt;"",TrackingWorksheet!M298&lt;=TrackingWorksheet!$J$5),1,0))</f>
        <v/>
      </c>
      <c r="Y293" s="24" t="str">
        <f>IF(B293=1,"",IF(AND(TrackingWorksheet!N298&lt;&gt;"",TrackingWorksheet!N298&lt;=TrackingWorksheet!$J$5),1,0)*D293)</f>
        <v/>
      </c>
      <c r="Z293" s="24" t="str">
        <f>IF(B293=1,"",IF(TrackingWorksheet!P298="YES",1,0)*D293)</f>
        <v/>
      </c>
      <c r="AA293" s="33" t="str">
        <f>IF(B293=1,"",IF(TrackingWorksheet!R298="","",TrackingWorksheet!R298))</f>
        <v/>
      </c>
      <c r="AB293" s="33" t="str">
        <f>IF(B293=1,"",IF(TrackingWorksheet!Q298="","",TrackingWorksheet!Q298))</f>
        <v/>
      </c>
    </row>
    <row r="294" spans="2:28" x14ac:dyDescent="0.3">
      <c r="B294" s="33">
        <f>IF(AND(ISBLANK(TrackingWorksheet!B299),ISBLANK(TrackingWorksheet!C299),ISBLANK(TrackingWorksheet!G299),ISBLANK(TrackingWorksheet!H299),
ISBLANK(TrackingWorksheet!I299),ISBLANK(TrackingWorksheet!J299),ISBLANK(TrackingWorksheet!M299),
ISBLANK(TrackingWorksheet!N299)),1,0)</f>
        <v>1</v>
      </c>
      <c r="C294" s="17" t="str">
        <f>IF(B294=1,"",TrackingWorksheet!F299)</f>
        <v/>
      </c>
      <c r="D294" s="26" t="str">
        <f>IF(B294=1,"",IF(AND(TrackingWorksheet!B299&lt;&gt;"",TrackingWorksheet!B299&lt;=TrackingWorksheet!$J$5,OR(TrackingWorksheet!C299="",TrackingWorksheet!C299&gt;=TrackingWorksheet!$J$4)),1,0))</f>
        <v/>
      </c>
      <c r="E294" s="15" t="str">
        <f>IF(B294=1,"",IF(AND(TrackingWorksheet!G299 &lt;&gt;"",TrackingWorksheet!G299&lt;=TrackingWorksheet!$J$5, TrackingWorksheet!H299=Lists!$D$4), "Y", "N"))</f>
        <v/>
      </c>
      <c r="F294" s="15" t="str">
        <f>IF(B294=1,"",IF(AND(TrackingWorksheet!I299 &lt;&gt;"", TrackingWorksheet!I299&lt;=TrackingWorksheet!$J$5, TrackingWorksheet!J299=Lists!$D$4), "Y", "N"))</f>
        <v/>
      </c>
      <c r="G294" s="15" t="str">
        <f>IF(B294=1,"",IF(AND(TrackingWorksheet!G299 &lt;&gt;"",TrackingWorksheet!G299&lt;=TrackingWorksheet!$J$5, TrackingWorksheet!H299=Lists!$D$5), "Y", "N"))</f>
        <v/>
      </c>
      <c r="H294" s="15" t="str">
        <f>IF(B294=1,"",IF(AND(TrackingWorksheet!I299 &lt;&gt;"", TrackingWorksheet!I299&lt;=TrackingWorksheet!$J$5, TrackingWorksheet!J299="Moderna"), "Y", "N"))</f>
        <v/>
      </c>
      <c r="I294" s="26" t="str">
        <f>IF(B294=1,"",IF(AND(TrackingWorksheet!G299 &lt;&gt;"", TrackingWorksheet!G299&lt;=TrackingWorksheet!$J$5, TrackingWorksheet!H299=Lists!$D$6), 1, 0))</f>
        <v/>
      </c>
      <c r="J294" s="26" t="str">
        <f t="shared" si="38"/>
        <v/>
      </c>
      <c r="K294" s="15" t="str">
        <f>IF(B294=1,"",IF(AND(TrackingWorksheet!I299&lt;=TrackingWorksheet!$J$5,TrackingWorksheet!K299="YES"),0,IF(AND(AND(OR(E294="Y",F294="Y"),E294&lt;&gt;F294),G294&lt;&gt;"Y", H294&lt;&gt;"Y"), 1, 0)))</f>
        <v/>
      </c>
      <c r="L294" s="26" t="str">
        <f t="shared" si="32"/>
        <v/>
      </c>
      <c r="M294" s="15" t="str">
        <f t="shared" si="33"/>
        <v/>
      </c>
      <c r="N294" s="26" t="str">
        <f t="shared" si="34"/>
        <v/>
      </c>
      <c r="O294" s="15" t="str">
        <f>IF(B294=1,"",IF(AND(TrackingWorksheet!I299&lt;=TrackingWorksheet!$J$5,TrackingWorksheet!K299="YES"),0,IF(AND(AND(OR(G294="Y",H294="Y"),G294&lt;&gt;H294),E294&lt;&gt;"Y", F294&lt;&gt;"Y"), 1, 0)))</f>
        <v/>
      </c>
      <c r="P294" s="26" t="str">
        <f t="shared" si="35"/>
        <v/>
      </c>
      <c r="Q294" s="15" t="str">
        <f t="shared" si="36"/>
        <v/>
      </c>
      <c r="R294" s="15" t="str">
        <f t="shared" si="37"/>
        <v/>
      </c>
      <c r="S294" s="15" t="str">
        <f>IF(B294=1,"",IF(AND(OR(AND(TrackingWorksheet!H299=Lists!$D$7,TrackingWorksheet!H299=TrackingWorksheet!J299),TrackingWorksheet!H299&lt;&gt;TrackingWorksheet!J299),TrackingWorksheet!K299="YES",TrackingWorksheet!H299&lt;&gt;Lists!$D$6,TrackingWorksheet!G299&lt;=TrackingWorksheet!$J$5,TrackingWorksheet!I299&lt;=TrackingWorksheet!$J$5),1,0))</f>
        <v/>
      </c>
      <c r="T294" s="15" t="str">
        <f t="shared" si="39"/>
        <v/>
      </c>
      <c r="U294" s="15" t="str">
        <f>IF(B294=1,"",IF(AND(TrackingWorksheet!L299&lt;&gt;"", TrackingWorksheet!L299&gt;=TrackingWorksheet!$J$4,TrackingWorksheet!L299&lt;=TrackingWorksheet!$J$5,OR(TrackingWorksheet!H299=Lists!$D$4,TrackingWorksheet!J299=Lists!$D$4)), 1, 0))</f>
        <v/>
      </c>
      <c r="V294" s="15" t="str">
        <f>IF($B294=1,"",IF(AND(TrackingWorksheet!$L299&lt;&gt;"", TrackingWorksheet!$L299&gt;=TrackingWorksheet!$J$4,TrackingWorksheet!$L299&lt;=TrackingWorksheet!$J$5,OR(TrackingWorksheet!$H299=Lists!$D$5,TrackingWorksheet!$J299=Lists!$D$5)), 1, 0))</f>
        <v/>
      </c>
      <c r="W294" s="15" t="str">
        <f>IF($B294=1,"",IF(AND(TrackingWorksheet!$L299&lt;&gt;"", TrackingWorksheet!$L299&gt;=TrackingWorksheet!$J$4,TrackingWorksheet!$L299&lt;=TrackingWorksheet!$J$5,OR(TrackingWorksheet!$H299=Lists!$D$6,TrackingWorksheet!$J299=Lists!$D$6)), 1, 0))</f>
        <v/>
      </c>
      <c r="X294" s="24" t="str">
        <f>IF(B294=1,"",IF(AND(TrackingWorksheet!M299&lt;&gt;"",TrackingWorksheet!M299&lt;=TrackingWorksheet!$J$5),1,0))</f>
        <v/>
      </c>
      <c r="Y294" s="24" t="str">
        <f>IF(B294=1,"",IF(AND(TrackingWorksheet!N299&lt;&gt;"",TrackingWorksheet!N299&lt;=TrackingWorksheet!$J$5),1,0)*D294)</f>
        <v/>
      </c>
      <c r="Z294" s="24" t="str">
        <f>IF(B294=1,"",IF(TrackingWorksheet!P299="YES",1,0)*D294)</f>
        <v/>
      </c>
      <c r="AA294" s="33" t="str">
        <f>IF(B294=1,"",IF(TrackingWorksheet!R299="","",TrackingWorksheet!R299))</f>
        <v/>
      </c>
      <c r="AB294" s="33" t="str">
        <f>IF(B294=1,"",IF(TrackingWorksheet!Q299="","",TrackingWorksheet!Q299))</f>
        <v/>
      </c>
    </row>
    <row r="295" spans="2:28" x14ac:dyDescent="0.3">
      <c r="B295" s="33">
        <f>IF(AND(ISBLANK(TrackingWorksheet!B300),ISBLANK(TrackingWorksheet!C300),ISBLANK(TrackingWorksheet!G300),ISBLANK(TrackingWorksheet!H300),
ISBLANK(TrackingWorksheet!I300),ISBLANK(TrackingWorksheet!J300),ISBLANK(TrackingWorksheet!M300),
ISBLANK(TrackingWorksheet!N300)),1,0)</f>
        <v>1</v>
      </c>
      <c r="C295" s="17" t="str">
        <f>IF(B295=1,"",TrackingWorksheet!F300)</f>
        <v/>
      </c>
      <c r="D295" s="26" t="str">
        <f>IF(B295=1,"",IF(AND(TrackingWorksheet!B300&lt;&gt;"",TrackingWorksheet!B300&lt;=TrackingWorksheet!$J$5,OR(TrackingWorksheet!C300="",TrackingWorksheet!C300&gt;=TrackingWorksheet!$J$4)),1,0))</f>
        <v/>
      </c>
      <c r="E295" s="15" t="str">
        <f>IF(B295=1,"",IF(AND(TrackingWorksheet!G300 &lt;&gt;"",TrackingWorksheet!G300&lt;=TrackingWorksheet!$J$5, TrackingWorksheet!H300=Lists!$D$4), "Y", "N"))</f>
        <v/>
      </c>
      <c r="F295" s="15" t="str">
        <f>IF(B295=1,"",IF(AND(TrackingWorksheet!I300 &lt;&gt;"", TrackingWorksheet!I300&lt;=TrackingWorksheet!$J$5, TrackingWorksheet!J300=Lists!$D$4), "Y", "N"))</f>
        <v/>
      </c>
      <c r="G295" s="15" t="str">
        <f>IF(B295=1,"",IF(AND(TrackingWorksheet!G300 &lt;&gt;"",TrackingWorksheet!G300&lt;=TrackingWorksheet!$J$5, TrackingWorksheet!H300=Lists!$D$5), "Y", "N"))</f>
        <v/>
      </c>
      <c r="H295" s="15" t="str">
        <f>IF(B295=1,"",IF(AND(TrackingWorksheet!I300 &lt;&gt;"", TrackingWorksheet!I300&lt;=TrackingWorksheet!$J$5, TrackingWorksheet!J300="Moderna"), "Y", "N"))</f>
        <v/>
      </c>
      <c r="I295" s="26" t="str">
        <f>IF(B295=1,"",IF(AND(TrackingWorksheet!G300 &lt;&gt;"", TrackingWorksheet!G300&lt;=TrackingWorksheet!$J$5, TrackingWorksheet!H300=Lists!$D$6), 1, 0))</f>
        <v/>
      </c>
      <c r="J295" s="26" t="str">
        <f t="shared" si="38"/>
        <v/>
      </c>
      <c r="K295" s="15" t="str">
        <f>IF(B295=1,"",IF(AND(TrackingWorksheet!I300&lt;=TrackingWorksheet!$J$5,TrackingWorksheet!K300="YES"),0,IF(AND(AND(OR(E295="Y",F295="Y"),E295&lt;&gt;F295),G295&lt;&gt;"Y", H295&lt;&gt;"Y"), 1, 0)))</f>
        <v/>
      </c>
      <c r="L295" s="26" t="str">
        <f t="shared" si="32"/>
        <v/>
      </c>
      <c r="M295" s="15" t="str">
        <f t="shared" si="33"/>
        <v/>
      </c>
      <c r="N295" s="26" t="str">
        <f t="shared" si="34"/>
        <v/>
      </c>
      <c r="O295" s="15" t="str">
        <f>IF(B295=1,"",IF(AND(TrackingWorksheet!I300&lt;=TrackingWorksheet!$J$5,TrackingWorksheet!K300="YES"),0,IF(AND(AND(OR(G295="Y",H295="Y"),G295&lt;&gt;H295),E295&lt;&gt;"Y", F295&lt;&gt;"Y"), 1, 0)))</f>
        <v/>
      </c>
      <c r="P295" s="26" t="str">
        <f t="shared" si="35"/>
        <v/>
      </c>
      <c r="Q295" s="15" t="str">
        <f t="shared" si="36"/>
        <v/>
      </c>
      <c r="R295" s="15" t="str">
        <f t="shared" si="37"/>
        <v/>
      </c>
      <c r="S295" s="15" t="str">
        <f>IF(B295=1,"",IF(AND(OR(AND(TrackingWorksheet!H300=Lists!$D$7,TrackingWorksheet!H300=TrackingWorksheet!J300),TrackingWorksheet!H300&lt;&gt;TrackingWorksheet!J300),TrackingWorksheet!K300="YES",TrackingWorksheet!H300&lt;&gt;Lists!$D$6,TrackingWorksheet!G300&lt;=TrackingWorksheet!$J$5,TrackingWorksheet!I300&lt;=TrackingWorksheet!$J$5),1,0))</f>
        <v/>
      </c>
      <c r="T295" s="15" t="str">
        <f t="shared" si="39"/>
        <v/>
      </c>
      <c r="U295" s="15" t="str">
        <f>IF(B295=1,"",IF(AND(TrackingWorksheet!L300&lt;&gt;"", TrackingWorksheet!L300&gt;=TrackingWorksheet!$J$4,TrackingWorksheet!L300&lt;=TrackingWorksheet!$J$5,OR(TrackingWorksheet!H300=Lists!$D$4,TrackingWorksheet!J300=Lists!$D$4)), 1, 0))</f>
        <v/>
      </c>
      <c r="V295" s="15" t="str">
        <f>IF($B295=1,"",IF(AND(TrackingWorksheet!$L300&lt;&gt;"", TrackingWorksheet!$L300&gt;=TrackingWorksheet!$J$4,TrackingWorksheet!$L300&lt;=TrackingWorksheet!$J$5,OR(TrackingWorksheet!$H300=Lists!$D$5,TrackingWorksheet!$J300=Lists!$D$5)), 1, 0))</f>
        <v/>
      </c>
      <c r="W295" s="15" t="str">
        <f>IF($B295=1,"",IF(AND(TrackingWorksheet!$L300&lt;&gt;"", TrackingWorksheet!$L300&gt;=TrackingWorksheet!$J$4,TrackingWorksheet!$L300&lt;=TrackingWorksheet!$J$5,OR(TrackingWorksheet!$H300=Lists!$D$6,TrackingWorksheet!$J300=Lists!$D$6)), 1, 0))</f>
        <v/>
      </c>
      <c r="X295" s="24" t="str">
        <f>IF(B295=1,"",IF(AND(TrackingWorksheet!M300&lt;&gt;"",TrackingWorksheet!M300&lt;=TrackingWorksheet!$J$5),1,0))</f>
        <v/>
      </c>
      <c r="Y295" s="24" t="str">
        <f>IF(B295=1,"",IF(AND(TrackingWorksheet!N300&lt;&gt;"",TrackingWorksheet!N300&lt;=TrackingWorksheet!$J$5),1,0)*D295)</f>
        <v/>
      </c>
      <c r="Z295" s="24" t="str">
        <f>IF(B295=1,"",IF(TrackingWorksheet!P300="YES",1,0)*D295)</f>
        <v/>
      </c>
      <c r="AA295" s="33" t="str">
        <f>IF(B295=1,"",IF(TrackingWorksheet!R300="","",TrackingWorksheet!R300))</f>
        <v/>
      </c>
      <c r="AB295" s="33" t="str">
        <f>IF(B295=1,"",IF(TrackingWorksheet!Q300="","",TrackingWorksheet!Q300))</f>
        <v/>
      </c>
    </row>
    <row r="296" spans="2:28" x14ac:dyDescent="0.3">
      <c r="B296" s="33">
        <f>IF(AND(ISBLANK(TrackingWorksheet!B301),ISBLANK(TrackingWorksheet!C301),ISBLANK(TrackingWorksheet!G301),ISBLANK(TrackingWorksheet!H301),
ISBLANK(TrackingWorksheet!I301),ISBLANK(TrackingWorksheet!J301),ISBLANK(TrackingWorksheet!M301),
ISBLANK(TrackingWorksheet!N301)),1,0)</f>
        <v>1</v>
      </c>
      <c r="C296" s="17" t="str">
        <f>IF(B296=1,"",TrackingWorksheet!F301)</f>
        <v/>
      </c>
      <c r="D296" s="26" t="str">
        <f>IF(B296=1,"",IF(AND(TrackingWorksheet!B301&lt;&gt;"",TrackingWorksheet!B301&lt;=TrackingWorksheet!$J$5,OR(TrackingWorksheet!C301="",TrackingWorksheet!C301&gt;=TrackingWorksheet!$J$4)),1,0))</f>
        <v/>
      </c>
      <c r="E296" s="15" t="str">
        <f>IF(B296=1,"",IF(AND(TrackingWorksheet!G301 &lt;&gt;"",TrackingWorksheet!G301&lt;=TrackingWorksheet!$J$5, TrackingWorksheet!H301=Lists!$D$4), "Y", "N"))</f>
        <v/>
      </c>
      <c r="F296" s="15" t="str">
        <f>IF(B296=1,"",IF(AND(TrackingWorksheet!I301 &lt;&gt;"", TrackingWorksheet!I301&lt;=TrackingWorksheet!$J$5, TrackingWorksheet!J301=Lists!$D$4), "Y", "N"))</f>
        <v/>
      </c>
      <c r="G296" s="15" t="str">
        <f>IF(B296=1,"",IF(AND(TrackingWorksheet!G301 &lt;&gt;"",TrackingWorksheet!G301&lt;=TrackingWorksheet!$J$5, TrackingWorksheet!H301=Lists!$D$5), "Y", "N"))</f>
        <v/>
      </c>
      <c r="H296" s="15" t="str">
        <f>IF(B296=1,"",IF(AND(TrackingWorksheet!I301 &lt;&gt;"", TrackingWorksheet!I301&lt;=TrackingWorksheet!$J$5, TrackingWorksheet!J301="Moderna"), "Y", "N"))</f>
        <v/>
      </c>
      <c r="I296" s="26" t="str">
        <f>IF(B296=1,"",IF(AND(TrackingWorksheet!G301 &lt;&gt;"", TrackingWorksheet!G301&lt;=TrackingWorksheet!$J$5, TrackingWorksheet!H301=Lists!$D$6), 1, 0))</f>
        <v/>
      </c>
      <c r="J296" s="26" t="str">
        <f t="shared" si="38"/>
        <v/>
      </c>
      <c r="K296" s="15" t="str">
        <f>IF(B296=1,"",IF(AND(TrackingWorksheet!I301&lt;=TrackingWorksheet!$J$5,TrackingWorksheet!K301="YES"),0,IF(AND(AND(OR(E296="Y",F296="Y"),E296&lt;&gt;F296),G296&lt;&gt;"Y", H296&lt;&gt;"Y"), 1, 0)))</f>
        <v/>
      </c>
      <c r="L296" s="26" t="str">
        <f t="shared" si="32"/>
        <v/>
      </c>
      <c r="M296" s="15" t="str">
        <f t="shared" si="33"/>
        <v/>
      </c>
      <c r="N296" s="26" t="str">
        <f t="shared" si="34"/>
        <v/>
      </c>
      <c r="O296" s="15" t="str">
        <f>IF(B296=1,"",IF(AND(TrackingWorksheet!I301&lt;=TrackingWorksheet!$J$5,TrackingWorksheet!K301="YES"),0,IF(AND(AND(OR(G296="Y",H296="Y"),G296&lt;&gt;H296),E296&lt;&gt;"Y", F296&lt;&gt;"Y"), 1, 0)))</f>
        <v/>
      </c>
      <c r="P296" s="26" t="str">
        <f t="shared" si="35"/>
        <v/>
      </c>
      <c r="Q296" s="15" t="str">
        <f t="shared" si="36"/>
        <v/>
      </c>
      <c r="R296" s="15" t="str">
        <f t="shared" si="37"/>
        <v/>
      </c>
      <c r="S296" s="15" t="str">
        <f>IF(B296=1,"",IF(AND(OR(AND(TrackingWorksheet!H301=Lists!$D$7,TrackingWorksheet!H301=TrackingWorksheet!J301),TrackingWorksheet!H301&lt;&gt;TrackingWorksheet!J301),TrackingWorksheet!K301="YES",TrackingWorksheet!H301&lt;&gt;Lists!$D$6,TrackingWorksheet!G301&lt;=TrackingWorksheet!$J$5,TrackingWorksheet!I301&lt;=TrackingWorksheet!$J$5),1,0))</f>
        <v/>
      </c>
      <c r="T296" s="15" t="str">
        <f t="shared" si="39"/>
        <v/>
      </c>
      <c r="U296" s="15" t="str">
        <f>IF(B296=1,"",IF(AND(TrackingWorksheet!L301&lt;&gt;"", TrackingWorksheet!L301&gt;=TrackingWorksheet!$J$4,TrackingWorksheet!L301&lt;=TrackingWorksheet!$J$5,OR(TrackingWorksheet!H301=Lists!$D$4,TrackingWorksheet!J301=Lists!$D$4)), 1, 0))</f>
        <v/>
      </c>
      <c r="V296" s="15" t="str">
        <f>IF($B296=1,"",IF(AND(TrackingWorksheet!$L301&lt;&gt;"", TrackingWorksheet!$L301&gt;=TrackingWorksheet!$J$4,TrackingWorksheet!$L301&lt;=TrackingWorksheet!$J$5,OR(TrackingWorksheet!$H301=Lists!$D$5,TrackingWorksheet!$J301=Lists!$D$5)), 1, 0))</f>
        <v/>
      </c>
      <c r="W296" s="15" t="str">
        <f>IF($B296=1,"",IF(AND(TrackingWorksheet!$L301&lt;&gt;"", TrackingWorksheet!$L301&gt;=TrackingWorksheet!$J$4,TrackingWorksheet!$L301&lt;=TrackingWorksheet!$J$5,OR(TrackingWorksheet!$H301=Lists!$D$6,TrackingWorksheet!$J301=Lists!$D$6)), 1, 0))</f>
        <v/>
      </c>
      <c r="X296" s="24" t="str">
        <f>IF(B296=1,"",IF(AND(TrackingWorksheet!M301&lt;&gt;"",TrackingWorksheet!M301&lt;=TrackingWorksheet!$J$5),1,0))</f>
        <v/>
      </c>
      <c r="Y296" s="24" t="str">
        <f>IF(B296=1,"",IF(AND(TrackingWorksheet!N301&lt;&gt;"",TrackingWorksheet!N301&lt;=TrackingWorksheet!$J$5),1,0)*D296)</f>
        <v/>
      </c>
      <c r="Z296" s="24" t="str">
        <f>IF(B296=1,"",IF(TrackingWorksheet!P301="YES",1,0)*D296)</f>
        <v/>
      </c>
      <c r="AA296" s="33" t="str">
        <f>IF(B296=1,"",IF(TrackingWorksheet!R301="","",TrackingWorksheet!R301))</f>
        <v/>
      </c>
      <c r="AB296" s="33" t="str">
        <f>IF(B296=1,"",IF(TrackingWorksheet!Q301="","",TrackingWorksheet!Q301))</f>
        <v/>
      </c>
    </row>
    <row r="297" spans="2:28" x14ac:dyDescent="0.3">
      <c r="B297" s="33">
        <f>IF(AND(ISBLANK(TrackingWorksheet!B302),ISBLANK(TrackingWorksheet!C302),ISBLANK(TrackingWorksheet!G302),ISBLANK(TrackingWorksheet!H302),
ISBLANK(TrackingWorksheet!I302),ISBLANK(TrackingWorksheet!J302),ISBLANK(TrackingWorksheet!M302),
ISBLANK(TrackingWorksheet!N302)),1,0)</f>
        <v>1</v>
      </c>
      <c r="C297" s="17" t="str">
        <f>IF(B297=1,"",TrackingWorksheet!F302)</f>
        <v/>
      </c>
      <c r="D297" s="26" t="str">
        <f>IF(B297=1,"",IF(AND(TrackingWorksheet!B302&lt;&gt;"",TrackingWorksheet!B302&lt;=TrackingWorksheet!$J$5,OR(TrackingWorksheet!C302="",TrackingWorksheet!C302&gt;=TrackingWorksheet!$J$4)),1,0))</f>
        <v/>
      </c>
      <c r="E297" s="15" t="str">
        <f>IF(B297=1,"",IF(AND(TrackingWorksheet!G302 &lt;&gt;"",TrackingWorksheet!G302&lt;=TrackingWorksheet!$J$5, TrackingWorksheet!H302=Lists!$D$4), "Y", "N"))</f>
        <v/>
      </c>
      <c r="F297" s="15" t="str">
        <f>IF(B297=1,"",IF(AND(TrackingWorksheet!I302 &lt;&gt;"", TrackingWorksheet!I302&lt;=TrackingWorksheet!$J$5, TrackingWorksheet!J302=Lists!$D$4), "Y", "N"))</f>
        <v/>
      </c>
      <c r="G297" s="15" t="str">
        <f>IF(B297=1,"",IF(AND(TrackingWorksheet!G302 &lt;&gt;"",TrackingWorksheet!G302&lt;=TrackingWorksheet!$J$5, TrackingWorksheet!H302=Lists!$D$5), "Y", "N"))</f>
        <v/>
      </c>
      <c r="H297" s="15" t="str">
        <f>IF(B297=1,"",IF(AND(TrackingWorksheet!I302 &lt;&gt;"", TrackingWorksheet!I302&lt;=TrackingWorksheet!$J$5, TrackingWorksheet!J302="Moderna"), "Y", "N"))</f>
        <v/>
      </c>
      <c r="I297" s="26" t="str">
        <f>IF(B297=1,"",IF(AND(TrackingWorksheet!G302 &lt;&gt;"", TrackingWorksheet!G302&lt;=TrackingWorksheet!$J$5, TrackingWorksheet!H302=Lists!$D$6), 1, 0))</f>
        <v/>
      </c>
      <c r="J297" s="26" t="str">
        <f t="shared" si="38"/>
        <v/>
      </c>
      <c r="K297" s="15" t="str">
        <f>IF(B297=1,"",IF(AND(TrackingWorksheet!I302&lt;=TrackingWorksheet!$J$5,TrackingWorksheet!K302="YES"),0,IF(AND(AND(OR(E297="Y",F297="Y"),E297&lt;&gt;F297),G297&lt;&gt;"Y", H297&lt;&gt;"Y"), 1, 0)))</f>
        <v/>
      </c>
      <c r="L297" s="26" t="str">
        <f t="shared" si="32"/>
        <v/>
      </c>
      <c r="M297" s="15" t="str">
        <f t="shared" si="33"/>
        <v/>
      </c>
      <c r="N297" s="26" t="str">
        <f t="shared" si="34"/>
        <v/>
      </c>
      <c r="O297" s="15" t="str">
        <f>IF(B297=1,"",IF(AND(TrackingWorksheet!I302&lt;=TrackingWorksheet!$J$5,TrackingWorksheet!K302="YES"),0,IF(AND(AND(OR(G297="Y",H297="Y"),G297&lt;&gt;H297),E297&lt;&gt;"Y", F297&lt;&gt;"Y"), 1, 0)))</f>
        <v/>
      </c>
      <c r="P297" s="26" t="str">
        <f t="shared" si="35"/>
        <v/>
      </c>
      <c r="Q297" s="15" t="str">
        <f t="shared" si="36"/>
        <v/>
      </c>
      <c r="R297" s="15" t="str">
        <f t="shared" si="37"/>
        <v/>
      </c>
      <c r="S297" s="15" t="str">
        <f>IF(B297=1,"",IF(AND(OR(AND(TrackingWorksheet!H302=Lists!$D$7,TrackingWorksheet!H302=TrackingWorksheet!J302),TrackingWorksheet!H302&lt;&gt;TrackingWorksheet!J302),TrackingWorksheet!K302="YES",TrackingWorksheet!H302&lt;&gt;Lists!$D$6,TrackingWorksheet!G302&lt;=TrackingWorksheet!$J$5,TrackingWorksheet!I302&lt;=TrackingWorksheet!$J$5),1,0))</f>
        <v/>
      </c>
      <c r="T297" s="15" t="str">
        <f t="shared" si="39"/>
        <v/>
      </c>
      <c r="U297" s="15" t="str">
        <f>IF(B297=1,"",IF(AND(TrackingWorksheet!L302&lt;&gt;"", TrackingWorksheet!L302&gt;=TrackingWorksheet!$J$4,TrackingWorksheet!L302&lt;=TrackingWorksheet!$J$5,OR(TrackingWorksheet!H302=Lists!$D$4,TrackingWorksheet!J302=Lists!$D$4)), 1, 0))</f>
        <v/>
      </c>
      <c r="V297" s="15" t="str">
        <f>IF($B297=1,"",IF(AND(TrackingWorksheet!$L302&lt;&gt;"", TrackingWorksheet!$L302&gt;=TrackingWorksheet!$J$4,TrackingWorksheet!$L302&lt;=TrackingWorksheet!$J$5,OR(TrackingWorksheet!$H302=Lists!$D$5,TrackingWorksheet!$J302=Lists!$D$5)), 1, 0))</f>
        <v/>
      </c>
      <c r="W297" s="15" t="str">
        <f>IF($B297=1,"",IF(AND(TrackingWorksheet!$L302&lt;&gt;"", TrackingWorksheet!$L302&gt;=TrackingWorksheet!$J$4,TrackingWorksheet!$L302&lt;=TrackingWorksheet!$J$5,OR(TrackingWorksheet!$H302=Lists!$D$6,TrackingWorksheet!$J302=Lists!$D$6)), 1, 0))</f>
        <v/>
      </c>
      <c r="X297" s="24" t="str">
        <f>IF(B297=1,"",IF(AND(TrackingWorksheet!M302&lt;&gt;"",TrackingWorksheet!M302&lt;=TrackingWorksheet!$J$5),1,0))</f>
        <v/>
      </c>
      <c r="Y297" s="24" t="str">
        <f>IF(B297=1,"",IF(AND(TrackingWorksheet!N302&lt;&gt;"",TrackingWorksheet!N302&lt;=TrackingWorksheet!$J$5),1,0)*D297)</f>
        <v/>
      </c>
      <c r="Z297" s="24" t="str">
        <f>IF(B297=1,"",IF(TrackingWorksheet!P302="YES",1,0)*D297)</f>
        <v/>
      </c>
      <c r="AA297" s="33" t="str">
        <f>IF(B297=1,"",IF(TrackingWorksheet!R302="","",TrackingWorksheet!R302))</f>
        <v/>
      </c>
      <c r="AB297" s="33" t="str">
        <f>IF(B297=1,"",IF(TrackingWorksheet!Q302="","",TrackingWorksheet!Q302))</f>
        <v/>
      </c>
    </row>
    <row r="298" spans="2:28" x14ac:dyDescent="0.3">
      <c r="B298" s="33">
        <f>IF(AND(ISBLANK(TrackingWorksheet!B303),ISBLANK(TrackingWorksheet!C303),ISBLANK(TrackingWorksheet!G303),ISBLANK(TrackingWorksheet!H303),
ISBLANK(TrackingWorksheet!I303),ISBLANK(TrackingWorksheet!J303),ISBLANK(TrackingWorksheet!M303),
ISBLANK(TrackingWorksheet!N303)),1,0)</f>
        <v>1</v>
      </c>
      <c r="C298" s="17" t="str">
        <f>IF(B298=1,"",TrackingWorksheet!F303)</f>
        <v/>
      </c>
      <c r="D298" s="26" t="str">
        <f>IF(B298=1,"",IF(AND(TrackingWorksheet!B303&lt;&gt;"",TrackingWorksheet!B303&lt;=TrackingWorksheet!$J$5,OR(TrackingWorksheet!C303="",TrackingWorksheet!C303&gt;=TrackingWorksheet!$J$4)),1,0))</f>
        <v/>
      </c>
      <c r="E298" s="15" t="str">
        <f>IF(B298=1,"",IF(AND(TrackingWorksheet!G303 &lt;&gt;"",TrackingWorksheet!G303&lt;=TrackingWorksheet!$J$5, TrackingWorksheet!H303=Lists!$D$4), "Y", "N"))</f>
        <v/>
      </c>
      <c r="F298" s="15" t="str">
        <f>IF(B298=1,"",IF(AND(TrackingWorksheet!I303 &lt;&gt;"", TrackingWorksheet!I303&lt;=TrackingWorksheet!$J$5, TrackingWorksheet!J303=Lists!$D$4), "Y", "N"))</f>
        <v/>
      </c>
      <c r="G298" s="15" t="str">
        <f>IF(B298=1,"",IF(AND(TrackingWorksheet!G303 &lt;&gt;"",TrackingWorksheet!G303&lt;=TrackingWorksheet!$J$5, TrackingWorksheet!H303=Lists!$D$5), "Y", "N"))</f>
        <v/>
      </c>
      <c r="H298" s="15" t="str">
        <f>IF(B298=1,"",IF(AND(TrackingWorksheet!I303 &lt;&gt;"", TrackingWorksheet!I303&lt;=TrackingWorksheet!$J$5, TrackingWorksheet!J303="Moderna"), "Y", "N"))</f>
        <v/>
      </c>
      <c r="I298" s="26" t="str">
        <f>IF(B298=1,"",IF(AND(TrackingWorksheet!G303 &lt;&gt;"", TrackingWorksheet!G303&lt;=TrackingWorksheet!$J$5, TrackingWorksheet!H303=Lists!$D$6), 1, 0))</f>
        <v/>
      </c>
      <c r="J298" s="26" t="str">
        <f t="shared" si="38"/>
        <v/>
      </c>
      <c r="K298" s="15" t="str">
        <f>IF(B298=1,"",IF(AND(TrackingWorksheet!I303&lt;=TrackingWorksheet!$J$5,TrackingWorksheet!K303="YES"),0,IF(AND(AND(OR(E298="Y",F298="Y"),E298&lt;&gt;F298),G298&lt;&gt;"Y", H298&lt;&gt;"Y"), 1, 0)))</f>
        <v/>
      </c>
      <c r="L298" s="26" t="str">
        <f t="shared" si="32"/>
        <v/>
      </c>
      <c r="M298" s="15" t="str">
        <f t="shared" si="33"/>
        <v/>
      </c>
      <c r="N298" s="26" t="str">
        <f t="shared" si="34"/>
        <v/>
      </c>
      <c r="O298" s="15" t="str">
        <f>IF(B298=1,"",IF(AND(TrackingWorksheet!I303&lt;=TrackingWorksheet!$J$5,TrackingWorksheet!K303="YES"),0,IF(AND(AND(OR(G298="Y",H298="Y"),G298&lt;&gt;H298),E298&lt;&gt;"Y", F298&lt;&gt;"Y"), 1, 0)))</f>
        <v/>
      </c>
      <c r="P298" s="26" t="str">
        <f t="shared" si="35"/>
        <v/>
      </c>
      <c r="Q298" s="15" t="str">
        <f t="shared" si="36"/>
        <v/>
      </c>
      <c r="R298" s="15" t="str">
        <f t="shared" si="37"/>
        <v/>
      </c>
      <c r="S298" s="15" t="str">
        <f>IF(B298=1,"",IF(AND(OR(AND(TrackingWorksheet!H303=Lists!$D$7,TrackingWorksheet!H303=TrackingWorksheet!J303),TrackingWorksheet!H303&lt;&gt;TrackingWorksheet!J303),TrackingWorksheet!K303="YES",TrackingWorksheet!H303&lt;&gt;Lists!$D$6,TrackingWorksheet!G303&lt;=TrackingWorksheet!$J$5,TrackingWorksheet!I303&lt;=TrackingWorksheet!$J$5),1,0))</f>
        <v/>
      </c>
      <c r="T298" s="15" t="str">
        <f t="shared" si="39"/>
        <v/>
      </c>
      <c r="U298" s="15" t="str">
        <f>IF(B298=1,"",IF(AND(TrackingWorksheet!L303&lt;&gt;"", TrackingWorksheet!L303&gt;=TrackingWorksheet!$J$4,TrackingWorksheet!L303&lt;=TrackingWorksheet!$J$5,OR(TrackingWorksheet!H303=Lists!$D$4,TrackingWorksheet!J303=Lists!$D$4)), 1, 0))</f>
        <v/>
      </c>
      <c r="V298" s="15" t="str">
        <f>IF($B298=1,"",IF(AND(TrackingWorksheet!$L303&lt;&gt;"", TrackingWorksheet!$L303&gt;=TrackingWorksheet!$J$4,TrackingWorksheet!$L303&lt;=TrackingWorksheet!$J$5,OR(TrackingWorksheet!$H303=Lists!$D$5,TrackingWorksheet!$J303=Lists!$D$5)), 1, 0))</f>
        <v/>
      </c>
      <c r="W298" s="15" t="str">
        <f>IF($B298=1,"",IF(AND(TrackingWorksheet!$L303&lt;&gt;"", TrackingWorksheet!$L303&gt;=TrackingWorksheet!$J$4,TrackingWorksheet!$L303&lt;=TrackingWorksheet!$J$5,OR(TrackingWorksheet!$H303=Lists!$D$6,TrackingWorksheet!$J303=Lists!$D$6)), 1, 0))</f>
        <v/>
      </c>
      <c r="X298" s="24" t="str">
        <f>IF(B298=1,"",IF(AND(TrackingWorksheet!M303&lt;&gt;"",TrackingWorksheet!M303&lt;=TrackingWorksheet!$J$5),1,0))</f>
        <v/>
      </c>
      <c r="Y298" s="24" t="str">
        <f>IF(B298=1,"",IF(AND(TrackingWorksheet!N303&lt;&gt;"",TrackingWorksheet!N303&lt;=TrackingWorksheet!$J$5),1,0)*D298)</f>
        <v/>
      </c>
      <c r="Z298" s="24" t="str">
        <f>IF(B298=1,"",IF(TrackingWorksheet!P303="YES",1,0)*D298)</f>
        <v/>
      </c>
      <c r="AA298" s="33" t="str">
        <f>IF(B298=1,"",IF(TrackingWorksheet!R303="","",TrackingWorksheet!R303))</f>
        <v/>
      </c>
      <c r="AB298" s="33" t="str">
        <f>IF(B298=1,"",IF(TrackingWorksheet!Q303="","",TrackingWorksheet!Q303))</f>
        <v/>
      </c>
    </row>
    <row r="299" spans="2:28" x14ac:dyDescent="0.3">
      <c r="B299" s="33">
        <f>IF(AND(ISBLANK(TrackingWorksheet!B304),ISBLANK(TrackingWorksheet!C304),ISBLANK(TrackingWorksheet!G304),ISBLANK(TrackingWorksheet!H304),
ISBLANK(TrackingWorksheet!I304),ISBLANK(TrackingWorksheet!J304),ISBLANK(TrackingWorksheet!M304),
ISBLANK(TrackingWorksheet!N304)),1,0)</f>
        <v>1</v>
      </c>
      <c r="C299" s="17" t="str">
        <f>IF(B299=1,"",TrackingWorksheet!F304)</f>
        <v/>
      </c>
      <c r="D299" s="26" t="str">
        <f>IF(B299=1,"",IF(AND(TrackingWorksheet!B304&lt;&gt;"",TrackingWorksheet!B304&lt;=TrackingWorksheet!$J$5,OR(TrackingWorksheet!C304="",TrackingWorksheet!C304&gt;=TrackingWorksheet!$J$4)),1,0))</f>
        <v/>
      </c>
      <c r="E299" s="15" t="str">
        <f>IF(B299=1,"",IF(AND(TrackingWorksheet!G304 &lt;&gt;"",TrackingWorksheet!G304&lt;=TrackingWorksheet!$J$5, TrackingWorksheet!H304=Lists!$D$4), "Y", "N"))</f>
        <v/>
      </c>
      <c r="F299" s="15" t="str">
        <f>IF(B299=1,"",IF(AND(TrackingWorksheet!I304 &lt;&gt;"", TrackingWorksheet!I304&lt;=TrackingWorksheet!$J$5, TrackingWorksheet!J304=Lists!$D$4), "Y", "N"))</f>
        <v/>
      </c>
      <c r="G299" s="15" t="str">
        <f>IF(B299=1,"",IF(AND(TrackingWorksheet!G304 &lt;&gt;"",TrackingWorksheet!G304&lt;=TrackingWorksheet!$J$5, TrackingWorksheet!H304=Lists!$D$5), "Y", "N"))</f>
        <v/>
      </c>
      <c r="H299" s="15" t="str">
        <f>IF(B299=1,"",IF(AND(TrackingWorksheet!I304 &lt;&gt;"", TrackingWorksheet!I304&lt;=TrackingWorksheet!$J$5, TrackingWorksheet!J304="Moderna"), "Y", "N"))</f>
        <v/>
      </c>
      <c r="I299" s="26" t="str">
        <f>IF(B299=1,"",IF(AND(TrackingWorksheet!G304 &lt;&gt;"", TrackingWorksheet!G304&lt;=TrackingWorksheet!$J$5, TrackingWorksheet!H304=Lists!$D$6), 1, 0))</f>
        <v/>
      </c>
      <c r="J299" s="26" t="str">
        <f t="shared" si="38"/>
        <v/>
      </c>
      <c r="K299" s="15" t="str">
        <f>IF(B299=1,"",IF(AND(TrackingWorksheet!I304&lt;=TrackingWorksheet!$J$5,TrackingWorksheet!K304="YES"),0,IF(AND(AND(OR(E299="Y",F299="Y"),E299&lt;&gt;F299),G299&lt;&gt;"Y", H299&lt;&gt;"Y"), 1, 0)))</f>
        <v/>
      </c>
      <c r="L299" s="26" t="str">
        <f t="shared" si="32"/>
        <v/>
      </c>
      <c r="M299" s="15" t="str">
        <f t="shared" si="33"/>
        <v/>
      </c>
      <c r="N299" s="26" t="str">
        <f t="shared" si="34"/>
        <v/>
      </c>
      <c r="O299" s="15" t="str">
        <f>IF(B299=1,"",IF(AND(TrackingWorksheet!I304&lt;=TrackingWorksheet!$J$5,TrackingWorksheet!K304="YES"),0,IF(AND(AND(OR(G299="Y",H299="Y"),G299&lt;&gt;H299),E299&lt;&gt;"Y", F299&lt;&gt;"Y"), 1, 0)))</f>
        <v/>
      </c>
      <c r="P299" s="26" t="str">
        <f t="shared" si="35"/>
        <v/>
      </c>
      <c r="Q299" s="15" t="str">
        <f t="shared" si="36"/>
        <v/>
      </c>
      <c r="R299" s="15" t="str">
        <f t="shared" si="37"/>
        <v/>
      </c>
      <c r="S299" s="15" t="str">
        <f>IF(B299=1,"",IF(AND(OR(AND(TrackingWorksheet!H304=Lists!$D$7,TrackingWorksheet!H304=TrackingWorksheet!J304),TrackingWorksheet!H304&lt;&gt;TrackingWorksheet!J304),TrackingWorksheet!K304="YES",TrackingWorksheet!H304&lt;&gt;Lists!$D$6,TrackingWorksheet!G304&lt;=TrackingWorksheet!$J$5,TrackingWorksheet!I304&lt;=TrackingWorksheet!$J$5),1,0))</f>
        <v/>
      </c>
      <c r="T299" s="15" t="str">
        <f t="shared" si="39"/>
        <v/>
      </c>
      <c r="U299" s="15" t="str">
        <f>IF(B299=1,"",IF(AND(TrackingWorksheet!L304&lt;&gt;"", TrackingWorksheet!L304&gt;=TrackingWorksheet!$J$4,TrackingWorksheet!L304&lt;=TrackingWorksheet!$J$5,OR(TrackingWorksheet!H304=Lists!$D$4,TrackingWorksheet!J304=Lists!$D$4)), 1, 0))</f>
        <v/>
      </c>
      <c r="V299" s="15" t="str">
        <f>IF($B299=1,"",IF(AND(TrackingWorksheet!$L304&lt;&gt;"", TrackingWorksheet!$L304&gt;=TrackingWorksheet!$J$4,TrackingWorksheet!$L304&lt;=TrackingWorksheet!$J$5,OR(TrackingWorksheet!$H304=Lists!$D$5,TrackingWorksheet!$J304=Lists!$D$5)), 1, 0))</f>
        <v/>
      </c>
      <c r="W299" s="15" t="str">
        <f>IF($B299=1,"",IF(AND(TrackingWorksheet!$L304&lt;&gt;"", TrackingWorksheet!$L304&gt;=TrackingWorksheet!$J$4,TrackingWorksheet!$L304&lt;=TrackingWorksheet!$J$5,OR(TrackingWorksheet!$H304=Lists!$D$6,TrackingWorksheet!$J304=Lists!$D$6)), 1, 0))</f>
        <v/>
      </c>
      <c r="X299" s="24" t="str">
        <f>IF(B299=1,"",IF(AND(TrackingWorksheet!M304&lt;&gt;"",TrackingWorksheet!M304&lt;=TrackingWorksheet!$J$5),1,0))</f>
        <v/>
      </c>
      <c r="Y299" s="24" t="str">
        <f>IF(B299=1,"",IF(AND(TrackingWorksheet!N304&lt;&gt;"",TrackingWorksheet!N304&lt;=TrackingWorksheet!$J$5),1,0)*D299)</f>
        <v/>
      </c>
      <c r="Z299" s="24" t="str">
        <f>IF(B299=1,"",IF(TrackingWorksheet!P304="YES",1,0)*D299)</f>
        <v/>
      </c>
      <c r="AA299" s="33" t="str">
        <f>IF(B299=1,"",IF(TrackingWorksheet!R304="","",TrackingWorksheet!R304))</f>
        <v/>
      </c>
      <c r="AB299" s="33" t="str">
        <f>IF(B299=1,"",IF(TrackingWorksheet!Q304="","",TrackingWorksheet!Q304))</f>
        <v/>
      </c>
    </row>
    <row r="300" spans="2:28" x14ac:dyDescent="0.3">
      <c r="B300" s="33">
        <f>IF(AND(ISBLANK(TrackingWorksheet!B305),ISBLANK(TrackingWorksheet!C305),ISBLANK(TrackingWorksheet!G305),ISBLANK(TrackingWorksheet!H305),
ISBLANK(TrackingWorksheet!I305),ISBLANK(TrackingWorksheet!J305),ISBLANK(TrackingWorksheet!M305),
ISBLANK(TrackingWorksheet!N305)),1,0)</f>
        <v>1</v>
      </c>
      <c r="C300" s="17" t="str">
        <f>IF(B300=1,"",TrackingWorksheet!F305)</f>
        <v/>
      </c>
      <c r="D300" s="26" t="str">
        <f>IF(B300=1,"",IF(AND(TrackingWorksheet!B305&lt;&gt;"",TrackingWorksheet!B305&lt;=TrackingWorksheet!$J$5,OR(TrackingWorksheet!C305="",TrackingWorksheet!C305&gt;=TrackingWorksheet!$J$4)),1,0))</f>
        <v/>
      </c>
      <c r="E300" s="15" t="str">
        <f>IF(B300=1,"",IF(AND(TrackingWorksheet!G305 &lt;&gt;"",TrackingWorksheet!G305&lt;=TrackingWorksheet!$J$5, TrackingWorksheet!H305=Lists!$D$4), "Y", "N"))</f>
        <v/>
      </c>
      <c r="F300" s="15" t="str">
        <f>IF(B300=1,"",IF(AND(TrackingWorksheet!I305 &lt;&gt;"", TrackingWorksheet!I305&lt;=TrackingWorksheet!$J$5, TrackingWorksheet!J305=Lists!$D$4), "Y", "N"))</f>
        <v/>
      </c>
      <c r="G300" s="15" t="str">
        <f>IF(B300=1,"",IF(AND(TrackingWorksheet!G305 &lt;&gt;"",TrackingWorksheet!G305&lt;=TrackingWorksheet!$J$5, TrackingWorksheet!H305=Lists!$D$5), "Y", "N"))</f>
        <v/>
      </c>
      <c r="H300" s="15" t="str">
        <f>IF(B300=1,"",IF(AND(TrackingWorksheet!I305 &lt;&gt;"", TrackingWorksheet!I305&lt;=TrackingWorksheet!$J$5, TrackingWorksheet!J305="Moderna"), "Y", "N"))</f>
        <v/>
      </c>
      <c r="I300" s="26" t="str">
        <f>IF(B300=1,"",IF(AND(TrackingWorksheet!G305 &lt;&gt;"", TrackingWorksheet!G305&lt;=TrackingWorksheet!$J$5, TrackingWorksheet!H305=Lists!$D$6), 1, 0))</f>
        <v/>
      </c>
      <c r="J300" s="26" t="str">
        <f t="shared" si="38"/>
        <v/>
      </c>
      <c r="K300" s="15" t="str">
        <f>IF(B300=1,"",IF(AND(TrackingWorksheet!I305&lt;=TrackingWorksheet!$J$5,TrackingWorksheet!K305="YES"),0,IF(AND(AND(OR(E300="Y",F300="Y"),E300&lt;&gt;F300),G300&lt;&gt;"Y", H300&lt;&gt;"Y"), 1, 0)))</f>
        <v/>
      </c>
      <c r="L300" s="26" t="str">
        <f t="shared" si="32"/>
        <v/>
      </c>
      <c r="M300" s="15" t="str">
        <f t="shared" si="33"/>
        <v/>
      </c>
      <c r="N300" s="26" t="str">
        <f t="shared" si="34"/>
        <v/>
      </c>
      <c r="O300" s="15" t="str">
        <f>IF(B300=1,"",IF(AND(TrackingWorksheet!I305&lt;=TrackingWorksheet!$J$5,TrackingWorksheet!K305="YES"),0,IF(AND(AND(OR(G300="Y",H300="Y"),G300&lt;&gt;H300),E300&lt;&gt;"Y", F300&lt;&gt;"Y"), 1, 0)))</f>
        <v/>
      </c>
      <c r="P300" s="26" t="str">
        <f t="shared" si="35"/>
        <v/>
      </c>
      <c r="Q300" s="15" t="str">
        <f t="shared" si="36"/>
        <v/>
      </c>
      <c r="R300" s="15" t="str">
        <f t="shared" si="37"/>
        <v/>
      </c>
      <c r="S300" s="15" t="str">
        <f>IF(B300=1,"",IF(AND(OR(AND(TrackingWorksheet!H305=Lists!$D$7,TrackingWorksheet!H305=TrackingWorksheet!J305),TrackingWorksheet!H305&lt;&gt;TrackingWorksheet!J305),TrackingWorksheet!K305="YES",TrackingWorksheet!H305&lt;&gt;Lists!$D$6,TrackingWorksheet!G305&lt;=TrackingWorksheet!$J$5,TrackingWorksheet!I305&lt;=TrackingWorksheet!$J$5),1,0))</f>
        <v/>
      </c>
      <c r="T300" s="15" t="str">
        <f t="shared" si="39"/>
        <v/>
      </c>
      <c r="U300" s="15" t="str">
        <f>IF(B300=1,"",IF(AND(TrackingWorksheet!L305&lt;&gt;"", TrackingWorksheet!L305&gt;=TrackingWorksheet!$J$4,TrackingWorksheet!L305&lt;=TrackingWorksheet!$J$5,OR(TrackingWorksheet!H305=Lists!$D$4,TrackingWorksheet!J305=Lists!$D$4)), 1, 0))</f>
        <v/>
      </c>
      <c r="V300" s="15" t="str">
        <f>IF($B300=1,"",IF(AND(TrackingWorksheet!$L305&lt;&gt;"", TrackingWorksheet!$L305&gt;=TrackingWorksheet!$J$4,TrackingWorksheet!$L305&lt;=TrackingWorksheet!$J$5,OR(TrackingWorksheet!$H305=Lists!$D$5,TrackingWorksheet!$J305=Lists!$D$5)), 1, 0))</f>
        <v/>
      </c>
      <c r="W300" s="15" t="str">
        <f>IF($B300=1,"",IF(AND(TrackingWorksheet!$L305&lt;&gt;"", TrackingWorksheet!$L305&gt;=TrackingWorksheet!$J$4,TrackingWorksheet!$L305&lt;=TrackingWorksheet!$J$5,OR(TrackingWorksheet!$H305=Lists!$D$6,TrackingWorksheet!$J305=Lists!$D$6)), 1, 0))</f>
        <v/>
      </c>
      <c r="X300" s="24" t="str">
        <f>IF(B300=1,"",IF(AND(TrackingWorksheet!M305&lt;&gt;"",TrackingWorksheet!M305&lt;=TrackingWorksheet!$J$5),1,0))</f>
        <v/>
      </c>
      <c r="Y300" s="24" t="str">
        <f>IF(B300=1,"",IF(AND(TrackingWorksheet!N305&lt;&gt;"",TrackingWorksheet!N305&lt;=TrackingWorksheet!$J$5),1,0)*D300)</f>
        <v/>
      </c>
      <c r="Z300" s="24" t="str">
        <f>IF(B300=1,"",IF(TrackingWorksheet!P305="YES",1,0)*D300)</f>
        <v/>
      </c>
      <c r="AA300" s="33" t="str">
        <f>IF(B300=1,"",IF(TrackingWorksheet!R305="","",TrackingWorksheet!R305))</f>
        <v/>
      </c>
      <c r="AB300" s="33" t="str">
        <f>IF(B300=1,"",IF(TrackingWorksheet!Q305="","",TrackingWorksheet!Q305))</f>
        <v/>
      </c>
    </row>
    <row r="301" spans="2:28" x14ac:dyDescent="0.3">
      <c r="B301" s="33">
        <f>IF(AND(ISBLANK(TrackingWorksheet!B306),ISBLANK(TrackingWorksheet!C306),ISBLANK(TrackingWorksheet!G306),ISBLANK(TrackingWorksheet!H306),
ISBLANK(TrackingWorksheet!I306),ISBLANK(TrackingWorksheet!J306),ISBLANK(TrackingWorksheet!M306),
ISBLANK(TrackingWorksheet!N306)),1,0)</f>
        <v>1</v>
      </c>
      <c r="C301" s="17" t="str">
        <f>IF(B301=1,"",TrackingWorksheet!F306)</f>
        <v/>
      </c>
      <c r="D301" s="26" t="str">
        <f>IF(B301=1,"",IF(AND(TrackingWorksheet!B306&lt;&gt;"",TrackingWorksheet!B306&lt;=TrackingWorksheet!$J$5,OR(TrackingWorksheet!C306="",TrackingWorksheet!C306&gt;=TrackingWorksheet!$J$4)),1,0))</f>
        <v/>
      </c>
      <c r="E301" s="15" t="str">
        <f>IF(B301=1,"",IF(AND(TrackingWorksheet!G306 &lt;&gt;"",TrackingWorksheet!G306&lt;=TrackingWorksheet!$J$5, TrackingWorksheet!H306=Lists!$D$4), "Y", "N"))</f>
        <v/>
      </c>
      <c r="F301" s="15" t="str">
        <f>IF(B301=1,"",IF(AND(TrackingWorksheet!I306 &lt;&gt;"", TrackingWorksheet!I306&lt;=TrackingWorksheet!$J$5, TrackingWorksheet!J306=Lists!$D$4), "Y", "N"))</f>
        <v/>
      </c>
      <c r="G301" s="15" t="str">
        <f>IF(B301=1,"",IF(AND(TrackingWorksheet!G306 &lt;&gt;"",TrackingWorksheet!G306&lt;=TrackingWorksheet!$J$5, TrackingWorksheet!H306=Lists!$D$5), "Y", "N"))</f>
        <v/>
      </c>
      <c r="H301" s="15" t="str">
        <f>IF(B301=1,"",IF(AND(TrackingWorksheet!I306 &lt;&gt;"", TrackingWorksheet!I306&lt;=TrackingWorksheet!$J$5, TrackingWorksheet!J306="Moderna"), "Y", "N"))</f>
        <v/>
      </c>
      <c r="I301" s="26" t="str">
        <f>IF(B301=1,"",IF(AND(TrackingWorksheet!G306 &lt;&gt;"", TrackingWorksheet!G306&lt;=TrackingWorksheet!$J$5, TrackingWorksheet!H306=Lists!$D$6), 1, 0))</f>
        <v/>
      </c>
      <c r="J301" s="26" t="str">
        <f t="shared" si="38"/>
        <v/>
      </c>
      <c r="K301" s="15" t="str">
        <f>IF(B301=1,"",IF(AND(TrackingWorksheet!I306&lt;=TrackingWorksheet!$J$5,TrackingWorksheet!K306="YES"),0,IF(AND(AND(OR(E301="Y",F301="Y"),E301&lt;&gt;F301),G301&lt;&gt;"Y", H301&lt;&gt;"Y"), 1, 0)))</f>
        <v/>
      </c>
      <c r="L301" s="26" t="str">
        <f t="shared" si="32"/>
        <v/>
      </c>
      <c r="M301" s="15" t="str">
        <f t="shared" si="33"/>
        <v/>
      </c>
      <c r="N301" s="26" t="str">
        <f t="shared" si="34"/>
        <v/>
      </c>
      <c r="O301" s="15" t="str">
        <f>IF(B301=1,"",IF(AND(TrackingWorksheet!I306&lt;=TrackingWorksheet!$J$5,TrackingWorksheet!K306="YES"),0,IF(AND(AND(OR(G301="Y",H301="Y"),G301&lt;&gt;H301),E301&lt;&gt;"Y", F301&lt;&gt;"Y"), 1, 0)))</f>
        <v/>
      </c>
      <c r="P301" s="26" t="str">
        <f t="shared" si="35"/>
        <v/>
      </c>
      <c r="Q301" s="15" t="str">
        <f t="shared" si="36"/>
        <v/>
      </c>
      <c r="R301" s="15" t="str">
        <f t="shared" si="37"/>
        <v/>
      </c>
      <c r="S301" s="15" t="str">
        <f>IF(B301=1,"",IF(AND(OR(AND(TrackingWorksheet!H306=Lists!$D$7,TrackingWorksheet!H306=TrackingWorksheet!J306),TrackingWorksheet!H306&lt;&gt;TrackingWorksheet!J306),TrackingWorksheet!K306="YES",TrackingWorksheet!H306&lt;&gt;Lists!$D$6,TrackingWorksheet!G306&lt;=TrackingWorksheet!$J$5,TrackingWorksheet!I306&lt;=TrackingWorksheet!$J$5),1,0))</f>
        <v/>
      </c>
      <c r="T301" s="15" t="str">
        <f t="shared" si="39"/>
        <v/>
      </c>
      <c r="U301" s="15" t="str">
        <f>IF(B301=1,"",IF(AND(TrackingWorksheet!L306&lt;&gt;"", TrackingWorksheet!L306&gt;=TrackingWorksheet!$J$4,TrackingWorksheet!L306&lt;=TrackingWorksheet!$J$5,OR(TrackingWorksheet!H306=Lists!$D$4,TrackingWorksheet!J306=Lists!$D$4)), 1, 0))</f>
        <v/>
      </c>
      <c r="V301" s="15" t="str">
        <f>IF($B301=1,"",IF(AND(TrackingWorksheet!$L306&lt;&gt;"", TrackingWorksheet!$L306&gt;=TrackingWorksheet!$J$4,TrackingWorksheet!$L306&lt;=TrackingWorksheet!$J$5,OR(TrackingWorksheet!$H306=Lists!$D$5,TrackingWorksheet!$J306=Lists!$D$5)), 1, 0))</f>
        <v/>
      </c>
      <c r="W301" s="15" t="str">
        <f>IF($B301=1,"",IF(AND(TrackingWorksheet!$L306&lt;&gt;"", TrackingWorksheet!$L306&gt;=TrackingWorksheet!$J$4,TrackingWorksheet!$L306&lt;=TrackingWorksheet!$J$5,OR(TrackingWorksheet!$H306=Lists!$D$6,TrackingWorksheet!$J306=Lists!$D$6)), 1, 0))</f>
        <v/>
      </c>
      <c r="X301" s="24" t="str">
        <f>IF(B301=1,"",IF(AND(TrackingWorksheet!M306&lt;&gt;"",TrackingWorksheet!M306&lt;=TrackingWorksheet!$J$5),1,0))</f>
        <v/>
      </c>
      <c r="Y301" s="24" t="str">
        <f>IF(B301=1,"",IF(AND(TrackingWorksheet!N306&lt;&gt;"",TrackingWorksheet!N306&lt;=TrackingWorksheet!$J$5),1,0)*D301)</f>
        <v/>
      </c>
      <c r="Z301" s="24" t="str">
        <f>IF(B301=1,"",IF(TrackingWorksheet!P306="YES",1,0)*D301)</f>
        <v/>
      </c>
      <c r="AA301" s="33" t="str">
        <f>IF(B301=1,"",IF(TrackingWorksheet!R306="","",TrackingWorksheet!R306))</f>
        <v/>
      </c>
      <c r="AB301" s="33" t="str">
        <f>IF(B301=1,"",IF(TrackingWorksheet!Q306="","",TrackingWorksheet!Q306))</f>
        <v/>
      </c>
    </row>
    <row r="302" spans="2:28" x14ac:dyDescent="0.3">
      <c r="B302" s="33">
        <f>IF(AND(ISBLANK(TrackingWorksheet!B307),ISBLANK(TrackingWorksheet!C307),ISBLANK(TrackingWorksheet!G307),ISBLANK(TrackingWorksheet!H307),
ISBLANK(TrackingWorksheet!I307),ISBLANK(TrackingWorksheet!J307),ISBLANK(TrackingWorksheet!M307),
ISBLANK(TrackingWorksheet!N307)),1,0)</f>
        <v>1</v>
      </c>
      <c r="C302" s="17" t="str">
        <f>IF(B302=1,"",TrackingWorksheet!F307)</f>
        <v/>
      </c>
      <c r="D302" s="26" t="str">
        <f>IF(B302=1,"",IF(AND(TrackingWorksheet!B307&lt;&gt;"",TrackingWorksheet!B307&lt;=TrackingWorksheet!$J$5,OR(TrackingWorksheet!C307="",TrackingWorksheet!C307&gt;=TrackingWorksheet!$J$4)),1,0))</f>
        <v/>
      </c>
      <c r="E302" s="15" t="str">
        <f>IF(B302=1,"",IF(AND(TrackingWorksheet!G307 &lt;&gt;"",TrackingWorksheet!G307&lt;=TrackingWorksheet!$J$5, TrackingWorksheet!H307=Lists!$D$4), "Y", "N"))</f>
        <v/>
      </c>
      <c r="F302" s="15" t="str">
        <f>IF(B302=1,"",IF(AND(TrackingWorksheet!I307 &lt;&gt;"", TrackingWorksheet!I307&lt;=TrackingWorksheet!$J$5, TrackingWorksheet!J307=Lists!$D$4), "Y", "N"))</f>
        <v/>
      </c>
      <c r="G302" s="15" t="str">
        <f>IF(B302=1,"",IF(AND(TrackingWorksheet!G307 &lt;&gt;"",TrackingWorksheet!G307&lt;=TrackingWorksheet!$J$5, TrackingWorksheet!H307=Lists!$D$5), "Y", "N"))</f>
        <v/>
      </c>
      <c r="H302" s="15" t="str">
        <f>IF(B302=1,"",IF(AND(TrackingWorksheet!I307 &lt;&gt;"", TrackingWorksheet!I307&lt;=TrackingWorksheet!$J$5, TrackingWorksheet!J307="Moderna"), "Y", "N"))</f>
        <v/>
      </c>
      <c r="I302" s="26" t="str">
        <f>IF(B302=1,"",IF(AND(TrackingWorksheet!G307 &lt;&gt;"", TrackingWorksheet!G307&lt;=TrackingWorksheet!$J$5, TrackingWorksheet!H307=Lists!$D$6), 1, 0))</f>
        <v/>
      </c>
      <c r="J302" s="26" t="str">
        <f t="shared" si="38"/>
        <v/>
      </c>
      <c r="K302" s="15" t="str">
        <f>IF(B302=1,"",IF(AND(TrackingWorksheet!I307&lt;=TrackingWorksheet!$J$5,TrackingWorksheet!K307="YES"),0,IF(AND(AND(OR(E302="Y",F302="Y"),E302&lt;&gt;F302),G302&lt;&gt;"Y", H302&lt;&gt;"Y"), 1, 0)))</f>
        <v/>
      </c>
      <c r="L302" s="26" t="str">
        <f t="shared" si="32"/>
        <v/>
      </c>
      <c r="M302" s="15" t="str">
        <f t="shared" si="33"/>
        <v/>
      </c>
      <c r="N302" s="26" t="str">
        <f t="shared" si="34"/>
        <v/>
      </c>
      <c r="O302" s="15" t="str">
        <f>IF(B302=1,"",IF(AND(TrackingWorksheet!I307&lt;=TrackingWorksheet!$J$5,TrackingWorksheet!K307="YES"),0,IF(AND(AND(OR(G302="Y",H302="Y"),G302&lt;&gt;H302),E302&lt;&gt;"Y", F302&lt;&gt;"Y"), 1, 0)))</f>
        <v/>
      </c>
      <c r="P302" s="26" t="str">
        <f t="shared" si="35"/>
        <v/>
      </c>
      <c r="Q302" s="15" t="str">
        <f t="shared" si="36"/>
        <v/>
      </c>
      <c r="R302" s="15" t="str">
        <f t="shared" si="37"/>
        <v/>
      </c>
      <c r="S302" s="15" t="str">
        <f>IF(B302=1,"",IF(AND(OR(AND(TrackingWorksheet!H307=Lists!$D$7,TrackingWorksheet!H307=TrackingWorksheet!J307),TrackingWorksheet!H307&lt;&gt;TrackingWorksheet!J307),TrackingWorksheet!K307="YES",TrackingWorksheet!H307&lt;&gt;Lists!$D$6,TrackingWorksheet!G307&lt;=TrackingWorksheet!$J$5,TrackingWorksheet!I307&lt;=TrackingWorksheet!$J$5),1,0))</f>
        <v/>
      </c>
      <c r="T302" s="15" t="str">
        <f t="shared" si="39"/>
        <v/>
      </c>
      <c r="U302" s="15" t="str">
        <f>IF(B302=1,"",IF(AND(TrackingWorksheet!L307&lt;&gt;"", TrackingWorksheet!L307&gt;=TrackingWorksheet!$J$4,TrackingWorksheet!L307&lt;=TrackingWorksheet!$J$5,OR(TrackingWorksheet!H307=Lists!$D$4,TrackingWorksheet!J307=Lists!$D$4)), 1, 0))</f>
        <v/>
      </c>
      <c r="V302" s="15" t="str">
        <f>IF($B302=1,"",IF(AND(TrackingWorksheet!$L307&lt;&gt;"", TrackingWorksheet!$L307&gt;=TrackingWorksheet!$J$4,TrackingWorksheet!$L307&lt;=TrackingWorksheet!$J$5,OR(TrackingWorksheet!$H307=Lists!$D$5,TrackingWorksheet!$J307=Lists!$D$5)), 1, 0))</f>
        <v/>
      </c>
      <c r="W302" s="15" t="str">
        <f>IF($B302=1,"",IF(AND(TrackingWorksheet!$L307&lt;&gt;"", TrackingWorksheet!$L307&gt;=TrackingWorksheet!$J$4,TrackingWorksheet!$L307&lt;=TrackingWorksheet!$J$5,OR(TrackingWorksheet!$H307=Lists!$D$6,TrackingWorksheet!$J307=Lists!$D$6)), 1, 0))</f>
        <v/>
      </c>
      <c r="X302" s="24" t="str">
        <f>IF(B302=1,"",IF(AND(TrackingWorksheet!M307&lt;&gt;"",TrackingWorksheet!M307&lt;=TrackingWorksheet!$J$5),1,0))</f>
        <v/>
      </c>
      <c r="Y302" s="24" t="str">
        <f>IF(B302=1,"",IF(AND(TrackingWorksheet!N307&lt;&gt;"",TrackingWorksheet!N307&lt;=TrackingWorksheet!$J$5),1,0)*D302)</f>
        <v/>
      </c>
      <c r="Z302" s="24" t="str">
        <f>IF(B302=1,"",IF(TrackingWorksheet!P307="YES",1,0)*D302)</f>
        <v/>
      </c>
      <c r="AA302" s="33" t="str">
        <f>IF(B302=1,"",IF(TrackingWorksheet!R307="","",TrackingWorksheet!R307))</f>
        <v/>
      </c>
      <c r="AB302" s="33" t="str">
        <f>IF(B302=1,"",IF(TrackingWorksheet!Q307="","",TrackingWorksheet!Q307))</f>
        <v/>
      </c>
    </row>
    <row r="303" spans="2:28" x14ac:dyDescent="0.3">
      <c r="B303" s="33">
        <f>IF(AND(ISBLANK(TrackingWorksheet!B308),ISBLANK(TrackingWorksheet!C308),ISBLANK(TrackingWorksheet!G308),ISBLANK(TrackingWorksheet!H308),
ISBLANK(TrackingWorksheet!I308),ISBLANK(TrackingWorksheet!J308),ISBLANK(TrackingWorksheet!M308),
ISBLANK(TrackingWorksheet!N308)),1,0)</f>
        <v>1</v>
      </c>
      <c r="C303" s="17" t="str">
        <f>IF(B303=1,"",TrackingWorksheet!F308)</f>
        <v/>
      </c>
      <c r="D303" s="26" t="str">
        <f>IF(B303=1,"",IF(AND(TrackingWorksheet!B308&lt;&gt;"",TrackingWorksheet!B308&lt;=TrackingWorksheet!$J$5,OR(TrackingWorksheet!C308="",TrackingWorksheet!C308&gt;=TrackingWorksheet!$J$4)),1,0))</f>
        <v/>
      </c>
      <c r="E303" s="15" t="str">
        <f>IF(B303=1,"",IF(AND(TrackingWorksheet!G308 &lt;&gt;"",TrackingWorksheet!G308&lt;=TrackingWorksheet!$J$5, TrackingWorksheet!H308=Lists!$D$4), "Y", "N"))</f>
        <v/>
      </c>
      <c r="F303" s="15" t="str">
        <f>IF(B303=1,"",IF(AND(TrackingWorksheet!I308 &lt;&gt;"", TrackingWorksheet!I308&lt;=TrackingWorksheet!$J$5, TrackingWorksheet!J308=Lists!$D$4), "Y", "N"))</f>
        <v/>
      </c>
      <c r="G303" s="15" t="str">
        <f>IF(B303=1,"",IF(AND(TrackingWorksheet!G308 &lt;&gt;"",TrackingWorksheet!G308&lt;=TrackingWorksheet!$J$5, TrackingWorksheet!H308=Lists!$D$5), "Y", "N"))</f>
        <v/>
      </c>
      <c r="H303" s="15" t="str">
        <f>IF(B303=1,"",IF(AND(TrackingWorksheet!I308 &lt;&gt;"", TrackingWorksheet!I308&lt;=TrackingWorksheet!$J$5, TrackingWorksheet!J308="Moderna"), "Y", "N"))</f>
        <v/>
      </c>
      <c r="I303" s="26" t="str">
        <f>IF(B303=1,"",IF(AND(TrackingWorksheet!G308 &lt;&gt;"", TrackingWorksheet!G308&lt;=TrackingWorksheet!$J$5, TrackingWorksheet!H308=Lists!$D$6), 1, 0))</f>
        <v/>
      </c>
      <c r="J303" s="26" t="str">
        <f t="shared" si="38"/>
        <v/>
      </c>
      <c r="K303" s="15" t="str">
        <f>IF(B303=1,"",IF(AND(TrackingWorksheet!I308&lt;=TrackingWorksheet!$J$5,TrackingWorksheet!K308="YES"),0,IF(AND(AND(OR(E303="Y",F303="Y"),E303&lt;&gt;F303),G303&lt;&gt;"Y", H303&lt;&gt;"Y"), 1, 0)))</f>
        <v/>
      </c>
      <c r="L303" s="26" t="str">
        <f t="shared" si="32"/>
        <v/>
      </c>
      <c r="M303" s="15" t="str">
        <f t="shared" si="33"/>
        <v/>
      </c>
      <c r="N303" s="26" t="str">
        <f t="shared" si="34"/>
        <v/>
      </c>
      <c r="O303" s="15" t="str">
        <f>IF(B303=1,"",IF(AND(TrackingWorksheet!I308&lt;=TrackingWorksheet!$J$5,TrackingWorksheet!K308="YES"),0,IF(AND(AND(OR(G303="Y",H303="Y"),G303&lt;&gt;H303),E303&lt;&gt;"Y", F303&lt;&gt;"Y"), 1, 0)))</f>
        <v/>
      </c>
      <c r="P303" s="26" t="str">
        <f t="shared" si="35"/>
        <v/>
      </c>
      <c r="Q303" s="15" t="str">
        <f t="shared" si="36"/>
        <v/>
      </c>
      <c r="R303" s="15" t="str">
        <f t="shared" si="37"/>
        <v/>
      </c>
      <c r="S303" s="15" t="str">
        <f>IF(B303=1,"",IF(AND(OR(AND(TrackingWorksheet!H308=Lists!$D$7,TrackingWorksheet!H308=TrackingWorksheet!J308),TrackingWorksheet!H308&lt;&gt;TrackingWorksheet!J308),TrackingWorksheet!K308="YES",TrackingWorksheet!H308&lt;&gt;Lists!$D$6,TrackingWorksheet!G308&lt;=TrackingWorksheet!$J$5,TrackingWorksheet!I308&lt;=TrackingWorksheet!$J$5),1,0))</f>
        <v/>
      </c>
      <c r="T303" s="15" t="str">
        <f t="shared" si="39"/>
        <v/>
      </c>
      <c r="U303" s="15" t="str">
        <f>IF(B303=1,"",IF(AND(TrackingWorksheet!L308&lt;&gt;"", TrackingWorksheet!L308&gt;=TrackingWorksheet!$J$4,TrackingWorksheet!L308&lt;=TrackingWorksheet!$J$5,OR(TrackingWorksheet!H308=Lists!$D$4,TrackingWorksheet!J308=Lists!$D$4)), 1, 0))</f>
        <v/>
      </c>
      <c r="V303" s="15" t="str">
        <f>IF($B303=1,"",IF(AND(TrackingWorksheet!$L308&lt;&gt;"", TrackingWorksheet!$L308&gt;=TrackingWorksheet!$J$4,TrackingWorksheet!$L308&lt;=TrackingWorksheet!$J$5,OR(TrackingWorksheet!$H308=Lists!$D$5,TrackingWorksheet!$J308=Lists!$D$5)), 1, 0))</f>
        <v/>
      </c>
      <c r="W303" s="15" t="str">
        <f>IF($B303=1,"",IF(AND(TrackingWorksheet!$L308&lt;&gt;"", TrackingWorksheet!$L308&gt;=TrackingWorksheet!$J$4,TrackingWorksheet!$L308&lt;=TrackingWorksheet!$J$5,OR(TrackingWorksheet!$H308=Lists!$D$6,TrackingWorksheet!$J308=Lists!$D$6)), 1, 0))</f>
        <v/>
      </c>
      <c r="X303" s="24" t="str">
        <f>IF(B303=1,"",IF(AND(TrackingWorksheet!M308&lt;&gt;"",TrackingWorksheet!M308&lt;=TrackingWorksheet!$J$5),1,0))</f>
        <v/>
      </c>
      <c r="Y303" s="24" t="str">
        <f>IF(B303=1,"",IF(AND(TrackingWorksheet!N308&lt;&gt;"",TrackingWorksheet!N308&lt;=TrackingWorksheet!$J$5),1,0)*D303)</f>
        <v/>
      </c>
      <c r="Z303" s="24" t="str">
        <f>IF(B303=1,"",IF(TrackingWorksheet!P308="YES",1,0)*D303)</f>
        <v/>
      </c>
      <c r="AA303" s="33" t="str">
        <f>IF(B303=1,"",IF(TrackingWorksheet!R308="","",TrackingWorksheet!R308))</f>
        <v/>
      </c>
      <c r="AB303" s="33" t="str">
        <f>IF(B303=1,"",IF(TrackingWorksheet!Q308="","",TrackingWorksheet!Q308))</f>
        <v/>
      </c>
    </row>
    <row r="304" spans="2:28" x14ac:dyDescent="0.3">
      <c r="B304" s="33">
        <f>IF(AND(ISBLANK(TrackingWorksheet!B309),ISBLANK(TrackingWorksheet!C309),ISBLANK(TrackingWorksheet!G309),ISBLANK(TrackingWorksheet!H309),
ISBLANK(TrackingWorksheet!I309),ISBLANK(TrackingWorksheet!J309),ISBLANK(TrackingWorksheet!M309),
ISBLANK(TrackingWorksheet!N309)),1,0)</f>
        <v>1</v>
      </c>
      <c r="C304" s="17" t="str">
        <f>IF(B304=1,"",TrackingWorksheet!F309)</f>
        <v/>
      </c>
      <c r="D304" s="26" t="str">
        <f>IF(B304=1,"",IF(AND(TrackingWorksheet!B309&lt;&gt;"",TrackingWorksheet!B309&lt;=TrackingWorksheet!$J$5,OR(TrackingWorksheet!C309="",TrackingWorksheet!C309&gt;=TrackingWorksheet!$J$4)),1,0))</f>
        <v/>
      </c>
      <c r="E304" s="15" t="str">
        <f>IF(B304=1,"",IF(AND(TrackingWorksheet!G309 &lt;&gt;"",TrackingWorksheet!G309&lt;=TrackingWorksheet!$J$5, TrackingWorksheet!H309=Lists!$D$4), "Y", "N"))</f>
        <v/>
      </c>
      <c r="F304" s="15" t="str">
        <f>IF(B304=1,"",IF(AND(TrackingWorksheet!I309 &lt;&gt;"", TrackingWorksheet!I309&lt;=TrackingWorksheet!$J$5, TrackingWorksheet!J309=Lists!$D$4), "Y", "N"))</f>
        <v/>
      </c>
      <c r="G304" s="15" t="str">
        <f>IF(B304=1,"",IF(AND(TrackingWorksheet!G309 &lt;&gt;"",TrackingWorksheet!G309&lt;=TrackingWorksheet!$J$5, TrackingWorksheet!H309=Lists!$D$5), "Y", "N"))</f>
        <v/>
      </c>
      <c r="H304" s="15" t="str">
        <f>IF(B304=1,"",IF(AND(TrackingWorksheet!I309 &lt;&gt;"", TrackingWorksheet!I309&lt;=TrackingWorksheet!$J$5, TrackingWorksheet!J309="Moderna"), "Y", "N"))</f>
        <v/>
      </c>
      <c r="I304" s="26" t="str">
        <f>IF(B304=1,"",IF(AND(TrackingWorksheet!G309 &lt;&gt;"", TrackingWorksheet!G309&lt;=TrackingWorksheet!$J$5, TrackingWorksheet!H309=Lists!$D$6), 1, 0))</f>
        <v/>
      </c>
      <c r="J304" s="26" t="str">
        <f t="shared" si="38"/>
        <v/>
      </c>
      <c r="K304" s="15" t="str">
        <f>IF(B304=1,"",IF(AND(TrackingWorksheet!I309&lt;=TrackingWorksheet!$J$5,TrackingWorksheet!K309="YES"),0,IF(AND(AND(OR(E304="Y",F304="Y"),E304&lt;&gt;F304),G304&lt;&gt;"Y", H304&lt;&gt;"Y"), 1, 0)))</f>
        <v/>
      </c>
      <c r="L304" s="26" t="str">
        <f t="shared" si="32"/>
        <v/>
      </c>
      <c r="M304" s="15" t="str">
        <f t="shared" si="33"/>
        <v/>
      </c>
      <c r="N304" s="26" t="str">
        <f t="shared" si="34"/>
        <v/>
      </c>
      <c r="O304" s="15" t="str">
        <f>IF(B304=1,"",IF(AND(TrackingWorksheet!I309&lt;=TrackingWorksheet!$J$5,TrackingWorksheet!K309="YES"),0,IF(AND(AND(OR(G304="Y",H304="Y"),G304&lt;&gt;H304),E304&lt;&gt;"Y", F304&lt;&gt;"Y"), 1, 0)))</f>
        <v/>
      </c>
      <c r="P304" s="26" t="str">
        <f t="shared" si="35"/>
        <v/>
      </c>
      <c r="Q304" s="15" t="str">
        <f t="shared" si="36"/>
        <v/>
      </c>
      <c r="R304" s="15" t="str">
        <f t="shared" si="37"/>
        <v/>
      </c>
      <c r="S304" s="15" t="str">
        <f>IF(B304=1,"",IF(AND(OR(AND(TrackingWorksheet!H309=Lists!$D$7,TrackingWorksheet!H309=TrackingWorksheet!J309),TrackingWorksheet!H309&lt;&gt;TrackingWorksheet!J309),TrackingWorksheet!K309="YES",TrackingWorksheet!H309&lt;&gt;Lists!$D$6,TrackingWorksheet!G309&lt;=TrackingWorksheet!$J$5,TrackingWorksheet!I309&lt;=TrackingWorksheet!$J$5),1,0))</f>
        <v/>
      </c>
      <c r="T304" s="15" t="str">
        <f t="shared" si="39"/>
        <v/>
      </c>
      <c r="U304" s="15" t="str">
        <f>IF(B304=1,"",IF(AND(TrackingWorksheet!L309&lt;&gt;"", TrackingWorksheet!L309&gt;=TrackingWorksheet!$J$4,TrackingWorksheet!L309&lt;=TrackingWorksheet!$J$5,OR(TrackingWorksheet!H309=Lists!$D$4,TrackingWorksheet!J309=Lists!$D$4)), 1, 0))</f>
        <v/>
      </c>
      <c r="V304" s="15" t="str">
        <f>IF($B304=1,"",IF(AND(TrackingWorksheet!$L309&lt;&gt;"", TrackingWorksheet!$L309&gt;=TrackingWorksheet!$J$4,TrackingWorksheet!$L309&lt;=TrackingWorksheet!$J$5,OR(TrackingWorksheet!$H309=Lists!$D$5,TrackingWorksheet!$J309=Lists!$D$5)), 1, 0))</f>
        <v/>
      </c>
      <c r="W304" s="15" t="str">
        <f>IF($B304=1,"",IF(AND(TrackingWorksheet!$L309&lt;&gt;"", TrackingWorksheet!$L309&gt;=TrackingWorksheet!$J$4,TrackingWorksheet!$L309&lt;=TrackingWorksheet!$J$5,OR(TrackingWorksheet!$H309=Lists!$D$6,TrackingWorksheet!$J309=Lists!$D$6)), 1, 0))</f>
        <v/>
      </c>
      <c r="X304" s="24" t="str">
        <f>IF(B304=1,"",IF(AND(TrackingWorksheet!M309&lt;&gt;"",TrackingWorksheet!M309&lt;=TrackingWorksheet!$J$5),1,0))</f>
        <v/>
      </c>
      <c r="Y304" s="24" t="str">
        <f>IF(B304=1,"",IF(AND(TrackingWorksheet!N309&lt;&gt;"",TrackingWorksheet!N309&lt;=TrackingWorksheet!$J$5),1,0)*D304)</f>
        <v/>
      </c>
      <c r="Z304" s="24" t="str">
        <f>IF(B304=1,"",IF(TrackingWorksheet!P309="YES",1,0)*D304)</f>
        <v/>
      </c>
      <c r="AA304" s="33" t="str">
        <f>IF(B304=1,"",IF(TrackingWorksheet!R309="","",TrackingWorksheet!R309))</f>
        <v/>
      </c>
      <c r="AB304" s="33" t="str">
        <f>IF(B304=1,"",IF(TrackingWorksheet!Q309="","",TrackingWorksheet!Q309))</f>
        <v/>
      </c>
    </row>
    <row r="305" spans="2:28" x14ac:dyDescent="0.3">
      <c r="B305" s="33">
        <f>IF(AND(ISBLANK(TrackingWorksheet!B310),ISBLANK(TrackingWorksheet!C310),ISBLANK(TrackingWorksheet!G310),ISBLANK(TrackingWorksheet!H310),
ISBLANK(TrackingWorksheet!I310),ISBLANK(TrackingWorksheet!J310),ISBLANK(TrackingWorksheet!M310),
ISBLANK(TrackingWorksheet!N310)),1,0)</f>
        <v>1</v>
      </c>
      <c r="C305" s="17" t="str">
        <f>IF(B305=1,"",TrackingWorksheet!F310)</f>
        <v/>
      </c>
      <c r="D305" s="26" t="str">
        <f>IF(B305=1,"",IF(AND(TrackingWorksheet!B310&lt;&gt;"",TrackingWorksheet!B310&lt;=TrackingWorksheet!$J$5,OR(TrackingWorksheet!C310="",TrackingWorksheet!C310&gt;=TrackingWorksheet!$J$4)),1,0))</f>
        <v/>
      </c>
      <c r="E305" s="15" t="str">
        <f>IF(B305=1,"",IF(AND(TrackingWorksheet!G310 &lt;&gt;"",TrackingWorksheet!G310&lt;=TrackingWorksheet!$J$5, TrackingWorksheet!H310=Lists!$D$4), "Y", "N"))</f>
        <v/>
      </c>
      <c r="F305" s="15" t="str">
        <f>IF(B305=1,"",IF(AND(TrackingWorksheet!I310 &lt;&gt;"", TrackingWorksheet!I310&lt;=TrackingWorksheet!$J$5, TrackingWorksheet!J310=Lists!$D$4), "Y", "N"))</f>
        <v/>
      </c>
      <c r="G305" s="15" t="str">
        <f>IF(B305=1,"",IF(AND(TrackingWorksheet!G310 &lt;&gt;"",TrackingWorksheet!G310&lt;=TrackingWorksheet!$J$5, TrackingWorksheet!H310=Lists!$D$5), "Y", "N"))</f>
        <v/>
      </c>
      <c r="H305" s="15" t="str">
        <f>IF(B305=1,"",IF(AND(TrackingWorksheet!I310 &lt;&gt;"", TrackingWorksheet!I310&lt;=TrackingWorksheet!$J$5, TrackingWorksheet!J310="Moderna"), "Y", "N"))</f>
        <v/>
      </c>
      <c r="I305" s="26" t="str">
        <f>IF(B305=1,"",IF(AND(TrackingWorksheet!G310 &lt;&gt;"", TrackingWorksheet!G310&lt;=TrackingWorksheet!$J$5, TrackingWorksheet!H310=Lists!$D$6), 1, 0))</f>
        <v/>
      </c>
      <c r="J305" s="26" t="str">
        <f t="shared" si="38"/>
        <v/>
      </c>
      <c r="K305" s="15" t="str">
        <f>IF(B305=1,"",IF(AND(TrackingWorksheet!I310&lt;=TrackingWorksheet!$J$5,TrackingWorksheet!K310="YES"),0,IF(AND(AND(OR(E305="Y",F305="Y"),E305&lt;&gt;F305),G305&lt;&gt;"Y", H305&lt;&gt;"Y"), 1, 0)))</f>
        <v/>
      </c>
      <c r="L305" s="26" t="str">
        <f t="shared" si="32"/>
        <v/>
      </c>
      <c r="M305" s="15" t="str">
        <f t="shared" si="33"/>
        <v/>
      </c>
      <c r="N305" s="26" t="str">
        <f t="shared" si="34"/>
        <v/>
      </c>
      <c r="O305" s="15" t="str">
        <f>IF(B305=1,"",IF(AND(TrackingWorksheet!I310&lt;=TrackingWorksheet!$J$5,TrackingWorksheet!K310="YES"),0,IF(AND(AND(OR(G305="Y",H305="Y"),G305&lt;&gt;H305),E305&lt;&gt;"Y", F305&lt;&gt;"Y"), 1, 0)))</f>
        <v/>
      </c>
      <c r="P305" s="26" t="str">
        <f t="shared" si="35"/>
        <v/>
      </c>
      <c r="Q305" s="15" t="str">
        <f t="shared" si="36"/>
        <v/>
      </c>
      <c r="R305" s="15" t="str">
        <f t="shared" si="37"/>
        <v/>
      </c>
      <c r="S305" s="15" t="str">
        <f>IF(B305=1,"",IF(AND(OR(AND(TrackingWorksheet!H310=Lists!$D$7,TrackingWorksheet!H310=TrackingWorksheet!J310),TrackingWorksheet!H310&lt;&gt;TrackingWorksheet!J310),TrackingWorksheet!K310="YES",TrackingWorksheet!H310&lt;&gt;Lists!$D$6,TrackingWorksheet!G310&lt;=TrackingWorksheet!$J$5,TrackingWorksheet!I310&lt;=TrackingWorksheet!$J$5),1,0))</f>
        <v/>
      </c>
      <c r="T305" s="15" t="str">
        <f t="shared" si="39"/>
        <v/>
      </c>
      <c r="U305" s="15" t="str">
        <f>IF(B305=1,"",IF(AND(TrackingWorksheet!L310&lt;&gt;"", TrackingWorksheet!L310&gt;=TrackingWorksheet!$J$4,TrackingWorksheet!L310&lt;=TrackingWorksheet!$J$5,OR(TrackingWorksheet!H310=Lists!$D$4,TrackingWorksheet!J310=Lists!$D$4)), 1, 0))</f>
        <v/>
      </c>
      <c r="V305" s="15" t="str">
        <f>IF($B305=1,"",IF(AND(TrackingWorksheet!$L310&lt;&gt;"", TrackingWorksheet!$L310&gt;=TrackingWorksheet!$J$4,TrackingWorksheet!$L310&lt;=TrackingWorksheet!$J$5,OR(TrackingWorksheet!$H310=Lists!$D$5,TrackingWorksheet!$J310=Lists!$D$5)), 1, 0))</f>
        <v/>
      </c>
      <c r="W305" s="15" t="str">
        <f>IF($B305=1,"",IF(AND(TrackingWorksheet!$L310&lt;&gt;"", TrackingWorksheet!$L310&gt;=TrackingWorksheet!$J$4,TrackingWorksheet!$L310&lt;=TrackingWorksheet!$J$5,OR(TrackingWorksheet!$H310=Lists!$D$6,TrackingWorksheet!$J310=Lists!$D$6)), 1, 0))</f>
        <v/>
      </c>
      <c r="X305" s="24" t="str">
        <f>IF(B305=1,"",IF(AND(TrackingWorksheet!M310&lt;&gt;"",TrackingWorksheet!M310&lt;=TrackingWorksheet!$J$5),1,0))</f>
        <v/>
      </c>
      <c r="Y305" s="24" t="str">
        <f>IF(B305=1,"",IF(AND(TrackingWorksheet!N310&lt;&gt;"",TrackingWorksheet!N310&lt;=TrackingWorksheet!$J$5),1,0)*D305)</f>
        <v/>
      </c>
      <c r="Z305" s="24" t="str">
        <f>IF(B305=1,"",IF(TrackingWorksheet!P310="YES",1,0)*D305)</f>
        <v/>
      </c>
      <c r="AA305" s="33" t="str">
        <f>IF(B305=1,"",IF(TrackingWorksheet!R310="","",TrackingWorksheet!R310))</f>
        <v/>
      </c>
      <c r="AB305" s="33" t="str">
        <f>IF(B305=1,"",IF(TrackingWorksheet!Q310="","",TrackingWorksheet!Q310))</f>
        <v/>
      </c>
    </row>
    <row r="306" spans="2:28" x14ac:dyDescent="0.3">
      <c r="B306" s="33">
        <f>IF(AND(ISBLANK(TrackingWorksheet!B311),ISBLANK(TrackingWorksheet!C311),ISBLANK(TrackingWorksheet!G311),ISBLANK(TrackingWorksheet!H311),
ISBLANK(TrackingWorksheet!I311),ISBLANK(TrackingWorksheet!J311),ISBLANK(TrackingWorksheet!M311),
ISBLANK(TrackingWorksheet!N311)),1,0)</f>
        <v>1</v>
      </c>
      <c r="C306" s="17" t="str">
        <f>IF(B306=1,"",TrackingWorksheet!F311)</f>
        <v/>
      </c>
      <c r="D306" s="26" t="str">
        <f>IF(B306=1,"",IF(AND(TrackingWorksheet!B311&lt;&gt;"",TrackingWorksheet!B311&lt;=TrackingWorksheet!$J$5,OR(TrackingWorksheet!C311="",TrackingWorksheet!C311&gt;=TrackingWorksheet!$J$4)),1,0))</f>
        <v/>
      </c>
      <c r="E306" s="15" t="str">
        <f>IF(B306=1,"",IF(AND(TrackingWorksheet!G311 &lt;&gt;"",TrackingWorksheet!G311&lt;=TrackingWorksheet!$J$5, TrackingWorksheet!H311=Lists!$D$4), "Y", "N"))</f>
        <v/>
      </c>
      <c r="F306" s="15" t="str">
        <f>IF(B306=1,"",IF(AND(TrackingWorksheet!I311 &lt;&gt;"", TrackingWorksheet!I311&lt;=TrackingWorksheet!$J$5, TrackingWorksheet!J311=Lists!$D$4), "Y", "N"))</f>
        <v/>
      </c>
      <c r="G306" s="15" t="str">
        <f>IF(B306=1,"",IF(AND(TrackingWorksheet!G311 &lt;&gt;"",TrackingWorksheet!G311&lt;=TrackingWorksheet!$J$5, TrackingWorksheet!H311=Lists!$D$5), "Y", "N"))</f>
        <v/>
      </c>
      <c r="H306" s="15" t="str">
        <f>IF(B306=1,"",IF(AND(TrackingWorksheet!I311 &lt;&gt;"", TrackingWorksheet!I311&lt;=TrackingWorksheet!$J$5, TrackingWorksheet!J311="Moderna"), "Y", "N"))</f>
        <v/>
      </c>
      <c r="I306" s="26" t="str">
        <f>IF(B306=1,"",IF(AND(TrackingWorksheet!G311 &lt;&gt;"", TrackingWorksheet!G311&lt;=TrackingWorksheet!$J$5, TrackingWorksheet!H311=Lists!$D$6), 1, 0))</f>
        <v/>
      </c>
      <c r="J306" s="26" t="str">
        <f t="shared" si="38"/>
        <v/>
      </c>
      <c r="K306" s="15" t="str">
        <f>IF(B306=1,"",IF(AND(TrackingWorksheet!I311&lt;=TrackingWorksheet!$J$5,TrackingWorksheet!K311="YES"),0,IF(AND(AND(OR(E306="Y",F306="Y"),E306&lt;&gt;F306),G306&lt;&gt;"Y", H306&lt;&gt;"Y"), 1, 0)))</f>
        <v/>
      </c>
      <c r="L306" s="26" t="str">
        <f t="shared" si="32"/>
        <v/>
      </c>
      <c r="M306" s="15" t="str">
        <f t="shared" si="33"/>
        <v/>
      </c>
      <c r="N306" s="26" t="str">
        <f t="shared" si="34"/>
        <v/>
      </c>
      <c r="O306" s="15" t="str">
        <f>IF(B306=1,"",IF(AND(TrackingWorksheet!I311&lt;=TrackingWorksheet!$J$5,TrackingWorksheet!K311="YES"),0,IF(AND(AND(OR(G306="Y",H306="Y"),G306&lt;&gt;H306),E306&lt;&gt;"Y", F306&lt;&gt;"Y"), 1, 0)))</f>
        <v/>
      </c>
      <c r="P306" s="26" t="str">
        <f t="shared" si="35"/>
        <v/>
      </c>
      <c r="Q306" s="15" t="str">
        <f t="shared" si="36"/>
        <v/>
      </c>
      <c r="R306" s="15" t="str">
        <f t="shared" si="37"/>
        <v/>
      </c>
      <c r="S306" s="15" t="str">
        <f>IF(B306=1,"",IF(AND(OR(AND(TrackingWorksheet!H311=Lists!$D$7,TrackingWorksheet!H311=TrackingWorksheet!J311),TrackingWorksheet!H311&lt;&gt;TrackingWorksheet!J311),TrackingWorksheet!K311="YES",TrackingWorksheet!H311&lt;&gt;Lists!$D$6,TrackingWorksheet!G311&lt;=TrackingWorksheet!$J$5,TrackingWorksheet!I311&lt;=TrackingWorksheet!$J$5),1,0))</f>
        <v/>
      </c>
      <c r="T306" s="15" t="str">
        <f t="shared" si="39"/>
        <v/>
      </c>
      <c r="U306" s="15" t="str">
        <f>IF(B306=1,"",IF(AND(TrackingWorksheet!L311&lt;&gt;"", TrackingWorksheet!L311&gt;=TrackingWorksheet!$J$4,TrackingWorksheet!L311&lt;=TrackingWorksheet!$J$5,OR(TrackingWorksheet!H311=Lists!$D$4,TrackingWorksheet!J311=Lists!$D$4)), 1, 0))</f>
        <v/>
      </c>
      <c r="V306" s="15" t="str">
        <f>IF($B306=1,"",IF(AND(TrackingWorksheet!$L311&lt;&gt;"", TrackingWorksheet!$L311&gt;=TrackingWorksheet!$J$4,TrackingWorksheet!$L311&lt;=TrackingWorksheet!$J$5,OR(TrackingWorksheet!$H311=Lists!$D$5,TrackingWorksheet!$J311=Lists!$D$5)), 1, 0))</f>
        <v/>
      </c>
      <c r="W306" s="15" t="str">
        <f>IF($B306=1,"",IF(AND(TrackingWorksheet!$L311&lt;&gt;"", TrackingWorksheet!$L311&gt;=TrackingWorksheet!$J$4,TrackingWorksheet!$L311&lt;=TrackingWorksheet!$J$5,OR(TrackingWorksheet!$H311=Lists!$D$6,TrackingWorksheet!$J311=Lists!$D$6)), 1, 0))</f>
        <v/>
      </c>
      <c r="X306" s="24" t="str">
        <f>IF(B306=1,"",IF(AND(TrackingWorksheet!M311&lt;&gt;"",TrackingWorksheet!M311&lt;=TrackingWorksheet!$J$5),1,0))</f>
        <v/>
      </c>
      <c r="Y306" s="24" t="str">
        <f>IF(B306=1,"",IF(AND(TrackingWorksheet!N311&lt;&gt;"",TrackingWorksheet!N311&lt;=TrackingWorksheet!$J$5),1,0)*D306)</f>
        <v/>
      </c>
      <c r="Z306" s="24" t="str">
        <f>IF(B306=1,"",IF(TrackingWorksheet!P311="YES",1,0)*D306)</f>
        <v/>
      </c>
      <c r="AA306" s="33" t="str">
        <f>IF(B306=1,"",IF(TrackingWorksheet!R311="","",TrackingWorksheet!R311))</f>
        <v/>
      </c>
      <c r="AB306" s="33" t="str">
        <f>IF(B306=1,"",IF(TrackingWorksheet!Q311="","",TrackingWorksheet!Q311))</f>
        <v/>
      </c>
    </row>
    <row r="307" spans="2:28" x14ac:dyDescent="0.3">
      <c r="B307" s="33">
        <f>IF(AND(ISBLANK(TrackingWorksheet!B312),ISBLANK(TrackingWorksheet!C312),ISBLANK(TrackingWorksheet!G312),ISBLANK(TrackingWorksheet!H312),
ISBLANK(TrackingWorksheet!I312),ISBLANK(TrackingWorksheet!J312),ISBLANK(TrackingWorksheet!M312),
ISBLANK(TrackingWorksheet!N312)),1,0)</f>
        <v>1</v>
      </c>
      <c r="C307" s="17" t="str">
        <f>IF(B307=1,"",TrackingWorksheet!F312)</f>
        <v/>
      </c>
      <c r="D307" s="26" t="str">
        <f>IF(B307=1,"",IF(AND(TrackingWorksheet!B312&lt;&gt;"",TrackingWorksheet!B312&lt;=TrackingWorksheet!$J$5,OR(TrackingWorksheet!C312="",TrackingWorksheet!C312&gt;=TrackingWorksheet!$J$4)),1,0))</f>
        <v/>
      </c>
      <c r="E307" s="15" t="str">
        <f>IF(B307=1,"",IF(AND(TrackingWorksheet!G312 &lt;&gt;"",TrackingWorksheet!G312&lt;=TrackingWorksheet!$J$5, TrackingWorksheet!H312=Lists!$D$4), "Y", "N"))</f>
        <v/>
      </c>
      <c r="F307" s="15" t="str">
        <f>IF(B307=1,"",IF(AND(TrackingWorksheet!I312 &lt;&gt;"", TrackingWorksheet!I312&lt;=TrackingWorksheet!$J$5, TrackingWorksheet!J312=Lists!$D$4), "Y", "N"))</f>
        <v/>
      </c>
      <c r="G307" s="15" t="str">
        <f>IF(B307=1,"",IF(AND(TrackingWorksheet!G312 &lt;&gt;"",TrackingWorksheet!G312&lt;=TrackingWorksheet!$J$5, TrackingWorksheet!H312=Lists!$D$5), "Y", "N"))</f>
        <v/>
      </c>
      <c r="H307" s="15" t="str">
        <f>IF(B307=1,"",IF(AND(TrackingWorksheet!I312 &lt;&gt;"", TrackingWorksheet!I312&lt;=TrackingWorksheet!$J$5, TrackingWorksheet!J312="Moderna"), "Y", "N"))</f>
        <v/>
      </c>
      <c r="I307" s="26" t="str">
        <f>IF(B307=1,"",IF(AND(TrackingWorksheet!G312 &lt;&gt;"", TrackingWorksheet!G312&lt;=TrackingWorksheet!$J$5, TrackingWorksheet!H312=Lists!$D$6), 1, 0))</f>
        <v/>
      </c>
      <c r="J307" s="26" t="str">
        <f t="shared" si="38"/>
        <v/>
      </c>
      <c r="K307" s="15" t="str">
        <f>IF(B307=1,"",IF(AND(TrackingWorksheet!I312&lt;=TrackingWorksheet!$J$5,TrackingWorksheet!K312="YES"),0,IF(AND(AND(OR(E307="Y",F307="Y"),E307&lt;&gt;F307),G307&lt;&gt;"Y", H307&lt;&gt;"Y"), 1, 0)))</f>
        <v/>
      </c>
      <c r="L307" s="26" t="str">
        <f t="shared" si="32"/>
        <v/>
      </c>
      <c r="M307" s="15" t="str">
        <f t="shared" si="33"/>
        <v/>
      </c>
      <c r="N307" s="26" t="str">
        <f t="shared" si="34"/>
        <v/>
      </c>
      <c r="O307" s="15" t="str">
        <f>IF(B307=1,"",IF(AND(TrackingWorksheet!I312&lt;=TrackingWorksheet!$J$5,TrackingWorksheet!K312="YES"),0,IF(AND(AND(OR(G307="Y",H307="Y"),G307&lt;&gt;H307),E307&lt;&gt;"Y", F307&lt;&gt;"Y"), 1, 0)))</f>
        <v/>
      </c>
      <c r="P307" s="26" t="str">
        <f t="shared" si="35"/>
        <v/>
      </c>
      <c r="Q307" s="15" t="str">
        <f t="shared" si="36"/>
        <v/>
      </c>
      <c r="R307" s="15" t="str">
        <f t="shared" si="37"/>
        <v/>
      </c>
      <c r="S307" s="15" t="str">
        <f>IF(B307=1,"",IF(AND(OR(AND(TrackingWorksheet!H312=Lists!$D$7,TrackingWorksheet!H312=TrackingWorksheet!J312),TrackingWorksheet!H312&lt;&gt;TrackingWorksheet!J312),TrackingWorksheet!K312="YES",TrackingWorksheet!H312&lt;&gt;Lists!$D$6,TrackingWorksheet!G312&lt;=TrackingWorksheet!$J$5,TrackingWorksheet!I312&lt;=TrackingWorksheet!$J$5),1,0))</f>
        <v/>
      </c>
      <c r="T307" s="15" t="str">
        <f t="shared" si="39"/>
        <v/>
      </c>
      <c r="U307" s="15" t="str">
        <f>IF(B307=1,"",IF(AND(TrackingWorksheet!L312&lt;&gt;"", TrackingWorksheet!L312&gt;=TrackingWorksheet!$J$4,TrackingWorksheet!L312&lt;=TrackingWorksheet!$J$5,OR(TrackingWorksheet!H312=Lists!$D$4,TrackingWorksheet!J312=Lists!$D$4)), 1, 0))</f>
        <v/>
      </c>
      <c r="V307" s="15" t="str">
        <f>IF($B307=1,"",IF(AND(TrackingWorksheet!$L312&lt;&gt;"", TrackingWorksheet!$L312&gt;=TrackingWorksheet!$J$4,TrackingWorksheet!$L312&lt;=TrackingWorksheet!$J$5,OR(TrackingWorksheet!$H312=Lists!$D$5,TrackingWorksheet!$J312=Lists!$D$5)), 1, 0))</f>
        <v/>
      </c>
      <c r="W307" s="15" t="str">
        <f>IF($B307=1,"",IF(AND(TrackingWorksheet!$L312&lt;&gt;"", TrackingWorksheet!$L312&gt;=TrackingWorksheet!$J$4,TrackingWorksheet!$L312&lt;=TrackingWorksheet!$J$5,OR(TrackingWorksheet!$H312=Lists!$D$6,TrackingWorksheet!$J312=Lists!$D$6)), 1, 0))</f>
        <v/>
      </c>
      <c r="X307" s="24" t="str">
        <f>IF(B307=1,"",IF(AND(TrackingWorksheet!M312&lt;&gt;"",TrackingWorksheet!M312&lt;=TrackingWorksheet!$J$5),1,0))</f>
        <v/>
      </c>
      <c r="Y307" s="24" t="str">
        <f>IF(B307=1,"",IF(AND(TrackingWorksheet!N312&lt;&gt;"",TrackingWorksheet!N312&lt;=TrackingWorksheet!$J$5),1,0)*D307)</f>
        <v/>
      </c>
      <c r="Z307" s="24" t="str">
        <f>IF(B307=1,"",IF(TrackingWorksheet!P312="YES",1,0)*D307)</f>
        <v/>
      </c>
      <c r="AA307" s="33" t="str">
        <f>IF(B307=1,"",IF(TrackingWorksheet!R312="","",TrackingWorksheet!R312))</f>
        <v/>
      </c>
      <c r="AB307" s="33" t="str">
        <f>IF(B307=1,"",IF(TrackingWorksheet!Q312="","",TrackingWorksheet!Q312))</f>
        <v/>
      </c>
    </row>
    <row r="308" spans="2:28" x14ac:dyDescent="0.3">
      <c r="B308" s="33">
        <f>IF(AND(ISBLANK(TrackingWorksheet!B313),ISBLANK(TrackingWorksheet!C313),ISBLANK(TrackingWorksheet!G313),ISBLANK(TrackingWorksheet!H313),
ISBLANK(TrackingWorksheet!I313),ISBLANK(TrackingWorksheet!J313),ISBLANK(TrackingWorksheet!M313),
ISBLANK(TrackingWorksheet!N313)),1,0)</f>
        <v>1</v>
      </c>
      <c r="C308" s="17" t="str">
        <f>IF(B308=1,"",TrackingWorksheet!F313)</f>
        <v/>
      </c>
      <c r="D308" s="26" t="str">
        <f>IF(B308=1,"",IF(AND(TrackingWorksheet!B313&lt;&gt;"",TrackingWorksheet!B313&lt;=TrackingWorksheet!$J$5,OR(TrackingWorksheet!C313="",TrackingWorksheet!C313&gt;=TrackingWorksheet!$J$4)),1,0))</f>
        <v/>
      </c>
      <c r="E308" s="15" t="str">
        <f>IF(B308=1,"",IF(AND(TrackingWorksheet!G313 &lt;&gt;"",TrackingWorksheet!G313&lt;=TrackingWorksheet!$J$5, TrackingWorksheet!H313=Lists!$D$4), "Y", "N"))</f>
        <v/>
      </c>
      <c r="F308" s="15" t="str">
        <f>IF(B308=1,"",IF(AND(TrackingWorksheet!I313 &lt;&gt;"", TrackingWorksheet!I313&lt;=TrackingWorksheet!$J$5, TrackingWorksheet!J313=Lists!$D$4), "Y", "N"))</f>
        <v/>
      </c>
      <c r="G308" s="15" t="str">
        <f>IF(B308=1,"",IF(AND(TrackingWorksheet!G313 &lt;&gt;"",TrackingWorksheet!G313&lt;=TrackingWorksheet!$J$5, TrackingWorksheet!H313=Lists!$D$5), "Y", "N"))</f>
        <v/>
      </c>
      <c r="H308" s="15" t="str">
        <f>IF(B308=1,"",IF(AND(TrackingWorksheet!I313 &lt;&gt;"", TrackingWorksheet!I313&lt;=TrackingWorksheet!$J$5, TrackingWorksheet!J313="Moderna"), "Y", "N"))</f>
        <v/>
      </c>
      <c r="I308" s="26" t="str">
        <f>IF(B308=1,"",IF(AND(TrackingWorksheet!G313 &lt;&gt;"", TrackingWorksheet!G313&lt;=TrackingWorksheet!$J$5, TrackingWorksheet!H313=Lists!$D$6), 1, 0))</f>
        <v/>
      </c>
      <c r="J308" s="26" t="str">
        <f t="shared" si="38"/>
        <v/>
      </c>
      <c r="K308" s="15" t="str">
        <f>IF(B308=1,"",IF(AND(TrackingWorksheet!I313&lt;=TrackingWorksheet!$J$5,TrackingWorksheet!K313="YES"),0,IF(AND(AND(OR(E308="Y",F308="Y"),E308&lt;&gt;F308),G308&lt;&gt;"Y", H308&lt;&gt;"Y"), 1, 0)))</f>
        <v/>
      </c>
      <c r="L308" s="26" t="str">
        <f t="shared" si="32"/>
        <v/>
      </c>
      <c r="M308" s="15" t="str">
        <f t="shared" si="33"/>
        <v/>
      </c>
      <c r="N308" s="26" t="str">
        <f t="shared" si="34"/>
        <v/>
      </c>
      <c r="O308" s="15" t="str">
        <f>IF(B308=1,"",IF(AND(TrackingWorksheet!I313&lt;=TrackingWorksheet!$J$5,TrackingWorksheet!K313="YES"),0,IF(AND(AND(OR(G308="Y",H308="Y"),G308&lt;&gt;H308),E308&lt;&gt;"Y", F308&lt;&gt;"Y"), 1, 0)))</f>
        <v/>
      </c>
      <c r="P308" s="26" t="str">
        <f t="shared" si="35"/>
        <v/>
      </c>
      <c r="Q308" s="15" t="str">
        <f t="shared" si="36"/>
        <v/>
      </c>
      <c r="R308" s="15" t="str">
        <f t="shared" si="37"/>
        <v/>
      </c>
      <c r="S308" s="15" t="str">
        <f>IF(B308=1,"",IF(AND(OR(AND(TrackingWorksheet!H313=Lists!$D$7,TrackingWorksheet!H313=TrackingWorksheet!J313),TrackingWorksheet!H313&lt;&gt;TrackingWorksheet!J313),TrackingWorksheet!K313="YES",TrackingWorksheet!H313&lt;&gt;Lists!$D$6,TrackingWorksheet!G313&lt;=TrackingWorksheet!$J$5,TrackingWorksheet!I313&lt;=TrackingWorksheet!$J$5),1,0))</f>
        <v/>
      </c>
      <c r="T308" s="15" t="str">
        <f t="shared" si="39"/>
        <v/>
      </c>
      <c r="U308" s="15" t="str">
        <f>IF(B308=1,"",IF(AND(TrackingWorksheet!L313&lt;&gt;"", TrackingWorksheet!L313&gt;=TrackingWorksheet!$J$4,TrackingWorksheet!L313&lt;=TrackingWorksheet!$J$5,OR(TrackingWorksheet!H313=Lists!$D$4,TrackingWorksheet!J313=Lists!$D$4)), 1, 0))</f>
        <v/>
      </c>
      <c r="V308" s="15" t="str">
        <f>IF($B308=1,"",IF(AND(TrackingWorksheet!$L313&lt;&gt;"", TrackingWorksheet!$L313&gt;=TrackingWorksheet!$J$4,TrackingWorksheet!$L313&lt;=TrackingWorksheet!$J$5,OR(TrackingWorksheet!$H313=Lists!$D$5,TrackingWorksheet!$J313=Lists!$D$5)), 1, 0))</f>
        <v/>
      </c>
      <c r="W308" s="15" t="str">
        <f>IF($B308=1,"",IF(AND(TrackingWorksheet!$L313&lt;&gt;"", TrackingWorksheet!$L313&gt;=TrackingWorksheet!$J$4,TrackingWorksheet!$L313&lt;=TrackingWorksheet!$J$5,OR(TrackingWorksheet!$H313=Lists!$D$6,TrackingWorksheet!$J313=Lists!$D$6)), 1, 0))</f>
        <v/>
      </c>
      <c r="X308" s="24" t="str">
        <f>IF(B308=1,"",IF(AND(TrackingWorksheet!M313&lt;&gt;"",TrackingWorksheet!M313&lt;=TrackingWorksheet!$J$5),1,0))</f>
        <v/>
      </c>
      <c r="Y308" s="24" t="str">
        <f>IF(B308=1,"",IF(AND(TrackingWorksheet!N313&lt;&gt;"",TrackingWorksheet!N313&lt;=TrackingWorksheet!$J$5),1,0)*D308)</f>
        <v/>
      </c>
      <c r="Z308" s="24" t="str">
        <f>IF(B308=1,"",IF(TrackingWorksheet!P313="YES",1,0)*D308)</f>
        <v/>
      </c>
      <c r="AA308" s="33" t="str">
        <f>IF(B308=1,"",IF(TrackingWorksheet!R313="","",TrackingWorksheet!R313))</f>
        <v/>
      </c>
      <c r="AB308" s="33" t="str">
        <f>IF(B308=1,"",IF(TrackingWorksheet!Q313="","",TrackingWorksheet!Q313))</f>
        <v/>
      </c>
    </row>
    <row r="309" spans="2:28" x14ac:dyDescent="0.3">
      <c r="B309" s="33">
        <f>IF(AND(ISBLANK(TrackingWorksheet!B314),ISBLANK(TrackingWorksheet!C314),ISBLANK(TrackingWorksheet!G314),ISBLANK(TrackingWorksheet!H314),
ISBLANK(TrackingWorksheet!I314),ISBLANK(TrackingWorksheet!J314),ISBLANK(TrackingWorksheet!M314),
ISBLANK(TrackingWorksheet!N314)),1,0)</f>
        <v>1</v>
      </c>
      <c r="C309" s="17" t="str">
        <f>IF(B309=1,"",TrackingWorksheet!F314)</f>
        <v/>
      </c>
      <c r="D309" s="26" t="str">
        <f>IF(B309=1,"",IF(AND(TrackingWorksheet!B314&lt;&gt;"",TrackingWorksheet!B314&lt;=TrackingWorksheet!$J$5,OR(TrackingWorksheet!C314="",TrackingWorksheet!C314&gt;=TrackingWorksheet!$J$4)),1,0))</f>
        <v/>
      </c>
      <c r="E309" s="15" t="str">
        <f>IF(B309=1,"",IF(AND(TrackingWorksheet!G314 &lt;&gt;"",TrackingWorksheet!G314&lt;=TrackingWorksheet!$J$5, TrackingWorksheet!H314=Lists!$D$4), "Y", "N"))</f>
        <v/>
      </c>
      <c r="F309" s="15" t="str">
        <f>IF(B309=1,"",IF(AND(TrackingWorksheet!I314 &lt;&gt;"", TrackingWorksheet!I314&lt;=TrackingWorksheet!$J$5, TrackingWorksheet!J314=Lists!$D$4), "Y", "N"))</f>
        <v/>
      </c>
      <c r="G309" s="15" t="str">
        <f>IF(B309=1,"",IF(AND(TrackingWorksheet!G314 &lt;&gt;"",TrackingWorksheet!G314&lt;=TrackingWorksheet!$J$5, TrackingWorksheet!H314=Lists!$D$5), "Y", "N"))</f>
        <v/>
      </c>
      <c r="H309" s="15" t="str">
        <f>IF(B309=1,"",IF(AND(TrackingWorksheet!I314 &lt;&gt;"", TrackingWorksheet!I314&lt;=TrackingWorksheet!$J$5, TrackingWorksheet!J314="Moderna"), "Y", "N"))</f>
        <v/>
      </c>
      <c r="I309" s="26" t="str">
        <f>IF(B309=1,"",IF(AND(TrackingWorksheet!G314 &lt;&gt;"", TrackingWorksheet!G314&lt;=TrackingWorksheet!$J$5, TrackingWorksheet!H314=Lists!$D$6), 1, 0))</f>
        <v/>
      </c>
      <c r="J309" s="26" t="str">
        <f t="shared" si="38"/>
        <v/>
      </c>
      <c r="K309" s="15" t="str">
        <f>IF(B309=1,"",IF(AND(TrackingWorksheet!I314&lt;=TrackingWorksheet!$J$5,TrackingWorksheet!K314="YES"),0,IF(AND(AND(OR(E309="Y",F309="Y"),E309&lt;&gt;F309),G309&lt;&gt;"Y", H309&lt;&gt;"Y"), 1, 0)))</f>
        <v/>
      </c>
      <c r="L309" s="26" t="str">
        <f t="shared" si="32"/>
        <v/>
      </c>
      <c r="M309" s="15" t="str">
        <f t="shared" si="33"/>
        <v/>
      </c>
      <c r="N309" s="26" t="str">
        <f t="shared" si="34"/>
        <v/>
      </c>
      <c r="O309" s="15" t="str">
        <f>IF(B309=1,"",IF(AND(TrackingWorksheet!I314&lt;=TrackingWorksheet!$J$5,TrackingWorksheet!K314="YES"),0,IF(AND(AND(OR(G309="Y",H309="Y"),G309&lt;&gt;H309),E309&lt;&gt;"Y", F309&lt;&gt;"Y"), 1, 0)))</f>
        <v/>
      </c>
      <c r="P309" s="26" t="str">
        <f t="shared" si="35"/>
        <v/>
      </c>
      <c r="Q309" s="15" t="str">
        <f t="shared" si="36"/>
        <v/>
      </c>
      <c r="R309" s="15" t="str">
        <f t="shared" si="37"/>
        <v/>
      </c>
      <c r="S309" s="15" t="str">
        <f>IF(B309=1,"",IF(AND(OR(AND(TrackingWorksheet!H314=Lists!$D$7,TrackingWorksheet!H314=TrackingWorksheet!J314),TrackingWorksheet!H314&lt;&gt;TrackingWorksheet!J314),TrackingWorksheet!K314="YES",TrackingWorksheet!H314&lt;&gt;Lists!$D$6,TrackingWorksheet!G314&lt;=TrackingWorksheet!$J$5,TrackingWorksheet!I314&lt;=TrackingWorksheet!$J$5),1,0))</f>
        <v/>
      </c>
      <c r="T309" s="15" t="str">
        <f t="shared" si="39"/>
        <v/>
      </c>
      <c r="U309" s="15" t="str">
        <f>IF(B309=1,"",IF(AND(TrackingWorksheet!L314&lt;&gt;"", TrackingWorksheet!L314&gt;=TrackingWorksheet!$J$4,TrackingWorksheet!L314&lt;=TrackingWorksheet!$J$5,OR(TrackingWorksheet!H314=Lists!$D$4,TrackingWorksheet!J314=Lists!$D$4)), 1, 0))</f>
        <v/>
      </c>
      <c r="V309" s="15" t="str">
        <f>IF($B309=1,"",IF(AND(TrackingWorksheet!$L314&lt;&gt;"", TrackingWorksheet!$L314&gt;=TrackingWorksheet!$J$4,TrackingWorksheet!$L314&lt;=TrackingWorksheet!$J$5,OR(TrackingWorksheet!$H314=Lists!$D$5,TrackingWorksheet!$J314=Lists!$D$5)), 1, 0))</f>
        <v/>
      </c>
      <c r="W309" s="15" t="str">
        <f>IF($B309=1,"",IF(AND(TrackingWorksheet!$L314&lt;&gt;"", TrackingWorksheet!$L314&gt;=TrackingWorksheet!$J$4,TrackingWorksheet!$L314&lt;=TrackingWorksheet!$J$5,OR(TrackingWorksheet!$H314=Lists!$D$6,TrackingWorksheet!$J314=Lists!$D$6)), 1, 0))</f>
        <v/>
      </c>
      <c r="X309" s="24" t="str">
        <f>IF(B309=1,"",IF(AND(TrackingWorksheet!M314&lt;&gt;"",TrackingWorksheet!M314&lt;=TrackingWorksheet!$J$5),1,0))</f>
        <v/>
      </c>
      <c r="Y309" s="24" t="str">
        <f>IF(B309=1,"",IF(AND(TrackingWorksheet!N314&lt;&gt;"",TrackingWorksheet!N314&lt;=TrackingWorksheet!$J$5),1,0)*D309)</f>
        <v/>
      </c>
      <c r="Z309" s="24" t="str">
        <f>IF(B309=1,"",IF(TrackingWorksheet!P314="YES",1,0)*D309)</f>
        <v/>
      </c>
      <c r="AA309" s="33" t="str">
        <f>IF(B309=1,"",IF(TrackingWorksheet!R314="","",TrackingWorksheet!R314))</f>
        <v/>
      </c>
      <c r="AB309" s="33" t="str">
        <f>IF(B309=1,"",IF(TrackingWorksheet!Q314="","",TrackingWorksheet!Q314))</f>
        <v/>
      </c>
    </row>
    <row r="310" spans="2:28" x14ac:dyDescent="0.3">
      <c r="B310" s="33">
        <f>IF(AND(ISBLANK(TrackingWorksheet!B315),ISBLANK(TrackingWorksheet!C315),ISBLANK(TrackingWorksheet!G315),ISBLANK(TrackingWorksheet!H315),
ISBLANK(TrackingWorksheet!I315),ISBLANK(TrackingWorksheet!J315),ISBLANK(TrackingWorksheet!M315),
ISBLANK(TrackingWorksheet!N315)),1,0)</f>
        <v>1</v>
      </c>
      <c r="C310" s="17" t="str">
        <f>IF(B310=1,"",TrackingWorksheet!F315)</f>
        <v/>
      </c>
      <c r="D310" s="26" t="str">
        <f>IF(B310=1,"",IF(AND(TrackingWorksheet!B315&lt;&gt;"",TrackingWorksheet!B315&lt;=TrackingWorksheet!$J$5,OR(TrackingWorksheet!C315="",TrackingWorksheet!C315&gt;=TrackingWorksheet!$J$4)),1,0))</f>
        <v/>
      </c>
      <c r="E310" s="15" t="str">
        <f>IF(B310=1,"",IF(AND(TrackingWorksheet!G315 &lt;&gt;"",TrackingWorksheet!G315&lt;=TrackingWorksheet!$J$5, TrackingWorksheet!H315=Lists!$D$4), "Y", "N"))</f>
        <v/>
      </c>
      <c r="F310" s="15" t="str">
        <f>IF(B310=1,"",IF(AND(TrackingWorksheet!I315 &lt;&gt;"", TrackingWorksheet!I315&lt;=TrackingWorksheet!$J$5, TrackingWorksheet!J315=Lists!$D$4), "Y", "N"))</f>
        <v/>
      </c>
      <c r="G310" s="15" t="str">
        <f>IF(B310=1,"",IF(AND(TrackingWorksheet!G315 &lt;&gt;"",TrackingWorksheet!G315&lt;=TrackingWorksheet!$J$5, TrackingWorksheet!H315=Lists!$D$5), "Y", "N"))</f>
        <v/>
      </c>
      <c r="H310" s="15" t="str">
        <f>IF(B310=1,"",IF(AND(TrackingWorksheet!I315 &lt;&gt;"", TrackingWorksheet!I315&lt;=TrackingWorksheet!$J$5, TrackingWorksheet!J315="Moderna"), "Y", "N"))</f>
        <v/>
      </c>
      <c r="I310" s="26" t="str">
        <f>IF(B310=1,"",IF(AND(TrackingWorksheet!G315 &lt;&gt;"", TrackingWorksheet!G315&lt;=TrackingWorksheet!$J$5, TrackingWorksheet!H315=Lists!$D$6), 1, 0))</f>
        <v/>
      </c>
      <c r="J310" s="26" t="str">
        <f t="shared" si="38"/>
        <v/>
      </c>
      <c r="K310" s="15" t="str">
        <f>IF(B310=1,"",IF(AND(TrackingWorksheet!I315&lt;=TrackingWorksheet!$J$5,TrackingWorksheet!K315="YES"),0,IF(AND(AND(OR(E310="Y",F310="Y"),E310&lt;&gt;F310),G310&lt;&gt;"Y", H310&lt;&gt;"Y"), 1, 0)))</f>
        <v/>
      </c>
      <c r="L310" s="26" t="str">
        <f t="shared" si="32"/>
        <v/>
      </c>
      <c r="M310" s="15" t="str">
        <f t="shared" si="33"/>
        <v/>
      </c>
      <c r="N310" s="26" t="str">
        <f t="shared" si="34"/>
        <v/>
      </c>
      <c r="O310" s="15" t="str">
        <f>IF(B310=1,"",IF(AND(TrackingWorksheet!I315&lt;=TrackingWorksheet!$J$5,TrackingWorksheet!K315="YES"),0,IF(AND(AND(OR(G310="Y",H310="Y"),G310&lt;&gt;H310),E310&lt;&gt;"Y", F310&lt;&gt;"Y"), 1, 0)))</f>
        <v/>
      </c>
      <c r="P310" s="26" t="str">
        <f t="shared" si="35"/>
        <v/>
      </c>
      <c r="Q310" s="15" t="str">
        <f t="shared" si="36"/>
        <v/>
      </c>
      <c r="R310" s="15" t="str">
        <f t="shared" si="37"/>
        <v/>
      </c>
      <c r="S310" s="15" t="str">
        <f>IF(B310=1,"",IF(AND(OR(AND(TrackingWorksheet!H315=Lists!$D$7,TrackingWorksheet!H315=TrackingWorksheet!J315),TrackingWorksheet!H315&lt;&gt;TrackingWorksheet!J315),TrackingWorksheet!K315="YES",TrackingWorksheet!H315&lt;&gt;Lists!$D$6,TrackingWorksheet!G315&lt;=TrackingWorksheet!$J$5,TrackingWorksheet!I315&lt;=TrackingWorksheet!$J$5),1,0))</f>
        <v/>
      </c>
      <c r="T310" s="15" t="str">
        <f t="shared" si="39"/>
        <v/>
      </c>
      <c r="U310" s="15" t="str">
        <f>IF(B310=1,"",IF(AND(TrackingWorksheet!L315&lt;&gt;"", TrackingWorksheet!L315&gt;=TrackingWorksheet!$J$4,TrackingWorksheet!L315&lt;=TrackingWorksheet!$J$5,OR(TrackingWorksheet!H315=Lists!$D$4,TrackingWorksheet!J315=Lists!$D$4)), 1, 0))</f>
        <v/>
      </c>
      <c r="V310" s="15" t="str">
        <f>IF($B310=1,"",IF(AND(TrackingWorksheet!$L315&lt;&gt;"", TrackingWorksheet!$L315&gt;=TrackingWorksheet!$J$4,TrackingWorksheet!$L315&lt;=TrackingWorksheet!$J$5,OR(TrackingWorksheet!$H315=Lists!$D$5,TrackingWorksheet!$J315=Lists!$D$5)), 1, 0))</f>
        <v/>
      </c>
      <c r="W310" s="15" t="str">
        <f>IF($B310=1,"",IF(AND(TrackingWorksheet!$L315&lt;&gt;"", TrackingWorksheet!$L315&gt;=TrackingWorksheet!$J$4,TrackingWorksheet!$L315&lt;=TrackingWorksheet!$J$5,OR(TrackingWorksheet!$H315=Lists!$D$6,TrackingWorksheet!$J315=Lists!$D$6)), 1, 0))</f>
        <v/>
      </c>
      <c r="X310" s="24" t="str">
        <f>IF(B310=1,"",IF(AND(TrackingWorksheet!M315&lt;&gt;"",TrackingWorksheet!M315&lt;=TrackingWorksheet!$J$5),1,0))</f>
        <v/>
      </c>
      <c r="Y310" s="24" t="str">
        <f>IF(B310=1,"",IF(AND(TrackingWorksheet!N315&lt;&gt;"",TrackingWorksheet!N315&lt;=TrackingWorksheet!$J$5),1,0)*D310)</f>
        <v/>
      </c>
      <c r="Z310" s="24" t="str">
        <f>IF(B310=1,"",IF(TrackingWorksheet!P315="YES",1,0)*D310)</f>
        <v/>
      </c>
      <c r="AA310" s="33" t="str">
        <f>IF(B310=1,"",IF(TrackingWorksheet!R315="","",TrackingWorksheet!R315))</f>
        <v/>
      </c>
      <c r="AB310" s="33" t="str">
        <f>IF(B310=1,"",IF(TrackingWorksheet!Q315="","",TrackingWorksheet!Q315))</f>
        <v/>
      </c>
    </row>
    <row r="311" spans="2:28" x14ac:dyDescent="0.3">
      <c r="B311" s="33">
        <f>IF(AND(ISBLANK(TrackingWorksheet!B316),ISBLANK(TrackingWorksheet!C316),ISBLANK(TrackingWorksheet!G316),ISBLANK(TrackingWorksheet!H316),
ISBLANK(TrackingWorksheet!I316),ISBLANK(TrackingWorksheet!J316),ISBLANK(TrackingWorksheet!M316),
ISBLANK(TrackingWorksheet!N316)),1,0)</f>
        <v>1</v>
      </c>
      <c r="C311" s="17" t="str">
        <f>IF(B311=1,"",TrackingWorksheet!F316)</f>
        <v/>
      </c>
      <c r="D311" s="26" t="str">
        <f>IF(B311=1,"",IF(AND(TrackingWorksheet!B316&lt;&gt;"",TrackingWorksheet!B316&lt;=TrackingWorksheet!$J$5,OR(TrackingWorksheet!C316="",TrackingWorksheet!C316&gt;=TrackingWorksheet!$J$4)),1,0))</f>
        <v/>
      </c>
      <c r="E311" s="15" t="str">
        <f>IF(B311=1,"",IF(AND(TrackingWorksheet!G316 &lt;&gt;"",TrackingWorksheet!G316&lt;=TrackingWorksheet!$J$5, TrackingWorksheet!H316=Lists!$D$4), "Y", "N"))</f>
        <v/>
      </c>
      <c r="F311" s="15" t="str">
        <f>IF(B311=1,"",IF(AND(TrackingWorksheet!I316 &lt;&gt;"", TrackingWorksheet!I316&lt;=TrackingWorksheet!$J$5, TrackingWorksheet!J316=Lists!$D$4), "Y", "N"))</f>
        <v/>
      </c>
      <c r="G311" s="15" t="str">
        <f>IF(B311=1,"",IF(AND(TrackingWorksheet!G316 &lt;&gt;"",TrackingWorksheet!G316&lt;=TrackingWorksheet!$J$5, TrackingWorksheet!H316=Lists!$D$5), "Y", "N"))</f>
        <v/>
      </c>
      <c r="H311" s="15" t="str">
        <f>IF(B311=1,"",IF(AND(TrackingWorksheet!I316 &lt;&gt;"", TrackingWorksheet!I316&lt;=TrackingWorksheet!$J$5, TrackingWorksheet!J316="Moderna"), "Y", "N"))</f>
        <v/>
      </c>
      <c r="I311" s="26" t="str">
        <f>IF(B311=1,"",IF(AND(TrackingWorksheet!G316 &lt;&gt;"", TrackingWorksheet!G316&lt;=TrackingWorksheet!$J$5, TrackingWorksheet!H316=Lists!$D$6), 1, 0))</f>
        <v/>
      </c>
      <c r="J311" s="26" t="str">
        <f t="shared" si="38"/>
        <v/>
      </c>
      <c r="K311" s="15" t="str">
        <f>IF(B311=1,"",IF(AND(TrackingWorksheet!I316&lt;=TrackingWorksheet!$J$5,TrackingWorksheet!K316="YES"),0,IF(AND(AND(OR(E311="Y",F311="Y"),E311&lt;&gt;F311),G311&lt;&gt;"Y", H311&lt;&gt;"Y"), 1, 0)))</f>
        <v/>
      </c>
      <c r="L311" s="26" t="str">
        <f t="shared" si="32"/>
        <v/>
      </c>
      <c r="M311" s="15" t="str">
        <f t="shared" si="33"/>
        <v/>
      </c>
      <c r="N311" s="26" t="str">
        <f t="shared" si="34"/>
        <v/>
      </c>
      <c r="O311" s="15" t="str">
        <f>IF(B311=1,"",IF(AND(TrackingWorksheet!I316&lt;=TrackingWorksheet!$J$5,TrackingWorksheet!K316="YES"),0,IF(AND(AND(OR(G311="Y",H311="Y"),G311&lt;&gt;H311),E311&lt;&gt;"Y", F311&lt;&gt;"Y"), 1, 0)))</f>
        <v/>
      </c>
      <c r="P311" s="26" t="str">
        <f t="shared" si="35"/>
        <v/>
      </c>
      <c r="Q311" s="15" t="str">
        <f t="shared" si="36"/>
        <v/>
      </c>
      <c r="R311" s="15" t="str">
        <f t="shared" si="37"/>
        <v/>
      </c>
      <c r="S311" s="15" t="str">
        <f>IF(B311=1,"",IF(AND(OR(AND(TrackingWorksheet!H316=Lists!$D$7,TrackingWorksheet!H316=TrackingWorksheet!J316),TrackingWorksheet!H316&lt;&gt;TrackingWorksheet!J316),TrackingWorksheet!K316="YES",TrackingWorksheet!H316&lt;&gt;Lists!$D$6,TrackingWorksheet!G316&lt;=TrackingWorksheet!$J$5,TrackingWorksheet!I316&lt;=TrackingWorksheet!$J$5),1,0))</f>
        <v/>
      </c>
      <c r="T311" s="15" t="str">
        <f t="shared" si="39"/>
        <v/>
      </c>
      <c r="U311" s="15" t="str">
        <f>IF(B311=1,"",IF(AND(TrackingWorksheet!L316&lt;&gt;"", TrackingWorksheet!L316&gt;=TrackingWorksheet!$J$4,TrackingWorksheet!L316&lt;=TrackingWorksheet!$J$5,OR(TrackingWorksheet!H316=Lists!$D$4,TrackingWorksheet!J316=Lists!$D$4)), 1, 0))</f>
        <v/>
      </c>
      <c r="V311" s="15" t="str">
        <f>IF($B311=1,"",IF(AND(TrackingWorksheet!$L316&lt;&gt;"", TrackingWorksheet!$L316&gt;=TrackingWorksheet!$J$4,TrackingWorksheet!$L316&lt;=TrackingWorksheet!$J$5,OR(TrackingWorksheet!$H316=Lists!$D$5,TrackingWorksheet!$J316=Lists!$D$5)), 1, 0))</f>
        <v/>
      </c>
      <c r="W311" s="15" t="str">
        <f>IF($B311=1,"",IF(AND(TrackingWorksheet!$L316&lt;&gt;"", TrackingWorksheet!$L316&gt;=TrackingWorksheet!$J$4,TrackingWorksheet!$L316&lt;=TrackingWorksheet!$J$5,OR(TrackingWorksheet!$H316=Lists!$D$6,TrackingWorksheet!$J316=Lists!$D$6)), 1, 0))</f>
        <v/>
      </c>
      <c r="X311" s="24" t="str">
        <f>IF(B311=1,"",IF(AND(TrackingWorksheet!M316&lt;&gt;"",TrackingWorksheet!M316&lt;=TrackingWorksheet!$J$5),1,0))</f>
        <v/>
      </c>
      <c r="Y311" s="24" t="str">
        <f>IF(B311=1,"",IF(AND(TrackingWorksheet!N316&lt;&gt;"",TrackingWorksheet!N316&lt;=TrackingWorksheet!$J$5),1,0)*D311)</f>
        <v/>
      </c>
      <c r="Z311" s="24" t="str">
        <f>IF(B311=1,"",IF(TrackingWorksheet!P316="YES",1,0)*D311)</f>
        <v/>
      </c>
      <c r="AA311" s="33" t="str">
        <f>IF(B311=1,"",IF(TrackingWorksheet!R316="","",TrackingWorksheet!R316))</f>
        <v/>
      </c>
      <c r="AB311" s="33" t="str">
        <f>IF(B311=1,"",IF(TrackingWorksheet!Q316="","",TrackingWorksheet!Q316))</f>
        <v/>
      </c>
    </row>
    <row r="312" spans="2:28" x14ac:dyDescent="0.3">
      <c r="B312" s="33">
        <f>IF(AND(ISBLANK(TrackingWorksheet!B317),ISBLANK(TrackingWorksheet!C317),ISBLANK(TrackingWorksheet!G317),ISBLANK(TrackingWorksheet!H317),
ISBLANK(TrackingWorksheet!I317),ISBLANK(TrackingWorksheet!J317),ISBLANK(TrackingWorksheet!M317),
ISBLANK(TrackingWorksheet!N317)),1,0)</f>
        <v>1</v>
      </c>
      <c r="C312" s="17" t="str">
        <f>IF(B312=1,"",TrackingWorksheet!F317)</f>
        <v/>
      </c>
      <c r="D312" s="26" t="str">
        <f>IF(B312=1,"",IF(AND(TrackingWorksheet!B317&lt;&gt;"",TrackingWorksheet!B317&lt;=TrackingWorksheet!$J$5,OR(TrackingWorksheet!C317="",TrackingWorksheet!C317&gt;=TrackingWorksheet!$J$4)),1,0))</f>
        <v/>
      </c>
      <c r="E312" s="15" t="str">
        <f>IF(B312=1,"",IF(AND(TrackingWorksheet!G317 &lt;&gt;"",TrackingWorksheet!G317&lt;=TrackingWorksheet!$J$5, TrackingWorksheet!H317=Lists!$D$4), "Y", "N"))</f>
        <v/>
      </c>
      <c r="F312" s="15" t="str">
        <f>IF(B312=1,"",IF(AND(TrackingWorksheet!I317 &lt;&gt;"", TrackingWorksheet!I317&lt;=TrackingWorksheet!$J$5, TrackingWorksheet!J317=Lists!$D$4), "Y", "N"))</f>
        <v/>
      </c>
      <c r="G312" s="15" t="str">
        <f>IF(B312=1,"",IF(AND(TrackingWorksheet!G317 &lt;&gt;"",TrackingWorksheet!G317&lt;=TrackingWorksheet!$J$5, TrackingWorksheet!H317=Lists!$D$5), "Y", "N"))</f>
        <v/>
      </c>
      <c r="H312" s="15" t="str">
        <f>IF(B312=1,"",IF(AND(TrackingWorksheet!I317 &lt;&gt;"", TrackingWorksheet!I317&lt;=TrackingWorksheet!$J$5, TrackingWorksheet!J317="Moderna"), "Y", "N"))</f>
        <v/>
      </c>
      <c r="I312" s="26" t="str">
        <f>IF(B312=1,"",IF(AND(TrackingWorksheet!G317 &lt;&gt;"", TrackingWorksheet!G317&lt;=TrackingWorksheet!$J$5, TrackingWorksheet!H317=Lists!$D$6), 1, 0))</f>
        <v/>
      </c>
      <c r="J312" s="26" t="str">
        <f t="shared" si="38"/>
        <v/>
      </c>
      <c r="K312" s="15" t="str">
        <f>IF(B312=1,"",IF(AND(TrackingWorksheet!I317&lt;=TrackingWorksheet!$J$5,TrackingWorksheet!K317="YES"),0,IF(AND(AND(OR(E312="Y",F312="Y"),E312&lt;&gt;F312),G312&lt;&gt;"Y", H312&lt;&gt;"Y"), 1, 0)))</f>
        <v/>
      </c>
      <c r="L312" s="26" t="str">
        <f t="shared" si="32"/>
        <v/>
      </c>
      <c r="M312" s="15" t="str">
        <f t="shared" si="33"/>
        <v/>
      </c>
      <c r="N312" s="26" t="str">
        <f t="shared" si="34"/>
        <v/>
      </c>
      <c r="O312" s="15" t="str">
        <f>IF(B312=1,"",IF(AND(TrackingWorksheet!I317&lt;=TrackingWorksheet!$J$5,TrackingWorksheet!K317="YES"),0,IF(AND(AND(OR(G312="Y",H312="Y"),G312&lt;&gt;H312),E312&lt;&gt;"Y", F312&lt;&gt;"Y"), 1, 0)))</f>
        <v/>
      </c>
      <c r="P312" s="26" t="str">
        <f t="shared" si="35"/>
        <v/>
      </c>
      <c r="Q312" s="15" t="str">
        <f t="shared" si="36"/>
        <v/>
      </c>
      <c r="R312" s="15" t="str">
        <f t="shared" si="37"/>
        <v/>
      </c>
      <c r="S312" s="15" t="str">
        <f>IF(B312=1,"",IF(AND(OR(AND(TrackingWorksheet!H317=Lists!$D$7,TrackingWorksheet!H317=TrackingWorksheet!J317),TrackingWorksheet!H317&lt;&gt;TrackingWorksheet!J317),TrackingWorksheet!K317="YES",TrackingWorksheet!H317&lt;&gt;Lists!$D$6,TrackingWorksheet!G317&lt;=TrackingWorksheet!$J$5,TrackingWorksheet!I317&lt;=TrackingWorksheet!$J$5),1,0))</f>
        <v/>
      </c>
      <c r="T312" s="15" t="str">
        <f t="shared" si="39"/>
        <v/>
      </c>
      <c r="U312" s="15" t="str">
        <f>IF(B312=1,"",IF(AND(TrackingWorksheet!L317&lt;&gt;"", TrackingWorksheet!L317&gt;=TrackingWorksheet!$J$4,TrackingWorksheet!L317&lt;=TrackingWorksheet!$J$5,OR(TrackingWorksheet!H317=Lists!$D$4,TrackingWorksheet!J317=Lists!$D$4)), 1, 0))</f>
        <v/>
      </c>
      <c r="V312" s="15" t="str">
        <f>IF($B312=1,"",IF(AND(TrackingWorksheet!$L317&lt;&gt;"", TrackingWorksheet!$L317&gt;=TrackingWorksheet!$J$4,TrackingWorksheet!$L317&lt;=TrackingWorksheet!$J$5,OR(TrackingWorksheet!$H317=Lists!$D$5,TrackingWorksheet!$J317=Lists!$D$5)), 1, 0))</f>
        <v/>
      </c>
      <c r="W312" s="15" t="str">
        <f>IF($B312=1,"",IF(AND(TrackingWorksheet!$L317&lt;&gt;"", TrackingWorksheet!$L317&gt;=TrackingWorksheet!$J$4,TrackingWorksheet!$L317&lt;=TrackingWorksheet!$J$5,OR(TrackingWorksheet!$H317=Lists!$D$6,TrackingWorksheet!$J317=Lists!$D$6)), 1, 0))</f>
        <v/>
      </c>
      <c r="X312" s="24" t="str">
        <f>IF(B312=1,"",IF(AND(TrackingWorksheet!M317&lt;&gt;"",TrackingWorksheet!M317&lt;=TrackingWorksheet!$J$5),1,0))</f>
        <v/>
      </c>
      <c r="Y312" s="24" t="str">
        <f>IF(B312=1,"",IF(AND(TrackingWorksheet!N317&lt;&gt;"",TrackingWorksheet!N317&lt;=TrackingWorksheet!$J$5),1,0)*D312)</f>
        <v/>
      </c>
      <c r="Z312" s="24" t="str">
        <f>IF(B312=1,"",IF(TrackingWorksheet!P317="YES",1,0)*D312)</f>
        <v/>
      </c>
      <c r="AA312" s="33" t="str">
        <f>IF(B312=1,"",IF(TrackingWorksheet!R317="","",TrackingWorksheet!R317))</f>
        <v/>
      </c>
      <c r="AB312" s="33" t="str">
        <f>IF(B312=1,"",IF(TrackingWorksheet!Q317="","",TrackingWorksheet!Q317))</f>
        <v/>
      </c>
    </row>
    <row r="313" spans="2:28" x14ac:dyDescent="0.3">
      <c r="B313" s="33">
        <f>IF(AND(ISBLANK(TrackingWorksheet!B318),ISBLANK(TrackingWorksheet!C318),ISBLANK(TrackingWorksheet!G318),ISBLANK(TrackingWorksheet!H318),
ISBLANK(TrackingWorksheet!I318),ISBLANK(TrackingWorksheet!J318),ISBLANK(TrackingWorksheet!M318),
ISBLANK(TrackingWorksheet!N318)),1,0)</f>
        <v>1</v>
      </c>
      <c r="C313" s="17" t="str">
        <f>IF(B313=1,"",TrackingWorksheet!F318)</f>
        <v/>
      </c>
      <c r="D313" s="26" t="str">
        <f>IF(B313=1,"",IF(AND(TrackingWorksheet!B318&lt;&gt;"",TrackingWorksheet!B318&lt;=TrackingWorksheet!$J$5,OR(TrackingWorksheet!C318="",TrackingWorksheet!C318&gt;=TrackingWorksheet!$J$4)),1,0))</f>
        <v/>
      </c>
      <c r="E313" s="15" t="str">
        <f>IF(B313=1,"",IF(AND(TrackingWorksheet!G318 &lt;&gt;"",TrackingWorksheet!G318&lt;=TrackingWorksheet!$J$5, TrackingWorksheet!H318=Lists!$D$4), "Y", "N"))</f>
        <v/>
      </c>
      <c r="F313" s="15" t="str">
        <f>IF(B313=1,"",IF(AND(TrackingWorksheet!I318 &lt;&gt;"", TrackingWorksheet!I318&lt;=TrackingWorksheet!$J$5, TrackingWorksheet!J318=Lists!$D$4), "Y", "N"))</f>
        <v/>
      </c>
      <c r="G313" s="15" t="str">
        <f>IF(B313=1,"",IF(AND(TrackingWorksheet!G318 &lt;&gt;"",TrackingWorksheet!G318&lt;=TrackingWorksheet!$J$5, TrackingWorksheet!H318=Lists!$D$5), "Y", "N"))</f>
        <v/>
      </c>
      <c r="H313" s="15" t="str">
        <f>IF(B313=1,"",IF(AND(TrackingWorksheet!I318 &lt;&gt;"", TrackingWorksheet!I318&lt;=TrackingWorksheet!$J$5, TrackingWorksheet!J318="Moderna"), "Y", "N"))</f>
        <v/>
      </c>
      <c r="I313" s="26" t="str">
        <f>IF(B313=1,"",IF(AND(TrackingWorksheet!G318 &lt;&gt;"", TrackingWorksheet!G318&lt;=TrackingWorksheet!$J$5, TrackingWorksheet!H318=Lists!$D$6), 1, 0))</f>
        <v/>
      </c>
      <c r="J313" s="26" t="str">
        <f t="shared" si="38"/>
        <v/>
      </c>
      <c r="K313" s="15" t="str">
        <f>IF(B313=1,"",IF(AND(TrackingWorksheet!I318&lt;=TrackingWorksheet!$J$5,TrackingWorksheet!K318="YES"),0,IF(AND(AND(OR(E313="Y",F313="Y"),E313&lt;&gt;F313),G313&lt;&gt;"Y", H313&lt;&gt;"Y"), 1, 0)))</f>
        <v/>
      </c>
      <c r="L313" s="26" t="str">
        <f t="shared" si="32"/>
        <v/>
      </c>
      <c r="M313" s="15" t="str">
        <f t="shared" si="33"/>
        <v/>
      </c>
      <c r="N313" s="26" t="str">
        <f t="shared" si="34"/>
        <v/>
      </c>
      <c r="O313" s="15" t="str">
        <f>IF(B313=1,"",IF(AND(TrackingWorksheet!I318&lt;=TrackingWorksheet!$J$5,TrackingWorksheet!K318="YES"),0,IF(AND(AND(OR(G313="Y",H313="Y"),G313&lt;&gt;H313),E313&lt;&gt;"Y", F313&lt;&gt;"Y"), 1, 0)))</f>
        <v/>
      </c>
      <c r="P313" s="26" t="str">
        <f t="shared" si="35"/>
        <v/>
      </c>
      <c r="Q313" s="15" t="str">
        <f t="shared" si="36"/>
        <v/>
      </c>
      <c r="R313" s="15" t="str">
        <f t="shared" si="37"/>
        <v/>
      </c>
      <c r="S313" s="15" t="str">
        <f>IF(B313=1,"",IF(AND(OR(AND(TrackingWorksheet!H318=Lists!$D$7,TrackingWorksheet!H318=TrackingWorksheet!J318),TrackingWorksheet!H318&lt;&gt;TrackingWorksheet!J318),TrackingWorksheet!K318="YES",TrackingWorksheet!H318&lt;&gt;Lists!$D$6,TrackingWorksheet!G318&lt;=TrackingWorksheet!$J$5,TrackingWorksheet!I318&lt;=TrackingWorksheet!$J$5),1,0))</f>
        <v/>
      </c>
      <c r="T313" s="15" t="str">
        <f t="shared" si="39"/>
        <v/>
      </c>
      <c r="U313" s="15" t="str">
        <f>IF(B313=1,"",IF(AND(TrackingWorksheet!L318&lt;&gt;"", TrackingWorksheet!L318&gt;=TrackingWorksheet!$J$4,TrackingWorksheet!L318&lt;=TrackingWorksheet!$J$5,OR(TrackingWorksheet!H318=Lists!$D$4,TrackingWorksheet!J318=Lists!$D$4)), 1, 0))</f>
        <v/>
      </c>
      <c r="V313" s="15" t="str">
        <f>IF($B313=1,"",IF(AND(TrackingWorksheet!$L318&lt;&gt;"", TrackingWorksheet!$L318&gt;=TrackingWorksheet!$J$4,TrackingWorksheet!$L318&lt;=TrackingWorksheet!$J$5,OR(TrackingWorksheet!$H318=Lists!$D$5,TrackingWorksheet!$J318=Lists!$D$5)), 1, 0))</f>
        <v/>
      </c>
      <c r="W313" s="15" t="str">
        <f>IF($B313=1,"",IF(AND(TrackingWorksheet!$L318&lt;&gt;"", TrackingWorksheet!$L318&gt;=TrackingWorksheet!$J$4,TrackingWorksheet!$L318&lt;=TrackingWorksheet!$J$5,OR(TrackingWorksheet!$H318=Lists!$D$6,TrackingWorksheet!$J318=Lists!$D$6)), 1, 0))</f>
        <v/>
      </c>
      <c r="X313" s="24" t="str">
        <f>IF(B313=1,"",IF(AND(TrackingWorksheet!M318&lt;&gt;"",TrackingWorksheet!M318&lt;=TrackingWorksheet!$J$5),1,0))</f>
        <v/>
      </c>
      <c r="Y313" s="24" t="str">
        <f>IF(B313=1,"",IF(AND(TrackingWorksheet!N318&lt;&gt;"",TrackingWorksheet!N318&lt;=TrackingWorksheet!$J$5),1,0)*D313)</f>
        <v/>
      </c>
      <c r="Z313" s="24" t="str">
        <f>IF(B313=1,"",IF(TrackingWorksheet!P318="YES",1,0)*D313)</f>
        <v/>
      </c>
      <c r="AA313" s="33" t="str">
        <f>IF(B313=1,"",IF(TrackingWorksheet!R318="","",TrackingWorksheet!R318))</f>
        <v/>
      </c>
      <c r="AB313" s="33" t="str">
        <f>IF(B313=1,"",IF(TrackingWorksheet!Q318="","",TrackingWorksheet!Q318))</f>
        <v/>
      </c>
    </row>
    <row r="314" spans="2:28" x14ac:dyDescent="0.3">
      <c r="B314" s="33">
        <f>IF(AND(ISBLANK(TrackingWorksheet!B319),ISBLANK(TrackingWorksheet!C319),ISBLANK(TrackingWorksheet!G319),ISBLANK(TrackingWorksheet!H319),
ISBLANK(TrackingWorksheet!I319),ISBLANK(TrackingWorksheet!J319),ISBLANK(TrackingWorksheet!M319),
ISBLANK(TrackingWorksheet!N319)),1,0)</f>
        <v>1</v>
      </c>
      <c r="C314" s="17" t="str">
        <f>IF(B314=1,"",TrackingWorksheet!F319)</f>
        <v/>
      </c>
      <c r="D314" s="26" t="str">
        <f>IF(B314=1,"",IF(AND(TrackingWorksheet!B319&lt;&gt;"",TrackingWorksheet!B319&lt;=TrackingWorksheet!$J$5,OR(TrackingWorksheet!C319="",TrackingWorksheet!C319&gt;=TrackingWorksheet!$J$4)),1,0))</f>
        <v/>
      </c>
      <c r="E314" s="15" t="str">
        <f>IF(B314=1,"",IF(AND(TrackingWorksheet!G319 &lt;&gt;"",TrackingWorksheet!G319&lt;=TrackingWorksheet!$J$5, TrackingWorksheet!H319=Lists!$D$4), "Y", "N"))</f>
        <v/>
      </c>
      <c r="F314" s="15" t="str">
        <f>IF(B314=1,"",IF(AND(TrackingWorksheet!I319 &lt;&gt;"", TrackingWorksheet!I319&lt;=TrackingWorksheet!$J$5, TrackingWorksheet!J319=Lists!$D$4), "Y", "N"))</f>
        <v/>
      </c>
      <c r="G314" s="15" t="str">
        <f>IF(B314=1,"",IF(AND(TrackingWorksheet!G319 &lt;&gt;"",TrackingWorksheet!G319&lt;=TrackingWorksheet!$J$5, TrackingWorksheet!H319=Lists!$D$5), "Y", "N"))</f>
        <v/>
      </c>
      <c r="H314" s="15" t="str">
        <f>IF(B314=1,"",IF(AND(TrackingWorksheet!I319 &lt;&gt;"", TrackingWorksheet!I319&lt;=TrackingWorksheet!$J$5, TrackingWorksheet!J319="Moderna"), "Y", "N"))</f>
        <v/>
      </c>
      <c r="I314" s="26" t="str">
        <f>IF(B314=1,"",IF(AND(TrackingWorksheet!G319 &lt;&gt;"", TrackingWorksheet!G319&lt;=TrackingWorksheet!$J$5, TrackingWorksheet!H319=Lists!$D$6), 1, 0))</f>
        <v/>
      </c>
      <c r="J314" s="26" t="str">
        <f t="shared" si="38"/>
        <v/>
      </c>
      <c r="K314" s="15" t="str">
        <f>IF(B314=1,"",IF(AND(TrackingWorksheet!I319&lt;=TrackingWorksheet!$J$5,TrackingWorksheet!K319="YES"),0,IF(AND(AND(OR(E314="Y",F314="Y"),E314&lt;&gt;F314),G314&lt;&gt;"Y", H314&lt;&gt;"Y"), 1, 0)))</f>
        <v/>
      </c>
      <c r="L314" s="26" t="str">
        <f t="shared" si="32"/>
        <v/>
      </c>
      <c r="M314" s="15" t="str">
        <f t="shared" si="33"/>
        <v/>
      </c>
      <c r="N314" s="26" t="str">
        <f t="shared" si="34"/>
        <v/>
      </c>
      <c r="O314" s="15" t="str">
        <f>IF(B314=1,"",IF(AND(TrackingWorksheet!I319&lt;=TrackingWorksheet!$J$5,TrackingWorksheet!K319="YES"),0,IF(AND(AND(OR(G314="Y",H314="Y"),G314&lt;&gt;H314),E314&lt;&gt;"Y", F314&lt;&gt;"Y"), 1, 0)))</f>
        <v/>
      </c>
      <c r="P314" s="26" t="str">
        <f t="shared" si="35"/>
        <v/>
      </c>
      <c r="Q314" s="15" t="str">
        <f t="shared" si="36"/>
        <v/>
      </c>
      <c r="R314" s="15" t="str">
        <f t="shared" si="37"/>
        <v/>
      </c>
      <c r="S314" s="15" t="str">
        <f>IF(B314=1,"",IF(AND(OR(AND(TrackingWorksheet!H319=Lists!$D$7,TrackingWorksheet!H319=TrackingWorksheet!J319),TrackingWorksheet!H319&lt;&gt;TrackingWorksheet!J319),TrackingWorksheet!K319="YES",TrackingWorksheet!H319&lt;&gt;Lists!$D$6,TrackingWorksheet!G319&lt;=TrackingWorksheet!$J$5,TrackingWorksheet!I319&lt;=TrackingWorksheet!$J$5),1,0))</f>
        <v/>
      </c>
      <c r="T314" s="15" t="str">
        <f t="shared" si="39"/>
        <v/>
      </c>
      <c r="U314" s="15" t="str">
        <f>IF(B314=1,"",IF(AND(TrackingWorksheet!L319&lt;&gt;"", TrackingWorksheet!L319&gt;=TrackingWorksheet!$J$4,TrackingWorksheet!L319&lt;=TrackingWorksheet!$J$5,OR(TrackingWorksheet!H319=Lists!$D$4,TrackingWorksheet!J319=Lists!$D$4)), 1, 0))</f>
        <v/>
      </c>
      <c r="V314" s="15" t="str">
        <f>IF($B314=1,"",IF(AND(TrackingWorksheet!$L319&lt;&gt;"", TrackingWorksheet!$L319&gt;=TrackingWorksheet!$J$4,TrackingWorksheet!$L319&lt;=TrackingWorksheet!$J$5,OR(TrackingWorksheet!$H319=Lists!$D$5,TrackingWorksheet!$J319=Lists!$D$5)), 1, 0))</f>
        <v/>
      </c>
      <c r="W314" s="15" t="str">
        <f>IF($B314=1,"",IF(AND(TrackingWorksheet!$L319&lt;&gt;"", TrackingWorksheet!$L319&gt;=TrackingWorksheet!$J$4,TrackingWorksheet!$L319&lt;=TrackingWorksheet!$J$5,OR(TrackingWorksheet!$H319=Lists!$D$6,TrackingWorksheet!$J319=Lists!$D$6)), 1, 0))</f>
        <v/>
      </c>
      <c r="X314" s="24" t="str">
        <f>IF(B314=1,"",IF(AND(TrackingWorksheet!M319&lt;&gt;"",TrackingWorksheet!M319&lt;=TrackingWorksheet!$J$5),1,0))</f>
        <v/>
      </c>
      <c r="Y314" s="24" t="str">
        <f>IF(B314=1,"",IF(AND(TrackingWorksheet!N319&lt;&gt;"",TrackingWorksheet!N319&lt;=TrackingWorksheet!$J$5),1,0)*D314)</f>
        <v/>
      </c>
      <c r="Z314" s="24" t="str">
        <f>IF(B314=1,"",IF(TrackingWorksheet!P319="YES",1,0)*D314)</f>
        <v/>
      </c>
      <c r="AA314" s="33" t="str">
        <f>IF(B314=1,"",IF(TrackingWorksheet!R319="","",TrackingWorksheet!R319))</f>
        <v/>
      </c>
      <c r="AB314" s="33" t="str">
        <f>IF(B314=1,"",IF(TrackingWorksheet!Q319="","",TrackingWorksheet!Q319))</f>
        <v/>
      </c>
    </row>
    <row r="315" spans="2:28" x14ac:dyDescent="0.3">
      <c r="B315" s="33">
        <f>IF(AND(ISBLANK(TrackingWorksheet!B320),ISBLANK(TrackingWorksheet!C320),ISBLANK(TrackingWorksheet!G320),ISBLANK(TrackingWorksheet!H320),
ISBLANK(TrackingWorksheet!I320),ISBLANK(TrackingWorksheet!J320),ISBLANK(TrackingWorksheet!M320),
ISBLANK(TrackingWorksheet!N320)),1,0)</f>
        <v>1</v>
      </c>
      <c r="C315" s="17" t="str">
        <f>IF(B315=1,"",TrackingWorksheet!F320)</f>
        <v/>
      </c>
      <c r="D315" s="26" t="str">
        <f>IF(B315=1,"",IF(AND(TrackingWorksheet!B320&lt;&gt;"",TrackingWorksheet!B320&lt;=TrackingWorksheet!$J$5,OR(TrackingWorksheet!C320="",TrackingWorksheet!C320&gt;=TrackingWorksheet!$J$4)),1,0))</f>
        <v/>
      </c>
      <c r="E315" s="15" t="str">
        <f>IF(B315=1,"",IF(AND(TrackingWorksheet!G320 &lt;&gt;"",TrackingWorksheet!G320&lt;=TrackingWorksheet!$J$5, TrackingWorksheet!H320=Lists!$D$4), "Y", "N"))</f>
        <v/>
      </c>
      <c r="F315" s="15" t="str">
        <f>IF(B315=1,"",IF(AND(TrackingWorksheet!I320 &lt;&gt;"", TrackingWorksheet!I320&lt;=TrackingWorksheet!$J$5, TrackingWorksheet!J320=Lists!$D$4), "Y", "N"))</f>
        <v/>
      </c>
      <c r="G315" s="15" t="str">
        <f>IF(B315=1,"",IF(AND(TrackingWorksheet!G320 &lt;&gt;"",TrackingWorksheet!G320&lt;=TrackingWorksheet!$J$5, TrackingWorksheet!H320=Lists!$D$5), "Y", "N"))</f>
        <v/>
      </c>
      <c r="H315" s="15" t="str">
        <f>IF(B315=1,"",IF(AND(TrackingWorksheet!I320 &lt;&gt;"", TrackingWorksheet!I320&lt;=TrackingWorksheet!$J$5, TrackingWorksheet!J320="Moderna"), "Y", "N"))</f>
        <v/>
      </c>
      <c r="I315" s="26" t="str">
        <f>IF(B315=1,"",IF(AND(TrackingWorksheet!G320 &lt;&gt;"", TrackingWorksheet!G320&lt;=TrackingWorksheet!$J$5, TrackingWorksheet!H320=Lists!$D$6), 1, 0))</f>
        <v/>
      </c>
      <c r="J315" s="26" t="str">
        <f t="shared" si="38"/>
        <v/>
      </c>
      <c r="K315" s="15" t="str">
        <f>IF(B315=1,"",IF(AND(TrackingWorksheet!I320&lt;=TrackingWorksheet!$J$5,TrackingWorksheet!K320="YES"),0,IF(AND(AND(OR(E315="Y",F315="Y"),E315&lt;&gt;F315),G315&lt;&gt;"Y", H315&lt;&gt;"Y"), 1, 0)))</f>
        <v/>
      </c>
      <c r="L315" s="26" t="str">
        <f t="shared" si="32"/>
        <v/>
      </c>
      <c r="M315" s="15" t="str">
        <f t="shared" si="33"/>
        <v/>
      </c>
      <c r="N315" s="26" t="str">
        <f t="shared" si="34"/>
        <v/>
      </c>
      <c r="O315" s="15" t="str">
        <f>IF(B315=1,"",IF(AND(TrackingWorksheet!I320&lt;=TrackingWorksheet!$J$5,TrackingWorksheet!K320="YES"),0,IF(AND(AND(OR(G315="Y",H315="Y"),G315&lt;&gt;H315),E315&lt;&gt;"Y", F315&lt;&gt;"Y"), 1, 0)))</f>
        <v/>
      </c>
      <c r="P315" s="26" t="str">
        <f t="shared" si="35"/>
        <v/>
      </c>
      <c r="Q315" s="15" t="str">
        <f t="shared" si="36"/>
        <v/>
      </c>
      <c r="R315" s="15" t="str">
        <f t="shared" si="37"/>
        <v/>
      </c>
      <c r="S315" s="15" t="str">
        <f>IF(B315=1,"",IF(AND(OR(AND(TrackingWorksheet!H320=Lists!$D$7,TrackingWorksheet!H320=TrackingWorksheet!J320),TrackingWorksheet!H320&lt;&gt;TrackingWorksheet!J320),TrackingWorksheet!K320="YES",TrackingWorksheet!H320&lt;&gt;Lists!$D$6,TrackingWorksheet!G320&lt;=TrackingWorksheet!$J$5,TrackingWorksheet!I320&lt;=TrackingWorksheet!$J$5),1,0))</f>
        <v/>
      </c>
      <c r="T315" s="15" t="str">
        <f t="shared" si="39"/>
        <v/>
      </c>
      <c r="U315" s="15" t="str">
        <f>IF(B315=1,"",IF(AND(TrackingWorksheet!L320&lt;&gt;"", TrackingWorksheet!L320&gt;=TrackingWorksheet!$J$4,TrackingWorksheet!L320&lt;=TrackingWorksheet!$J$5,OR(TrackingWorksheet!H320=Lists!$D$4,TrackingWorksheet!J320=Lists!$D$4)), 1, 0))</f>
        <v/>
      </c>
      <c r="V315" s="15" t="str">
        <f>IF($B315=1,"",IF(AND(TrackingWorksheet!$L320&lt;&gt;"", TrackingWorksheet!$L320&gt;=TrackingWorksheet!$J$4,TrackingWorksheet!$L320&lt;=TrackingWorksheet!$J$5,OR(TrackingWorksheet!$H320=Lists!$D$5,TrackingWorksheet!$J320=Lists!$D$5)), 1, 0))</f>
        <v/>
      </c>
      <c r="W315" s="15" t="str">
        <f>IF($B315=1,"",IF(AND(TrackingWorksheet!$L320&lt;&gt;"", TrackingWorksheet!$L320&gt;=TrackingWorksheet!$J$4,TrackingWorksheet!$L320&lt;=TrackingWorksheet!$J$5,OR(TrackingWorksheet!$H320=Lists!$D$6,TrackingWorksheet!$J320=Lists!$D$6)), 1, 0))</f>
        <v/>
      </c>
      <c r="X315" s="24" t="str">
        <f>IF(B315=1,"",IF(AND(TrackingWorksheet!M320&lt;&gt;"",TrackingWorksheet!M320&lt;=TrackingWorksheet!$J$5),1,0))</f>
        <v/>
      </c>
      <c r="Y315" s="24" t="str">
        <f>IF(B315=1,"",IF(AND(TrackingWorksheet!N320&lt;&gt;"",TrackingWorksheet!N320&lt;=TrackingWorksheet!$J$5),1,0)*D315)</f>
        <v/>
      </c>
      <c r="Z315" s="24" t="str">
        <f>IF(B315=1,"",IF(TrackingWorksheet!P320="YES",1,0)*D315)</f>
        <v/>
      </c>
      <c r="AA315" s="33" t="str">
        <f>IF(B315=1,"",IF(TrackingWorksheet!R320="","",TrackingWorksheet!R320))</f>
        <v/>
      </c>
      <c r="AB315" s="33" t="str">
        <f>IF(B315=1,"",IF(TrackingWorksheet!Q320="","",TrackingWorksheet!Q320))</f>
        <v/>
      </c>
    </row>
    <row r="316" spans="2:28" x14ac:dyDescent="0.3">
      <c r="B316" s="33">
        <f>IF(AND(ISBLANK(TrackingWorksheet!B321),ISBLANK(TrackingWorksheet!C321),ISBLANK(TrackingWorksheet!G321),ISBLANK(TrackingWorksheet!H321),
ISBLANK(TrackingWorksheet!I321),ISBLANK(TrackingWorksheet!J321),ISBLANK(TrackingWorksheet!M321),
ISBLANK(TrackingWorksheet!N321)),1,0)</f>
        <v>1</v>
      </c>
      <c r="C316" s="17" t="str">
        <f>IF(B316=1,"",TrackingWorksheet!F321)</f>
        <v/>
      </c>
      <c r="D316" s="26" t="str">
        <f>IF(B316=1,"",IF(AND(TrackingWorksheet!B321&lt;&gt;"",TrackingWorksheet!B321&lt;=TrackingWorksheet!$J$5,OR(TrackingWorksheet!C321="",TrackingWorksheet!C321&gt;=TrackingWorksheet!$J$4)),1,0))</f>
        <v/>
      </c>
      <c r="E316" s="15" t="str">
        <f>IF(B316=1,"",IF(AND(TrackingWorksheet!G321 &lt;&gt;"",TrackingWorksheet!G321&lt;=TrackingWorksheet!$J$5, TrackingWorksheet!H321=Lists!$D$4), "Y", "N"))</f>
        <v/>
      </c>
      <c r="F316" s="15" t="str">
        <f>IF(B316=1,"",IF(AND(TrackingWorksheet!I321 &lt;&gt;"", TrackingWorksheet!I321&lt;=TrackingWorksheet!$J$5, TrackingWorksheet!J321=Lists!$D$4), "Y", "N"))</f>
        <v/>
      </c>
      <c r="G316" s="15" t="str">
        <f>IF(B316=1,"",IF(AND(TrackingWorksheet!G321 &lt;&gt;"",TrackingWorksheet!G321&lt;=TrackingWorksheet!$J$5, TrackingWorksheet!H321=Lists!$D$5), "Y", "N"))</f>
        <v/>
      </c>
      <c r="H316" s="15" t="str">
        <f>IF(B316=1,"",IF(AND(TrackingWorksheet!I321 &lt;&gt;"", TrackingWorksheet!I321&lt;=TrackingWorksheet!$J$5, TrackingWorksheet!J321="Moderna"), "Y", "N"))</f>
        <v/>
      </c>
      <c r="I316" s="26" t="str">
        <f>IF(B316=1,"",IF(AND(TrackingWorksheet!G321 &lt;&gt;"", TrackingWorksheet!G321&lt;=TrackingWorksheet!$J$5, TrackingWorksheet!H321=Lists!$D$6), 1, 0))</f>
        <v/>
      </c>
      <c r="J316" s="26" t="str">
        <f t="shared" si="38"/>
        <v/>
      </c>
      <c r="K316" s="15" t="str">
        <f>IF(B316=1,"",IF(AND(TrackingWorksheet!I321&lt;=TrackingWorksheet!$J$5,TrackingWorksheet!K321="YES"),0,IF(AND(AND(OR(E316="Y",F316="Y"),E316&lt;&gt;F316),G316&lt;&gt;"Y", H316&lt;&gt;"Y"), 1, 0)))</f>
        <v/>
      </c>
      <c r="L316" s="26" t="str">
        <f t="shared" si="32"/>
        <v/>
      </c>
      <c r="M316" s="15" t="str">
        <f t="shared" si="33"/>
        <v/>
      </c>
      <c r="N316" s="26" t="str">
        <f t="shared" si="34"/>
        <v/>
      </c>
      <c r="O316" s="15" t="str">
        <f>IF(B316=1,"",IF(AND(TrackingWorksheet!I321&lt;=TrackingWorksheet!$J$5,TrackingWorksheet!K321="YES"),0,IF(AND(AND(OR(G316="Y",H316="Y"),G316&lt;&gt;H316),E316&lt;&gt;"Y", F316&lt;&gt;"Y"), 1, 0)))</f>
        <v/>
      </c>
      <c r="P316" s="26" t="str">
        <f t="shared" si="35"/>
        <v/>
      </c>
      <c r="Q316" s="15" t="str">
        <f t="shared" si="36"/>
        <v/>
      </c>
      <c r="R316" s="15" t="str">
        <f t="shared" si="37"/>
        <v/>
      </c>
      <c r="S316" s="15" t="str">
        <f>IF(B316=1,"",IF(AND(OR(AND(TrackingWorksheet!H321=Lists!$D$7,TrackingWorksheet!H321=TrackingWorksheet!J321),TrackingWorksheet!H321&lt;&gt;TrackingWorksheet!J321),TrackingWorksheet!K321="YES",TrackingWorksheet!H321&lt;&gt;Lists!$D$6,TrackingWorksheet!G321&lt;=TrackingWorksheet!$J$5,TrackingWorksheet!I321&lt;=TrackingWorksheet!$J$5),1,0))</f>
        <v/>
      </c>
      <c r="T316" s="15" t="str">
        <f t="shared" si="39"/>
        <v/>
      </c>
      <c r="U316" s="15" t="str">
        <f>IF(B316=1,"",IF(AND(TrackingWorksheet!L321&lt;&gt;"", TrackingWorksheet!L321&gt;=TrackingWorksheet!$J$4,TrackingWorksheet!L321&lt;=TrackingWorksheet!$J$5,OR(TrackingWorksheet!H321=Lists!$D$4,TrackingWorksheet!J321=Lists!$D$4)), 1, 0))</f>
        <v/>
      </c>
      <c r="V316" s="15" t="str">
        <f>IF($B316=1,"",IF(AND(TrackingWorksheet!$L321&lt;&gt;"", TrackingWorksheet!$L321&gt;=TrackingWorksheet!$J$4,TrackingWorksheet!$L321&lt;=TrackingWorksheet!$J$5,OR(TrackingWorksheet!$H321=Lists!$D$5,TrackingWorksheet!$J321=Lists!$D$5)), 1, 0))</f>
        <v/>
      </c>
      <c r="W316" s="15" t="str">
        <f>IF($B316=1,"",IF(AND(TrackingWorksheet!$L321&lt;&gt;"", TrackingWorksheet!$L321&gt;=TrackingWorksheet!$J$4,TrackingWorksheet!$L321&lt;=TrackingWorksheet!$J$5,OR(TrackingWorksheet!$H321=Lists!$D$6,TrackingWorksheet!$J321=Lists!$D$6)), 1, 0))</f>
        <v/>
      </c>
      <c r="X316" s="24" t="str">
        <f>IF(B316=1,"",IF(AND(TrackingWorksheet!M321&lt;&gt;"",TrackingWorksheet!M321&lt;=TrackingWorksheet!$J$5),1,0))</f>
        <v/>
      </c>
      <c r="Y316" s="24" t="str">
        <f>IF(B316=1,"",IF(AND(TrackingWorksheet!N321&lt;&gt;"",TrackingWorksheet!N321&lt;=TrackingWorksheet!$J$5),1,0)*D316)</f>
        <v/>
      </c>
      <c r="Z316" s="24" t="str">
        <f>IF(B316=1,"",IF(TrackingWorksheet!P321="YES",1,0)*D316)</f>
        <v/>
      </c>
      <c r="AA316" s="33" t="str">
        <f>IF(B316=1,"",IF(TrackingWorksheet!R321="","",TrackingWorksheet!R321))</f>
        <v/>
      </c>
      <c r="AB316" s="33" t="str">
        <f>IF(B316=1,"",IF(TrackingWorksheet!Q321="","",TrackingWorksheet!Q321))</f>
        <v/>
      </c>
    </row>
    <row r="317" spans="2:28" x14ac:dyDescent="0.3">
      <c r="B317" s="33">
        <f>IF(AND(ISBLANK(TrackingWorksheet!B322),ISBLANK(TrackingWorksheet!C322),ISBLANK(TrackingWorksheet!G322),ISBLANK(TrackingWorksheet!H322),
ISBLANK(TrackingWorksheet!I322),ISBLANK(TrackingWorksheet!J322),ISBLANK(TrackingWorksheet!M322),
ISBLANK(TrackingWorksheet!N322)),1,0)</f>
        <v>1</v>
      </c>
      <c r="C317" s="17" t="str">
        <f>IF(B317=1,"",TrackingWorksheet!F322)</f>
        <v/>
      </c>
      <c r="D317" s="26" t="str">
        <f>IF(B317=1,"",IF(AND(TrackingWorksheet!B322&lt;&gt;"",TrackingWorksheet!B322&lt;=TrackingWorksheet!$J$5,OR(TrackingWorksheet!C322="",TrackingWorksheet!C322&gt;=TrackingWorksheet!$J$4)),1,0))</f>
        <v/>
      </c>
      <c r="E317" s="15" t="str">
        <f>IF(B317=1,"",IF(AND(TrackingWorksheet!G322 &lt;&gt;"",TrackingWorksheet!G322&lt;=TrackingWorksheet!$J$5, TrackingWorksheet!H322=Lists!$D$4), "Y", "N"))</f>
        <v/>
      </c>
      <c r="F317" s="15" t="str">
        <f>IF(B317=1,"",IF(AND(TrackingWorksheet!I322 &lt;&gt;"", TrackingWorksheet!I322&lt;=TrackingWorksheet!$J$5, TrackingWorksheet!J322=Lists!$D$4), "Y", "N"))</f>
        <v/>
      </c>
      <c r="G317" s="15" t="str">
        <f>IF(B317=1,"",IF(AND(TrackingWorksheet!G322 &lt;&gt;"",TrackingWorksheet!G322&lt;=TrackingWorksheet!$J$5, TrackingWorksheet!H322=Lists!$D$5), "Y", "N"))</f>
        <v/>
      </c>
      <c r="H317" s="15" t="str">
        <f>IF(B317=1,"",IF(AND(TrackingWorksheet!I322 &lt;&gt;"", TrackingWorksheet!I322&lt;=TrackingWorksheet!$J$5, TrackingWorksheet!J322="Moderna"), "Y", "N"))</f>
        <v/>
      </c>
      <c r="I317" s="26" t="str">
        <f>IF(B317=1,"",IF(AND(TrackingWorksheet!G322 &lt;&gt;"", TrackingWorksheet!G322&lt;=TrackingWorksheet!$J$5, TrackingWorksheet!H322=Lists!$D$6), 1, 0))</f>
        <v/>
      </c>
      <c r="J317" s="26" t="str">
        <f t="shared" si="38"/>
        <v/>
      </c>
      <c r="K317" s="15" t="str">
        <f>IF(B317=1,"",IF(AND(TrackingWorksheet!I322&lt;=TrackingWorksheet!$J$5,TrackingWorksheet!K322="YES"),0,IF(AND(AND(OR(E317="Y",F317="Y"),E317&lt;&gt;F317),G317&lt;&gt;"Y", H317&lt;&gt;"Y"), 1, 0)))</f>
        <v/>
      </c>
      <c r="L317" s="26" t="str">
        <f t="shared" si="32"/>
        <v/>
      </c>
      <c r="M317" s="15" t="str">
        <f t="shared" si="33"/>
        <v/>
      </c>
      <c r="N317" s="26" t="str">
        <f t="shared" si="34"/>
        <v/>
      </c>
      <c r="O317" s="15" t="str">
        <f>IF(B317=1,"",IF(AND(TrackingWorksheet!I322&lt;=TrackingWorksheet!$J$5,TrackingWorksheet!K322="YES"),0,IF(AND(AND(OR(G317="Y",H317="Y"),G317&lt;&gt;H317),E317&lt;&gt;"Y", F317&lt;&gt;"Y"), 1, 0)))</f>
        <v/>
      </c>
      <c r="P317" s="26" t="str">
        <f t="shared" si="35"/>
        <v/>
      </c>
      <c r="Q317" s="15" t="str">
        <f t="shared" si="36"/>
        <v/>
      </c>
      <c r="R317" s="15" t="str">
        <f t="shared" si="37"/>
        <v/>
      </c>
      <c r="S317" s="15" t="str">
        <f>IF(B317=1,"",IF(AND(OR(AND(TrackingWorksheet!H322=Lists!$D$7,TrackingWorksheet!H322=TrackingWorksheet!J322),TrackingWorksheet!H322&lt;&gt;TrackingWorksheet!J322),TrackingWorksheet!K322="YES",TrackingWorksheet!H322&lt;&gt;Lists!$D$6,TrackingWorksheet!G322&lt;=TrackingWorksheet!$J$5,TrackingWorksheet!I322&lt;=TrackingWorksheet!$J$5),1,0))</f>
        <v/>
      </c>
      <c r="T317" s="15" t="str">
        <f t="shared" si="39"/>
        <v/>
      </c>
      <c r="U317" s="15" t="str">
        <f>IF(B317=1,"",IF(AND(TrackingWorksheet!L322&lt;&gt;"", TrackingWorksheet!L322&gt;=TrackingWorksheet!$J$4,TrackingWorksheet!L322&lt;=TrackingWorksheet!$J$5,OR(TrackingWorksheet!H322=Lists!$D$4,TrackingWorksheet!J322=Lists!$D$4)), 1, 0))</f>
        <v/>
      </c>
      <c r="V317" s="15" t="str">
        <f>IF($B317=1,"",IF(AND(TrackingWorksheet!$L322&lt;&gt;"", TrackingWorksheet!$L322&gt;=TrackingWorksheet!$J$4,TrackingWorksheet!$L322&lt;=TrackingWorksheet!$J$5,OR(TrackingWorksheet!$H322=Lists!$D$5,TrackingWorksheet!$J322=Lists!$D$5)), 1, 0))</f>
        <v/>
      </c>
      <c r="W317" s="15" t="str">
        <f>IF($B317=1,"",IF(AND(TrackingWorksheet!$L322&lt;&gt;"", TrackingWorksheet!$L322&gt;=TrackingWorksheet!$J$4,TrackingWorksheet!$L322&lt;=TrackingWorksheet!$J$5,OR(TrackingWorksheet!$H322=Lists!$D$6,TrackingWorksheet!$J322=Lists!$D$6)), 1, 0))</f>
        <v/>
      </c>
      <c r="X317" s="24" t="str">
        <f>IF(B317=1,"",IF(AND(TrackingWorksheet!M322&lt;&gt;"",TrackingWorksheet!M322&lt;=TrackingWorksheet!$J$5),1,0))</f>
        <v/>
      </c>
      <c r="Y317" s="24" t="str">
        <f>IF(B317=1,"",IF(AND(TrackingWorksheet!N322&lt;&gt;"",TrackingWorksheet!N322&lt;=TrackingWorksheet!$J$5),1,0)*D317)</f>
        <v/>
      </c>
      <c r="Z317" s="24" t="str">
        <f>IF(B317=1,"",IF(TrackingWorksheet!P322="YES",1,0)*D317)</f>
        <v/>
      </c>
      <c r="AA317" s="33" t="str">
        <f>IF(B317=1,"",IF(TrackingWorksheet!R322="","",TrackingWorksheet!R322))</f>
        <v/>
      </c>
      <c r="AB317" s="33" t="str">
        <f>IF(B317=1,"",IF(TrackingWorksheet!Q322="","",TrackingWorksheet!Q322))</f>
        <v/>
      </c>
    </row>
    <row r="318" spans="2:28" x14ac:dyDescent="0.3">
      <c r="B318" s="33">
        <f>IF(AND(ISBLANK(TrackingWorksheet!B323),ISBLANK(TrackingWorksheet!C323),ISBLANK(TrackingWorksheet!G323),ISBLANK(TrackingWorksheet!H323),
ISBLANK(TrackingWorksheet!I323),ISBLANK(TrackingWorksheet!J323),ISBLANK(TrackingWorksheet!M323),
ISBLANK(TrackingWorksheet!N323)),1,0)</f>
        <v>1</v>
      </c>
      <c r="C318" s="17" t="str">
        <f>IF(B318=1,"",TrackingWorksheet!F323)</f>
        <v/>
      </c>
      <c r="D318" s="26" t="str">
        <f>IF(B318=1,"",IF(AND(TrackingWorksheet!B323&lt;&gt;"",TrackingWorksheet!B323&lt;=TrackingWorksheet!$J$5,OR(TrackingWorksheet!C323="",TrackingWorksheet!C323&gt;=TrackingWorksheet!$J$4)),1,0))</f>
        <v/>
      </c>
      <c r="E318" s="15" t="str">
        <f>IF(B318=1,"",IF(AND(TrackingWorksheet!G323 &lt;&gt;"",TrackingWorksheet!G323&lt;=TrackingWorksheet!$J$5, TrackingWorksheet!H323=Lists!$D$4), "Y", "N"))</f>
        <v/>
      </c>
      <c r="F318" s="15" t="str">
        <f>IF(B318=1,"",IF(AND(TrackingWorksheet!I323 &lt;&gt;"", TrackingWorksheet!I323&lt;=TrackingWorksheet!$J$5, TrackingWorksheet!J323=Lists!$D$4), "Y", "N"))</f>
        <v/>
      </c>
      <c r="G318" s="15" t="str">
        <f>IF(B318=1,"",IF(AND(TrackingWorksheet!G323 &lt;&gt;"",TrackingWorksheet!G323&lt;=TrackingWorksheet!$J$5, TrackingWorksheet!H323=Lists!$D$5), "Y", "N"))</f>
        <v/>
      </c>
      <c r="H318" s="15" t="str">
        <f>IF(B318=1,"",IF(AND(TrackingWorksheet!I323 &lt;&gt;"", TrackingWorksheet!I323&lt;=TrackingWorksheet!$J$5, TrackingWorksheet!J323="Moderna"), "Y", "N"))</f>
        <v/>
      </c>
      <c r="I318" s="26" t="str">
        <f>IF(B318=1,"",IF(AND(TrackingWorksheet!G323 &lt;&gt;"", TrackingWorksheet!G323&lt;=TrackingWorksheet!$J$5, TrackingWorksheet!H323=Lists!$D$6), 1, 0))</f>
        <v/>
      </c>
      <c r="J318" s="26" t="str">
        <f t="shared" si="38"/>
        <v/>
      </c>
      <c r="K318" s="15" t="str">
        <f>IF(B318=1,"",IF(AND(TrackingWorksheet!I323&lt;=TrackingWorksheet!$J$5,TrackingWorksheet!K323="YES"),0,IF(AND(AND(OR(E318="Y",F318="Y"),E318&lt;&gt;F318),G318&lt;&gt;"Y", H318&lt;&gt;"Y"), 1, 0)))</f>
        <v/>
      </c>
      <c r="L318" s="26" t="str">
        <f t="shared" si="32"/>
        <v/>
      </c>
      <c r="M318" s="15" t="str">
        <f t="shared" si="33"/>
        <v/>
      </c>
      <c r="N318" s="26" t="str">
        <f t="shared" si="34"/>
        <v/>
      </c>
      <c r="O318" s="15" t="str">
        <f>IF(B318=1,"",IF(AND(TrackingWorksheet!I323&lt;=TrackingWorksheet!$J$5,TrackingWorksheet!K323="YES"),0,IF(AND(AND(OR(G318="Y",H318="Y"),G318&lt;&gt;H318),E318&lt;&gt;"Y", F318&lt;&gt;"Y"), 1, 0)))</f>
        <v/>
      </c>
      <c r="P318" s="26" t="str">
        <f t="shared" si="35"/>
        <v/>
      </c>
      <c r="Q318" s="15" t="str">
        <f t="shared" si="36"/>
        <v/>
      </c>
      <c r="R318" s="15" t="str">
        <f t="shared" si="37"/>
        <v/>
      </c>
      <c r="S318" s="15" t="str">
        <f>IF(B318=1,"",IF(AND(OR(AND(TrackingWorksheet!H323=Lists!$D$7,TrackingWorksheet!H323=TrackingWorksheet!J323),TrackingWorksheet!H323&lt;&gt;TrackingWorksheet!J323),TrackingWorksheet!K323="YES",TrackingWorksheet!H323&lt;&gt;Lists!$D$6,TrackingWorksheet!G323&lt;=TrackingWorksheet!$J$5,TrackingWorksheet!I323&lt;=TrackingWorksheet!$J$5),1,0))</f>
        <v/>
      </c>
      <c r="T318" s="15" t="str">
        <f t="shared" si="39"/>
        <v/>
      </c>
      <c r="U318" s="15" t="str">
        <f>IF(B318=1,"",IF(AND(TrackingWorksheet!L323&lt;&gt;"", TrackingWorksheet!L323&gt;=TrackingWorksheet!$J$4,TrackingWorksheet!L323&lt;=TrackingWorksheet!$J$5,OR(TrackingWorksheet!H323=Lists!$D$4,TrackingWorksheet!J323=Lists!$D$4)), 1, 0))</f>
        <v/>
      </c>
      <c r="V318" s="15" t="str">
        <f>IF($B318=1,"",IF(AND(TrackingWorksheet!$L323&lt;&gt;"", TrackingWorksheet!$L323&gt;=TrackingWorksheet!$J$4,TrackingWorksheet!$L323&lt;=TrackingWorksheet!$J$5,OR(TrackingWorksheet!$H323=Lists!$D$5,TrackingWorksheet!$J323=Lists!$D$5)), 1, 0))</f>
        <v/>
      </c>
      <c r="W318" s="15" t="str">
        <f>IF($B318=1,"",IF(AND(TrackingWorksheet!$L323&lt;&gt;"", TrackingWorksheet!$L323&gt;=TrackingWorksheet!$J$4,TrackingWorksheet!$L323&lt;=TrackingWorksheet!$J$5,OR(TrackingWorksheet!$H323=Lists!$D$6,TrackingWorksheet!$J323=Lists!$D$6)), 1, 0))</f>
        <v/>
      </c>
      <c r="X318" s="24" t="str">
        <f>IF(B318=1,"",IF(AND(TrackingWorksheet!M323&lt;&gt;"",TrackingWorksheet!M323&lt;=TrackingWorksheet!$J$5),1,0))</f>
        <v/>
      </c>
      <c r="Y318" s="24" t="str">
        <f>IF(B318=1,"",IF(AND(TrackingWorksheet!N323&lt;&gt;"",TrackingWorksheet!N323&lt;=TrackingWorksheet!$J$5),1,0)*D318)</f>
        <v/>
      </c>
      <c r="Z318" s="24" t="str">
        <f>IF(B318=1,"",IF(TrackingWorksheet!P323="YES",1,0)*D318)</f>
        <v/>
      </c>
      <c r="AA318" s="33" t="str">
        <f>IF(B318=1,"",IF(TrackingWorksheet!R323="","",TrackingWorksheet!R323))</f>
        <v/>
      </c>
      <c r="AB318" s="33" t="str">
        <f>IF(B318=1,"",IF(TrackingWorksheet!Q323="","",TrackingWorksheet!Q323))</f>
        <v/>
      </c>
    </row>
    <row r="319" spans="2:28" x14ac:dyDescent="0.3">
      <c r="B319" s="33">
        <f>IF(AND(ISBLANK(TrackingWorksheet!B324),ISBLANK(TrackingWorksheet!C324),ISBLANK(TrackingWorksheet!G324),ISBLANK(TrackingWorksheet!H324),
ISBLANK(TrackingWorksheet!I324),ISBLANK(TrackingWorksheet!J324),ISBLANK(TrackingWorksheet!M324),
ISBLANK(TrackingWorksheet!N324)),1,0)</f>
        <v>1</v>
      </c>
      <c r="C319" s="17" t="str">
        <f>IF(B319=1,"",TrackingWorksheet!F324)</f>
        <v/>
      </c>
      <c r="D319" s="26" t="str">
        <f>IF(B319=1,"",IF(AND(TrackingWorksheet!B324&lt;&gt;"",TrackingWorksheet!B324&lt;=TrackingWorksheet!$J$5,OR(TrackingWorksheet!C324="",TrackingWorksheet!C324&gt;=TrackingWorksheet!$J$4)),1,0))</f>
        <v/>
      </c>
      <c r="E319" s="15" t="str">
        <f>IF(B319=1,"",IF(AND(TrackingWorksheet!G324 &lt;&gt;"",TrackingWorksheet!G324&lt;=TrackingWorksheet!$J$5, TrackingWorksheet!H324=Lists!$D$4), "Y", "N"))</f>
        <v/>
      </c>
      <c r="F319" s="15" t="str">
        <f>IF(B319=1,"",IF(AND(TrackingWorksheet!I324 &lt;&gt;"", TrackingWorksheet!I324&lt;=TrackingWorksheet!$J$5, TrackingWorksheet!J324=Lists!$D$4), "Y", "N"))</f>
        <v/>
      </c>
      <c r="G319" s="15" t="str">
        <f>IF(B319=1,"",IF(AND(TrackingWorksheet!G324 &lt;&gt;"",TrackingWorksheet!G324&lt;=TrackingWorksheet!$J$5, TrackingWorksheet!H324=Lists!$D$5), "Y", "N"))</f>
        <v/>
      </c>
      <c r="H319" s="15" t="str">
        <f>IF(B319=1,"",IF(AND(TrackingWorksheet!I324 &lt;&gt;"", TrackingWorksheet!I324&lt;=TrackingWorksheet!$J$5, TrackingWorksheet!J324="Moderna"), "Y", "N"))</f>
        <v/>
      </c>
      <c r="I319" s="26" t="str">
        <f>IF(B319=1,"",IF(AND(TrackingWorksheet!G324 &lt;&gt;"", TrackingWorksheet!G324&lt;=TrackingWorksheet!$J$5, TrackingWorksheet!H324=Lists!$D$6), 1, 0))</f>
        <v/>
      </c>
      <c r="J319" s="26" t="str">
        <f t="shared" si="38"/>
        <v/>
      </c>
      <c r="K319" s="15" t="str">
        <f>IF(B319=1,"",IF(AND(TrackingWorksheet!I324&lt;=TrackingWorksheet!$J$5,TrackingWorksheet!K324="YES"),0,IF(AND(AND(OR(E319="Y",F319="Y"),E319&lt;&gt;F319),G319&lt;&gt;"Y", H319&lt;&gt;"Y"), 1, 0)))</f>
        <v/>
      </c>
      <c r="L319" s="26" t="str">
        <f t="shared" si="32"/>
        <v/>
      </c>
      <c r="M319" s="15" t="str">
        <f t="shared" si="33"/>
        <v/>
      </c>
      <c r="N319" s="26" t="str">
        <f t="shared" si="34"/>
        <v/>
      </c>
      <c r="O319" s="15" t="str">
        <f>IF(B319=1,"",IF(AND(TrackingWorksheet!I324&lt;=TrackingWorksheet!$J$5,TrackingWorksheet!K324="YES"),0,IF(AND(AND(OR(G319="Y",H319="Y"),G319&lt;&gt;H319),E319&lt;&gt;"Y", F319&lt;&gt;"Y"), 1, 0)))</f>
        <v/>
      </c>
      <c r="P319" s="26" t="str">
        <f t="shared" si="35"/>
        <v/>
      </c>
      <c r="Q319" s="15" t="str">
        <f t="shared" si="36"/>
        <v/>
      </c>
      <c r="R319" s="15" t="str">
        <f t="shared" si="37"/>
        <v/>
      </c>
      <c r="S319" s="15" t="str">
        <f>IF(B319=1,"",IF(AND(OR(AND(TrackingWorksheet!H324=Lists!$D$7,TrackingWorksheet!H324=TrackingWorksheet!J324),TrackingWorksheet!H324&lt;&gt;TrackingWorksheet!J324),TrackingWorksheet!K324="YES",TrackingWorksheet!H324&lt;&gt;Lists!$D$6,TrackingWorksheet!G324&lt;=TrackingWorksheet!$J$5,TrackingWorksheet!I324&lt;=TrackingWorksheet!$J$5),1,0))</f>
        <v/>
      </c>
      <c r="T319" s="15" t="str">
        <f t="shared" si="39"/>
        <v/>
      </c>
      <c r="U319" s="15" t="str">
        <f>IF(B319=1,"",IF(AND(TrackingWorksheet!L324&lt;&gt;"", TrackingWorksheet!L324&gt;=TrackingWorksheet!$J$4,TrackingWorksheet!L324&lt;=TrackingWorksheet!$J$5,OR(TrackingWorksheet!H324=Lists!$D$4,TrackingWorksheet!J324=Lists!$D$4)), 1, 0))</f>
        <v/>
      </c>
      <c r="V319" s="15" t="str">
        <f>IF($B319=1,"",IF(AND(TrackingWorksheet!$L324&lt;&gt;"", TrackingWorksheet!$L324&gt;=TrackingWorksheet!$J$4,TrackingWorksheet!$L324&lt;=TrackingWorksheet!$J$5,OR(TrackingWorksheet!$H324=Lists!$D$5,TrackingWorksheet!$J324=Lists!$D$5)), 1, 0))</f>
        <v/>
      </c>
      <c r="W319" s="15" t="str">
        <f>IF($B319=1,"",IF(AND(TrackingWorksheet!$L324&lt;&gt;"", TrackingWorksheet!$L324&gt;=TrackingWorksheet!$J$4,TrackingWorksheet!$L324&lt;=TrackingWorksheet!$J$5,OR(TrackingWorksheet!$H324=Lists!$D$6,TrackingWorksheet!$J324=Lists!$D$6)), 1, 0))</f>
        <v/>
      </c>
      <c r="X319" s="24" t="str">
        <f>IF(B319=1,"",IF(AND(TrackingWorksheet!M324&lt;&gt;"",TrackingWorksheet!M324&lt;=TrackingWorksheet!$J$5),1,0))</f>
        <v/>
      </c>
      <c r="Y319" s="24" t="str">
        <f>IF(B319=1,"",IF(AND(TrackingWorksheet!N324&lt;&gt;"",TrackingWorksheet!N324&lt;=TrackingWorksheet!$J$5),1,0)*D319)</f>
        <v/>
      </c>
      <c r="Z319" s="24" t="str">
        <f>IF(B319=1,"",IF(TrackingWorksheet!P324="YES",1,0)*D319)</f>
        <v/>
      </c>
      <c r="AA319" s="33" t="str">
        <f>IF(B319=1,"",IF(TrackingWorksheet!R324="","",TrackingWorksheet!R324))</f>
        <v/>
      </c>
      <c r="AB319" s="33" t="str">
        <f>IF(B319=1,"",IF(TrackingWorksheet!Q324="","",TrackingWorksheet!Q324))</f>
        <v/>
      </c>
    </row>
    <row r="320" spans="2:28" x14ac:dyDescent="0.3">
      <c r="B320" s="33">
        <f>IF(AND(ISBLANK(TrackingWorksheet!B325),ISBLANK(TrackingWorksheet!C325),ISBLANK(TrackingWorksheet!G325),ISBLANK(TrackingWorksheet!H325),
ISBLANK(TrackingWorksheet!I325),ISBLANK(TrackingWorksheet!J325),ISBLANK(TrackingWorksheet!M325),
ISBLANK(TrackingWorksheet!N325)),1,0)</f>
        <v>1</v>
      </c>
      <c r="C320" s="17" t="str">
        <f>IF(B320=1,"",TrackingWorksheet!F325)</f>
        <v/>
      </c>
      <c r="D320" s="26" t="str">
        <f>IF(B320=1,"",IF(AND(TrackingWorksheet!B325&lt;&gt;"",TrackingWorksheet!B325&lt;=TrackingWorksheet!$J$5,OR(TrackingWorksheet!C325="",TrackingWorksheet!C325&gt;=TrackingWorksheet!$J$4)),1,0))</f>
        <v/>
      </c>
      <c r="E320" s="15" t="str">
        <f>IF(B320=1,"",IF(AND(TrackingWorksheet!G325 &lt;&gt;"",TrackingWorksheet!G325&lt;=TrackingWorksheet!$J$5, TrackingWorksheet!H325=Lists!$D$4), "Y", "N"))</f>
        <v/>
      </c>
      <c r="F320" s="15" t="str">
        <f>IF(B320=1,"",IF(AND(TrackingWorksheet!I325 &lt;&gt;"", TrackingWorksheet!I325&lt;=TrackingWorksheet!$J$5, TrackingWorksheet!J325=Lists!$D$4), "Y", "N"))</f>
        <v/>
      </c>
      <c r="G320" s="15" t="str">
        <f>IF(B320=1,"",IF(AND(TrackingWorksheet!G325 &lt;&gt;"",TrackingWorksheet!G325&lt;=TrackingWorksheet!$J$5, TrackingWorksheet!H325=Lists!$D$5), "Y", "N"))</f>
        <v/>
      </c>
      <c r="H320" s="15" t="str">
        <f>IF(B320=1,"",IF(AND(TrackingWorksheet!I325 &lt;&gt;"", TrackingWorksheet!I325&lt;=TrackingWorksheet!$J$5, TrackingWorksheet!J325="Moderna"), "Y", "N"))</f>
        <v/>
      </c>
      <c r="I320" s="26" t="str">
        <f>IF(B320=1,"",IF(AND(TrackingWorksheet!G325 &lt;&gt;"", TrackingWorksheet!G325&lt;=TrackingWorksheet!$J$5, TrackingWorksheet!H325=Lists!$D$6), 1, 0))</f>
        <v/>
      </c>
      <c r="J320" s="26" t="str">
        <f t="shared" si="38"/>
        <v/>
      </c>
      <c r="K320" s="15" t="str">
        <f>IF(B320=1,"",IF(AND(TrackingWorksheet!I325&lt;=TrackingWorksheet!$J$5,TrackingWorksheet!K325="YES"),0,IF(AND(AND(OR(E320="Y",F320="Y"),E320&lt;&gt;F320),G320&lt;&gt;"Y", H320&lt;&gt;"Y"), 1, 0)))</f>
        <v/>
      </c>
      <c r="L320" s="26" t="str">
        <f t="shared" si="32"/>
        <v/>
      </c>
      <c r="M320" s="15" t="str">
        <f t="shared" si="33"/>
        <v/>
      </c>
      <c r="N320" s="26" t="str">
        <f t="shared" si="34"/>
        <v/>
      </c>
      <c r="O320" s="15" t="str">
        <f>IF(B320=1,"",IF(AND(TrackingWorksheet!I325&lt;=TrackingWorksheet!$J$5,TrackingWorksheet!K325="YES"),0,IF(AND(AND(OR(G320="Y",H320="Y"),G320&lt;&gt;H320),E320&lt;&gt;"Y", F320&lt;&gt;"Y"), 1, 0)))</f>
        <v/>
      </c>
      <c r="P320" s="26" t="str">
        <f t="shared" si="35"/>
        <v/>
      </c>
      <c r="Q320" s="15" t="str">
        <f t="shared" si="36"/>
        <v/>
      </c>
      <c r="R320" s="15" t="str">
        <f t="shared" si="37"/>
        <v/>
      </c>
      <c r="S320" s="15" t="str">
        <f>IF(B320=1,"",IF(AND(OR(AND(TrackingWorksheet!H325=Lists!$D$7,TrackingWorksheet!H325=TrackingWorksheet!J325),TrackingWorksheet!H325&lt;&gt;TrackingWorksheet!J325),TrackingWorksheet!K325="YES",TrackingWorksheet!H325&lt;&gt;Lists!$D$6,TrackingWorksheet!G325&lt;=TrackingWorksheet!$J$5,TrackingWorksheet!I325&lt;=TrackingWorksheet!$J$5),1,0))</f>
        <v/>
      </c>
      <c r="T320" s="15" t="str">
        <f t="shared" si="39"/>
        <v/>
      </c>
      <c r="U320" s="15" t="str">
        <f>IF(B320=1,"",IF(AND(TrackingWorksheet!L325&lt;&gt;"", TrackingWorksheet!L325&gt;=TrackingWorksheet!$J$4,TrackingWorksheet!L325&lt;=TrackingWorksheet!$J$5,OR(TrackingWorksheet!H325=Lists!$D$4,TrackingWorksheet!J325=Lists!$D$4)), 1, 0))</f>
        <v/>
      </c>
      <c r="V320" s="15" t="str">
        <f>IF($B320=1,"",IF(AND(TrackingWorksheet!$L325&lt;&gt;"", TrackingWorksheet!$L325&gt;=TrackingWorksheet!$J$4,TrackingWorksheet!$L325&lt;=TrackingWorksheet!$J$5,OR(TrackingWorksheet!$H325=Lists!$D$5,TrackingWorksheet!$J325=Lists!$D$5)), 1, 0))</f>
        <v/>
      </c>
      <c r="W320" s="15" t="str">
        <f>IF($B320=1,"",IF(AND(TrackingWorksheet!$L325&lt;&gt;"", TrackingWorksheet!$L325&gt;=TrackingWorksheet!$J$4,TrackingWorksheet!$L325&lt;=TrackingWorksheet!$J$5,OR(TrackingWorksheet!$H325=Lists!$D$6,TrackingWorksheet!$J325=Lists!$D$6)), 1, 0))</f>
        <v/>
      </c>
      <c r="X320" s="24" t="str">
        <f>IF(B320=1,"",IF(AND(TrackingWorksheet!M325&lt;&gt;"",TrackingWorksheet!M325&lt;=TrackingWorksheet!$J$5),1,0))</f>
        <v/>
      </c>
      <c r="Y320" s="24" t="str">
        <f>IF(B320=1,"",IF(AND(TrackingWorksheet!N325&lt;&gt;"",TrackingWorksheet!N325&lt;=TrackingWorksheet!$J$5),1,0)*D320)</f>
        <v/>
      </c>
      <c r="Z320" s="24" t="str">
        <f>IF(B320=1,"",IF(TrackingWorksheet!P325="YES",1,0)*D320)</f>
        <v/>
      </c>
      <c r="AA320" s="33" t="str">
        <f>IF(B320=1,"",IF(TrackingWorksheet!R325="","",TrackingWorksheet!R325))</f>
        <v/>
      </c>
      <c r="AB320" s="33" t="str">
        <f>IF(B320=1,"",IF(TrackingWorksheet!Q325="","",TrackingWorksheet!Q325))</f>
        <v/>
      </c>
    </row>
    <row r="321" spans="2:28" x14ac:dyDescent="0.3">
      <c r="B321" s="33">
        <f>IF(AND(ISBLANK(TrackingWorksheet!B326),ISBLANK(TrackingWorksheet!C326),ISBLANK(TrackingWorksheet!G326),ISBLANK(TrackingWorksheet!H326),
ISBLANK(TrackingWorksheet!I326),ISBLANK(TrackingWorksheet!J326),ISBLANK(TrackingWorksheet!M326),
ISBLANK(TrackingWorksheet!N326)),1,0)</f>
        <v>1</v>
      </c>
      <c r="C321" s="17" t="str">
        <f>IF(B321=1,"",TrackingWorksheet!F326)</f>
        <v/>
      </c>
      <c r="D321" s="26" t="str">
        <f>IF(B321=1,"",IF(AND(TrackingWorksheet!B326&lt;&gt;"",TrackingWorksheet!B326&lt;=TrackingWorksheet!$J$5,OR(TrackingWorksheet!C326="",TrackingWorksheet!C326&gt;=TrackingWorksheet!$J$4)),1,0))</f>
        <v/>
      </c>
      <c r="E321" s="15" t="str">
        <f>IF(B321=1,"",IF(AND(TrackingWorksheet!G326 &lt;&gt;"",TrackingWorksheet!G326&lt;=TrackingWorksheet!$J$5, TrackingWorksheet!H326=Lists!$D$4), "Y", "N"))</f>
        <v/>
      </c>
      <c r="F321" s="15" t="str">
        <f>IF(B321=1,"",IF(AND(TrackingWorksheet!I326 &lt;&gt;"", TrackingWorksheet!I326&lt;=TrackingWorksheet!$J$5, TrackingWorksheet!J326=Lists!$D$4), "Y", "N"))</f>
        <v/>
      </c>
      <c r="G321" s="15" t="str">
        <f>IF(B321=1,"",IF(AND(TrackingWorksheet!G326 &lt;&gt;"",TrackingWorksheet!G326&lt;=TrackingWorksheet!$J$5, TrackingWorksheet!H326=Lists!$D$5), "Y", "N"))</f>
        <v/>
      </c>
      <c r="H321" s="15" t="str">
        <f>IF(B321=1,"",IF(AND(TrackingWorksheet!I326 &lt;&gt;"", TrackingWorksheet!I326&lt;=TrackingWorksheet!$J$5, TrackingWorksheet!J326="Moderna"), "Y", "N"))</f>
        <v/>
      </c>
      <c r="I321" s="26" t="str">
        <f>IF(B321=1,"",IF(AND(TrackingWorksheet!G326 &lt;&gt;"", TrackingWorksheet!G326&lt;=TrackingWorksheet!$J$5, TrackingWorksheet!H326=Lists!$D$6), 1, 0))</f>
        <v/>
      </c>
      <c r="J321" s="26" t="str">
        <f t="shared" si="38"/>
        <v/>
      </c>
      <c r="K321" s="15" t="str">
        <f>IF(B321=1,"",IF(AND(TrackingWorksheet!I326&lt;=TrackingWorksheet!$J$5,TrackingWorksheet!K326="YES"),0,IF(AND(AND(OR(E321="Y",F321="Y"),E321&lt;&gt;F321),G321&lt;&gt;"Y", H321&lt;&gt;"Y"), 1, 0)))</f>
        <v/>
      </c>
      <c r="L321" s="26" t="str">
        <f t="shared" si="32"/>
        <v/>
      </c>
      <c r="M321" s="15" t="str">
        <f t="shared" si="33"/>
        <v/>
      </c>
      <c r="N321" s="26" t="str">
        <f t="shared" si="34"/>
        <v/>
      </c>
      <c r="O321" s="15" t="str">
        <f>IF(B321=1,"",IF(AND(TrackingWorksheet!I326&lt;=TrackingWorksheet!$J$5,TrackingWorksheet!K326="YES"),0,IF(AND(AND(OR(G321="Y",H321="Y"),G321&lt;&gt;H321),E321&lt;&gt;"Y", F321&lt;&gt;"Y"), 1, 0)))</f>
        <v/>
      </c>
      <c r="P321" s="26" t="str">
        <f t="shared" si="35"/>
        <v/>
      </c>
      <c r="Q321" s="15" t="str">
        <f t="shared" si="36"/>
        <v/>
      </c>
      <c r="R321" s="15" t="str">
        <f t="shared" si="37"/>
        <v/>
      </c>
      <c r="S321" s="15" t="str">
        <f>IF(B321=1,"",IF(AND(OR(AND(TrackingWorksheet!H326=Lists!$D$7,TrackingWorksheet!H326=TrackingWorksheet!J326),TrackingWorksheet!H326&lt;&gt;TrackingWorksheet!J326),TrackingWorksheet!K326="YES",TrackingWorksheet!H326&lt;&gt;Lists!$D$6,TrackingWorksheet!G326&lt;=TrackingWorksheet!$J$5,TrackingWorksheet!I326&lt;=TrackingWorksheet!$J$5),1,0))</f>
        <v/>
      </c>
      <c r="T321" s="15" t="str">
        <f t="shared" si="39"/>
        <v/>
      </c>
      <c r="U321" s="15" t="str">
        <f>IF(B321=1,"",IF(AND(TrackingWorksheet!L326&lt;&gt;"", TrackingWorksheet!L326&gt;=TrackingWorksheet!$J$4,TrackingWorksheet!L326&lt;=TrackingWorksheet!$J$5,OR(TrackingWorksheet!H326=Lists!$D$4,TrackingWorksheet!J326=Lists!$D$4)), 1, 0))</f>
        <v/>
      </c>
      <c r="V321" s="15" t="str">
        <f>IF($B321=1,"",IF(AND(TrackingWorksheet!$L326&lt;&gt;"", TrackingWorksheet!$L326&gt;=TrackingWorksheet!$J$4,TrackingWorksheet!$L326&lt;=TrackingWorksheet!$J$5,OR(TrackingWorksheet!$H326=Lists!$D$5,TrackingWorksheet!$J326=Lists!$D$5)), 1, 0))</f>
        <v/>
      </c>
      <c r="W321" s="15" t="str">
        <f>IF($B321=1,"",IF(AND(TrackingWorksheet!$L326&lt;&gt;"", TrackingWorksheet!$L326&gt;=TrackingWorksheet!$J$4,TrackingWorksheet!$L326&lt;=TrackingWorksheet!$J$5,OR(TrackingWorksheet!$H326=Lists!$D$6,TrackingWorksheet!$J326=Lists!$D$6)), 1, 0))</f>
        <v/>
      </c>
      <c r="X321" s="24" t="str">
        <f>IF(B321=1,"",IF(AND(TrackingWorksheet!M326&lt;&gt;"",TrackingWorksheet!M326&lt;=TrackingWorksheet!$J$5),1,0))</f>
        <v/>
      </c>
      <c r="Y321" s="24" t="str">
        <f>IF(B321=1,"",IF(AND(TrackingWorksheet!N326&lt;&gt;"",TrackingWorksheet!N326&lt;=TrackingWorksheet!$J$5),1,0)*D321)</f>
        <v/>
      </c>
      <c r="Z321" s="24" t="str">
        <f>IF(B321=1,"",IF(TrackingWorksheet!P326="YES",1,0)*D321)</f>
        <v/>
      </c>
      <c r="AA321" s="33" t="str">
        <f>IF(B321=1,"",IF(TrackingWorksheet!R326="","",TrackingWorksheet!R326))</f>
        <v/>
      </c>
      <c r="AB321" s="33" t="str">
        <f>IF(B321=1,"",IF(TrackingWorksheet!Q326="","",TrackingWorksheet!Q326))</f>
        <v/>
      </c>
    </row>
    <row r="322" spans="2:28" x14ac:dyDescent="0.3">
      <c r="B322" s="33">
        <f>IF(AND(ISBLANK(TrackingWorksheet!B327),ISBLANK(TrackingWorksheet!C327),ISBLANK(TrackingWorksheet!G327),ISBLANK(TrackingWorksheet!H327),
ISBLANK(TrackingWorksheet!I327),ISBLANK(TrackingWorksheet!J327),ISBLANK(TrackingWorksheet!M327),
ISBLANK(TrackingWorksheet!N327)),1,0)</f>
        <v>1</v>
      </c>
      <c r="C322" s="17" t="str">
        <f>IF(B322=1,"",TrackingWorksheet!F327)</f>
        <v/>
      </c>
      <c r="D322" s="26" t="str">
        <f>IF(B322=1,"",IF(AND(TrackingWorksheet!B327&lt;&gt;"",TrackingWorksheet!B327&lt;=TrackingWorksheet!$J$5,OR(TrackingWorksheet!C327="",TrackingWorksheet!C327&gt;=TrackingWorksheet!$J$4)),1,0))</f>
        <v/>
      </c>
      <c r="E322" s="15" t="str">
        <f>IF(B322=1,"",IF(AND(TrackingWorksheet!G327 &lt;&gt;"",TrackingWorksheet!G327&lt;=TrackingWorksheet!$J$5, TrackingWorksheet!H327=Lists!$D$4), "Y", "N"))</f>
        <v/>
      </c>
      <c r="F322" s="15" t="str">
        <f>IF(B322=1,"",IF(AND(TrackingWorksheet!I327 &lt;&gt;"", TrackingWorksheet!I327&lt;=TrackingWorksheet!$J$5, TrackingWorksheet!J327=Lists!$D$4), "Y", "N"))</f>
        <v/>
      </c>
      <c r="G322" s="15" t="str">
        <f>IF(B322=1,"",IF(AND(TrackingWorksheet!G327 &lt;&gt;"",TrackingWorksheet!G327&lt;=TrackingWorksheet!$J$5, TrackingWorksheet!H327=Lists!$D$5), "Y", "N"))</f>
        <v/>
      </c>
      <c r="H322" s="15" t="str">
        <f>IF(B322=1,"",IF(AND(TrackingWorksheet!I327 &lt;&gt;"", TrackingWorksheet!I327&lt;=TrackingWorksheet!$J$5, TrackingWorksheet!J327="Moderna"), "Y", "N"))</f>
        <v/>
      </c>
      <c r="I322" s="26" t="str">
        <f>IF(B322=1,"",IF(AND(TrackingWorksheet!G327 &lt;&gt;"", TrackingWorksheet!G327&lt;=TrackingWorksheet!$J$5, TrackingWorksheet!H327=Lists!$D$6), 1, 0))</f>
        <v/>
      </c>
      <c r="J322" s="26" t="str">
        <f t="shared" si="38"/>
        <v/>
      </c>
      <c r="K322" s="15" t="str">
        <f>IF(B322=1,"",IF(AND(TrackingWorksheet!I327&lt;=TrackingWorksheet!$J$5,TrackingWorksheet!K327="YES"),0,IF(AND(AND(OR(E322="Y",F322="Y"),E322&lt;&gt;F322),G322&lt;&gt;"Y", H322&lt;&gt;"Y"), 1, 0)))</f>
        <v/>
      </c>
      <c r="L322" s="26" t="str">
        <f t="shared" si="32"/>
        <v/>
      </c>
      <c r="M322" s="15" t="str">
        <f t="shared" si="33"/>
        <v/>
      </c>
      <c r="N322" s="26" t="str">
        <f t="shared" si="34"/>
        <v/>
      </c>
      <c r="O322" s="15" t="str">
        <f>IF(B322=1,"",IF(AND(TrackingWorksheet!I327&lt;=TrackingWorksheet!$J$5,TrackingWorksheet!K327="YES"),0,IF(AND(AND(OR(G322="Y",H322="Y"),G322&lt;&gt;H322),E322&lt;&gt;"Y", F322&lt;&gt;"Y"), 1, 0)))</f>
        <v/>
      </c>
      <c r="P322" s="26" t="str">
        <f t="shared" si="35"/>
        <v/>
      </c>
      <c r="Q322" s="15" t="str">
        <f t="shared" si="36"/>
        <v/>
      </c>
      <c r="R322" s="15" t="str">
        <f t="shared" si="37"/>
        <v/>
      </c>
      <c r="S322" s="15" t="str">
        <f>IF(B322=1,"",IF(AND(OR(AND(TrackingWorksheet!H327=Lists!$D$7,TrackingWorksheet!H327=TrackingWorksheet!J327),TrackingWorksheet!H327&lt;&gt;TrackingWorksheet!J327),TrackingWorksheet!K327="YES",TrackingWorksheet!H327&lt;&gt;Lists!$D$6,TrackingWorksheet!G327&lt;=TrackingWorksheet!$J$5,TrackingWorksheet!I327&lt;=TrackingWorksheet!$J$5),1,0))</f>
        <v/>
      </c>
      <c r="T322" s="15" t="str">
        <f t="shared" si="39"/>
        <v/>
      </c>
      <c r="U322" s="15" t="str">
        <f>IF(B322=1,"",IF(AND(TrackingWorksheet!L327&lt;&gt;"", TrackingWorksheet!L327&gt;=TrackingWorksheet!$J$4,TrackingWorksheet!L327&lt;=TrackingWorksheet!$J$5,OR(TrackingWorksheet!H327=Lists!$D$4,TrackingWorksheet!J327=Lists!$D$4)), 1, 0))</f>
        <v/>
      </c>
      <c r="V322" s="15" t="str">
        <f>IF($B322=1,"",IF(AND(TrackingWorksheet!$L327&lt;&gt;"", TrackingWorksheet!$L327&gt;=TrackingWorksheet!$J$4,TrackingWorksheet!$L327&lt;=TrackingWorksheet!$J$5,OR(TrackingWorksheet!$H327=Lists!$D$5,TrackingWorksheet!$J327=Lists!$D$5)), 1, 0))</f>
        <v/>
      </c>
      <c r="W322" s="15" t="str">
        <f>IF($B322=1,"",IF(AND(TrackingWorksheet!$L327&lt;&gt;"", TrackingWorksheet!$L327&gt;=TrackingWorksheet!$J$4,TrackingWorksheet!$L327&lt;=TrackingWorksheet!$J$5,OR(TrackingWorksheet!$H327=Lists!$D$6,TrackingWorksheet!$J327=Lists!$D$6)), 1, 0))</f>
        <v/>
      </c>
      <c r="X322" s="24" t="str">
        <f>IF(B322=1,"",IF(AND(TrackingWorksheet!M327&lt;&gt;"",TrackingWorksheet!M327&lt;=TrackingWorksheet!$J$5),1,0))</f>
        <v/>
      </c>
      <c r="Y322" s="24" t="str">
        <f>IF(B322=1,"",IF(AND(TrackingWorksheet!N327&lt;&gt;"",TrackingWorksheet!N327&lt;=TrackingWorksheet!$J$5),1,0)*D322)</f>
        <v/>
      </c>
      <c r="Z322" s="24" t="str">
        <f>IF(B322=1,"",IF(TrackingWorksheet!P327="YES",1,0)*D322)</f>
        <v/>
      </c>
      <c r="AA322" s="33" t="str">
        <f>IF(B322=1,"",IF(TrackingWorksheet!R327="","",TrackingWorksheet!R327))</f>
        <v/>
      </c>
      <c r="AB322" s="33" t="str">
        <f>IF(B322=1,"",IF(TrackingWorksheet!Q327="","",TrackingWorksheet!Q327))</f>
        <v/>
      </c>
    </row>
    <row r="323" spans="2:28" x14ac:dyDescent="0.3">
      <c r="B323" s="33">
        <f>IF(AND(ISBLANK(TrackingWorksheet!B328),ISBLANK(TrackingWorksheet!C328),ISBLANK(TrackingWorksheet!G328),ISBLANK(TrackingWorksheet!H328),
ISBLANK(TrackingWorksheet!I328),ISBLANK(TrackingWorksheet!J328),ISBLANK(TrackingWorksheet!M328),
ISBLANK(TrackingWorksheet!N328)),1,0)</f>
        <v>1</v>
      </c>
      <c r="C323" s="17" t="str">
        <f>IF(B323=1,"",TrackingWorksheet!F328)</f>
        <v/>
      </c>
      <c r="D323" s="26" t="str">
        <f>IF(B323=1,"",IF(AND(TrackingWorksheet!B328&lt;&gt;"",TrackingWorksheet!B328&lt;=TrackingWorksheet!$J$5,OR(TrackingWorksheet!C328="",TrackingWorksheet!C328&gt;=TrackingWorksheet!$J$4)),1,0))</f>
        <v/>
      </c>
      <c r="E323" s="15" t="str">
        <f>IF(B323=1,"",IF(AND(TrackingWorksheet!G328 &lt;&gt;"",TrackingWorksheet!G328&lt;=TrackingWorksheet!$J$5, TrackingWorksheet!H328=Lists!$D$4), "Y", "N"))</f>
        <v/>
      </c>
      <c r="F323" s="15" t="str">
        <f>IF(B323=1,"",IF(AND(TrackingWorksheet!I328 &lt;&gt;"", TrackingWorksheet!I328&lt;=TrackingWorksheet!$J$5, TrackingWorksheet!J328=Lists!$D$4), "Y", "N"))</f>
        <v/>
      </c>
      <c r="G323" s="15" t="str">
        <f>IF(B323=1,"",IF(AND(TrackingWorksheet!G328 &lt;&gt;"",TrackingWorksheet!G328&lt;=TrackingWorksheet!$J$5, TrackingWorksheet!H328=Lists!$D$5), "Y", "N"))</f>
        <v/>
      </c>
      <c r="H323" s="15" t="str">
        <f>IF(B323=1,"",IF(AND(TrackingWorksheet!I328 &lt;&gt;"", TrackingWorksheet!I328&lt;=TrackingWorksheet!$J$5, TrackingWorksheet!J328="Moderna"), "Y", "N"))</f>
        <v/>
      </c>
      <c r="I323" s="26" t="str">
        <f>IF(B323=1,"",IF(AND(TrackingWorksheet!G328 &lt;&gt;"", TrackingWorksheet!G328&lt;=TrackingWorksheet!$J$5, TrackingWorksheet!H328=Lists!$D$6), 1, 0))</f>
        <v/>
      </c>
      <c r="J323" s="26" t="str">
        <f t="shared" si="38"/>
        <v/>
      </c>
      <c r="K323" s="15" t="str">
        <f>IF(B323=1,"",IF(AND(TrackingWorksheet!I328&lt;=TrackingWorksheet!$J$5,TrackingWorksheet!K328="YES"),0,IF(AND(AND(OR(E323="Y",F323="Y"),E323&lt;&gt;F323),G323&lt;&gt;"Y", H323&lt;&gt;"Y"), 1, 0)))</f>
        <v/>
      </c>
      <c r="L323" s="26" t="str">
        <f t="shared" ref="L323:L386" si="40">IF(B323=1,"",K323*D323)</f>
        <v/>
      </c>
      <c r="M323" s="15" t="str">
        <f t="shared" ref="M323:M386" si="41">IF(B323=1,"",IF(AND(E323="Y", F323="Y"), 1, 0))</f>
        <v/>
      </c>
      <c r="N323" s="26" t="str">
        <f t="shared" ref="N323:N386" si="42">IF(B323=1,"",M323*D323)</f>
        <v/>
      </c>
      <c r="O323" s="15" t="str">
        <f>IF(B323=1,"",IF(AND(TrackingWorksheet!I328&lt;=TrackingWorksheet!$J$5,TrackingWorksheet!K328="YES"),0,IF(AND(AND(OR(G323="Y",H323="Y"),G323&lt;&gt;H323),E323&lt;&gt;"Y", F323&lt;&gt;"Y"), 1, 0)))</f>
        <v/>
      </c>
      <c r="P323" s="26" t="str">
        <f t="shared" ref="P323:P386" si="43">IF(B323=1,"",O323*D323)</f>
        <v/>
      </c>
      <c r="Q323" s="15" t="str">
        <f t="shared" ref="Q323:Q386" si="44">IF(B323=1,"",IF(AND(G323="Y", H323="Y"), 1, 0))</f>
        <v/>
      </c>
      <c r="R323" s="15" t="str">
        <f t="shared" ref="R323:R386" si="45">IF(B323=1,"",Q323*D323)</f>
        <v/>
      </c>
      <c r="S323" s="15" t="str">
        <f>IF(B323=1,"",IF(AND(OR(AND(TrackingWorksheet!H328=Lists!$D$7,TrackingWorksheet!H328=TrackingWorksheet!J328),TrackingWorksheet!H328&lt;&gt;TrackingWorksheet!J328),TrackingWorksheet!K328="YES",TrackingWorksheet!H328&lt;&gt;Lists!$D$6,TrackingWorksheet!G328&lt;=TrackingWorksheet!$J$5,TrackingWorksheet!I328&lt;=TrackingWorksheet!$J$5),1,0))</f>
        <v/>
      </c>
      <c r="T323" s="15" t="str">
        <f t="shared" si="39"/>
        <v/>
      </c>
      <c r="U323" s="15" t="str">
        <f>IF(B323=1,"",IF(AND(TrackingWorksheet!L328&lt;&gt;"", TrackingWorksheet!L328&gt;=TrackingWorksheet!$J$4,TrackingWorksheet!L328&lt;=TrackingWorksheet!$J$5,OR(TrackingWorksheet!H328=Lists!$D$4,TrackingWorksheet!J328=Lists!$D$4)), 1, 0))</f>
        <v/>
      </c>
      <c r="V323" s="15" t="str">
        <f>IF($B323=1,"",IF(AND(TrackingWorksheet!$L328&lt;&gt;"", TrackingWorksheet!$L328&gt;=TrackingWorksheet!$J$4,TrackingWorksheet!$L328&lt;=TrackingWorksheet!$J$5,OR(TrackingWorksheet!$H328=Lists!$D$5,TrackingWorksheet!$J328=Lists!$D$5)), 1, 0))</f>
        <v/>
      </c>
      <c r="W323" s="15" t="str">
        <f>IF($B323=1,"",IF(AND(TrackingWorksheet!$L328&lt;&gt;"", TrackingWorksheet!$L328&gt;=TrackingWorksheet!$J$4,TrackingWorksheet!$L328&lt;=TrackingWorksheet!$J$5,OR(TrackingWorksheet!$H328=Lists!$D$6,TrackingWorksheet!$J328=Lists!$D$6)), 1, 0))</f>
        <v/>
      </c>
      <c r="X323" s="24" t="str">
        <f>IF(B323=1,"",IF(AND(TrackingWorksheet!M328&lt;&gt;"",TrackingWorksheet!M328&lt;=TrackingWorksheet!$J$5),1,0))</f>
        <v/>
      </c>
      <c r="Y323" s="24" t="str">
        <f>IF(B323=1,"",IF(AND(TrackingWorksheet!N328&lt;&gt;"",TrackingWorksheet!N328&lt;=TrackingWorksheet!$J$5),1,0)*D323)</f>
        <v/>
      </c>
      <c r="Z323" s="24" t="str">
        <f>IF(B323=1,"",IF(TrackingWorksheet!P328="YES",1,0)*D323)</f>
        <v/>
      </c>
      <c r="AA323" s="33" t="str">
        <f>IF(B323=1,"",IF(TrackingWorksheet!R328="","",TrackingWorksheet!R328))</f>
        <v/>
      </c>
      <c r="AB323" s="33" t="str">
        <f>IF(B323=1,"",IF(TrackingWorksheet!Q328="","",TrackingWorksheet!Q328))</f>
        <v/>
      </c>
    </row>
    <row r="324" spans="2:28" x14ac:dyDescent="0.3">
      <c r="B324" s="33">
        <f>IF(AND(ISBLANK(TrackingWorksheet!B329),ISBLANK(TrackingWorksheet!C329),ISBLANK(TrackingWorksheet!G329),ISBLANK(TrackingWorksheet!H329),
ISBLANK(TrackingWorksheet!I329),ISBLANK(TrackingWorksheet!J329),ISBLANK(TrackingWorksheet!M329),
ISBLANK(TrackingWorksheet!N329)),1,0)</f>
        <v>1</v>
      </c>
      <c r="C324" s="17" t="str">
        <f>IF(B324=1,"",TrackingWorksheet!F329)</f>
        <v/>
      </c>
      <c r="D324" s="26" t="str">
        <f>IF(B324=1,"",IF(AND(TrackingWorksheet!B329&lt;&gt;"",TrackingWorksheet!B329&lt;=TrackingWorksheet!$J$5,OR(TrackingWorksheet!C329="",TrackingWorksheet!C329&gt;=TrackingWorksheet!$J$4)),1,0))</f>
        <v/>
      </c>
      <c r="E324" s="15" t="str">
        <f>IF(B324=1,"",IF(AND(TrackingWorksheet!G329 &lt;&gt;"",TrackingWorksheet!G329&lt;=TrackingWorksheet!$J$5, TrackingWorksheet!H329=Lists!$D$4), "Y", "N"))</f>
        <v/>
      </c>
      <c r="F324" s="15" t="str">
        <f>IF(B324=1,"",IF(AND(TrackingWorksheet!I329 &lt;&gt;"", TrackingWorksheet!I329&lt;=TrackingWorksheet!$J$5, TrackingWorksheet!J329=Lists!$D$4), "Y", "N"))</f>
        <v/>
      </c>
      <c r="G324" s="15" t="str">
        <f>IF(B324=1,"",IF(AND(TrackingWorksheet!G329 &lt;&gt;"",TrackingWorksheet!G329&lt;=TrackingWorksheet!$J$5, TrackingWorksheet!H329=Lists!$D$5), "Y", "N"))</f>
        <v/>
      </c>
      <c r="H324" s="15" t="str">
        <f>IF(B324=1,"",IF(AND(TrackingWorksheet!I329 &lt;&gt;"", TrackingWorksheet!I329&lt;=TrackingWorksheet!$J$5, TrackingWorksheet!J329="Moderna"), "Y", "N"))</f>
        <v/>
      </c>
      <c r="I324" s="26" t="str">
        <f>IF(B324=1,"",IF(AND(TrackingWorksheet!G329 &lt;&gt;"", TrackingWorksheet!G329&lt;=TrackingWorksheet!$J$5, TrackingWorksheet!H329=Lists!$D$6), 1, 0))</f>
        <v/>
      </c>
      <c r="J324" s="26" t="str">
        <f t="shared" ref="J324:J387" si="46">IF(B324=1,"",I324*D324)</f>
        <v/>
      </c>
      <c r="K324" s="15" t="str">
        <f>IF(B324=1,"",IF(AND(TrackingWorksheet!I329&lt;=TrackingWorksheet!$J$5,TrackingWorksheet!K329="YES"),0,IF(AND(AND(OR(E324="Y",F324="Y"),E324&lt;&gt;F324),G324&lt;&gt;"Y", H324&lt;&gt;"Y"), 1, 0)))</f>
        <v/>
      </c>
      <c r="L324" s="26" t="str">
        <f t="shared" si="40"/>
        <v/>
      </c>
      <c r="M324" s="15" t="str">
        <f t="shared" si="41"/>
        <v/>
      </c>
      <c r="N324" s="26" t="str">
        <f t="shared" si="42"/>
        <v/>
      </c>
      <c r="O324" s="15" t="str">
        <f>IF(B324=1,"",IF(AND(TrackingWorksheet!I329&lt;=TrackingWorksheet!$J$5,TrackingWorksheet!K329="YES"),0,IF(AND(AND(OR(G324="Y",H324="Y"),G324&lt;&gt;H324),E324&lt;&gt;"Y", F324&lt;&gt;"Y"), 1, 0)))</f>
        <v/>
      </c>
      <c r="P324" s="26" t="str">
        <f t="shared" si="43"/>
        <v/>
      </c>
      <c r="Q324" s="15" t="str">
        <f t="shared" si="44"/>
        <v/>
      </c>
      <c r="R324" s="15" t="str">
        <f t="shared" si="45"/>
        <v/>
      </c>
      <c r="S324" s="15" t="str">
        <f>IF(B324=1,"",IF(AND(OR(AND(TrackingWorksheet!H329=Lists!$D$7,TrackingWorksheet!H329=TrackingWorksheet!J329),TrackingWorksheet!H329&lt;&gt;TrackingWorksheet!J329),TrackingWorksheet!K329="YES",TrackingWorksheet!H329&lt;&gt;Lists!$D$6,TrackingWorksheet!G329&lt;=TrackingWorksheet!$J$5,TrackingWorksheet!I329&lt;=TrackingWorksheet!$J$5),1,0))</f>
        <v/>
      </c>
      <c r="T324" s="15" t="str">
        <f t="shared" ref="T324:T387" si="47">IF(B324=1,"",S324*D324)</f>
        <v/>
      </c>
      <c r="U324" s="15" t="str">
        <f>IF(B324=1,"",IF(AND(TrackingWorksheet!L329&lt;&gt;"", TrackingWorksheet!L329&gt;=TrackingWorksheet!$J$4,TrackingWorksheet!L329&lt;=TrackingWorksheet!$J$5,OR(TrackingWorksheet!H329=Lists!$D$4,TrackingWorksheet!J329=Lists!$D$4)), 1, 0))</f>
        <v/>
      </c>
      <c r="V324" s="15" t="str">
        <f>IF($B324=1,"",IF(AND(TrackingWorksheet!$L329&lt;&gt;"", TrackingWorksheet!$L329&gt;=TrackingWorksheet!$J$4,TrackingWorksheet!$L329&lt;=TrackingWorksheet!$J$5,OR(TrackingWorksheet!$H329=Lists!$D$5,TrackingWorksheet!$J329=Lists!$D$5)), 1, 0))</f>
        <v/>
      </c>
      <c r="W324" s="15" t="str">
        <f>IF($B324=1,"",IF(AND(TrackingWorksheet!$L329&lt;&gt;"", TrackingWorksheet!$L329&gt;=TrackingWorksheet!$J$4,TrackingWorksheet!$L329&lt;=TrackingWorksheet!$J$5,OR(TrackingWorksheet!$H329=Lists!$D$6,TrackingWorksheet!$J329=Lists!$D$6)), 1, 0))</f>
        <v/>
      </c>
      <c r="X324" s="24" t="str">
        <f>IF(B324=1,"",IF(AND(TrackingWorksheet!M329&lt;&gt;"",TrackingWorksheet!M329&lt;=TrackingWorksheet!$J$5),1,0))</f>
        <v/>
      </c>
      <c r="Y324" s="24" t="str">
        <f>IF(B324=1,"",IF(AND(TrackingWorksheet!N329&lt;&gt;"",TrackingWorksheet!N329&lt;=TrackingWorksheet!$J$5),1,0)*D324)</f>
        <v/>
      </c>
      <c r="Z324" s="24" t="str">
        <f>IF(B324=1,"",IF(TrackingWorksheet!P329="YES",1,0)*D324)</f>
        <v/>
      </c>
      <c r="AA324" s="33" t="str">
        <f>IF(B324=1,"",IF(TrackingWorksheet!R329="","",TrackingWorksheet!R329))</f>
        <v/>
      </c>
      <c r="AB324" s="33" t="str">
        <f>IF(B324=1,"",IF(TrackingWorksheet!Q329="","",TrackingWorksheet!Q329))</f>
        <v/>
      </c>
    </row>
    <row r="325" spans="2:28" x14ac:dyDescent="0.3">
      <c r="B325" s="33">
        <f>IF(AND(ISBLANK(TrackingWorksheet!B330),ISBLANK(TrackingWorksheet!C330),ISBLANK(TrackingWorksheet!G330),ISBLANK(TrackingWorksheet!H330),
ISBLANK(TrackingWorksheet!I330),ISBLANK(TrackingWorksheet!J330),ISBLANK(TrackingWorksheet!M330),
ISBLANK(TrackingWorksheet!N330)),1,0)</f>
        <v>1</v>
      </c>
      <c r="C325" s="17" t="str">
        <f>IF(B325=1,"",TrackingWorksheet!F330)</f>
        <v/>
      </c>
      <c r="D325" s="26" t="str">
        <f>IF(B325=1,"",IF(AND(TrackingWorksheet!B330&lt;&gt;"",TrackingWorksheet!B330&lt;=TrackingWorksheet!$J$5,OR(TrackingWorksheet!C330="",TrackingWorksheet!C330&gt;=TrackingWorksheet!$J$4)),1,0))</f>
        <v/>
      </c>
      <c r="E325" s="15" t="str">
        <f>IF(B325=1,"",IF(AND(TrackingWorksheet!G330 &lt;&gt;"",TrackingWorksheet!G330&lt;=TrackingWorksheet!$J$5, TrackingWorksheet!H330=Lists!$D$4), "Y", "N"))</f>
        <v/>
      </c>
      <c r="F325" s="15" t="str">
        <f>IF(B325=1,"",IF(AND(TrackingWorksheet!I330 &lt;&gt;"", TrackingWorksheet!I330&lt;=TrackingWorksheet!$J$5, TrackingWorksheet!J330=Lists!$D$4), "Y", "N"))</f>
        <v/>
      </c>
      <c r="G325" s="15" t="str">
        <f>IF(B325=1,"",IF(AND(TrackingWorksheet!G330 &lt;&gt;"",TrackingWorksheet!G330&lt;=TrackingWorksheet!$J$5, TrackingWorksheet!H330=Lists!$D$5), "Y", "N"))</f>
        <v/>
      </c>
      <c r="H325" s="15" t="str">
        <f>IF(B325=1,"",IF(AND(TrackingWorksheet!I330 &lt;&gt;"", TrackingWorksheet!I330&lt;=TrackingWorksheet!$J$5, TrackingWorksheet!J330="Moderna"), "Y", "N"))</f>
        <v/>
      </c>
      <c r="I325" s="26" t="str">
        <f>IF(B325=1,"",IF(AND(TrackingWorksheet!G330 &lt;&gt;"", TrackingWorksheet!G330&lt;=TrackingWorksheet!$J$5, TrackingWorksheet!H330=Lists!$D$6), 1, 0))</f>
        <v/>
      </c>
      <c r="J325" s="26" t="str">
        <f t="shared" si="46"/>
        <v/>
      </c>
      <c r="K325" s="15" t="str">
        <f>IF(B325=1,"",IF(AND(TrackingWorksheet!I330&lt;=TrackingWorksheet!$J$5,TrackingWorksheet!K330="YES"),0,IF(AND(AND(OR(E325="Y",F325="Y"),E325&lt;&gt;F325),G325&lt;&gt;"Y", H325&lt;&gt;"Y"), 1, 0)))</f>
        <v/>
      </c>
      <c r="L325" s="26" t="str">
        <f t="shared" si="40"/>
        <v/>
      </c>
      <c r="M325" s="15" t="str">
        <f t="shared" si="41"/>
        <v/>
      </c>
      <c r="N325" s="26" t="str">
        <f t="shared" si="42"/>
        <v/>
      </c>
      <c r="O325" s="15" t="str">
        <f>IF(B325=1,"",IF(AND(TrackingWorksheet!I330&lt;=TrackingWorksheet!$J$5,TrackingWorksheet!K330="YES"),0,IF(AND(AND(OR(G325="Y",H325="Y"),G325&lt;&gt;H325),E325&lt;&gt;"Y", F325&lt;&gt;"Y"), 1, 0)))</f>
        <v/>
      </c>
      <c r="P325" s="26" t="str">
        <f t="shared" si="43"/>
        <v/>
      </c>
      <c r="Q325" s="15" t="str">
        <f t="shared" si="44"/>
        <v/>
      </c>
      <c r="R325" s="15" t="str">
        <f t="shared" si="45"/>
        <v/>
      </c>
      <c r="S325" s="15" t="str">
        <f>IF(B325=1,"",IF(AND(OR(AND(TrackingWorksheet!H330=Lists!$D$7,TrackingWorksheet!H330=TrackingWorksheet!J330),TrackingWorksheet!H330&lt;&gt;TrackingWorksheet!J330),TrackingWorksheet!K330="YES",TrackingWorksheet!H330&lt;&gt;Lists!$D$6,TrackingWorksheet!G330&lt;=TrackingWorksheet!$J$5,TrackingWorksheet!I330&lt;=TrackingWorksheet!$J$5),1,0))</f>
        <v/>
      </c>
      <c r="T325" s="15" t="str">
        <f t="shared" si="47"/>
        <v/>
      </c>
      <c r="U325" s="15" t="str">
        <f>IF(B325=1,"",IF(AND(TrackingWorksheet!L330&lt;&gt;"", TrackingWorksheet!L330&gt;=TrackingWorksheet!$J$4,TrackingWorksheet!L330&lt;=TrackingWorksheet!$J$5,OR(TrackingWorksheet!H330=Lists!$D$4,TrackingWorksheet!J330=Lists!$D$4)), 1, 0))</f>
        <v/>
      </c>
      <c r="V325" s="15" t="str">
        <f>IF($B325=1,"",IF(AND(TrackingWorksheet!$L330&lt;&gt;"", TrackingWorksheet!$L330&gt;=TrackingWorksheet!$J$4,TrackingWorksheet!$L330&lt;=TrackingWorksheet!$J$5,OR(TrackingWorksheet!$H330=Lists!$D$5,TrackingWorksheet!$J330=Lists!$D$5)), 1, 0))</f>
        <v/>
      </c>
      <c r="W325" s="15" t="str">
        <f>IF($B325=1,"",IF(AND(TrackingWorksheet!$L330&lt;&gt;"", TrackingWorksheet!$L330&gt;=TrackingWorksheet!$J$4,TrackingWorksheet!$L330&lt;=TrackingWorksheet!$J$5,OR(TrackingWorksheet!$H330=Lists!$D$6,TrackingWorksheet!$J330=Lists!$D$6)), 1, 0))</f>
        <v/>
      </c>
      <c r="X325" s="24" t="str">
        <f>IF(B325=1,"",IF(AND(TrackingWorksheet!M330&lt;&gt;"",TrackingWorksheet!M330&lt;=TrackingWorksheet!$J$5),1,0))</f>
        <v/>
      </c>
      <c r="Y325" s="24" t="str">
        <f>IF(B325=1,"",IF(AND(TrackingWorksheet!N330&lt;&gt;"",TrackingWorksheet!N330&lt;=TrackingWorksheet!$J$5),1,0)*D325)</f>
        <v/>
      </c>
      <c r="Z325" s="24" t="str">
        <f>IF(B325=1,"",IF(TrackingWorksheet!P330="YES",1,0)*D325)</f>
        <v/>
      </c>
      <c r="AA325" s="33" t="str">
        <f>IF(B325=1,"",IF(TrackingWorksheet!R330="","",TrackingWorksheet!R330))</f>
        <v/>
      </c>
      <c r="AB325" s="33" t="str">
        <f>IF(B325=1,"",IF(TrackingWorksheet!Q330="","",TrackingWorksheet!Q330))</f>
        <v/>
      </c>
    </row>
    <row r="326" spans="2:28" x14ac:dyDescent="0.3">
      <c r="B326" s="33">
        <f>IF(AND(ISBLANK(TrackingWorksheet!B331),ISBLANK(TrackingWorksheet!C331),ISBLANK(TrackingWorksheet!G331),ISBLANK(TrackingWorksheet!H331),
ISBLANK(TrackingWorksheet!I331),ISBLANK(TrackingWorksheet!J331),ISBLANK(TrackingWorksheet!M331),
ISBLANK(TrackingWorksheet!N331)),1,0)</f>
        <v>1</v>
      </c>
      <c r="C326" s="17" t="str">
        <f>IF(B326=1,"",TrackingWorksheet!F331)</f>
        <v/>
      </c>
      <c r="D326" s="26" t="str">
        <f>IF(B326=1,"",IF(AND(TrackingWorksheet!B331&lt;&gt;"",TrackingWorksheet!B331&lt;=TrackingWorksheet!$J$5,OR(TrackingWorksheet!C331="",TrackingWorksheet!C331&gt;=TrackingWorksheet!$J$4)),1,0))</f>
        <v/>
      </c>
      <c r="E326" s="15" t="str">
        <f>IF(B326=1,"",IF(AND(TrackingWorksheet!G331 &lt;&gt;"",TrackingWorksheet!G331&lt;=TrackingWorksheet!$J$5, TrackingWorksheet!H331=Lists!$D$4), "Y", "N"))</f>
        <v/>
      </c>
      <c r="F326" s="15" t="str">
        <f>IF(B326=1,"",IF(AND(TrackingWorksheet!I331 &lt;&gt;"", TrackingWorksheet!I331&lt;=TrackingWorksheet!$J$5, TrackingWorksheet!J331=Lists!$D$4), "Y", "N"))</f>
        <v/>
      </c>
      <c r="G326" s="15" t="str">
        <f>IF(B326=1,"",IF(AND(TrackingWorksheet!G331 &lt;&gt;"",TrackingWorksheet!G331&lt;=TrackingWorksheet!$J$5, TrackingWorksheet!H331=Lists!$D$5), "Y", "N"))</f>
        <v/>
      </c>
      <c r="H326" s="15" t="str">
        <f>IF(B326=1,"",IF(AND(TrackingWorksheet!I331 &lt;&gt;"", TrackingWorksheet!I331&lt;=TrackingWorksheet!$J$5, TrackingWorksheet!J331="Moderna"), "Y", "N"))</f>
        <v/>
      </c>
      <c r="I326" s="26" t="str">
        <f>IF(B326=1,"",IF(AND(TrackingWorksheet!G331 &lt;&gt;"", TrackingWorksheet!G331&lt;=TrackingWorksheet!$J$5, TrackingWorksheet!H331=Lists!$D$6), 1, 0))</f>
        <v/>
      </c>
      <c r="J326" s="26" t="str">
        <f t="shared" si="46"/>
        <v/>
      </c>
      <c r="K326" s="15" t="str">
        <f>IF(B326=1,"",IF(AND(TrackingWorksheet!I331&lt;=TrackingWorksheet!$J$5,TrackingWorksheet!K331="YES"),0,IF(AND(AND(OR(E326="Y",F326="Y"),E326&lt;&gt;F326),G326&lt;&gt;"Y", H326&lt;&gt;"Y"), 1, 0)))</f>
        <v/>
      </c>
      <c r="L326" s="26" t="str">
        <f t="shared" si="40"/>
        <v/>
      </c>
      <c r="M326" s="15" t="str">
        <f t="shared" si="41"/>
        <v/>
      </c>
      <c r="N326" s="26" t="str">
        <f t="shared" si="42"/>
        <v/>
      </c>
      <c r="O326" s="15" t="str">
        <f>IF(B326=1,"",IF(AND(TrackingWorksheet!I331&lt;=TrackingWorksheet!$J$5,TrackingWorksheet!K331="YES"),0,IF(AND(AND(OR(G326="Y",H326="Y"),G326&lt;&gt;H326),E326&lt;&gt;"Y", F326&lt;&gt;"Y"), 1, 0)))</f>
        <v/>
      </c>
      <c r="P326" s="26" t="str">
        <f t="shared" si="43"/>
        <v/>
      </c>
      <c r="Q326" s="15" t="str">
        <f t="shared" si="44"/>
        <v/>
      </c>
      <c r="R326" s="15" t="str">
        <f t="shared" si="45"/>
        <v/>
      </c>
      <c r="S326" s="15" t="str">
        <f>IF(B326=1,"",IF(AND(OR(AND(TrackingWorksheet!H331=Lists!$D$7,TrackingWorksheet!H331=TrackingWorksheet!J331),TrackingWorksheet!H331&lt;&gt;TrackingWorksheet!J331),TrackingWorksheet!K331="YES",TrackingWorksheet!H331&lt;&gt;Lists!$D$6,TrackingWorksheet!G331&lt;=TrackingWorksheet!$J$5,TrackingWorksheet!I331&lt;=TrackingWorksheet!$J$5),1,0))</f>
        <v/>
      </c>
      <c r="T326" s="15" t="str">
        <f t="shared" si="47"/>
        <v/>
      </c>
      <c r="U326" s="15" t="str">
        <f>IF(B326=1,"",IF(AND(TrackingWorksheet!L331&lt;&gt;"", TrackingWorksheet!L331&gt;=TrackingWorksheet!$J$4,TrackingWorksheet!L331&lt;=TrackingWorksheet!$J$5,OR(TrackingWorksheet!H331=Lists!$D$4,TrackingWorksheet!J331=Lists!$D$4)), 1, 0))</f>
        <v/>
      </c>
      <c r="V326" s="15" t="str">
        <f>IF($B326=1,"",IF(AND(TrackingWorksheet!$L331&lt;&gt;"", TrackingWorksheet!$L331&gt;=TrackingWorksheet!$J$4,TrackingWorksheet!$L331&lt;=TrackingWorksheet!$J$5,OR(TrackingWorksheet!$H331=Lists!$D$5,TrackingWorksheet!$J331=Lists!$D$5)), 1, 0))</f>
        <v/>
      </c>
      <c r="W326" s="15" t="str">
        <f>IF($B326=1,"",IF(AND(TrackingWorksheet!$L331&lt;&gt;"", TrackingWorksheet!$L331&gt;=TrackingWorksheet!$J$4,TrackingWorksheet!$L331&lt;=TrackingWorksheet!$J$5,OR(TrackingWorksheet!$H331=Lists!$D$6,TrackingWorksheet!$J331=Lists!$D$6)), 1, 0))</f>
        <v/>
      </c>
      <c r="X326" s="24" t="str">
        <f>IF(B326=1,"",IF(AND(TrackingWorksheet!M331&lt;&gt;"",TrackingWorksheet!M331&lt;=TrackingWorksheet!$J$5),1,0))</f>
        <v/>
      </c>
      <c r="Y326" s="24" t="str">
        <f>IF(B326=1,"",IF(AND(TrackingWorksheet!N331&lt;&gt;"",TrackingWorksheet!N331&lt;=TrackingWorksheet!$J$5),1,0)*D326)</f>
        <v/>
      </c>
      <c r="Z326" s="24" t="str">
        <f>IF(B326=1,"",IF(TrackingWorksheet!P331="YES",1,0)*D326)</f>
        <v/>
      </c>
      <c r="AA326" s="33" t="str">
        <f>IF(B326=1,"",IF(TrackingWorksheet!R331="","",TrackingWorksheet!R331))</f>
        <v/>
      </c>
      <c r="AB326" s="33" t="str">
        <f>IF(B326=1,"",IF(TrackingWorksheet!Q331="","",TrackingWorksheet!Q331))</f>
        <v/>
      </c>
    </row>
    <row r="327" spans="2:28" x14ac:dyDescent="0.3">
      <c r="B327" s="33">
        <f>IF(AND(ISBLANK(TrackingWorksheet!B332),ISBLANK(TrackingWorksheet!C332),ISBLANK(TrackingWorksheet!G332),ISBLANK(TrackingWorksheet!H332),
ISBLANK(TrackingWorksheet!I332),ISBLANK(TrackingWorksheet!J332),ISBLANK(TrackingWorksheet!M332),
ISBLANK(TrackingWorksheet!N332)),1,0)</f>
        <v>1</v>
      </c>
      <c r="C327" s="17" t="str">
        <f>IF(B327=1,"",TrackingWorksheet!F332)</f>
        <v/>
      </c>
      <c r="D327" s="26" t="str">
        <f>IF(B327=1,"",IF(AND(TrackingWorksheet!B332&lt;&gt;"",TrackingWorksheet!B332&lt;=TrackingWorksheet!$J$5,OR(TrackingWorksheet!C332="",TrackingWorksheet!C332&gt;=TrackingWorksheet!$J$4)),1,0))</f>
        <v/>
      </c>
      <c r="E327" s="15" t="str">
        <f>IF(B327=1,"",IF(AND(TrackingWorksheet!G332 &lt;&gt;"",TrackingWorksheet!G332&lt;=TrackingWorksheet!$J$5, TrackingWorksheet!H332=Lists!$D$4), "Y", "N"))</f>
        <v/>
      </c>
      <c r="F327" s="15" t="str">
        <f>IF(B327=1,"",IF(AND(TrackingWorksheet!I332 &lt;&gt;"", TrackingWorksheet!I332&lt;=TrackingWorksheet!$J$5, TrackingWorksheet!J332=Lists!$D$4), "Y", "N"))</f>
        <v/>
      </c>
      <c r="G327" s="15" t="str">
        <f>IF(B327=1,"",IF(AND(TrackingWorksheet!G332 &lt;&gt;"",TrackingWorksheet!G332&lt;=TrackingWorksheet!$J$5, TrackingWorksheet!H332=Lists!$D$5), "Y", "N"))</f>
        <v/>
      </c>
      <c r="H327" s="15" t="str">
        <f>IF(B327=1,"",IF(AND(TrackingWorksheet!I332 &lt;&gt;"", TrackingWorksheet!I332&lt;=TrackingWorksheet!$J$5, TrackingWorksheet!J332="Moderna"), "Y", "N"))</f>
        <v/>
      </c>
      <c r="I327" s="26" t="str">
        <f>IF(B327=1,"",IF(AND(TrackingWorksheet!G332 &lt;&gt;"", TrackingWorksheet!G332&lt;=TrackingWorksheet!$J$5, TrackingWorksheet!H332=Lists!$D$6), 1, 0))</f>
        <v/>
      </c>
      <c r="J327" s="26" t="str">
        <f t="shared" si="46"/>
        <v/>
      </c>
      <c r="K327" s="15" t="str">
        <f>IF(B327=1,"",IF(AND(TrackingWorksheet!I332&lt;=TrackingWorksheet!$J$5,TrackingWorksheet!K332="YES"),0,IF(AND(AND(OR(E327="Y",F327="Y"),E327&lt;&gt;F327),G327&lt;&gt;"Y", H327&lt;&gt;"Y"), 1, 0)))</f>
        <v/>
      </c>
      <c r="L327" s="26" t="str">
        <f t="shared" si="40"/>
        <v/>
      </c>
      <c r="M327" s="15" t="str">
        <f t="shared" si="41"/>
        <v/>
      </c>
      <c r="N327" s="26" t="str">
        <f t="shared" si="42"/>
        <v/>
      </c>
      <c r="O327" s="15" t="str">
        <f>IF(B327=1,"",IF(AND(TrackingWorksheet!I332&lt;=TrackingWorksheet!$J$5,TrackingWorksheet!K332="YES"),0,IF(AND(AND(OR(G327="Y",H327="Y"),G327&lt;&gt;H327),E327&lt;&gt;"Y", F327&lt;&gt;"Y"), 1, 0)))</f>
        <v/>
      </c>
      <c r="P327" s="26" t="str">
        <f t="shared" si="43"/>
        <v/>
      </c>
      <c r="Q327" s="15" t="str">
        <f t="shared" si="44"/>
        <v/>
      </c>
      <c r="R327" s="15" t="str">
        <f t="shared" si="45"/>
        <v/>
      </c>
      <c r="S327" s="15" t="str">
        <f>IF(B327=1,"",IF(AND(OR(AND(TrackingWorksheet!H332=Lists!$D$7,TrackingWorksheet!H332=TrackingWorksheet!J332),TrackingWorksheet!H332&lt;&gt;TrackingWorksheet!J332),TrackingWorksheet!K332="YES",TrackingWorksheet!H332&lt;&gt;Lists!$D$6,TrackingWorksheet!G332&lt;=TrackingWorksheet!$J$5,TrackingWorksheet!I332&lt;=TrackingWorksheet!$J$5),1,0))</f>
        <v/>
      </c>
      <c r="T327" s="15" t="str">
        <f t="shared" si="47"/>
        <v/>
      </c>
      <c r="U327" s="15" t="str">
        <f>IF(B327=1,"",IF(AND(TrackingWorksheet!L332&lt;&gt;"", TrackingWorksheet!L332&gt;=TrackingWorksheet!$J$4,TrackingWorksheet!L332&lt;=TrackingWorksheet!$J$5,OR(TrackingWorksheet!H332=Lists!$D$4,TrackingWorksheet!J332=Lists!$D$4)), 1, 0))</f>
        <v/>
      </c>
      <c r="V327" s="15" t="str">
        <f>IF($B327=1,"",IF(AND(TrackingWorksheet!$L332&lt;&gt;"", TrackingWorksheet!$L332&gt;=TrackingWorksheet!$J$4,TrackingWorksheet!$L332&lt;=TrackingWorksheet!$J$5,OR(TrackingWorksheet!$H332=Lists!$D$5,TrackingWorksheet!$J332=Lists!$D$5)), 1, 0))</f>
        <v/>
      </c>
      <c r="W327" s="15" t="str">
        <f>IF($B327=1,"",IF(AND(TrackingWorksheet!$L332&lt;&gt;"", TrackingWorksheet!$L332&gt;=TrackingWorksheet!$J$4,TrackingWorksheet!$L332&lt;=TrackingWorksheet!$J$5,OR(TrackingWorksheet!$H332=Lists!$D$6,TrackingWorksheet!$J332=Lists!$D$6)), 1, 0))</f>
        <v/>
      </c>
      <c r="X327" s="24" t="str">
        <f>IF(B327=1,"",IF(AND(TrackingWorksheet!M332&lt;&gt;"",TrackingWorksheet!M332&lt;=TrackingWorksheet!$J$5),1,0))</f>
        <v/>
      </c>
      <c r="Y327" s="24" t="str">
        <f>IF(B327=1,"",IF(AND(TrackingWorksheet!N332&lt;&gt;"",TrackingWorksheet!N332&lt;=TrackingWorksheet!$J$5),1,0)*D327)</f>
        <v/>
      </c>
      <c r="Z327" s="24" t="str">
        <f>IF(B327=1,"",IF(TrackingWorksheet!P332="YES",1,0)*D327)</f>
        <v/>
      </c>
      <c r="AA327" s="33" t="str">
        <f>IF(B327=1,"",IF(TrackingWorksheet!R332="","",TrackingWorksheet!R332))</f>
        <v/>
      </c>
      <c r="AB327" s="33" t="str">
        <f>IF(B327=1,"",IF(TrackingWorksheet!Q332="","",TrackingWorksheet!Q332))</f>
        <v/>
      </c>
    </row>
    <row r="328" spans="2:28" x14ac:dyDescent="0.3">
      <c r="B328" s="33">
        <f>IF(AND(ISBLANK(TrackingWorksheet!B333),ISBLANK(TrackingWorksheet!C333),ISBLANK(TrackingWorksheet!G333),ISBLANK(TrackingWorksheet!H333),
ISBLANK(TrackingWorksheet!I333),ISBLANK(TrackingWorksheet!J333),ISBLANK(TrackingWorksheet!M333),
ISBLANK(TrackingWorksheet!N333)),1,0)</f>
        <v>1</v>
      </c>
      <c r="C328" s="17" t="str">
        <f>IF(B328=1,"",TrackingWorksheet!F333)</f>
        <v/>
      </c>
      <c r="D328" s="26" t="str">
        <f>IF(B328=1,"",IF(AND(TrackingWorksheet!B333&lt;&gt;"",TrackingWorksheet!B333&lt;=TrackingWorksheet!$J$5,OR(TrackingWorksheet!C333="",TrackingWorksheet!C333&gt;=TrackingWorksheet!$J$4)),1,0))</f>
        <v/>
      </c>
      <c r="E328" s="15" t="str">
        <f>IF(B328=1,"",IF(AND(TrackingWorksheet!G333 &lt;&gt;"",TrackingWorksheet!G333&lt;=TrackingWorksheet!$J$5, TrackingWorksheet!H333=Lists!$D$4), "Y", "N"))</f>
        <v/>
      </c>
      <c r="F328" s="15" t="str">
        <f>IF(B328=1,"",IF(AND(TrackingWorksheet!I333 &lt;&gt;"", TrackingWorksheet!I333&lt;=TrackingWorksheet!$J$5, TrackingWorksheet!J333=Lists!$D$4), "Y", "N"))</f>
        <v/>
      </c>
      <c r="G328" s="15" t="str">
        <f>IF(B328=1,"",IF(AND(TrackingWorksheet!G333 &lt;&gt;"",TrackingWorksheet!G333&lt;=TrackingWorksheet!$J$5, TrackingWorksheet!H333=Lists!$D$5), "Y", "N"))</f>
        <v/>
      </c>
      <c r="H328" s="15" t="str">
        <f>IF(B328=1,"",IF(AND(TrackingWorksheet!I333 &lt;&gt;"", TrackingWorksheet!I333&lt;=TrackingWorksheet!$J$5, TrackingWorksheet!J333="Moderna"), "Y", "N"))</f>
        <v/>
      </c>
      <c r="I328" s="26" t="str">
        <f>IF(B328=1,"",IF(AND(TrackingWorksheet!G333 &lt;&gt;"", TrackingWorksheet!G333&lt;=TrackingWorksheet!$J$5, TrackingWorksheet!H333=Lists!$D$6), 1, 0))</f>
        <v/>
      </c>
      <c r="J328" s="26" t="str">
        <f t="shared" si="46"/>
        <v/>
      </c>
      <c r="K328" s="15" t="str">
        <f>IF(B328=1,"",IF(AND(TrackingWorksheet!I333&lt;=TrackingWorksheet!$J$5,TrackingWorksheet!K333="YES"),0,IF(AND(AND(OR(E328="Y",F328="Y"),E328&lt;&gt;F328),G328&lt;&gt;"Y", H328&lt;&gt;"Y"), 1, 0)))</f>
        <v/>
      </c>
      <c r="L328" s="26" t="str">
        <f t="shared" si="40"/>
        <v/>
      </c>
      <c r="M328" s="15" t="str">
        <f t="shared" si="41"/>
        <v/>
      </c>
      <c r="N328" s="26" t="str">
        <f t="shared" si="42"/>
        <v/>
      </c>
      <c r="O328" s="15" t="str">
        <f>IF(B328=1,"",IF(AND(TrackingWorksheet!I333&lt;=TrackingWorksheet!$J$5,TrackingWorksheet!K333="YES"),0,IF(AND(AND(OR(G328="Y",H328="Y"),G328&lt;&gt;H328),E328&lt;&gt;"Y", F328&lt;&gt;"Y"), 1, 0)))</f>
        <v/>
      </c>
      <c r="P328" s="26" t="str">
        <f t="shared" si="43"/>
        <v/>
      </c>
      <c r="Q328" s="15" t="str">
        <f t="shared" si="44"/>
        <v/>
      </c>
      <c r="R328" s="15" t="str">
        <f t="shared" si="45"/>
        <v/>
      </c>
      <c r="S328" s="15" t="str">
        <f>IF(B328=1,"",IF(AND(OR(AND(TrackingWorksheet!H333=Lists!$D$7,TrackingWorksheet!H333=TrackingWorksheet!J333),TrackingWorksheet!H333&lt;&gt;TrackingWorksheet!J333),TrackingWorksheet!K333="YES",TrackingWorksheet!H333&lt;&gt;Lists!$D$6,TrackingWorksheet!G333&lt;=TrackingWorksheet!$J$5,TrackingWorksheet!I333&lt;=TrackingWorksheet!$J$5),1,0))</f>
        <v/>
      </c>
      <c r="T328" s="15" t="str">
        <f t="shared" si="47"/>
        <v/>
      </c>
      <c r="U328" s="15" t="str">
        <f>IF(B328=1,"",IF(AND(TrackingWorksheet!L333&lt;&gt;"", TrackingWorksheet!L333&gt;=TrackingWorksheet!$J$4,TrackingWorksheet!L333&lt;=TrackingWorksheet!$J$5,OR(TrackingWorksheet!H333=Lists!$D$4,TrackingWorksheet!J333=Lists!$D$4)), 1, 0))</f>
        <v/>
      </c>
      <c r="V328" s="15" t="str">
        <f>IF($B328=1,"",IF(AND(TrackingWorksheet!$L333&lt;&gt;"", TrackingWorksheet!$L333&gt;=TrackingWorksheet!$J$4,TrackingWorksheet!$L333&lt;=TrackingWorksheet!$J$5,OR(TrackingWorksheet!$H333=Lists!$D$5,TrackingWorksheet!$J333=Lists!$D$5)), 1, 0))</f>
        <v/>
      </c>
      <c r="W328" s="15" t="str">
        <f>IF($B328=1,"",IF(AND(TrackingWorksheet!$L333&lt;&gt;"", TrackingWorksheet!$L333&gt;=TrackingWorksheet!$J$4,TrackingWorksheet!$L333&lt;=TrackingWorksheet!$J$5,OR(TrackingWorksheet!$H333=Lists!$D$6,TrackingWorksheet!$J333=Lists!$D$6)), 1, 0))</f>
        <v/>
      </c>
      <c r="X328" s="24" t="str">
        <f>IF(B328=1,"",IF(AND(TrackingWorksheet!M333&lt;&gt;"",TrackingWorksheet!M333&lt;=TrackingWorksheet!$J$5),1,0))</f>
        <v/>
      </c>
      <c r="Y328" s="24" t="str">
        <f>IF(B328=1,"",IF(AND(TrackingWorksheet!N333&lt;&gt;"",TrackingWorksheet!N333&lt;=TrackingWorksheet!$J$5),1,0)*D328)</f>
        <v/>
      </c>
      <c r="Z328" s="24" t="str">
        <f>IF(B328=1,"",IF(TrackingWorksheet!P333="YES",1,0)*D328)</f>
        <v/>
      </c>
      <c r="AA328" s="33" t="str">
        <f>IF(B328=1,"",IF(TrackingWorksheet!R333="","",TrackingWorksheet!R333))</f>
        <v/>
      </c>
      <c r="AB328" s="33" t="str">
        <f>IF(B328=1,"",IF(TrackingWorksheet!Q333="","",TrackingWorksheet!Q333))</f>
        <v/>
      </c>
    </row>
    <row r="329" spans="2:28" x14ac:dyDescent="0.3">
      <c r="B329" s="33">
        <f>IF(AND(ISBLANK(TrackingWorksheet!B334),ISBLANK(TrackingWorksheet!C334),ISBLANK(TrackingWorksheet!G334),ISBLANK(TrackingWorksheet!H334),
ISBLANK(TrackingWorksheet!I334),ISBLANK(TrackingWorksheet!J334),ISBLANK(TrackingWorksheet!M334),
ISBLANK(TrackingWorksheet!N334)),1,0)</f>
        <v>1</v>
      </c>
      <c r="C329" s="17" t="str">
        <f>IF(B329=1,"",TrackingWorksheet!F334)</f>
        <v/>
      </c>
      <c r="D329" s="26" t="str">
        <f>IF(B329=1,"",IF(AND(TrackingWorksheet!B334&lt;&gt;"",TrackingWorksheet!B334&lt;=TrackingWorksheet!$J$5,OR(TrackingWorksheet!C334="",TrackingWorksheet!C334&gt;=TrackingWorksheet!$J$4)),1,0))</f>
        <v/>
      </c>
      <c r="E329" s="15" t="str">
        <f>IF(B329=1,"",IF(AND(TrackingWorksheet!G334 &lt;&gt;"",TrackingWorksheet!G334&lt;=TrackingWorksheet!$J$5, TrackingWorksheet!H334=Lists!$D$4), "Y", "N"))</f>
        <v/>
      </c>
      <c r="F329" s="15" t="str">
        <f>IF(B329=1,"",IF(AND(TrackingWorksheet!I334 &lt;&gt;"", TrackingWorksheet!I334&lt;=TrackingWorksheet!$J$5, TrackingWorksheet!J334=Lists!$D$4), "Y", "N"))</f>
        <v/>
      </c>
      <c r="G329" s="15" t="str">
        <f>IF(B329=1,"",IF(AND(TrackingWorksheet!G334 &lt;&gt;"",TrackingWorksheet!G334&lt;=TrackingWorksheet!$J$5, TrackingWorksheet!H334=Lists!$D$5), "Y", "N"))</f>
        <v/>
      </c>
      <c r="H329" s="15" t="str">
        <f>IF(B329=1,"",IF(AND(TrackingWorksheet!I334 &lt;&gt;"", TrackingWorksheet!I334&lt;=TrackingWorksheet!$J$5, TrackingWorksheet!J334="Moderna"), "Y", "N"))</f>
        <v/>
      </c>
      <c r="I329" s="26" t="str">
        <f>IF(B329=1,"",IF(AND(TrackingWorksheet!G334 &lt;&gt;"", TrackingWorksheet!G334&lt;=TrackingWorksheet!$J$5, TrackingWorksheet!H334=Lists!$D$6), 1, 0))</f>
        <v/>
      </c>
      <c r="J329" s="26" t="str">
        <f t="shared" si="46"/>
        <v/>
      </c>
      <c r="K329" s="15" t="str">
        <f>IF(B329=1,"",IF(AND(TrackingWorksheet!I334&lt;=TrackingWorksheet!$J$5,TrackingWorksheet!K334="YES"),0,IF(AND(AND(OR(E329="Y",F329="Y"),E329&lt;&gt;F329),G329&lt;&gt;"Y", H329&lt;&gt;"Y"), 1, 0)))</f>
        <v/>
      </c>
      <c r="L329" s="26" t="str">
        <f t="shared" si="40"/>
        <v/>
      </c>
      <c r="M329" s="15" t="str">
        <f t="shared" si="41"/>
        <v/>
      </c>
      <c r="N329" s="26" t="str">
        <f t="shared" si="42"/>
        <v/>
      </c>
      <c r="O329" s="15" t="str">
        <f>IF(B329=1,"",IF(AND(TrackingWorksheet!I334&lt;=TrackingWorksheet!$J$5,TrackingWorksheet!K334="YES"),0,IF(AND(AND(OR(G329="Y",H329="Y"),G329&lt;&gt;H329),E329&lt;&gt;"Y", F329&lt;&gt;"Y"), 1, 0)))</f>
        <v/>
      </c>
      <c r="P329" s="26" t="str">
        <f t="shared" si="43"/>
        <v/>
      </c>
      <c r="Q329" s="15" t="str">
        <f t="shared" si="44"/>
        <v/>
      </c>
      <c r="R329" s="15" t="str">
        <f t="shared" si="45"/>
        <v/>
      </c>
      <c r="S329" s="15" t="str">
        <f>IF(B329=1,"",IF(AND(OR(AND(TrackingWorksheet!H334=Lists!$D$7,TrackingWorksheet!H334=TrackingWorksheet!J334),TrackingWorksheet!H334&lt;&gt;TrackingWorksheet!J334),TrackingWorksheet!K334="YES",TrackingWorksheet!H334&lt;&gt;Lists!$D$6,TrackingWorksheet!G334&lt;=TrackingWorksheet!$J$5,TrackingWorksheet!I334&lt;=TrackingWorksheet!$J$5),1,0))</f>
        <v/>
      </c>
      <c r="T329" s="15" t="str">
        <f t="shared" si="47"/>
        <v/>
      </c>
      <c r="U329" s="15" t="str">
        <f>IF(B329=1,"",IF(AND(TrackingWorksheet!L334&lt;&gt;"", TrackingWorksheet!L334&gt;=TrackingWorksheet!$J$4,TrackingWorksheet!L334&lt;=TrackingWorksheet!$J$5,OR(TrackingWorksheet!H334=Lists!$D$4,TrackingWorksheet!J334=Lists!$D$4)), 1, 0))</f>
        <v/>
      </c>
      <c r="V329" s="15" t="str">
        <f>IF($B329=1,"",IF(AND(TrackingWorksheet!$L334&lt;&gt;"", TrackingWorksheet!$L334&gt;=TrackingWorksheet!$J$4,TrackingWorksheet!$L334&lt;=TrackingWorksheet!$J$5,OR(TrackingWorksheet!$H334=Lists!$D$5,TrackingWorksheet!$J334=Lists!$D$5)), 1, 0))</f>
        <v/>
      </c>
      <c r="W329" s="15" t="str">
        <f>IF($B329=1,"",IF(AND(TrackingWorksheet!$L334&lt;&gt;"", TrackingWorksheet!$L334&gt;=TrackingWorksheet!$J$4,TrackingWorksheet!$L334&lt;=TrackingWorksheet!$J$5,OR(TrackingWorksheet!$H334=Lists!$D$6,TrackingWorksheet!$J334=Lists!$D$6)), 1, 0))</f>
        <v/>
      </c>
      <c r="X329" s="24" t="str">
        <f>IF(B329=1,"",IF(AND(TrackingWorksheet!M334&lt;&gt;"",TrackingWorksheet!M334&lt;=TrackingWorksheet!$J$5),1,0))</f>
        <v/>
      </c>
      <c r="Y329" s="24" t="str">
        <f>IF(B329=1,"",IF(AND(TrackingWorksheet!N334&lt;&gt;"",TrackingWorksheet!N334&lt;=TrackingWorksheet!$J$5),1,0)*D329)</f>
        <v/>
      </c>
      <c r="Z329" s="24" t="str">
        <f>IF(B329=1,"",IF(TrackingWorksheet!P334="YES",1,0)*D329)</f>
        <v/>
      </c>
      <c r="AA329" s="33" t="str">
        <f>IF(B329=1,"",IF(TrackingWorksheet!R334="","",TrackingWorksheet!R334))</f>
        <v/>
      </c>
      <c r="AB329" s="33" t="str">
        <f>IF(B329=1,"",IF(TrackingWorksheet!Q334="","",TrackingWorksheet!Q334))</f>
        <v/>
      </c>
    </row>
    <row r="330" spans="2:28" x14ac:dyDescent="0.3">
      <c r="B330" s="33">
        <f>IF(AND(ISBLANK(TrackingWorksheet!B335),ISBLANK(TrackingWorksheet!C335),ISBLANK(TrackingWorksheet!G335),ISBLANK(TrackingWorksheet!H335),
ISBLANK(TrackingWorksheet!I335),ISBLANK(TrackingWorksheet!J335),ISBLANK(TrackingWorksheet!M335),
ISBLANK(TrackingWorksheet!N335)),1,0)</f>
        <v>1</v>
      </c>
      <c r="C330" s="17" t="str">
        <f>IF(B330=1,"",TrackingWorksheet!F335)</f>
        <v/>
      </c>
      <c r="D330" s="26" t="str">
        <f>IF(B330=1,"",IF(AND(TrackingWorksheet!B335&lt;&gt;"",TrackingWorksheet!B335&lt;=TrackingWorksheet!$J$5,OR(TrackingWorksheet!C335="",TrackingWorksheet!C335&gt;=TrackingWorksheet!$J$4)),1,0))</f>
        <v/>
      </c>
      <c r="E330" s="15" t="str">
        <f>IF(B330=1,"",IF(AND(TrackingWorksheet!G335 &lt;&gt;"",TrackingWorksheet!G335&lt;=TrackingWorksheet!$J$5, TrackingWorksheet!H335=Lists!$D$4), "Y", "N"))</f>
        <v/>
      </c>
      <c r="F330" s="15" t="str">
        <f>IF(B330=1,"",IF(AND(TrackingWorksheet!I335 &lt;&gt;"", TrackingWorksheet!I335&lt;=TrackingWorksheet!$J$5, TrackingWorksheet!J335=Lists!$D$4), "Y", "N"))</f>
        <v/>
      </c>
      <c r="G330" s="15" t="str">
        <f>IF(B330=1,"",IF(AND(TrackingWorksheet!G335 &lt;&gt;"",TrackingWorksheet!G335&lt;=TrackingWorksheet!$J$5, TrackingWorksheet!H335=Lists!$D$5), "Y", "N"))</f>
        <v/>
      </c>
      <c r="H330" s="15" t="str">
        <f>IF(B330=1,"",IF(AND(TrackingWorksheet!I335 &lt;&gt;"", TrackingWorksheet!I335&lt;=TrackingWorksheet!$J$5, TrackingWorksheet!J335="Moderna"), "Y", "N"))</f>
        <v/>
      </c>
      <c r="I330" s="26" t="str">
        <f>IF(B330=1,"",IF(AND(TrackingWorksheet!G335 &lt;&gt;"", TrackingWorksheet!G335&lt;=TrackingWorksheet!$J$5, TrackingWorksheet!H335=Lists!$D$6), 1, 0))</f>
        <v/>
      </c>
      <c r="J330" s="26" t="str">
        <f t="shared" si="46"/>
        <v/>
      </c>
      <c r="K330" s="15" t="str">
        <f>IF(B330=1,"",IF(AND(TrackingWorksheet!I335&lt;=TrackingWorksheet!$J$5,TrackingWorksheet!K335="YES"),0,IF(AND(AND(OR(E330="Y",F330="Y"),E330&lt;&gt;F330),G330&lt;&gt;"Y", H330&lt;&gt;"Y"), 1, 0)))</f>
        <v/>
      </c>
      <c r="L330" s="26" t="str">
        <f t="shared" si="40"/>
        <v/>
      </c>
      <c r="M330" s="15" t="str">
        <f t="shared" si="41"/>
        <v/>
      </c>
      <c r="N330" s="26" t="str">
        <f t="shared" si="42"/>
        <v/>
      </c>
      <c r="O330" s="15" t="str">
        <f>IF(B330=1,"",IF(AND(TrackingWorksheet!I335&lt;=TrackingWorksheet!$J$5,TrackingWorksheet!K335="YES"),0,IF(AND(AND(OR(G330="Y",H330="Y"),G330&lt;&gt;H330),E330&lt;&gt;"Y", F330&lt;&gt;"Y"), 1, 0)))</f>
        <v/>
      </c>
      <c r="P330" s="26" t="str">
        <f t="shared" si="43"/>
        <v/>
      </c>
      <c r="Q330" s="15" t="str">
        <f t="shared" si="44"/>
        <v/>
      </c>
      <c r="R330" s="15" t="str">
        <f t="shared" si="45"/>
        <v/>
      </c>
      <c r="S330" s="15" t="str">
        <f>IF(B330=1,"",IF(AND(OR(AND(TrackingWorksheet!H335=Lists!$D$7,TrackingWorksheet!H335=TrackingWorksheet!J335),TrackingWorksheet!H335&lt;&gt;TrackingWorksheet!J335),TrackingWorksheet!K335="YES",TrackingWorksheet!H335&lt;&gt;Lists!$D$6,TrackingWorksheet!G335&lt;=TrackingWorksheet!$J$5,TrackingWorksheet!I335&lt;=TrackingWorksheet!$J$5),1,0))</f>
        <v/>
      </c>
      <c r="T330" s="15" t="str">
        <f t="shared" si="47"/>
        <v/>
      </c>
      <c r="U330" s="15" t="str">
        <f>IF(B330=1,"",IF(AND(TrackingWorksheet!L335&lt;&gt;"", TrackingWorksheet!L335&gt;=TrackingWorksheet!$J$4,TrackingWorksheet!L335&lt;=TrackingWorksheet!$J$5,OR(TrackingWorksheet!H335=Lists!$D$4,TrackingWorksheet!J335=Lists!$D$4)), 1, 0))</f>
        <v/>
      </c>
      <c r="V330" s="15" t="str">
        <f>IF($B330=1,"",IF(AND(TrackingWorksheet!$L335&lt;&gt;"", TrackingWorksheet!$L335&gt;=TrackingWorksheet!$J$4,TrackingWorksheet!$L335&lt;=TrackingWorksheet!$J$5,OR(TrackingWorksheet!$H335=Lists!$D$5,TrackingWorksheet!$J335=Lists!$D$5)), 1, 0))</f>
        <v/>
      </c>
      <c r="W330" s="15" t="str">
        <f>IF($B330=1,"",IF(AND(TrackingWorksheet!$L335&lt;&gt;"", TrackingWorksheet!$L335&gt;=TrackingWorksheet!$J$4,TrackingWorksheet!$L335&lt;=TrackingWorksheet!$J$5,OR(TrackingWorksheet!$H335=Lists!$D$6,TrackingWorksheet!$J335=Lists!$D$6)), 1, 0))</f>
        <v/>
      </c>
      <c r="X330" s="24" t="str">
        <f>IF(B330=1,"",IF(AND(TrackingWorksheet!M335&lt;&gt;"",TrackingWorksheet!M335&lt;=TrackingWorksheet!$J$5),1,0))</f>
        <v/>
      </c>
      <c r="Y330" s="24" t="str">
        <f>IF(B330=1,"",IF(AND(TrackingWorksheet!N335&lt;&gt;"",TrackingWorksheet!N335&lt;=TrackingWorksheet!$J$5),1,0)*D330)</f>
        <v/>
      </c>
      <c r="Z330" s="24" t="str">
        <f>IF(B330=1,"",IF(TrackingWorksheet!P335="YES",1,0)*D330)</f>
        <v/>
      </c>
      <c r="AA330" s="33" t="str">
        <f>IF(B330=1,"",IF(TrackingWorksheet!R335="","",TrackingWorksheet!R335))</f>
        <v/>
      </c>
      <c r="AB330" s="33" t="str">
        <f>IF(B330=1,"",IF(TrackingWorksheet!Q335="","",TrackingWorksheet!Q335))</f>
        <v/>
      </c>
    </row>
    <row r="331" spans="2:28" x14ac:dyDescent="0.3">
      <c r="B331" s="33">
        <f>IF(AND(ISBLANK(TrackingWorksheet!B336),ISBLANK(TrackingWorksheet!C336),ISBLANK(TrackingWorksheet!G336),ISBLANK(TrackingWorksheet!H336),
ISBLANK(TrackingWorksheet!I336),ISBLANK(TrackingWorksheet!J336),ISBLANK(TrackingWorksheet!M336),
ISBLANK(TrackingWorksheet!N336)),1,0)</f>
        <v>1</v>
      </c>
      <c r="C331" s="17" t="str">
        <f>IF(B331=1,"",TrackingWorksheet!F336)</f>
        <v/>
      </c>
      <c r="D331" s="26" t="str">
        <f>IF(B331=1,"",IF(AND(TrackingWorksheet!B336&lt;&gt;"",TrackingWorksheet!B336&lt;=TrackingWorksheet!$J$5,OR(TrackingWorksheet!C336="",TrackingWorksheet!C336&gt;=TrackingWorksheet!$J$4)),1,0))</f>
        <v/>
      </c>
      <c r="E331" s="15" t="str">
        <f>IF(B331=1,"",IF(AND(TrackingWorksheet!G336 &lt;&gt;"",TrackingWorksheet!G336&lt;=TrackingWorksheet!$J$5, TrackingWorksheet!H336=Lists!$D$4), "Y", "N"))</f>
        <v/>
      </c>
      <c r="F331" s="15" t="str">
        <f>IF(B331=1,"",IF(AND(TrackingWorksheet!I336 &lt;&gt;"", TrackingWorksheet!I336&lt;=TrackingWorksheet!$J$5, TrackingWorksheet!J336=Lists!$D$4), "Y", "N"))</f>
        <v/>
      </c>
      <c r="G331" s="15" t="str">
        <f>IF(B331=1,"",IF(AND(TrackingWorksheet!G336 &lt;&gt;"",TrackingWorksheet!G336&lt;=TrackingWorksheet!$J$5, TrackingWorksheet!H336=Lists!$D$5), "Y", "N"))</f>
        <v/>
      </c>
      <c r="H331" s="15" t="str">
        <f>IF(B331=1,"",IF(AND(TrackingWorksheet!I336 &lt;&gt;"", TrackingWorksheet!I336&lt;=TrackingWorksheet!$J$5, TrackingWorksheet!J336="Moderna"), "Y", "N"))</f>
        <v/>
      </c>
      <c r="I331" s="26" t="str">
        <f>IF(B331=1,"",IF(AND(TrackingWorksheet!G336 &lt;&gt;"", TrackingWorksheet!G336&lt;=TrackingWorksheet!$J$5, TrackingWorksheet!H336=Lists!$D$6), 1, 0))</f>
        <v/>
      </c>
      <c r="J331" s="26" t="str">
        <f t="shared" si="46"/>
        <v/>
      </c>
      <c r="K331" s="15" t="str">
        <f>IF(B331=1,"",IF(AND(TrackingWorksheet!I336&lt;=TrackingWorksheet!$J$5,TrackingWorksheet!K336="YES"),0,IF(AND(AND(OR(E331="Y",F331="Y"),E331&lt;&gt;F331),G331&lt;&gt;"Y", H331&lt;&gt;"Y"), 1, 0)))</f>
        <v/>
      </c>
      <c r="L331" s="26" t="str">
        <f t="shared" si="40"/>
        <v/>
      </c>
      <c r="M331" s="15" t="str">
        <f t="shared" si="41"/>
        <v/>
      </c>
      <c r="N331" s="26" t="str">
        <f t="shared" si="42"/>
        <v/>
      </c>
      <c r="O331" s="15" t="str">
        <f>IF(B331=1,"",IF(AND(TrackingWorksheet!I336&lt;=TrackingWorksheet!$J$5,TrackingWorksheet!K336="YES"),0,IF(AND(AND(OR(G331="Y",H331="Y"),G331&lt;&gt;H331),E331&lt;&gt;"Y", F331&lt;&gt;"Y"), 1, 0)))</f>
        <v/>
      </c>
      <c r="P331" s="26" t="str">
        <f t="shared" si="43"/>
        <v/>
      </c>
      <c r="Q331" s="15" t="str">
        <f t="shared" si="44"/>
        <v/>
      </c>
      <c r="R331" s="15" t="str">
        <f t="shared" si="45"/>
        <v/>
      </c>
      <c r="S331" s="15" t="str">
        <f>IF(B331=1,"",IF(AND(OR(AND(TrackingWorksheet!H336=Lists!$D$7,TrackingWorksheet!H336=TrackingWorksheet!J336),TrackingWorksheet!H336&lt;&gt;TrackingWorksheet!J336),TrackingWorksheet!K336="YES",TrackingWorksheet!H336&lt;&gt;Lists!$D$6,TrackingWorksheet!G336&lt;=TrackingWorksheet!$J$5,TrackingWorksheet!I336&lt;=TrackingWorksheet!$J$5),1,0))</f>
        <v/>
      </c>
      <c r="T331" s="15" t="str">
        <f t="shared" si="47"/>
        <v/>
      </c>
      <c r="U331" s="15" t="str">
        <f>IF(B331=1,"",IF(AND(TrackingWorksheet!L336&lt;&gt;"", TrackingWorksheet!L336&gt;=TrackingWorksheet!$J$4,TrackingWorksheet!L336&lt;=TrackingWorksheet!$J$5,OR(TrackingWorksheet!H336=Lists!$D$4,TrackingWorksheet!J336=Lists!$D$4)), 1, 0))</f>
        <v/>
      </c>
      <c r="V331" s="15" t="str">
        <f>IF($B331=1,"",IF(AND(TrackingWorksheet!$L336&lt;&gt;"", TrackingWorksheet!$L336&gt;=TrackingWorksheet!$J$4,TrackingWorksheet!$L336&lt;=TrackingWorksheet!$J$5,OR(TrackingWorksheet!$H336=Lists!$D$5,TrackingWorksheet!$J336=Lists!$D$5)), 1, 0))</f>
        <v/>
      </c>
      <c r="W331" s="15" t="str">
        <f>IF($B331=1,"",IF(AND(TrackingWorksheet!$L336&lt;&gt;"", TrackingWorksheet!$L336&gt;=TrackingWorksheet!$J$4,TrackingWorksheet!$L336&lt;=TrackingWorksheet!$J$5,OR(TrackingWorksheet!$H336=Lists!$D$6,TrackingWorksheet!$J336=Lists!$D$6)), 1, 0))</f>
        <v/>
      </c>
      <c r="X331" s="24" t="str">
        <f>IF(B331=1,"",IF(AND(TrackingWorksheet!M336&lt;&gt;"",TrackingWorksheet!M336&lt;=TrackingWorksheet!$J$5),1,0))</f>
        <v/>
      </c>
      <c r="Y331" s="24" t="str">
        <f>IF(B331=1,"",IF(AND(TrackingWorksheet!N336&lt;&gt;"",TrackingWorksheet!N336&lt;=TrackingWorksheet!$J$5),1,0)*D331)</f>
        <v/>
      </c>
      <c r="Z331" s="24" t="str">
        <f>IF(B331=1,"",IF(TrackingWorksheet!P336="YES",1,0)*D331)</f>
        <v/>
      </c>
      <c r="AA331" s="33" t="str">
        <f>IF(B331=1,"",IF(TrackingWorksheet!R336="","",TrackingWorksheet!R336))</f>
        <v/>
      </c>
      <c r="AB331" s="33" t="str">
        <f>IF(B331=1,"",IF(TrackingWorksheet!Q336="","",TrackingWorksheet!Q336))</f>
        <v/>
      </c>
    </row>
    <row r="332" spans="2:28" x14ac:dyDescent="0.3">
      <c r="B332" s="33">
        <f>IF(AND(ISBLANK(TrackingWorksheet!B337),ISBLANK(TrackingWorksheet!C337),ISBLANK(TrackingWorksheet!G337),ISBLANK(TrackingWorksheet!H337),
ISBLANK(TrackingWorksheet!I337),ISBLANK(TrackingWorksheet!J337),ISBLANK(TrackingWorksheet!M337),
ISBLANK(TrackingWorksheet!N337)),1,0)</f>
        <v>1</v>
      </c>
      <c r="C332" s="17" t="str">
        <f>IF(B332=1,"",TrackingWorksheet!F337)</f>
        <v/>
      </c>
      <c r="D332" s="26" t="str">
        <f>IF(B332=1,"",IF(AND(TrackingWorksheet!B337&lt;&gt;"",TrackingWorksheet!B337&lt;=TrackingWorksheet!$J$5,OR(TrackingWorksheet!C337="",TrackingWorksheet!C337&gt;=TrackingWorksheet!$J$4)),1,0))</f>
        <v/>
      </c>
      <c r="E332" s="15" t="str">
        <f>IF(B332=1,"",IF(AND(TrackingWorksheet!G337 &lt;&gt;"",TrackingWorksheet!G337&lt;=TrackingWorksheet!$J$5, TrackingWorksheet!H337=Lists!$D$4), "Y", "N"))</f>
        <v/>
      </c>
      <c r="F332" s="15" t="str">
        <f>IF(B332=1,"",IF(AND(TrackingWorksheet!I337 &lt;&gt;"", TrackingWorksheet!I337&lt;=TrackingWorksheet!$J$5, TrackingWorksheet!J337=Lists!$D$4), "Y", "N"))</f>
        <v/>
      </c>
      <c r="G332" s="15" t="str">
        <f>IF(B332=1,"",IF(AND(TrackingWorksheet!G337 &lt;&gt;"",TrackingWorksheet!G337&lt;=TrackingWorksheet!$J$5, TrackingWorksheet!H337=Lists!$D$5), "Y", "N"))</f>
        <v/>
      </c>
      <c r="H332" s="15" t="str">
        <f>IF(B332=1,"",IF(AND(TrackingWorksheet!I337 &lt;&gt;"", TrackingWorksheet!I337&lt;=TrackingWorksheet!$J$5, TrackingWorksheet!J337="Moderna"), "Y", "N"))</f>
        <v/>
      </c>
      <c r="I332" s="26" t="str">
        <f>IF(B332=1,"",IF(AND(TrackingWorksheet!G337 &lt;&gt;"", TrackingWorksheet!G337&lt;=TrackingWorksheet!$J$5, TrackingWorksheet!H337=Lists!$D$6), 1, 0))</f>
        <v/>
      </c>
      <c r="J332" s="26" t="str">
        <f t="shared" si="46"/>
        <v/>
      </c>
      <c r="K332" s="15" t="str">
        <f>IF(B332=1,"",IF(AND(TrackingWorksheet!I337&lt;=TrackingWorksheet!$J$5,TrackingWorksheet!K337="YES"),0,IF(AND(AND(OR(E332="Y",F332="Y"),E332&lt;&gt;F332),G332&lt;&gt;"Y", H332&lt;&gt;"Y"), 1, 0)))</f>
        <v/>
      </c>
      <c r="L332" s="26" t="str">
        <f t="shared" si="40"/>
        <v/>
      </c>
      <c r="M332" s="15" t="str">
        <f t="shared" si="41"/>
        <v/>
      </c>
      <c r="N332" s="26" t="str">
        <f t="shared" si="42"/>
        <v/>
      </c>
      <c r="O332" s="15" t="str">
        <f>IF(B332=1,"",IF(AND(TrackingWorksheet!I337&lt;=TrackingWorksheet!$J$5,TrackingWorksheet!K337="YES"),0,IF(AND(AND(OR(G332="Y",H332="Y"),G332&lt;&gt;H332),E332&lt;&gt;"Y", F332&lt;&gt;"Y"), 1, 0)))</f>
        <v/>
      </c>
      <c r="P332" s="26" t="str">
        <f t="shared" si="43"/>
        <v/>
      </c>
      <c r="Q332" s="15" t="str">
        <f t="shared" si="44"/>
        <v/>
      </c>
      <c r="R332" s="15" t="str">
        <f t="shared" si="45"/>
        <v/>
      </c>
      <c r="S332" s="15" t="str">
        <f>IF(B332=1,"",IF(AND(OR(AND(TrackingWorksheet!H337=Lists!$D$7,TrackingWorksheet!H337=TrackingWorksheet!J337),TrackingWorksheet!H337&lt;&gt;TrackingWorksheet!J337),TrackingWorksheet!K337="YES",TrackingWorksheet!H337&lt;&gt;Lists!$D$6,TrackingWorksheet!G337&lt;=TrackingWorksheet!$J$5,TrackingWorksheet!I337&lt;=TrackingWorksheet!$J$5),1,0))</f>
        <v/>
      </c>
      <c r="T332" s="15" t="str">
        <f t="shared" si="47"/>
        <v/>
      </c>
      <c r="U332" s="15" t="str">
        <f>IF(B332=1,"",IF(AND(TrackingWorksheet!L337&lt;&gt;"", TrackingWorksheet!L337&gt;=TrackingWorksheet!$J$4,TrackingWorksheet!L337&lt;=TrackingWorksheet!$J$5,OR(TrackingWorksheet!H337=Lists!$D$4,TrackingWorksheet!J337=Lists!$D$4)), 1, 0))</f>
        <v/>
      </c>
      <c r="V332" s="15" t="str">
        <f>IF($B332=1,"",IF(AND(TrackingWorksheet!$L337&lt;&gt;"", TrackingWorksheet!$L337&gt;=TrackingWorksheet!$J$4,TrackingWorksheet!$L337&lt;=TrackingWorksheet!$J$5,OR(TrackingWorksheet!$H337=Lists!$D$5,TrackingWorksheet!$J337=Lists!$D$5)), 1, 0))</f>
        <v/>
      </c>
      <c r="W332" s="15" t="str">
        <f>IF($B332=1,"",IF(AND(TrackingWorksheet!$L337&lt;&gt;"", TrackingWorksheet!$L337&gt;=TrackingWorksheet!$J$4,TrackingWorksheet!$L337&lt;=TrackingWorksheet!$J$5,OR(TrackingWorksheet!$H337=Lists!$D$6,TrackingWorksheet!$J337=Lists!$D$6)), 1, 0))</f>
        <v/>
      </c>
      <c r="X332" s="24" t="str">
        <f>IF(B332=1,"",IF(AND(TrackingWorksheet!M337&lt;&gt;"",TrackingWorksheet!M337&lt;=TrackingWorksheet!$J$5),1,0))</f>
        <v/>
      </c>
      <c r="Y332" s="24" t="str">
        <f>IF(B332=1,"",IF(AND(TrackingWorksheet!N337&lt;&gt;"",TrackingWorksheet!N337&lt;=TrackingWorksheet!$J$5),1,0)*D332)</f>
        <v/>
      </c>
      <c r="Z332" s="24" t="str">
        <f>IF(B332=1,"",IF(TrackingWorksheet!P337="YES",1,0)*D332)</f>
        <v/>
      </c>
      <c r="AA332" s="33" t="str">
        <f>IF(B332=1,"",IF(TrackingWorksheet!R337="","",TrackingWorksheet!R337))</f>
        <v/>
      </c>
      <c r="AB332" s="33" t="str">
        <f>IF(B332=1,"",IF(TrackingWorksheet!Q337="","",TrackingWorksheet!Q337))</f>
        <v/>
      </c>
    </row>
    <row r="333" spans="2:28" x14ac:dyDescent="0.3">
      <c r="B333" s="33">
        <f>IF(AND(ISBLANK(TrackingWorksheet!B338),ISBLANK(TrackingWorksheet!C338),ISBLANK(TrackingWorksheet!G338),ISBLANK(TrackingWorksheet!H338),
ISBLANK(TrackingWorksheet!I338),ISBLANK(TrackingWorksheet!J338),ISBLANK(TrackingWorksheet!M338),
ISBLANK(TrackingWorksheet!N338)),1,0)</f>
        <v>1</v>
      </c>
      <c r="C333" s="17" t="str">
        <f>IF(B333=1,"",TrackingWorksheet!F338)</f>
        <v/>
      </c>
      <c r="D333" s="26" t="str">
        <f>IF(B333=1,"",IF(AND(TrackingWorksheet!B338&lt;&gt;"",TrackingWorksheet!B338&lt;=TrackingWorksheet!$J$5,OR(TrackingWorksheet!C338="",TrackingWorksheet!C338&gt;=TrackingWorksheet!$J$4)),1,0))</f>
        <v/>
      </c>
      <c r="E333" s="15" t="str">
        <f>IF(B333=1,"",IF(AND(TrackingWorksheet!G338 &lt;&gt;"",TrackingWorksheet!G338&lt;=TrackingWorksheet!$J$5, TrackingWorksheet!H338=Lists!$D$4), "Y", "N"))</f>
        <v/>
      </c>
      <c r="F333" s="15" t="str">
        <f>IF(B333=1,"",IF(AND(TrackingWorksheet!I338 &lt;&gt;"", TrackingWorksheet!I338&lt;=TrackingWorksheet!$J$5, TrackingWorksheet!J338=Lists!$D$4), "Y", "N"))</f>
        <v/>
      </c>
      <c r="G333" s="15" t="str">
        <f>IF(B333=1,"",IF(AND(TrackingWorksheet!G338 &lt;&gt;"",TrackingWorksheet!G338&lt;=TrackingWorksheet!$J$5, TrackingWorksheet!H338=Lists!$D$5), "Y", "N"))</f>
        <v/>
      </c>
      <c r="H333" s="15" t="str">
        <f>IF(B333=1,"",IF(AND(TrackingWorksheet!I338 &lt;&gt;"", TrackingWorksheet!I338&lt;=TrackingWorksheet!$J$5, TrackingWorksheet!J338="Moderna"), "Y", "N"))</f>
        <v/>
      </c>
      <c r="I333" s="26" t="str">
        <f>IF(B333=1,"",IF(AND(TrackingWorksheet!G338 &lt;&gt;"", TrackingWorksheet!G338&lt;=TrackingWorksheet!$J$5, TrackingWorksheet!H338=Lists!$D$6), 1, 0))</f>
        <v/>
      </c>
      <c r="J333" s="26" t="str">
        <f t="shared" si="46"/>
        <v/>
      </c>
      <c r="K333" s="15" t="str">
        <f>IF(B333=1,"",IF(AND(TrackingWorksheet!I338&lt;=TrackingWorksheet!$J$5,TrackingWorksheet!K338="YES"),0,IF(AND(AND(OR(E333="Y",F333="Y"),E333&lt;&gt;F333),G333&lt;&gt;"Y", H333&lt;&gt;"Y"), 1, 0)))</f>
        <v/>
      </c>
      <c r="L333" s="26" t="str">
        <f t="shared" si="40"/>
        <v/>
      </c>
      <c r="M333" s="15" t="str">
        <f t="shared" si="41"/>
        <v/>
      </c>
      <c r="N333" s="26" t="str">
        <f t="shared" si="42"/>
        <v/>
      </c>
      <c r="O333" s="15" t="str">
        <f>IF(B333=1,"",IF(AND(TrackingWorksheet!I338&lt;=TrackingWorksheet!$J$5,TrackingWorksheet!K338="YES"),0,IF(AND(AND(OR(G333="Y",H333="Y"),G333&lt;&gt;H333),E333&lt;&gt;"Y", F333&lt;&gt;"Y"), 1, 0)))</f>
        <v/>
      </c>
      <c r="P333" s="26" t="str">
        <f t="shared" si="43"/>
        <v/>
      </c>
      <c r="Q333" s="15" t="str">
        <f t="shared" si="44"/>
        <v/>
      </c>
      <c r="R333" s="15" t="str">
        <f t="shared" si="45"/>
        <v/>
      </c>
      <c r="S333" s="15" t="str">
        <f>IF(B333=1,"",IF(AND(OR(AND(TrackingWorksheet!H338=Lists!$D$7,TrackingWorksheet!H338=TrackingWorksheet!J338),TrackingWorksheet!H338&lt;&gt;TrackingWorksheet!J338),TrackingWorksheet!K338="YES",TrackingWorksheet!H338&lt;&gt;Lists!$D$6,TrackingWorksheet!G338&lt;=TrackingWorksheet!$J$5,TrackingWorksheet!I338&lt;=TrackingWorksheet!$J$5),1,0))</f>
        <v/>
      </c>
      <c r="T333" s="15" t="str">
        <f t="shared" si="47"/>
        <v/>
      </c>
      <c r="U333" s="15" t="str">
        <f>IF(B333=1,"",IF(AND(TrackingWorksheet!L338&lt;&gt;"", TrackingWorksheet!L338&gt;=TrackingWorksheet!$J$4,TrackingWorksheet!L338&lt;=TrackingWorksheet!$J$5,OR(TrackingWorksheet!H338=Lists!$D$4,TrackingWorksheet!J338=Lists!$D$4)), 1, 0))</f>
        <v/>
      </c>
      <c r="V333" s="15" t="str">
        <f>IF($B333=1,"",IF(AND(TrackingWorksheet!$L338&lt;&gt;"", TrackingWorksheet!$L338&gt;=TrackingWorksheet!$J$4,TrackingWorksheet!$L338&lt;=TrackingWorksheet!$J$5,OR(TrackingWorksheet!$H338=Lists!$D$5,TrackingWorksheet!$J338=Lists!$D$5)), 1, 0))</f>
        <v/>
      </c>
      <c r="W333" s="15" t="str">
        <f>IF($B333=1,"",IF(AND(TrackingWorksheet!$L338&lt;&gt;"", TrackingWorksheet!$L338&gt;=TrackingWorksheet!$J$4,TrackingWorksheet!$L338&lt;=TrackingWorksheet!$J$5,OR(TrackingWorksheet!$H338=Lists!$D$6,TrackingWorksheet!$J338=Lists!$D$6)), 1, 0))</f>
        <v/>
      </c>
      <c r="X333" s="24" t="str">
        <f>IF(B333=1,"",IF(AND(TrackingWorksheet!M338&lt;&gt;"",TrackingWorksheet!M338&lt;=TrackingWorksheet!$J$5),1,0))</f>
        <v/>
      </c>
      <c r="Y333" s="24" t="str">
        <f>IF(B333=1,"",IF(AND(TrackingWorksheet!N338&lt;&gt;"",TrackingWorksheet!N338&lt;=TrackingWorksheet!$J$5),1,0)*D333)</f>
        <v/>
      </c>
      <c r="Z333" s="24" t="str">
        <f>IF(B333=1,"",IF(TrackingWorksheet!P338="YES",1,0)*D333)</f>
        <v/>
      </c>
      <c r="AA333" s="33" t="str">
        <f>IF(B333=1,"",IF(TrackingWorksheet!R338="","",TrackingWorksheet!R338))</f>
        <v/>
      </c>
      <c r="AB333" s="33" t="str">
        <f>IF(B333=1,"",IF(TrackingWorksheet!Q338="","",TrackingWorksheet!Q338))</f>
        <v/>
      </c>
    </row>
    <row r="334" spans="2:28" x14ac:dyDescent="0.3">
      <c r="B334" s="33">
        <f>IF(AND(ISBLANK(TrackingWorksheet!B339),ISBLANK(TrackingWorksheet!C339),ISBLANK(TrackingWorksheet!G339),ISBLANK(TrackingWorksheet!H339),
ISBLANK(TrackingWorksheet!I339),ISBLANK(TrackingWorksheet!J339),ISBLANK(TrackingWorksheet!M339),
ISBLANK(TrackingWorksheet!N339)),1,0)</f>
        <v>1</v>
      </c>
      <c r="C334" s="17" t="str">
        <f>IF(B334=1,"",TrackingWorksheet!F339)</f>
        <v/>
      </c>
      <c r="D334" s="26" t="str">
        <f>IF(B334=1,"",IF(AND(TrackingWorksheet!B339&lt;&gt;"",TrackingWorksheet!B339&lt;=TrackingWorksheet!$J$5,OR(TrackingWorksheet!C339="",TrackingWorksheet!C339&gt;=TrackingWorksheet!$J$4)),1,0))</f>
        <v/>
      </c>
      <c r="E334" s="15" t="str">
        <f>IF(B334=1,"",IF(AND(TrackingWorksheet!G339 &lt;&gt;"",TrackingWorksheet!G339&lt;=TrackingWorksheet!$J$5, TrackingWorksheet!H339=Lists!$D$4), "Y", "N"))</f>
        <v/>
      </c>
      <c r="F334" s="15" t="str">
        <f>IF(B334=1,"",IF(AND(TrackingWorksheet!I339 &lt;&gt;"", TrackingWorksheet!I339&lt;=TrackingWorksheet!$J$5, TrackingWorksheet!J339=Lists!$D$4), "Y", "N"))</f>
        <v/>
      </c>
      <c r="G334" s="15" t="str">
        <f>IF(B334=1,"",IF(AND(TrackingWorksheet!G339 &lt;&gt;"",TrackingWorksheet!G339&lt;=TrackingWorksheet!$J$5, TrackingWorksheet!H339=Lists!$D$5), "Y", "N"))</f>
        <v/>
      </c>
      <c r="H334" s="15" t="str">
        <f>IF(B334=1,"",IF(AND(TrackingWorksheet!I339 &lt;&gt;"", TrackingWorksheet!I339&lt;=TrackingWorksheet!$J$5, TrackingWorksheet!J339="Moderna"), "Y", "N"))</f>
        <v/>
      </c>
      <c r="I334" s="26" t="str">
        <f>IF(B334=1,"",IF(AND(TrackingWorksheet!G339 &lt;&gt;"", TrackingWorksheet!G339&lt;=TrackingWorksheet!$J$5, TrackingWorksheet!H339=Lists!$D$6), 1, 0))</f>
        <v/>
      </c>
      <c r="J334" s="26" t="str">
        <f t="shared" si="46"/>
        <v/>
      </c>
      <c r="K334" s="15" t="str">
        <f>IF(B334=1,"",IF(AND(TrackingWorksheet!I339&lt;=TrackingWorksheet!$J$5,TrackingWorksheet!K339="YES"),0,IF(AND(AND(OR(E334="Y",F334="Y"),E334&lt;&gt;F334),G334&lt;&gt;"Y", H334&lt;&gt;"Y"), 1, 0)))</f>
        <v/>
      </c>
      <c r="L334" s="26" t="str">
        <f t="shared" si="40"/>
        <v/>
      </c>
      <c r="M334" s="15" t="str">
        <f t="shared" si="41"/>
        <v/>
      </c>
      <c r="N334" s="26" t="str">
        <f t="shared" si="42"/>
        <v/>
      </c>
      <c r="O334" s="15" t="str">
        <f>IF(B334=1,"",IF(AND(TrackingWorksheet!I339&lt;=TrackingWorksheet!$J$5,TrackingWorksheet!K339="YES"),0,IF(AND(AND(OR(G334="Y",H334="Y"),G334&lt;&gt;H334),E334&lt;&gt;"Y", F334&lt;&gt;"Y"), 1, 0)))</f>
        <v/>
      </c>
      <c r="P334" s="26" t="str">
        <f t="shared" si="43"/>
        <v/>
      </c>
      <c r="Q334" s="15" t="str">
        <f t="shared" si="44"/>
        <v/>
      </c>
      <c r="R334" s="15" t="str">
        <f t="shared" si="45"/>
        <v/>
      </c>
      <c r="S334" s="15" t="str">
        <f>IF(B334=1,"",IF(AND(OR(AND(TrackingWorksheet!H339=Lists!$D$7,TrackingWorksheet!H339=TrackingWorksheet!J339),TrackingWorksheet!H339&lt;&gt;TrackingWorksheet!J339),TrackingWorksheet!K339="YES",TrackingWorksheet!H339&lt;&gt;Lists!$D$6,TrackingWorksheet!G339&lt;=TrackingWorksheet!$J$5,TrackingWorksheet!I339&lt;=TrackingWorksheet!$J$5),1,0))</f>
        <v/>
      </c>
      <c r="T334" s="15" t="str">
        <f t="shared" si="47"/>
        <v/>
      </c>
      <c r="U334" s="15" t="str">
        <f>IF(B334=1,"",IF(AND(TrackingWorksheet!L339&lt;&gt;"", TrackingWorksheet!L339&gt;=TrackingWorksheet!$J$4,TrackingWorksheet!L339&lt;=TrackingWorksheet!$J$5,OR(TrackingWorksheet!H339=Lists!$D$4,TrackingWorksheet!J339=Lists!$D$4)), 1, 0))</f>
        <v/>
      </c>
      <c r="V334" s="15" t="str">
        <f>IF($B334=1,"",IF(AND(TrackingWorksheet!$L339&lt;&gt;"", TrackingWorksheet!$L339&gt;=TrackingWorksheet!$J$4,TrackingWorksheet!$L339&lt;=TrackingWorksheet!$J$5,OR(TrackingWorksheet!$H339=Lists!$D$5,TrackingWorksheet!$J339=Lists!$D$5)), 1, 0))</f>
        <v/>
      </c>
      <c r="W334" s="15" t="str">
        <f>IF($B334=1,"",IF(AND(TrackingWorksheet!$L339&lt;&gt;"", TrackingWorksheet!$L339&gt;=TrackingWorksheet!$J$4,TrackingWorksheet!$L339&lt;=TrackingWorksheet!$J$5,OR(TrackingWorksheet!$H339=Lists!$D$6,TrackingWorksheet!$J339=Lists!$D$6)), 1, 0))</f>
        <v/>
      </c>
      <c r="X334" s="24" t="str">
        <f>IF(B334=1,"",IF(AND(TrackingWorksheet!M339&lt;&gt;"",TrackingWorksheet!M339&lt;=TrackingWorksheet!$J$5),1,0))</f>
        <v/>
      </c>
      <c r="Y334" s="24" t="str">
        <f>IF(B334=1,"",IF(AND(TrackingWorksheet!N339&lt;&gt;"",TrackingWorksheet!N339&lt;=TrackingWorksheet!$J$5),1,0)*D334)</f>
        <v/>
      </c>
      <c r="Z334" s="24" t="str">
        <f>IF(B334=1,"",IF(TrackingWorksheet!P339="YES",1,0)*D334)</f>
        <v/>
      </c>
      <c r="AA334" s="33" t="str">
        <f>IF(B334=1,"",IF(TrackingWorksheet!R339="","",TrackingWorksheet!R339))</f>
        <v/>
      </c>
      <c r="AB334" s="33" t="str">
        <f>IF(B334=1,"",IF(TrackingWorksheet!Q339="","",TrackingWorksheet!Q339))</f>
        <v/>
      </c>
    </row>
    <row r="335" spans="2:28" x14ac:dyDescent="0.3">
      <c r="B335" s="33">
        <f>IF(AND(ISBLANK(TrackingWorksheet!B340),ISBLANK(TrackingWorksheet!C340),ISBLANK(TrackingWorksheet!G340),ISBLANK(TrackingWorksheet!H340),
ISBLANK(TrackingWorksheet!I340),ISBLANK(TrackingWorksheet!J340),ISBLANK(TrackingWorksheet!M340),
ISBLANK(TrackingWorksheet!N340)),1,0)</f>
        <v>1</v>
      </c>
      <c r="C335" s="17" t="str">
        <f>IF(B335=1,"",TrackingWorksheet!F340)</f>
        <v/>
      </c>
      <c r="D335" s="26" t="str">
        <f>IF(B335=1,"",IF(AND(TrackingWorksheet!B340&lt;&gt;"",TrackingWorksheet!B340&lt;=TrackingWorksheet!$J$5,OR(TrackingWorksheet!C340="",TrackingWorksheet!C340&gt;=TrackingWorksheet!$J$4)),1,0))</f>
        <v/>
      </c>
      <c r="E335" s="15" t="str">
        <f>IF(B335=1,"",IF(AND(TrackingWorksheet!G340 &lt;&gt;"",TrackingWorksheet!G340&lt;=TrackingWorksheet!$J$5, TrackingWorksheet!H340=Lists!$D$4), "Y", "N"))</f>
        <v/>
      </c>
      <c r="F335" s="15" t="str">
        <f>IF(B335=1,"",IF(AND(TrackingWorksheet!I340 &lt;&gt;"", TrackingWorksheet!I340&lt;=TrackingWorksheet!$J$5, TrackingWorksheet!J340=Lists!$D$4), "Y", "N"))</f>
        <v/>
      </c>
      <c r="G335" s="15" t="str">
        <f>IF(B335=1,"",IF(AND(TrackingWorksheet!G340 &lt;&gt;"",TrackingWorksheet!G340&lt;=TrackingWorksheet!$J$5, TrackingWorksheet!H340=Lists!$D$5), "Y", "N"))</f>
        <v/>
      </c>
      <c r="H335" s="15" t="str">
        <f>IF(B335=1,"",IF(AND(TrackingWorksheet!I340 &lt;&gt;"", TrackingWorksheet!I340&lt;=TrackingWorksheet!$J$5, TrackingWorksheet!J340="Moderna"), "Y", "N"))</f>
        <v/>
      </c>
      <c r="I335" s="26" t="str">
        <f>IF(B335=1,"",IF(AND(TrackingWorksheet!G340 &lt;&gt;"", TrackingWorksheet!G340&lt;=TrackingWorksheet!$J$5, TrackingWorksheet!H340=Lists!$D$6), 1, 0))</f>
        <v/>
      </c>
      <c r="J335" s="26" t="str">
        <f t="shared" si="46"/>
        <v/>
      </c>
      <c r="K335" s="15" t="str">
        <f>IF(B335=1,"",IF(AND(TrackingWorksheet!I340&lt;=TrackingWorksheet!$J$5,TrackingWorksheet!K340="YES"),0,IF(AND(AND(OR(E335="Y",F335="Y"),E335&lt;&gt;F335),G335&lt;&gt;"Y", H335&lt;&gt;"Y"), 1, 0)))</f>
        <v/>
      </c>
      <c r="L335" s="26" t="str">
        <f t="shared" si="40"/>
        <v/>
      </c>
      <c r="M335" s="15" t="str">
        <f t="shared" si="41"/>
        <v/>
      </c>
      <c r="N335" s="26" t="str">
        <f t="shared" si="42"/>
        <v/>
      </c>
      <c r="O335" s="15" t="str">
        <f>IF(B335=1,"",IF(AND(TrackingWorksheet!I340&lt;=TrackingWorksheet!$J$5,TrackingWorksheet!K340="YES"),0,IF(AND(AND(OR(G335="Y",H335="Y"),G335&lt;&gt;H335),E335&lt;&gt;"Y", F335&lt;&gt;"Y"), 1, 0)))</f>
        <v/>
      </c>
      <c r="P335" s="26" t="str">
        <f t="shared" si="43"/>
        <v/>
      </c>
      <c r="Q335" s="15" t="str">
        <f t="shared" si="44"/>
        <v/>
      </c>
      <c r="R335" s="15" t="str">
        <f t="shared" si="45"/>
        <v/>
      </c>
      <c r="S335" s="15" t="str">
        <f>IF(B335=1,"",IF(AND(OR(AND(TrackingWorksheet!H340=Lists!$D$7,TrackingWorksheet!H340=TrackingWorksheet!J340),TrackingWorksheet!H340&lt;&gt;TrackingWorksheet!J340),TrackingWorksheet!K340="YES",TrackingWorksheet!H340&lt;&gt;Lists!$D$6,TrackingWorksheet!G340&lt;=TrackingWorksheet!$J$5,TrackingWorksheet!I340&lt;=TrackingWorksheet!$J$5),1,0))</f>
        <v/>
      </c>
      <c r="T335" s="15" t="str">
        <f t="shared" si="47"/>
        <v/>
      </c>
      <c r="U335" s="15" t="str">
        <f>IF(B335=1,"",IF(AND(TrackingWorksheet!L340&lt;&gt;"", TrackingWorksheet!L340&gt;=TrackingWorksheet!$J$4,TrackingWorksheet!L340&lt;=TrackingWorksheet!$J$5,OR(TrackingWorksheet!H340=Lists!$D$4,TrackingWorksheet!J340=Lists!$D$4)), 1, 0))</f>
        <v/>
      </c>
      <c r="V335" s="15" t="str">
        <f>IF($B335=1,"",IF(AND(TrackingWorksheet!$L340&lt;&gt;"", TrackingWorksheet!$L340&gt;=TrackingWorksheet!$J$4,TrackingWorksheet!$L340&lt;=TrackingWorksheet!$J$5,OR(TrackingWorksheet!$H340=Lists!$D$5,TrackingWorksheet!$J340=Lists!$D$5)), 1, 0))</f>
        <v/>
      </c>
      <c r="W335" s="15" t="str">
        <f>IF($B335=1,"",IF(AND(TrackingWorksheet!$L340&lt;&gt;"", TrackingWorksheet!$L340&gt;=TrackingWorksheet!$J$4,TrackingWorksheet!$L340&lt;=TrackingWorksheet!$J$5,OR(TrackingWorksheet!$H340=Lists!$D$6,TrackingWorksheet!$J340=Lists!$D$6)), 1, 0))</f>
        <v/>
      </c>
      <c r="X335" s="24" t="str">
        <f>IF(B335=1,"",IF(AND(TrackingWorksheet!M340&lt;&gt;"",TrackingWorksheet!M340&lt;=TrackingWorksheet!$J$5),1,0))</f>
        <v/>
      </c>
      <c r="Y335" s="24" t="str">
        <f>IF(B335=1,"",IF(AND(TrackingWorksheet!N340&lt;&gt;"",TrackingWorksheet!N340&lt;=TrackingWorksheet!$J$5),1,0)*D335)</f>
        <v/>
      </c>
      <c r="Z335" s="24" t="str">
        <f>IF(B335=1,"",IF(TrackingWorksheet!P340="YES",1,0)*D335)</f>
        <v/>
      </c>
      <c r="AA335" s="33" t="str">
        <f>IF(B335=1,"",IF(TrackingWorksheet!R340="","",TrackingWorksheet!R340))</f>
        <v/>
      </c>
      <c r="AB335" s="33" t="str">
        <f>IF(B335=1,"",IF(TrackingWorksheet!Q340="","",TrackingWorksheet!Q340))</f>
        <v/>
      </c>
    </row>
    <row r="336" spans="2:28" x14ac:dyDescent="0.3">
      <c r="B336" s="33">
        <f>IF(AND(ISBLANK(TrackingWorksheet!B341),ISBLANK(TrackingWorksheet!C341),ISBLANK(TrackingWorksheet!G341),ISBLANK(TrackingWorksheet!H341),
ISBLANK(TrackingWorksheet!I341),ISBLANK(TrackingWorksheet!J341),ISBLANK(TrackingWorksheet!M341),
ISBLANK(TrackingWorksheet!N341)),1,0)</f>
        <v>1</v>
      </c>
      <c r="C336" s="17" t="str">
        <f>IF(B336=1,"",TrackingWorksheet!F341)</f>
        <v/>
      </c>
      <c r="D336" s="26" t="str">
        <f>IF(B336=1,"",IF(AND(TrackingWorksheet!B341&lt;&gt;"",TrackingWorksheet!B341&lt;=TrackingWorksheet!$J$5,OR(TrackingWorksheet!C341="",TrackingWorksheet!C341&gt;=TrackingWorksheet!$J$4)),1,0))</f>
        <v/>
      </c>
      <c r="E336" s="15" t="str">
        <f>IF(B336=1,"",IF(AND(TrackingWorksheet!G341 &lt;&gt;"",TrackingWorksheet!G341&lt;=TrackingWorksheet!$J$5, TrackingWorksheet!H341=Lists!$D$4), "Y", "N"))</f>
        <v/>
      </c>
      <c r="F336" s="15" t="str">
        <f>IF(B336=1,"",IF(AND(TrackingWorksheet!I341 &lt;&gt;"", TrackingWorksheet!I341&lt;=TrackingWorksheet!$J$5, TrackingWorksheet!J341=Lists!$D$4), "Y", "N"))</f>
        <v/>
      </c>
      <c r="G336" s="15" t="str">
        <f>IF(B336=1,"",IF(AND(TrackingWorksheet!G341 &lt;&gt;"",TrackingWorksheet!G341&lt;=TrackingWorksheet!$J$5, TrackingWorksheet!H341=Lists!$D$5), "Y", "N"))</f>
        <v/>
      </c>
      <c r="H336" s="15" t="str">
        <f>IF(B336=1,"",IF(AND(TrackingWorksheet!I341 &lt;&gt;"", TrackingWorksheet!I341&lt;=TrackingWorksheet!$J$5, TrackingWorksheet!J341="Moderna"), "Y", "N"))</f>
        <v/>
      </c>
      <c r="I336" s="26" t="str">
        <f>IF(B336=1,"",IF(AND(TrackingWorksheet!G341 &lt;&gt;"", TrackingWorksheet!G341&lt;=TrackingWorksheet!$J$5, TrackingWorksheet!H341=Lists!$D$6), 1, 0))</f>
        <v/>
      </c>
      <c r="J336" s="26" t="str">
        <f t="shared" si="46"/>
        <v/>
      </c>
      <c r="K336" s="15" t="str">
        <f>IF(B336=1,"",IF(AND(TrackingWorksheet!I341&lt;=TrackingWorksheet!$J$5,TrackingWorksheet!K341="YES"),0,IF(AND(AND(OR(E336="Y",F336="Y"),E336&lt;&gt;F336),G336&lt;&gt;"Y", H336&lt;&gt;"Y"), 1, 0)))</f>
        <v/>
      </c>
      <c r="L336" s="26" t="str">
        <f t="shared" si="40"/>
        <v/>
      </c>
      <c r="M336" s="15" t="str">
        <f t="shared" si="41"/>
        <v/>
      </c>
      <c r="N336" s="26" t="str">
        <f t="shared" si="42"/>
        <v/>
      </c>
      <c r="O336" s="15" t="str">
        <f>IF(B336=1,"",IF(AND(TrackingWorksheet!I341&lt;=TrackingWorksheet!$J$5,TrackingWorksheet!K341="YES"),0,IF(AND(AND(OR(G336="Y",H336="Y"),G336&lt;&gt;H336),E336&lt;&gt;"Y", F336&lt;&gt;"Y"), 1, 0)))</f>
        <v/>
      </c>
      <c r="P336" s="26" t="str">
        <f t="shared" si="43"/>
        <v/>
      </c>
      <c r="Q336" s="15" t="str">
        <f t="shared" si="44"/>
        <v/>
      </c>
      <c r="R336" s="15" t="str">
        <f t="shared" si="45"/>
        <v/>
      </c>
      <c r="S336" s="15" t="str">
        <f>IF(B336=1,"",IF(AND(OR(AND(TrackingWorksheet!H341=Lists!$D$7,TrackingWorksheet!H341=TrackingWorksheet!J341),TrackingWorksheet!H341&lt;&gt;TrackingWorksheet!J341),TrackingWorksheet!K341="YES",TrackingWorksheet!H341&lt;&gt;Lists!$D$6,TrackingWorksheet!G341&lt;=TrackingWorksheet!$J$5,TrackingWorksheet!I341&lt;=TrackingWorksheet!$J$5),1,0))</f>
        <v/>
      </c>
      <c r="T336" s="15" t="str">
        <f t="shared" si="47"/>
        <v/>
      </c>
      <c r="U336" s="15" t="str">
        <f>IF(B336=1,"",IF(AND(TrackingWorksheet!L341&lt;&gt;"", TrackingWorksheet!L341&gt;=TrackingWorksheet!$J$4,TrackingWorksheet!L341&lt;=TrackingWorksheet!$J$5,OR(TrackingWorksheet!H341=Lists!$D$4,TrackingWorksheet!J341=Lists!$D$4)), 1, 0))</f>
        <v/>
      </c>
      <c r="V336" s="15" t="str">
        <f>IF($B336=1,"",IF(AND(TrackingWorksheet!$L341&lt;&gt;"", TrackingWorksheet!$L341&gt;=TrackingWorksheet!$J$4,TrackingWorksheet!$L341&lt;=TrackingWorksheet!$J$5,OR(TrackingWorksheet!$H341=Lists!$D$5,TrackingWorksheet!$J341=Lists!$D$5)), 1, 0))</f>
        <v/>
      </c>
      <c r="W336" s="15" t="str">
        <f>IF($B336=1,"",IF(AND(TrackingWorksheet!$L341&lt;&gt;"", TrackingWorksheet!$L341&gt;=TrackingWorksheet!$J$4,TrackingWorksheet!$L341&lt;=TrackingWorksheet!$J$5,OR(TrackingWorksheet!$H341=Lists!$D$6,TrackingWorksheet!$J341=Lists!$D$6)), 1, 0))</f>
        <v/>
      </c>
      <c r="X336" s="24" t="str">
        <f>IF(B336=1,"",IF(AND(TrackingWorksheet!M341&lt;&gt;"",TrackingWorksheet!M341&lt;=TrackingWorksheet!$J$5),1,0))</f>
        <v/>
      </c>
      <c r="Y336" s="24" t="str">
        <f>IF(B336=1,"",IF(AND(TrackingWorksheet!N341&lt;&gt;"",TrackingWorksheet!N341&lt;=TrackingWorksheet!$J$5),1,0)*D336)</f>
        <v/>
      </c>
      <c r="Z336" s="24" t="str">
        <f>IF(B336=1,"",IF(TrackingWorksheet!P341="YES",1,0)*D336)</f>
        <v/>
      </c>
      <c r="AA336" s="33" t="str">
        <f>IF(B336=1,"",IF(TrackingWorksheet!R341="","",TrackingWorksheet!R341))</f>
        <v/>
      </c>
      <c r="AB336" s="33" t="str">
        <f>IF(B336=1,"",IF(TrackingWorksheet!Q341="","",TrackingWorksheet!Q341))</f>
        <v/>
      </c>
    </row>
    <row r="337" spans="2:28" x14ac:dyDescent="0.3">
      <c r="B337" s="33">
        <f>IF(AND(ISBLANK(TrackingWorksheet!B342),ISBLANK(TrackingWorksheet!C342),ISBLANK(TrackingWorksheet!G342),ISBLANK(TrackingWorksheet!H342),
ISBLANK(TrackingWorksheet!I342),ISBLANK(TrackingWorksheet!J342),ISBLANK(TrackingWorksheet!M342),
ISBLANK(TrackingWorksheet!N342)),1,0)</f>
        <v>1</v>
      </c>
      <c r="C337" s="17" t="str">
        <f>IF(B337=1,"",TrackingWorksheet!F342)</f>
        <v/>
      </c>
      <c r="D337" s="26" t="str">
        <f>IF(B337=1,"",IF(AND(TrackingWorksheet!B342&lt;&gt;"",TrackingWorksheet!B342&lt;=TrackingWorksheet!$J$5,OR(TrackingWorksheet!C342="",TrackingWorksheet!C342&gt;=TrackingWorksheet!$J$4)),1,0))</f>
        <v/>
      </c>
      <c r="E337" s="15" t="str">
        <f>IF(B337=1,"",IF(AND(TrackingWorksheet!G342 &lt;&gt;"",TrackingWorksheet!G342&lt;=TrackingWorksheet!$J$5, TrackingWorksheet!H342=Lists!$D$4), "Y", "N"))</f>
        <v/>
      </c>
      <c r="F337" s="15" t="str">
        <f>IF(B337=1,"",IF(AND(TrackingWorksheet!I342 &lt;&gt;"", TrackingWorksheet!I342&lt;=TrackingWorksheet!$J$5, TrackingWorksheet!J342=Lists!$D$4), "Y", "N"))</f>
        <v/>
      </c>
      <c r="G337" s="15" t="str">
        <f>IF(B337=1,"",IF(AND(TrackingWorksheet!G342 &lt;&gt;"",TrackingWorksheet!G342&lt;=TrackingWorksheet!$J$5, TrackingWorksheet!H342=Lists!$D$5), "Y", "N"))</f>
        <v/>
      </c>
      <c r="H337" s="15" t="str">
        <f>IF(B337=1,"",IF(AND(TrackingWorksheet!I342 &lt;&gt;"", TrackingWorksheet!I342&lt;=TrackingWorksheet!$J$5, TrackingWorksheet!J342="Moderna"), "Y", "N"))</f>
        <v/>
      </c>
      <c r="I337" s="26" t="str">
        <f>IF(B337=1,"",IF(AND(TrackingWorksheet!G342 &lt;&gt;"", TrackingWorksheet!G342&lt;=TrackingWorksheet!$J$5, TrackingWorksheet!H342=Lists!$D$6), 1, 0))</f>
        <v/>
      </c>
      <c r="J337" s="26" t="str">
        <f t="shared" si="46"/>
        <v/>
      </c>
      <c r="K337" s="15" t="str">
        <f>IF(B337=1,"",IF(AND(TrackingWorksheet!I342&lt;=TrackingWorksheet!$J$5,TrackingWorksheet!K342="YES"),0,IF(AND(AND(OR(E337="Y",F337="Y"),E337&lt;&gt;F337),G337&lt;&gt;"Y", H337&lt;&gt;"Y"), 1, 0)))</f>
        <v/>
      </c>
      <c r="L337" s="26" t="str">
        <f t="shared" si="40"/>
        <v/>
      </c>
      <c r="M337" s="15" t="str">
        <f t="shared" si="41"/>
        <v/>
      </c>
      <c r="N337" s="26" t="str">
        <f t="shared" si="42"/>
        <v/>
      </c>
      <c r="O337" s="15" t="str">
        <f>IF(B337=1,"",IF(AND(TrackingWorksheet!I342&lt;=TrackingWorksheet!$J$5,TrackingWorksheet!K342="YES"),0,IF(AND(AND(OR(G337="Y",H337="Y"),G337&lt;&gt;H337),E337&lt;&gt;"Y", F337&lt;&gt;"Y"), 1, 0)))</f>
        <v/>
      </c>
      <c r="P337" s="26" t="str">
        <f t="shared" si="43"/>
        <v/>
      </c>
      <c r="Q337" s="15" t="str">
        <f t="shared" si="44"/>
        <v/>
      </c>
      <c r="R337" s="15" t="str">
        <f t="shared" si="45"/>
        <v/>
      </c>
      <c r="S337" s="15" t="str">
        <f>IF(B337=1,"",IF(AND(OR(AND(TrackingWorksheet!H342=Lists!$D$7,TrackingWorksheet!H342=TrackingWorksheet!J342),TrackingWorksheet!H342&lt;&gt;TrackingWorksheet!J342),TrackingWorksheet!K342="YES",TrackingWorksheet!H342&lt;&gt;Lists!$D$6,TrackingWorksheet!G342&lt;=TrackingWorksheet!$J$5,TrackingWorksheet!I342&lt;=TrackingWorksheet!$J$5),1,0))</f>
        <v/>
      </c>
      <c r="T337" s="15" t="str">
        <f t="shared" si="47"/>
        <v/>
      </c>
      <c r="U337" s="15" t="str">
        <f>IF(B337=1,"",IF(AND(TrackingWorksheet!L342&lt;&gt;"", TrackingWorksheet!L342&gt;=TrackingWorksheet!$J$4,TrackingWorksheet!L342&lt;=TrackingWorksheet!$J$5,OR(TrackingWorksheet!H342=Lists!$D$4,TrackingWorksheet!J342=Lists!$D$4)), 1, 0))</f>
        <v/>
      </c>
      <c r="V337" s="15" t="str">
        <f>IF($B337=1,"",IF(AND(TrackingWorksheet!$L342&lt;&gt;"", TrackingWorksheet!$L342&gt;=TrackingWorksheet!$J$4,TrackingWorksheet!$L342&lt;=TrackingWorksheet!$J$5,OR(TrackingWorksheet!$H342=Lists!$D$5,TrackingWorksheet!$J342=Lists!$D$5)), 1, 0))</f>
        <v/>
      </c>
      <c r="W337" s="15" t="str">
        <f>IF($B337=1,"",IF(AND(TrackingWorksheet!$L342&lt;&gt;"", TrackingWorksheet!$L342&gt;=TrackingWorksheet!$J$4,TrackingWorksheet!$L342&lt;=TrackingWorksheet!$J$5,OR(TrackingWorksheet!$H342=Lists!$D$6,TrackingWorksheet!$J342=Lists!$D$6)), 1, 0))</f>
        <v/>
      </c>
      <c r="X337" s="24" t="str">
        <f>IF(B337=1,"",IF(AND(TrackingWorksheet!M342&lt;&gt;"",TrackingWorksheet!M342&lt;=TrackingWorksheet!$J$5),1,0))</f>
        <v/>
      </c>
      <c r="Y337" s="24" t="str">
        <f>IF(B337=1,"",IF(AND(TrackingWorksheet!N342&lt;&gt;"",TrackingWorksheet!N342&lt;=TrackingWorksheet!$J$5),1,0)*D337)</f>
        <v/>
      </c>
      <c r="Z337" s="24" t="str">
        <f>IF(B337=1,"",IF(TrackingWorksheet!P342="YES",1,0)*D337)</f>
        <v/>
      </c>
      <c r="AA337" s="33" t="str">
        <f>IF(B337=1,"",IF(TrackingWorksheet!R342="","",TrackingWorksheet!R342))</f>
        <v/>
      </c>
      <c r="AB337" s="33" t="str">
        <f>IF(B337=1,"",IF(TrackingWorksheet!Q342="","",TrackingWorksheet!Q342))</f>
        <v/>
      </c>
    </row>
    <row r="338" spans="2:28" x14ac:dyDescent="0.3">
      <c r="B338" s="33">
        <f>IF(AND(ISBLANK(TrackingWorksheet!B343),ISBLANK(TrackingWorksheet!C343),ISBLANK(TrackingWorksheet!G343),ISBLANK(TrackingWorksheet!H343),
ISBLANK(TrackingWorksheet!I343),ISBLANK(TrackingWorksheet!J343),ISBLANK(TrackingWorksheet!M343),
ISBLANK(TrackingWorksheet!N343)),1,0)</f>
        <v>1</v>
      </c>
      <c r="C338" s="17" t="str">
        <f>IF(B338=1,"",TrackingWorksheet!F343)</f>
        <v/>
      </c>
      <c r="D338" s="26" t="str">
        <f>IF(B338=1,"",IF(AND(TrackingWorksheet!B343&lt;&gt;"",TrackingWorksheet!B343&lt;=TrackingWorksheet!$J$5,OR(TrackingWorksheet!C343="",TrackingWorksheet!C343&gt;=TrackingWorksheet!$J$4)),1,0))</f>
        <v/>
      </c>
      <c r="E338" s="15" t="str">
        <f>IF(B338=1,"",IF(AND(TrackingWorksheet!G343 &lt;&gt;"",TrackingWorksheet!G343&lt;=TrackingWorksheet!$J$5, TrackingWorksheet!H343=Lists!$D$4), "Y", "N"))</f>
        <v/>
      </c>
      <c r="F338" s="15" t="str">
        <f>IF(B338=1,"",IF(AND(TrackingWorksheet!I343 &lt;&gt;"", TrackingWorksheet!I343&lt;=TrackingWorksheet!$J$5, TrackingWorksheet!J343=Lists!$D$4), "Y", "N"))</f>
        <v/>
      </c>
      <c r="G338" s="15" t="str">
        <f>IF(B338=1,"",IF(AND(TrackingWorksheet!G343 &lt;&gt;"",TrackingWorksheet!G343&lt;=TrackingWorksheet!$J$5, TrackingWorksheet!H343=Lists!$D$5), "Y", "N"))</f>
        <v/>
      </c>
      <c r="H338" s="15" t="str">
        <f>IF(B338=1,"",IF(AND(TrackingWorksheet!I343 &lt;&gt;"", TrackingWorksheet!I343&lt;=TrackingWorksheet!$J$5, TrackingWorksheet!J343="Moderna"), "Y", "N"))</f>
        <v/>
      </c>
      <c r="I338" s="26" t="str">
        <f>IF(B338=1,"",IF(AND(TrackingWorksheet!G343 &lt;&gt;"", TrackingWorksheet!G343&lt;=TrackingWorksheet!$J$5, TrackingWorksheet!H343=Lists!$D$6), 1, 0))</f>
        <v/>
      </c>
      <c r="J338" s="26" t="str">
        <f t="shared" si="46"/>
        <v/>
      </c>
      <c r="K338" s="15" t="str">
        <f>IF(B338=1,"",IF(AND(TrackingWorksheet!I343&lt;=TrackingWorksheet!$J$5,TrackingWorksheet!K343="YES"),0,IF(AND(AND(OR(E338="Y",F338="Y"),E338&lt;&gt;F338),G338&lt;&gt;"Y", H338&lt;&gt;"Y"), 1, 0)))</f>
        <v/>
      </c>
      <c r="L338" s="26" t="str">
        <f t="shared" si="40"/>
        <v/>
      </c>
      <c r="M338" s="15" t="str">
        <f t="shared" si="41"/>
        <v/>
      </c>
      <c r="N338" s="26" t="str">
        <f t="shared" si="42"/>
        <v/>
      </c>
      <c r="O338" s="15" t="str">
        <f>IF(B338=1,"",IF(AND(TrackingWorksheet!I343&lt;=TrackingWorksheet!$J$5,TrackingWorksheet!K343="YES"),0,IF(AND(AND(OR(G338="Y",H338="Y"),G338&lt;&gt;H338),E338&lt;&gt;"Y", F338&lt;&gt;"Y"), 1, 0)))</f>
        <v/>
      </c>
      <c r="P338" s="26" t="str">
        <f t="shared" si="43"/>
        <v/>
      </c>
      <c r="Q338" s="15" t="str">
        <f t="shared" si="44"/>
        <v/>
      </c>
      <c r="R338" s="15" t="str">
        <f t="shared" si="45"/>
        <v/>
      </c>
      <c r="S338" s="15" t="str">
        <f>IF(B338=1,"",IF(AND(OR(AND(TrackingWorksheet!H343=Lists!$D$7,TrackingWorksheet!H343=TrackingWorksheet!J343),TrackingWorksheet!H343&lt;&gt;TrackingWorksheet!J343),TrackingWorksheet!K343="YES",TrackingWorksheet!H343&lt;&gt;Lists!$D$6,TrackingWorksheet!G343&lt;=TrackingWorksheet!$J$5,TrackingWorksheet!I343&lt;=TrackingWorksheet!$J$5),1,0))</f>
        <v/>
      </c>
      <c r="T338" s="15" t="str">
        <f t="shared" si="47"/>
        <v/>
      </c>
      <c r="U338" s="15" t="str">
        <f>IF(B338=1,"",IF(AND(TrackingWorksheet!L343&lt;&gt;"", TrackingWorksheet!L343&gt;=TrackingWorksheet!$J$4,TrackingWorksheet!L343&lt;=TrackingWorksheet!$J$5,OR(TrackingWorksheet!H343=Lists!$D$4,TrackingWorksheet!J343=Lists!$D$4)), 1, 0))</f>
        <v/>
      </c>
      <c r="V338" s="15" t="str">
        <f>IF($B338=1,"",IF(AND(TrackingWorksheet!$L343&lt;&gt;"", TrackingWorksheet!$L343&gt;=TrackingWorksheet!$J$4,TrackingWorksheet!$L343&lt;=TrackingWorksheet!$J$5,OR(TrackingWorksheet!$H343=Lists!$D$5,TrackingWorksheet!$J343=Lists!$D$5)), 1, 0))</f>
        <v/>
      </c>
      <c r="W338" s="15" t="str">
        <f>IF($B338=1,"",IF(AND(TrackingWorksheet!$L343&lt;&gt;"", TrackingWorksheet!$L343&gt;=TrackingWorksheet!$J$4,TrackingWorksheet!$L343&lt;=TrackingWorksheet!$J$5,OR(TrackingWorksheet!$H343=Lists!$D$6,TrackingWorksheet!$J343=Lists!$D$6)), 1, 0))</f>
        <v/>
      </c>
      <c r="X338" s="24" t="str">
        <f>IF(B338=1,"",IF(AND(TrackingWorksheet!M343&lt;&gt;"",TrackingWorksheet!M343&lt;=TrackingWorksheet!$J$5),1,0))</f>
        <v/>
      </c>
      <c r="Y338" s="24" t="str">
        <f>IF(B338=1,"",IF(AND(TrackingWorksheet!N343&lt;&gt;"",TrackingWorksheet!N343&lt;=TrackingWorksheet!$J$5),1,0)*D338)</f>
        <v/>
      </c>
      <c r="Z338" s="24" t="str">
        <f>IF(B338=1,"",IF(TrackingWorksheet!P343="YES",1,0)*D338)</f>
        <v/>
      </c>
      <c r="AA338" s="33" t="str">
        <f>IF(B338=1,"",IF(TrackingWorksheet!R343="","",TrackingWorksheet!R343))</f>
        <v/>
      </c>
      <c r="AB338" s="33" t="str">
        <f>IF(B338=1,"",IF(TrackingWorksheet!Q343="","",TrackingWorksheet!Q343))</f>
        <v/>
      </c>
    </row>
    <row r="339" spans="2:28" x14ac:dyDescent="0.3">
      <c r="B339" s="33">
        <f>IF(AND(ISBLANK(TrackingWorksheet!B344),ISBLANK(TrackingWorksheet!C344),ISBLANK(TrackingWorksheet!G344),ISBLANK(TrackingWorksheet!H344),
ISBLANK(TrackingWorksheet!I344),ISBLANK(TrackingWorksheet!J344),ISBLANK(TrackingWorksheet!M344),
ISBLANK(TrackingWorksheet!N344)),1,0)</f>
        <v>1</v>
      </c>
      <c r="C339" s="17" t="str">
        <f>IF(B339=1,"",TrackingWorksheet!F344)</f>
        <v/>
      </c>
      <c r="D339" s="26" t="str">
        <f>IF(B339=1,"",IF(AND(TrackingWorksheet!B344&lt;&gt;"",TrackingWorksheet!B344&lt;=TrackingWorksheet!$J$5,OR(TrackingWorksheet!C344="",TrackingWorksheet!C344&gt;=TrackingWorksheet!$J$4)),1,0))</f>
        <v/>
      </c>
      <c r="E339" s="15" t="str">
        <f>IF(B339=1,"",IF(AND(TrackingWorksheet!G344 &lt;&gt;"",TrackingWorksheet!G344&lt;=TrackingWorksheet!$J$5, TrackingWorksheet!H344=Lists!$D$4), "Y", "N"))</f>
        <v/>
      </c>
      <c r="F339" s="15" t="str">
        <f>IF(B339=1,"",IF(AND(TrackingWorksheet!I344 &lt;&gt;"", TrackingWorksheet!I344&lt;=TrackingWorksheet!$J$5, TrackingWorksheet!J344=Lists!$D$4), "Y", "N"))</f>
        <v/>
      </c>
      <c r="G339" s="15" t="str">
        <f>IF(B339=1,"",IF(AND(TrackingWorksheet!G344 &lt;&gt;"",TrackingWorksheet!G344&lt;=TrackingWorksheet!$J$5, TrackingWorksheet!H344=Lists!$D$5), "Y", "N"))</f>
        <v/>
      </c>
      <c r="H339" s="15" t="str">
        <f>IF(B339=1,"",IF(AND(TrackingWorksheet!I344 &lt;&gt;"", TrackingWorksheet!I344&lt;=TrackingWorksheet!$J$5, TrackingWorksheet!J344="Moderna"), "Y", "N"))</f>
        <v/>
      </c>
      <c r="I339" s="26" t="str">
        <f>IF(B339=1,"",IF(AND(TrackingWorksheet!G344 &lt;&gt;"", TrackingWorksheet!G344&lt;=TrackingWorksheet!$J$5, TrackingWorksheet!H344=Lists!$D$6), 1, 0))</f>
        <v/>
      </c>
      <c r="J339" s="26" t="str">
        <f t="shared" si="46"/>
        <v/>
      </c>
      <c r="K339" s="15" t="str">
        <f>IF(B339=1,"",IF(AND(TrackingWorksheet!I344&lt;=TrackingWorksheet!$J$5,TrackingWorksheet!K344="YES"),0,IF(AND(AND(OR(E339="Y",F339="Y"),E339&lt;&gt;F339),G339&lt;&gt;"Y", H339&lt;&gt;"Y"), 1, 0)))</f>
        <v/>
      </c>
      <c r="L339" s="26" t="str">
        <f t="shared" si="40"/>
        <v/>
      </c>
      <c r="M339" s="15" t="str">
        <f t="shared" si="41"/>
        <v/>
      </c>
      <c r="N339" s="26" t="str">
        <f t="shared" si="42"/>
        <v/>
      </c>
      <c r="O339" s="15" t="str">
        <f>IF(B339=1,"",IF(AND(TrackingWorksheet!I344&lt;=TrackingWorksheet!$J$5,TrackingWorksheet!K344="YES"),0,IF(AND(AND(OR(G339="Y",H339="Y"),G339&lt;&gt;H339),E339&lt;&gt;"Y", F339&lt;&gt;"Y"), 1, 0)))</f>
        <v/>
      </c>
      <c r="P339" s="26" t="str">
        <f t="shared" si="43"/>
        <v/>
      </c>
      <c r="Q339" s="15" t="str">
        <f t="shared" si="44"/>
        <v/>
      </c>
      <c r="R339" s="15" t="str">
        <f t="shared" si="45"/>
        <v/>
      </c>
      <c r="S339" s="15" t="str">
        <f>IF(B339=1,"",IF(AND(OR(AND(TrackingWorksheet!H344=Lists!$D$7,TrackingWorksheet!H344=TrackingWorksheet!J344),TrackingWorksheet!H344&lt;&gt;TrackingWorksheet!J344),TrackingWorksheet!K344="YES",TrackingWorksheet!H344&lt;&gt;Lists!$D$6,TrackingWorksheet!G344&lt;=TrackingWorksheet!$J$5,TrackingWorksheet!I344&lt;=TrackingWorksheet!$J$5),1,0))</f>
        <v/>
      </c>
      <c r="T339" s="15" t="str">
        <f t="shared" si="47"/>
        <v/>
      </c>
      <c r="U339" s="15" t="str">
        <f>IF(B339=1,"",IF(AND(TrackingWorksheet!L344&lt;&gt;"", TrackingWorksheet!L344&gt;=TrackingWorksheet!$J$4,TrackingWorksheet!L344&lt;=TrackingWorksheet!$J$5,OR(TrackingWorksheet!H344=Lists!$D$4,TrackingWorksheet!J344=Lists!$D$4)), 1, 0))</f>
        <v/>
      </c>
      <c r="V339" s="15" t="str">
        <f>IF($B339=1,"",IF(AND(TrackingWorksheet!$L344&lt;&gt;"", TrackingWorksheet!$L344&gt;=TrackingWorksheet!$J$4,TrackingWorksheet!$L344&lt;=TrackingWorksheet!$J$5,OR(TrackingWorksheet!$H344=Lists!$D$5,TrackingWorksheet!$J344=Lists!$D$5)), 1, 0))</f>
        <v/>
      </c>
      <c r="W339" s="15" t="str">
        <f>IF($B339=1,"",IF(AND(TrackingWorksheet!$L344&lt;&gt;"", TrackingWorksheet!$L344&gt;=TrackingWorksheet!$J$4,TrackingWorksheet!$L344&lt;=TrackingWorksheet!$J$5,OR(TrackingWorksheet!$H344=Lists!$D$6,TrackingWorksheet!$J344=Lists!$D$6)), 1, 0))</f>
        <v/>
      </c>
      <c r="X339" s="24" t="str">
        <f>IF(B339=1,"",IF(AND(TrackingWorksheet!M344&lt;&gt;"",TrackingWorksheet!M344&lt;=TrackingWorksheet!$J$5),1,0))</f>
        <v/>
      </c>
      <c r="Y339" s="24" t="str">
        <f>IF(B339=1,"",IF(AND(TrackingWorksheet!N344&lt;&gt;"",TrackingWorksheet!N344&lt;=TrackingWorksheet!$J$5),1,0)*D339)</f>
        <v/>
      </c>
      <c r="Z339" s="24" t="str">
        <f>IF(B339=1,"",IF(TrackingWorksheet!P344="YES",1,0)*D339)</f>
        <v/>
      </c>
      <c r="AA339" s="33" t="str">
        <f>IF(B339=1,"",IF(TrackingWorksheet!R344="","",TrackingWorksheet!R344))</f>
        <v/>
      </c>
      <c r="AB339" s="33" t="str">
        <f>IF(B339=1,"",IF(TrackingWorksheet!Q344="","",TrackingWorksheet!Q344))</f>
        <v/>
      </c>
    </row>
    <row r="340" spans="2:28" x14ac:dyDescent="0.3">
      <c r="B340" s="33">
        <f>IF(AND(ISBLANK(TrackingWorksheet!B345),ISBLANK(TrackingWorksheet!C345),ISBLANK(TrackingWorksheet!G345),ISBLANK(TrackingWorksheet!H345),
ISBLANK(TrackingWorksheet!I345),ISBLANK(TrackingWorksheet!J345),ISBLANK(TrackingWorksheet!M345),
ISBLANK(TrackingWorksheet!N345)),1,0)</f>
        <v>1</v>
      </c>
      <c r="C340" s="17" t="str">
        <f>IF(B340=1,"",TrackingWorksheet!F345)</f>
        <v/>
      </c>
      <c r="D340" s="26" t="str">
        <f>IF(B340=1,"",IF(AND(TrackingWorksheet!B345&lt;&gt;"",TrackingWorksheet!B345&lt;=TrackingWorksheet!$J$5,OR(TrackingWorksheet!C345="",TrackingWorksheet!C345&gt;=TrackingWorksheet!$J$4)),1,0))</f>
        <v/>
      </c>
      <c r="E340" s="15" t="str">
        <f>IF(B340=1,"",IF(AND(TrackingWorksheet!G345 &lt;&gt;"",TrackingWorksheet!G345&lt;=TrackingWorksheet!$J$5, TrackingWorksheet!H345=Lists!$D$4), "Y", "N"))</f>
        <v/>
      </c>
      <c r="F340" s="15" t="str">
        <f>IF(B340=1,"",IF(AND(TrackingWorksheet!I345 &lt;&gt;"", TrackingWorksheet!I345&lt;=TrackingWorksheet!$J$5, TrackingWorksheet!J345=Lists!$D$4), "Y", "N"))</f>
        <v/>
      </c>
      <c r="G340" s="15" t="str">
        <f>IF(B340=1,"",IF(AND(TrackingWorksheet!G345 &lt;&gt;"",TrackingWorksheet!G345&lt;=TrackingWorksheet!$J$5, TrackingWorksheet!H345=Lists!$D$5), "Y", "N"))</f>
        <v/>
      </c>
      <c r="H340" s="15" t="str">
        <f>IF(B340=1,"",IF(AND(TrackingWorksheet!I345 &lt;&gt;"", TrackingWorksheet!I345&lt;=TrackingWorksheet!$J$5, TrackingWorksheet!J345="Moderna"), "Y", "N"))</f>
        <v/>
      </c>
      <c r="I340" s="26" t="str">
        <f>IF(B340=1,"",IF(AND(TrackingWorksheet!G345 &lt;&gt;"", TrackingWorksheet!G345&lt;=TrackingWorksheet!$J$5, TrackingWorksheet!H345=Lists!$D$6), 1, 0))</f>
        <v/>
      </c>
      <c r="J340" s="26" t="str">
        <f t="shared" si="46"/>
        <v/>
      </c>
      <c r="K340" s="15" t="str">
        <f>IF(B340=1,"",IF(AND(TrackingWorksheet!I345&lt;=TrackingWorksheet!$J$5,TrackingWorksheet!K345="YES"),0,IF(AND(AND(OR(E340="Y",F340="Y"),E340&lt;&gt;F340),G340&lt;&gt;"Y", H340&lt;&gt;"Y"), 1, 0)))</f>
        <v/>
      </c>
      <c r="L340" s="26" t="str">
        <f t="shared" si="40"/>
        <v/>
      </c>
      <c r="M340" s="15" t="str">
        <f t="shared" si="41"/>
        <v/>
      </c>
      <c r="N340" s="26" t="str">
        <f t="shared" si="42"/>
        <v/>
      </c>
      <c r="O340" s="15" t="str">
        <f>IF(B340=1,"",IF(AND(TrackingWorksheet!I345&lt;=TrackingWorksheet!$J$5,TrackingWorksheet!K345="YES"),0,IF(AND(AND(OR(G340="Y",H340="Y"),G340&lt;&gt;H340),E340&lt;&gt;"Y", F340&lt;&gt;"Y"), 1, 0)))</f>
        <v/>
      </c>
      <c r="P340" s="26" t="str">
        <f t="shared" si="43"/>
        <v/>
      </c>
      <c r="Q340" s="15" t="str">
        <f t="shared" si="44"/>
        <v/>
      </c>
      <c r="R340" s="15" t="str">
        <f t="shared" si="45"/>
        <v/>
      </c>
      <c r="S340" s="15" t="str">
        <f>IF(B340=1,"",IF(AND(OR(AND(TrackingWorksheet!H345=Lists!$D$7,TrackingWorksheet!H345=TrackingWorksheet!J345),TrackingWorksheet!H345&lt;&gt;TrackingWorksheet!J345),TrackingWorksheet!K345="YES",TrackingWorksheet!H345&lt;&gt;Lists!$D$6,TrackingWorksheet!G345&lt;=TrackingWorksheet!$J$5,TrackingWorksheet!I345&lt;=TrackingWorksheet!$J$5),1,0))</f>
        <v/>
      </c>
      <c r="T340" s="15" t="str">
        <f t="shared" si="47"/>
        <v/>
      </c>
      <c r="U340" s="15" t="str">
        <f>IF(B340=1,"",IF(AND(TrackingWorksheet!L345&lt;&gt;"", TrackingWorksheet!L345&gt;=TrackingWorksheet!$J$4,TrackingWorksheet!L345&lt;=TrackingWorksheet!$J$5,OR(TrackingWorksheet!H345=Lists!$D$4,TrackingWorksheet!J345=Lists!$D$4)), 1, 0))</f>
        <v/>
      </c>
      <c r="V340" s="15" t="str">
        <f>IF($B340=1,"",IF(AND(TrackingWorksheet!$L345&lt;&gt;"", TrackingWorksheet!$L345&gt;=TrackingWorksheet!$J$4,TrackingWorksheet!$L345&lt;=TrackingWorksheet!$J$5,OR(TrackingWorksheet!$H345=Lists!$D$5,TrackingWorksheet!$J345=Lists!$D$5)), 1, 0))</f>
        <v/>
      </c>
      <c r="W340" s="15" t="str">
        <f>IF($B340=1,"",IF(AND(TrackingWorksheet!$L345&lt;&gt;"", TrackingWorksheet!$L345&gt;=TrackingWorksheet!$J$4,TrackingWorksheet!$L345&lt;=TrackingWorksheet!$J$5,OR(TrackingWorksheet!$H345=Lists!$D$6,TrackingWorksheet!$J345=Lists!$D$6)), 1, 0))</f>
        <v/>
      </c>
      <c r="X340" s="24" t="str">
        <f>IF(B340=1,"",IF(AND(TrackingWorksheet!M345&lt;&gt;"",TrackingWorksheet!M345&lt;=TrackingWorksheet!$J$5),1,0))</f>
        <v/>
      </c>
      <c r="Y340" s="24" t="str">
        <f>IF(B340=1,"",IF(AND(TrackingWorksheet!N345&lt;&gt;"",TrackingWorksheet!N345&lt;=TrackingWorksheet!$J$5),1,0)*D340)</f>
        <v/>
      </c>
      <c r="Z340" s="24" t="str">
        <f>IF(B340=1,"",IF(TrackingWorksheet!P345="YES",1,0)*D340)</f>
        <v/>
      </c>
      <c r="AA340" s="33" t="str">
        <f>IF(B340=1,"",IF(TrackingWorksheet!R345="","",TrackingWorksheet!R345))</f>
        <v/>
      </c>
      <c r="AB340" s="33" t="str">
        <f>IF(B340=1,"",IF(TrackingWorksheet!Q345="","",TrackingWorksheet!Q345))</f>
        <v/>
      </c>
    </row>
    <row r="341" spans="2:28" x14ac:dyDescent="0.3">
      <c r="B341" s="33">
        <f>IF(AND(ISBLANK(TrackingWorksheet!B346),ISBLANK(TrackingWorksheet!C346),ISBLANK(TrackingWorksheet!G346),ISBLANK(TrackingWorksheet!H346),
ISBLANK(TrackingWorksheet!I346),ISBLANK(TrackingWorksheet!J346),ISBLANK(TrackingWorksheet!M346),
ISBLANK(TrackingWorksheet!N346)),1,0)</f>
        <v>1</v>
      </c>
      <c r="C341" s="17" t="str">
        <f>IF(B341=1,"",TrackingWorksheet!F346)</f>
        <v/>
      </c>
      <c r="D341" s="26" t="str">
        <f>IF(B341=1,"",IF(AND(TrackingWorksheet!B346&lt;&gt;"",TrackingWorksheet!B346&lt;=TrackingWorksheet!$J$5,OR(TrackingWorksheet!C346="",TrackingWorksheet!C346&gt;=TrackingWorksheet!$J$4)),1,0))</f>
        <v/>
      </c>
      <c r="E341" s="15" t="str">
        <f>IF(B341=1,"",IF(AND(TrackingWorksheet!G346 &lt;&gt;"",TrackingWorksheet!G346&lt;=TrackingWorksheet!$J$5, TrackingWorksheet!H346=Lists!$D$4), "Y", "N"))</f>
        <v/>
      </c>
      <c r="F341" s="15" t="str">
        <f>IF(B341=1,"",IF(AND(TrackingWorksheet!I346 &lt;&gt;"", TrackingWorksheet!I346&lt;=TrackingWorksheet!$J$5, TrackingWorksheet!J346=Lists!$D$4), "Y", "N"))</f>
        <v/>
      </c>
      <c r="G341" s="15" t="str">
        <f>IF(B341=1,"",IF(AND(TrackingWorksheet!G346 &lt;&gt;"",TrackingWorksheet!G346&lt;=TrackingWorksheet!$J$5, TrackingWorksheet!H346=Lists!$D$5), "Y", "N"))</f>
        <v/>
      </c>
      <c r="H341" s="15" t="str">
        <f>IF(B341=1,"",IF(AND(TrackingWorksheet!I346 &lt;&gt;"", TrackingWorksheet!I346&lt;=TrackingWorksheet!$J$5, TrackingWorksheet!J346="Moderna"), "Y", "N"))</f>
        <v/>
      </c>
      <c r="I341" s="26" t="str">
        <f>IF(B341=1,"",IF(AND(TrackingWorksheet!G346 &lt;&gt;"", TrackingWorksheet!G346&lt;=TrackingWorksheet!$J$5, TrackingWorksheet!H346=Lists!$D$6), 1, 0))</f>
        <v/>
      </c>
      <c r="J341" s="26" t="str">
        <f t="shared" si="46"/>
        <v/>
      </c>
      <c r="K341" s="15" t="str">
        <f>IF(B341=1,"",IF(AND(TrackingWorksheet!I346&lt;=TrackingWorksheet!$J$5,TrackingWorksheet!K346="YES"),0,IF(AND(AND(OR(E341="Y",F341="Y"),E341&lt;&gt;F341),G341&lt;&gt;"Y", H341&lt;&gt;"Y"), 1, 0)))</f>
        <v/>
      </c>
      <c r="L341" s="26" t="str">
        <f t="shared" si="40"/>
        <v/>
      </c>
      <c r="M341" s="15" t="str">
        <f t="shared" si="41"/>
        <v/>
      </c>
      <c r="N341" s="26" t="str">
        <f t="shared" si="42"/>
        <v/>
      </c>
      <c r="O341" s="15" t="str">
        <f>IF(B341=1,"",IF(AND(TrackingWorksheet!I346&lt;=TrackingWorksheet!$J$5,TrackingWorksheet!K346="YES"),0,IF(AND(AND(OR(G341="Y",H341="Y"),G341&lt;&gt;H341),E341&lt;&gt;"Y", F341&lt;&gt;"Y"), 1, 0)))</f>
        <v/>
      </c>
      <c r="P341" s="26" t="str">
        <f t="shared" si="43"/>
        <v/>
      </c>
      <c r="Q341" s="15" t="str">
        <f t="shared" si="44"/>
        <v/>
      </c>
      <c r="R341" s="15" t="str">
        <f t="shared" si="45"/>
        <v/>
      </c>
      <c r="S341" s="15" t="str">
        <f>IF(B341=1,"",IF(AND(OR(AND(TrackingWorksheet!H346=Lists!$D$7,TrackingWorksheet!H346=TrackingWorksheet!J346),TrackingWorksheet!H346&lt;&gt;TrackingWorksheet!J346),TrackingWorksheet!K346="YES",TrackingWorksheet!H346&lt;&gt;Lists!$D$6,TrackingWorksheet!G346&lt;=TrackingWorksheet!$J$5,TrackingWorksheet!I346&lt;=TrackingWorksheet!$J$5),1,0))</f>
        <v/>
      </c>
      <c r="T341" s="15" t="str">
        <f t="shared" si="47"/>
        <v/>
      </c>
      <c r="U341" s="15" t="str">
        <f>IF(B341=1,"",IF(AND(TrackingWorksheet!L346&lt;&gt;"", TrackingWorksheet!L346&gt;=TrackingWorksheet!$J$4,TrackingWorksheet!L346&lt;=TrackingWorksheet!$J$5,OR(TrackingWorksheet!H346=Lists!$D$4,TrackingWorksheet!J346=Lists!$D$4)), 1, 0))</f>
        <v/>
      </c>
      <c r="V341" s="15" t="str">
        <f>IF($B341=1,"",IF(AND(TrackingWorksheet!$L346&lt;&gt;"", TrackingWorksheet!$L346&gt;=TrackingWorksheet!$J$4,TrackingWorksheet!$L346&lt;=TrackingWorksheet!$J$5,OR(TrackingWorksheet!$H346=Lists!$D$5,TrackingWorksheet!$J346=Lists!$D$5)), 1, 0))</f>
        <v/>
      </c>
      <c r="W341" s="15" t="str">
        <f>IF($B341=1,"",IF(AND(TrackingWorksheet!$L346&lt;&gt;"", TrackingWorksheet!$L346&gt;=TrackingWorksheet!$J$4,TrackingWorksheet!$L346&lt;=TrackingWorksheet!$J$5,OR(TrackingWorksheet!$H346=Lists!$D$6,TrackingWorksheet!$J346=Lists!$D$6)), 1, 0))</f>
        <v/>
      </c>
      <c r="X341" s="24" t="str">
        <f>IF(B341=1,"",IF(AND(TrackingWorksheet!M346&lt;&gt;"",TrackingWorksheet!M346&lt;=TrackingWorksheet!$J$5),1,0))</f>
        <v/>
      </c>
      <c r="Y341" s="24" t="str">
        <f>IF(B341=1,"",IF(AND(TrackingWorksheet!N346&lt;&gt;"",TrackingWorksheet!N346&lt;=TrackingWorksheet!$J$5),1,0)*D341)</f>
        <v/>
      </c>
      <c r="Z341" s="24" t="str">
        <f>IF(B341=1,"",IF(TrackingWorksheet!P346="YES",1,0)*D341)</f>
        <v/>
      </c>
      <c r="AA341" s="33" t="str">
        <f>IF(B341=1,"",IF(TrackingWorksheet!R346="","",TrackingWorksheet!R346))</f>
        <v/>
      </c>
      <c r="AB341" s="33" t="str">
        <f>IF(B341=1,"",IF(TrackingWorksheet!Q346="","",TrackingWorksheet!Q346))</f>
        <v/>
      </c>
    </row>
    <row r="342" spans="2:28" x14ac:dyDescent="0.3">
      <c r="B342" s="33">
        <f>IF(AND(ISBLANK(TrackingWorksheet!B347),ISBLANK(TrackingWorksheet!C347),ISBLANK(TrackingWorksheet!G347),ISBLANK(TrackingWorksheet!H347),
ISBLANK(TrackingWorksheet!I347),ISBLANK(TrackingWorksheet!J347),ISBLANK(TrackingWorksheet!M347),
ISBLANK(TrackingWorksheet!N347)),1,0)</f>
        <v>1</v>
      </c>
      <c r="C342" s="17" t="str">
        <f>IF(B342=1,"",TrackingWorksheet!F347)</f>
        <v/>
      </c>
      <c r="D342" s="26" t="str">
        <f>IF(B342=1,"",IF(AND(TrackingWorksheet!B347&lt;&gt;"",TrackingWorksheet!B347&lt;=TrackingWorksheet!$J$5,OR(TrackingWorksheet!C347="",TrackingWorksheet!C347&gt;=TrackingWorksheet!$J$4)),1,0))</f>
        <v/>
      </c>
      <c r="E342" s="15" t="str">
        <f>IF(B342=1,"",IF(AND(TrackingWorksheet!G347 &lt;&gt;"",TrackingWorksheet!G347&lt;=TrackingWorksheet!$J$5, TrackingWorksheet!H347=Lists!$D$4), "Y", "N"))</f>
        <v/>
      </c>
      <c r="F342" s="15" t="str">
        <f>IF(B342=1,"",IF(AND(TrackingWorksheet!I347 &lt;&gt;"", TrackingWorksheet!I347&lt;=TrackingWorksheet!$J$5, TrackingWorksheet!J347=Lists!$D$4), "Y", "N"))</f>
        <v/>
      </c>
      <c r="G342" s="15" t="str">
        <f>IF(B342=1,"",IF(AND(TrackingWorksheet!G347 &lt;&gt;"",TrackingWorksheet!G347&lt;=TrackingWorksheet!$J$5, TrackingWorksheet!H347=Lists!$D$5), "Y", "N"))</f>
        <v/>
      </c>
      <c r="H342" s="15" t="str">
        <f>IF(B342=1,"",IF(AND(TrackingWorksheet!I347 &lt;&gt;"", TrackingWorksheet!I347&lt;=TrackingWorksheet!$J$5, TrackingWorksheet!J347="Moderna"), "Y", "N"))</f>
        <v/>
      </c>
      <c r="I342" s="26" t="str">
        <f>IF(B342=1,"",IF(AND(TrackingWorksheet!G347 &lt;&gt;"", TrackingWorksheet!G347&lt;=TrackingWorksheet!$J$5, TrackingWorksheet!H347=Lists!$D$6), 1, 0))</f>
        <v/>
      </c>
      <c r="J342" s="26" t="str">
        <f t="shared" si="46"/>
        <v/>
      </c>
      <c r="K342" s="15" t="str">
        <f>IF(B342=1,"",IF(AND(TrackingWorksheet!I347&lt;=TrackingWorksheet!$J$5,TrackingWorksheet!K347="YES"),0,IF(AND(AND(OR(E342="Y",F342="Y"),E342&lt;&gt;F342),G342&lt;&gt;"Y", H342&lt;&gt;"Y"), 1, 0)))</f>
        <v/>
      </c>
      <c r="L342" s="26" t="str">
        <f t="shared" si="40"/>
        <v/>
      </c>
      <c r="M342" s="15" t="str">
        <f t="shared" si="41"/>
        <v/>
      </c>
      <c r="N342" s="26" t="str">
        <f t="shared" si="42"/>
        <v/>
      </c>
      <c r="O342" s="15" t="str">
        <f>IF(B342=1,"",IF(AND(TrackingWorksheet!I347&lt;=TrackingWorksheet!$J$5,TrackingWorksheet!K347="YES"),0,IF(AND(AND(OR(G342="Y",H342="Y"),G342&lt;&gt;H342),E342&lt;&gt;"Y", F342&lt;&gt;"Y"), 1, 0)))</f>
        <v/>
      </c>
      <c r="P342" s="26" t="str">
        <f t="shared" si="43"/>
        <v/>
      </c>
      <c r="Q342" s="15" t="str">
        <f t="shared" si="44"/>
        <v/>
      </c>
      <c r="R342" s="15" t="str">
        <f t="shared" si="45"/>
        <v/>
      </c>
      <c r="S342" s="15" t="str">
        <f>IF(B342=1,"",IF(AND(OR(AND(TrackingWorksheet!H347=Lists!$D$7,TrackingWorksheet!H347=TrackingWorksheet!J347),TrackingWorksheet!H347&lt;&gt;TrackingWorksheet!J347),TrackingWorksheet!K347="YES",TrackingWorksheet!H347&lt;&gt;Lists!$D$6,TrackingWorksheet!G347&lt;=TrackingWorksheet!$J$5,TrackingWorksheet!I347&lt;=TrackingWorksheet!$J$5),1,0))</f>
        <v/>
      </c>
      <c r="T342" s="15" t="str">
        <f t="shared" si="47"/>
        <v/>
      </c>
      <c r="U342" s="15" t="str">
        <f>IF(B342=1,"",IF(AND(TrackingWorksheet!L347&lt;&gt;"", TrackingWorksheet!L347&gt;=TrackingWorksheet!$J$4,TrackingWorksheet!L347&lt;=TrackingWorksheet!$J$5,OR(TrackingWorksheet!H347=Lists!$D$4,TrackingWorksheet!J347=Lists!$D$4)), 1, 0))</f>
        <v/>
      </c>
      <c r="V342" s="15" t="str">
        <f>IF($B342=1,"",IF(AND(TrackingWorksheet!$L347&lt;&gt;"", TrackingWorksheet!$L347&gt;=TrackingWorksheet!$J$4,TrackingWorksheet!$L347&lt;=TrackingWorksheet!$J$5,OR(TrackingWorksheet!$H347=Lists!$D$5,TrackingWorksheet!$J347=Lists!$D$5)), 1, 0))</f>
        <v/>
      </c>
      <c r="W342" s="15" t="str">
        <f>IF($B342=1,"",IF(AND(TrackingWorksheet!$L347&lt;&gt;"", TrackingWorksheet!$L347&gt;=TrackingWorksheet!$J$4,TrackingWorksheet!$L347&lt;=TrackingWorksheet!$J$5,OR(TrackingWorksheet!$H347=Lists!$D$6,TrackingWorksheet!$J347=Lists!$D$6)), 1, 0))</f>
        <v/>
      </c>
      <c r="X342" s="24" t="str">
        <f>IF(B342=1,"",IF(AND(TrackingWorksheet!M347&lt;&gt;"",TrackingWorksheet!M347&lt;=TrackingWorksheet!$J$5),1,0))</f>
        <v/>
      </c>
      <c r="Y342" s="24" t="str">
        <f>IF(B342=1,"",IF(AND(TrackingWorksheet!N347&lt;&gt;"",TrackingWorksheet!N347&lt;=TrackingWorksheet!$J$5),1,0)*D342)</f>
        <v/>
      </c>
      <c r="Z342" s="24" t="str">
        <f>IF(B342=1,"",IF(TrackingWorksheet!P347="YES",1,0)*D342)</f>
        <v/>
      </c>
      <c r="AA342" s="33" t="str">
        <f>IF(B342=1,"",IF(TrackingWorksheet!R347="","",TrackingWorksheet!R347))</f>
        <v/>
      </c>
      <c r="AB342" s="33" t="str">
        <f>IF(B342=1,"",IF(TrackingWorksheet!Q347="","",TrackingWorksheet!Q347))</f>
        <v/>
      </c>
    </row>
    <row r="343" spans="2:28" x14ac:dyDescent="0.3">
      <c r="B343" s="33">
        <f>IF(AND(ISBLANK(TrackingWorksheet!B348),ISBLANK(TrackingWorksheet!C348),ISBLANK(TrackingWorksheet!G348),ISBLANK(TrackingWorksheet!H348),
ISBLANK(TrackingWorksheet!I348),ISBLANK(TrackingWorksheet!J348),ISBLANK(TrackingWorksheet!M348),
ISBLANK(TrackingWorksheet!N348)),1,0)</f>
        <v>1</v>
      </c>
      <c r="C343" s="17" t="str">
        <f>IF(B343=1,"",TrackingWorksheet!F348)</f>
        <v/>
      </c>
      <c r="D343" s="26" t="str">
        <f>IF(B343=1,"",IF(AND(TrackingWorksheet!B348&lt;&gt;"",TrackingWorksheet!B348&lt;=TrackingWorksheet!$J$5,OR(TrackingWorksheet!C348="",TrackingWorksheet!C348&gt;=TrackingWorksheet!$J$4)),1,0))</f>
        <v/>
      </c>
      <c r="E343" s="15" t="str">
        <f>IF(B343=1,"",IF(AND(TrackingWorksheet!G348 &lt;&gt;"",TrackingWorksheet!G348&lt;=TrackingWorksheet!$J$5, TrackingWorksheet!H348=Lists!$D$4), "Y", "N"))</f>
        <v/>
      </c>
      <c r="F343" s="15" t="str">
        <f>IF(B343=1,"",IF(AND(TrackingWorksheet!I348 &lt;&gt;"", TrackingWorksheet!I348&lt;=TrackingWorksheet!$J$5, TrackingWorksheet!J348=Lists!$D$4), "Y", "N"))</f>
        <v/>
      </c>
      <c r="G343" s="15" t="str">
        <f>IF(B343=1,"",IF(AND(TrackingWorksheet!G348 &lt;&gt;"",TrackingWorksheet!G348&lt;=TrackingWorksheet!$J$5, TrackingWorksheet!H348=Lists!$D$5), "Y", "N"))</f>
        <v/>
      </c>
      <c r="H343" s="15" t="str">
        <f>IF(B343=1,"",IF(AND(TrackingWorksheet!I348 &lt;&gt;"", TrackingWorksheet!I348&lt;=TrackingWorksheet!$J$5, TrackingWorksheet!J348="Moderna"), "Y", "N"))</f>
        <v/>
      </c>
      <c r="I343" s="26" t="str">
        <f>IF(B343=1,"",IF(AND(TrackingWorksheet!G348 &lt;&gt;"", TrackingWorksheet!G348&lt;=TrackingWorksheet!$J$5, TrackingWorksheet!H348=Lists!$D$6), 1, 0))</f>
        <v/>
      </c>
      <c r="J343" s="26" t="str">
        <f t="shared" si="46"/>
        <v/>
      </c>
      <c r="K343" s="15" t="str">
        <f>IF(B343=1,"",IF(AND(TrackingWorksheet!I348&lt;=TrackingWorksheet!$J$5,TrackingWorksheet!K348="YES"),0,IF(AND(AND(OR(E343="Y",F343="Y"),E343&lt;&gt;F343),G343&lt;&gt;"Y", H343&lt;&gt;"Y"), 1, 0)))</f>
        <v/>
      </c>
      <c r="L343" s="26" t="str">
        <f t="shared" si="40"/>
        <v/>
      </c>
      <c r="M343" s="15" t="str">
        <f t="shared" si="41"/>
        <v/>
      </c>
      <c r="N343" s="26" t="str">
        <f t="shared" si="42"/>
        <v/>
      </c>
      <c r="O343" s="15" t="str">
        <f>IF(B343=1,"",IF(AND(TrackingWorksheet!I348&lt;=TrackingWorksheet!$J$5,TrackingWorksheet!K348="YES"),0,IF(AND(AND(OR(G343="Y",H343="Y"),G343&lt;&gt;H343),E343&lt;&gt;"Y", F343&lt;&gt;"Y"), 1, 0)))</f>
        <v/>
      </c>
      <c r="P343" s="26" t="str">
        <f t="shared" si="43"/>
        <v/>
      </c>
      <c r="Q343" s="15" t="str">
        <f t="shared" si="44"/>
        <v/>
      </c>
      <c r="R343" s="15" t="str">
        <f t="shared" si="45"/>
        <v/>
      </c>
      <c r="S343" s="15" t="str">
        <f>IF(B343=1,"",IF(AND(OR(AND(TrackingWorksheet!H348=Lists!$D$7,TrackingWorksheet!H348=TrackingWorksheet!J348),TrackingWorksheet!H348&lt;&gt;TrackingWorksheet!J348),TrackingWorksheet!K348="YES",TrackingWorksheet!H348&lt;&gt;Lists!$D$6,TrackingWorksheet!G348&lt;=TrackingWorksheet!$J$5,TrackingWorksheet!I348&lt;=TrackingWorksheet!$J$5),1,0))</f>
        <v/>
      </c>
      <c r="T343" s="15" t="str">
        <f t="shared" si="47"/>
        <v/>
      </c>
      <c r="U343" s="15" t="str">
        <f>IF(B343=1,"",IF(AND(TrackingWorksheet!L348&lt;&gt;"", TrackingWorksheet!L348&gt;=TrackingWorksheet!$J$4,TrackingWorksheet!L348&lt;=TrackingWorksheet!$J$5,OR(TrackingWorksheet!H348=Lists!$D$4,TrackingWorksheet!J348=Lists!$D$4)), 1, 0))</f>
        <v/>
      </c>
      <c r="V343" s="15" t="str">
        <f>IF($B343=1,"",IF(AND(TrackingWorksheet!$L348&lt;&gt;"", TrackingWorksheet!$L348&gt;=TrackingWorksheet!$J$4,TrackingWorksheet!$L348&lt;=TrackingWorksheet!$J$5,OR(TrackingWorksheet!$H348=Lists!$D$5,TrackingWorksheet!$J348=Lists!$D$5)), 1, 0))</f>
        <v/>
      </c>
      <c r="W343" s="15" t="str">
        <f>IF($B343=1,"",IF(AND(TrackingWorksheet!$L348&lt;&gt;"", TrackingWorksheet!$L348&gt;=TrackingWorksheet!$J$4,TrackingWorksheet!$L348&lt;=TrackingWorksheet!$J$5,OR(TrackingWorksheet!$H348=Lists!$D$6,TrackingWorksheet!$J348=Lists!$D$6)), 1, 0))</f>
        <v/>
      </c>
      <c r="X343" s="24" t="str">
        <f>IF(B343=1,"",IF(AND(TrackingWorksheet!M348&lt;&gt;"",TrackingWorksheet!M348&lt;=TrackingWorksheet!$J$5),1,0))</f>
        <v/>
      </c>
      <c r="Y343" s="24" t="str">
        <f>IF(B343=1,"",IF(AND(TrackingWorksheet!N348&lt;&gt;"",TrackingWorksheet!N348&lt;=TrackingWorksheet!$J$5),1,0)*D343)</f>
        <v/>
      </c>
      <c r="Z343" s="24" t="str">
        <f>IF(B343=1,"",IF(TrackingWorksheet!P348="YES",1,0)*D343)</f>
        <v/>
      </c>
      <c r="AA343" s="33" t="str">
        <f>IF(B343=1,"",IF(TrackingWorksheet!R348="","",TrackingWorksheet!R348))</f>
        <v/>
      </c>
      <c r="AB343" s="33" t="str">
        <f>IF(B343=1,"",IF(TrackingWorksheet!Q348="","",TrackingWorksheet!Q348))</f>
        <v/>
      </c>
    </row>
    <row r="344" spans="2:28" x14ac:dyDescent="0.3">
      <c r="B344" s="33">
        <f>IF(AND(ISBLANK(TrackingWorksheet!B349),ISBLANK(TrackingWorksheet!C349),ISBLANK(TrackingWorksheet!G349),ISBLANK(TrackingWorksheet!H349),
ISBLANK(TrackingWorksheet!I349),ISBLANK(TrackingWorksheet!J349),ISBLANK(TrackingWorksheet!M349),
ISBLANK(TrackingWorksheet!N349)),1,0)</f>
        <v>1</v>
      </c>
      <c r="C344" s="17" t="str">
        <f>IF(B344=1,"",TrackingWorksheet!F349)</f>
        <v/>
      </c>
      <c r="D344" s="26" t="str">
        <f>IF(B344=1,"",IF(AND(TrackingWorksheet!B349&lt;&gt;"",TrackingWorksheet!B349&lt;=TrackingWorksheet!$J$5,OR(TrackingWorksheet!C349="",TrackingWorksheet!C349&gt;=TrackingWorksheet!$J$4)),1,0))</f>
        <v/>
      </c>
      <c r="E344" s="15" t="str">
        <f>IF(B344=1,"",IF(AND(TrackingWorksheet!G349 &lt;&gt;"",TrackingWorksheet!G349&lt;=TrackingWorksheet!$J$5, TrackingWorksheet!H349=Lists!$D$4), "Y", "N"))</f>
        <v/>
      </c>
      <c r="F344" s="15" t="str">
        <f>IF(B344=1,"",IF(AND(TrackingWorksheet!I349 &lt;&gt;"", TrackingWorksheet!I349&lt;=TrackingWorksheet!$J$5, TrackingWorksheet!J349=Lists!$D$4), "Y", "N"))</f>
        <v/>
      </c>
      <c r="G344" s="15" t="str">
        <f>IF(B344=1,"",IF(AND(TrackingWorksheet!G349 &lt;&gt;"",TrackingWorksheet!G349&lt;=TrackingWorksheet!$J$5, TrackingWorksheet!H349=Lists!$D$5), "Y", "N"))</f>
        <v/>
      </c>
      <c r="H344" s="15" t="str">
        <f>IF(B344=1,"",IF(AND(TrackingWorksheet!I349 &lt;&gt;"", TrackingWorksheet!I349&lt;=TrackingWorksheet!$J$5, TrackingWorksheet!J349="Moderna"), "Y", "N"))</f>
        <v/>
      </c>
      <c r="I344" s="26" t="str">
        <f>IF(B344=1,"",IF(AND(TrackingWorksheet!G349 &lt;&gt;"", TrackingWorksheet!G349&lt;=TrackingWorksheet!$J$5, TrackingWorksheet!H349=Lists!$D$6), 1, 0))</f>
        <v/>
      </c>
      <c r="J344" s="26" t="str">
        <f t="shared" si="46"/>
        <v/>
      </c>
      <c r="K344" s="15" t="str">
        <f>IF(B344=1,"",IF(AND(TrackingWorksheet!I349&lt;=TrackingWorksheet!$J$5,TrackingWorksheet!K349="YES"),0,IF(AND(AND(OR(E344="Y",F344="Y"),E344&lt;&gt;F344),G344&lt;&gt;"Y", H344&lt;&gt;"Y"), 1, 0)))</f>
        <v/>
      </c>
      <c r="L344" s="26" t="str">
        <f t="shared" si="40"/>
        <v/>
      </c>
      <c r="M344" s="15" t="str">
        <f t="shared" si="41"/>
        <v/>
      </c>
      <c r="N344" s="26" t="str">
        <f t="shared" si="42"/>
        <v/>
      </c>
      <c r="O344" s="15" t="str">
        <f>IF(B344=1,"",IF(AND(TrackingWorksheet!I349&lt;=TrackingWorksheet!$J$5,TrackingWorksheet!K349="YES"),0,IF(AND(AND(OR(G344="Y",H344="Y"),G344&lt;&gt;H344),E344&lt;&gt;"Y", F344&lt;&gt;"Y"), 1, 0)))</f>
        <v/>
      </c>
      <c r="P344" s="26" t="str">
        <f t="shared" si="43"/>
        <v/>
      </c>
      <c r="Q344" s="15" t="str">
        <f t="shared" si="44"/>
        <v/>
      </c>
      <c r="R344" s="15" t="str">
        <f t="shared" si="45"/>
        <v/>
      </c>
      <c r="S344" s="15" t="str">
        <f>IF(B344=1,"",IF(AND(OR(AND(TrackingWorksheet!H349=Lists!$D$7,TrackingWorksheet!H349=TrackingWorksheet!J349),TrackingWorksheet!H349&lt;&gt;TrackingWorksheet!J349),TrackingWorksheet!K349="YES",TrackingWorksheet!H349&lt;&gt;Lists!$D$6,TrackingWorksheet!G349&lt;=TrackingWorksheet!$J$5,TrackingWorksheet!I349&lt;=TrackingWorksheet!$J$5),1,0))</f>
        <v/>
      </c>
      <c r="T344" s="15" t="str">
        <f t="shared" si="47"/>
        <v/>
      </c>
      <c r="U344" s="15" t="str">
        <f>IF(B344=1,"",IF(AND(TrackingWorksheet!L349&lt;&gt;"", TrackingWorksheet!L349&gt;=TrackingWorksheet!$J$4,TrackingWorksheet!L349&lt;=TrackingWorksheet!$J$5,OR(TrackingWorksheet!H349=Lists!$D$4,TrackingWorksheet!J349=Lists!$D$4)), 1, 0))</f>
        <v/>
      </c>
      <c r="V344" s="15" t="str">
        <f>IF($B344=1,"",IF(AND(TrackingWorksheet!$L349&lt;&gt;"", TrackingWorksheet!$L349&gt;=TrackingWorksheet!$J$4,TrackingWorksheet!$L349&lt;=TrackingWorksheet!$J$5,OR(TrackingWorksheet!$H349=Lists!$D$5,TrackingWorksheet!$J349=Lists!$D$5)), 1, 0))</f>
        <v/>
      </c>
      <c r="W344" s="15" t="str">
        <f>IF($B344=1,"",IF(AND(TrackingWorksheet!$L349&lt;&gt;"", TrackingWorksheet!$L349&gt;=TrackingWorksheet!$J$4,TrackingWorksheet!$L349&lt;=TrackingWorksheet!$J$5,OR(TrackingWorksheet!$H349=Lists!$D$6,TrackingWorksheet!$J349=Lists!$D$6)), 1, 0))</f>
        <v/>
      </c>
      <c r="X344" s="24" t="str">
        <f>IF(B344=1,"",IF(AND(TrackingWorksheet!M349&lt;&gt;"",TrackingWorksheet!M349&lt;=TrackingWorksheet!$J$5),1,0))</f>
        <v/>
      </c>
      <c r="Y344" s="24" t="str">
        <f>IF(B344=1,"",IF(AND(TrackingWorksheet!N349&lt;&gt;"",TrackingWorksheet!N349&lt;=TrackingWorksheet!$J$5),1,0)*D344)</f>
        <v/>
      </c>
      <c r="Z344" s="24" t="str">
        <f>IF(B344=1,"",IF(TrackingWorksheet!P349="YES",1,0)*D344)</f>
        <v/>
      </c>
      <c r="AA344" s="33" t="str">
        <f>IF(B344=1,"",IF(TrackingWorksheet!R349="","",TrackingWorksheet!R349))</f>
        <v/>
      </c>
      <c r="AB344" s="33" t="str">
        <f>IF(B344=1,"",IF(TrackingWorksheet!Q349="","",TrackingWorksheet!Q349))</f>
        <v/>
      </c>
    </row>
    <row r="345" spans="2:28" x14ac:dyDescent="0.3">
      <c r="B345" s="33">
        <f>IF(AND(ISBLANK(TrackingWorksheet!B350),ISBLANK(TrackingWorksheet!C350),ISBLANK(TrackingWorksheet!G350),ISBLANK(TrackingWorksheet!H350),
ISBLANK(TrackingWorksheet!I350),ISBLANK(TrackingWorksheet!J350),ISBLANK(TrackingWorksheet!M350),
ISBLANK(TrackingWorksheet!N350)),1,0)</f>
        <v>1</v>
      </c>
      <c r="C345" s="17" t="str">
        <f>IF(B345=1,"",TrackingWorksheet!F350)</f>
        <v/>
      </c>
      <c r="D345" s="26" t="str">
        <f>IF(B345=1,"",IF(AND(TrackingWorksheet!B350&lt;&gt;"",TrackingWorksheet!B350&lt;=TrackingWorksheet!$J$5,OR(TrackingWorksheet!C350="",TrackingWorksheet!C350&gt;=TrackingWorksheet!$J$4)),1,0))</f>
        <v/>
      </c>
      <c r="E345" s="15" t="str">
        <f>IF(B345=1,"",IF(AND(TrackingWorksheet!G350 &lt;&gt;"",TrackingWorksheet!G350&lt;=TrackingWorksheet!$J$5, TrackingWorksheet!H350=Lists!$D$4), "Y", "N"))</f>
        <v/>
      </c>
      <c r="F345" s="15" t="str">
        <f>IF(B345=1,"",IF(AND(TrackingWorksheet!I350 &lt;&gt;"", TrackingWorksheet!I350&lt;=TrackingWorksheet!$J$5, TrackingWorksheet!J350=Lists!$D$4), "Y", "N"))</f>
        <v/>
      </c>
      <c r="G345" s="15" t="str">
        <f>IF(B345=1,"",IF(AND(TrackingWorksheet!G350 &lt;&gt;"",TrackingWorksheet!G350&lt;=TrackingWorksheet!$J$5, TrackingWorksheet!H350=Lists!$D$5), "Y", "N"))</f>
        <v/>
      </c>
      <c r="H345" s="15" t="str">
        <f>IF(B345=1,"",IF(AND(TrackingWorksheet!I350 &lt;&gt;"", TrackingWorksheet!I350&lt;=TrackingWorksheet!$J$5, TrackingWorksheet!J350="Moderna"), "Y", "N"))</f>
        <v/>
      </c>
      <c r="I345" s="26" t="str">
        <f>IF(B345=1,"",IF(AND(TrackingWorksheet!G350 &lt;&gt;"", TrackingWorksheet!G350&lt;=TrackingWorksheet!$J$5, TrackingWorksheet!H350=Lists!$D$6), 1, 0))</f>
        <v/>
      </c>
      <c r="J345" s="26" t="str">
        <f t="shared" si="46"/>
        <v/>
      </c>
      <c r="K345" s="15" t="str">
        <f>IF(B345=1,"",IF(AND(TrackingWorksheet!I350&lt;=TrackingWorksheet!$J$5,TrackingWorksheet!K350="YES"),0,IF(AND(AND(OR(E345="Y",F345="Y"),E345&lt;&gt;F345),G345&lt;&gt;"Y", H345&lt;&gt;"Y"), 1, 0)))</f>
        <v/>
      </c>
      <c r="L345" s="26" t="str">
        <f t="shared" si="40"/>
        <v/>
      </c>
      <c r="M345" s="15" t="str">
        <f t="shared" si="41"/>
        <v/>
      </c>
      <c r="N345" s="26" t="str">
        <f t="shared" si="42"/>
        <v/>
      </c>
      <c r="O345" s="15" t="str">
        <f>IF(B345=1,"",IF(AND(TrackingWorksheet!I350&lt;=TrackingWorksheet!$J$5,TrackingWorksheet!K350="YES"),0,IF(AND(AND(OR(G345="Y",H345="Y"),G345&lt;&gt;H345),E345&lt;&gt;"Y", F345&lt;&gt;"Y"), 1, 0)))</f>
        <v/>
      </c>
      <c r="P345" s="26" t="str">
        <f t="shared" si="43"/>
        <v/>
      </c>
      <c r="Q345" s="15" t="str">
        <f t="shared" si="44"/>
        <v/>
      </c>
      <c r="R345" s="15" t="str">
        <f t="shared" si="45"/>
        <v/>
      </c>
      <c r="S345" s="15" t="str">
        <f>IF(B345=1,"",IF(AND(OR(AND(TrackingWorksheet!H350=Lists!$D$7,TrackingWorksheet!H350=TrackingWorksheet!J350),TrackingWorksheet!H350&lt;&gt;TrackingWorksheet!J350),TrackingWorksheet!K350="YES",TrackingWorksheet!H350&lt;&gt;Lists!$D$6,TrackingWorksheet!G350&lt;=TrackingWorksheet!$J$5,TrackingWorksheet!I350&lt;=TrackingWorksheet!$J$5),1,0))</f>
        <v/>
      </c>
      <c r="T345" s="15" t="str">
        <f t="shared" si="47"/>
        <v/>
      </c>
      <c r="U345" s="15" t="str">
        <f>IF(B345=1,"",IF(AND(TrackingWorksheet!L350&lt;&gt;"", TrackingWorksheet!L350&gt;=TrackingWorksheet!$J$4,TrackingWorksheet!L350&lt;=TrackingWorksheet!$J$5,OR(TrackingWorksheet!H350=Lists!$D$4,TrackingWorksheet!J350=Lists!$D$4)), 1, 0))</f>
        <v/>
      </c>
      <c r="V345" s="15" t="str">
        <f>IF($B345=1,"",IF(AND(TrackingWorksheet!$L350&lt;&gt;"", TrackingWorksheet!$L350&gt;=TrackingWorksheet!$J$4,TrackingWorksheet!$L350&lt;=TrackingWorksheet!$J$5,OR(TrackingWorksheet!$H350=Lists!$D$5,TrackingWorksheet!$J350=Lists!$D$5)), 1, 0))</f>
        <v/>
      </c>
      <c r="W345" s="15" t="str">
        <f>IF($B345=1,"",IF(AND(TrackingWorksheet!$L350&lt;&gt;"", TrackingWorksheet!$L350&gt;=TrackingWorksheet!$J$4,TrackingWorksheet!$L350&lt;=TrackingWorksheet!$J$5,OR(TrackingWorksheet!$H350=Lists!$D$6,TrackingWorksheet!$J350=Lists!$D$6)), 1, 0))</f>
        <v/>
      </c>
      <c r="X345" s="24" t="str">
        <f>IF(B345=1,"",IF(AND(TrackingWorksheet!M350&lt;&gt;"",TrackingWorksheet!M350&lt;=TrackingWorksheet!$J$5),1,0))</f>
        <v/>
      </c>
      <c r="Y345" s="24" t="str">
        <f>IF(B345=1,"",IF(AND(TrackingWorksheet!N350&lt;&gt;"",TrackingWorksheet!N350&lt;=TrackingWorksheet!$J$5),1,0)*D345)</f>
        <v/>
      </c>
      <c r="Z345" s="24" t="str">
        <f>IF(B345=1,"",IF(TrackingWorksheet!P350="YES",1,0)*D345)</f>
        <v/>
      </c>
      <c r="AA345" s="33" t="str">
        <f>IF(B345=1,"",IF(TrackingWorksheet!R350="","",TrackingWorksheet!R350))</f>
        <v/>
      </c>
      <c r="AB345" s="33" t="str">
        <f>IF(B345=1,"",IF(TrackingWorksheet!Q350="","",TrackingWorksheet!Q350))</f>
        <v/>
      </c>
    </row>
    <row r="346" spans="2:28" x14ac:dyDescent="0.3">
      <c r="B346" s="33">
        <f>IF(AND(ISBLANK(TrackingWorksheet!B351),ISBLANK(TrackingWorksheet!C351),ISBLANK(TrackingWorksheet!G351),ISBLANK(TrackingWorksheet!H351),
ISBLANK(TrackingWorksheet!I351),ISBLANK(TrackingWorksheet!J351),ISBLANK(TrackingWorksheet!M351),
ISBLANK(TrackingWorksheet!N351)),1,0)</f>
        <v>1</v>
      </c>
      <c r="C346" s="17" t="str">
        <f>IF(B346=1,"",TrackingWorksheet!F351)</f>
        <v/>
      </c>
      <c r="D346" s="26" t="str">
        <f>IF(B346=1,"",IF(AND(TrackingWorksheet!B351&lt;&gt;"",TrackingWorksheet!B351&lt;=TrackingWorksheet!$J$5,OR(TrackingWorksheet!C351="",TrackingWorksheet!C351&gt;=TrackingWorksheet!$J$4)),1,0))</f>
        <v/>
      </c>
      <c r="E346" s="15" t="str">
        <f>IF(B346=1,"",IF(AND(TrackingWorksheet!G351 &lt;&gt;"",TrackingWorksheet!G351&lt;=TrackingWorksheet!$J$5, TrackingWorksheet!H351=Lists!$D$4), "Y", "N"))</f>
        <v/>
      </c>
      <c r="F346" s="15" t="str">
        <f>IF(B346=1,"",IF(AND(TrackingWorksheet!I351 &lt;&gt;"", TrackingWorksheet!I351&lt;=TrackingWorksheet!$J$5, TrackingWorksheet!J351=Lists!$D$4), "Y", "N"))</f>
        <v/>
      </c>
      <c r="G346" s="15" t="str">
        <f>IF(B346=1,"",IF(AND(TrackingWorksheet!G351 &lt;&gt;"",TrackingWorksheet!G351&lt;=TrackingWorksheet!$J$5, TrackingWorksheet!H351=Lists!$D$5), "Y", "N"))</f>
        <v/>
      </c>
      <c r="H346" s="15" t="str">
        <f>IF(B346=1,"",IF(AND(TrackingWorksheet!I351 &lt;&gt;"", TrackingWorksheet!I351&lt;=TrackingWorksheet!$J$5, TrackingWorksheet!J351="Moderna"), "Y", "N"))</f>
        <v/>
      </c>
      <c r="I346" s="26" t="str">
        <f>IF(B346=1,"",IF(AND(TrackingWorksheet!G351 &lt;&gt;"", TrackingWorksheet!G351&lt;=TrackingWorksheet!$J$5, TrackingWorksheet!H351=Lists!$D$6), 1, 0))</f>
        <v/>
      </c>
      <c r="J346" s="26" t="str">
        <f t="shared" si="46"/>
        <v/>
      </c>
      <c r="K346" s="15" t="str">
        <f>IF(B346=1,"",IF(AND(TrackingWorksheet!I351&lt;=TrackingWorksheet!$J$5,TrackingWorksheet!K351="YES"),0,IF(AND(AND(OR(E346="Y",F346="Y"),E346&lt;&gt;F346),G346&lt;&gt;"Y", H346&lt;&gt;"Y"), 1, 0)))</f>
        <v/>
      </c>
      <c r="L346" s="26" t="str">
        <f t="shared" si="40"/>
        <v/>
      </c>
      <c r="M346" s="15" t="str">
        <f t="shared" si="41"/>
        <v/>
      </c>
      <c r="N346" s="26" t="str">
        <f t="shared" si="42"/>
        <v/>
      </c>
      <c r="O346" s="15" t="str">
        <f>IF(B346=1,"",IF(AND(TrackingWorksheet!I351&lt;=TrackingWorksheet!$J$5,TrackingWorksheet!K351="YES"),0,IF(AND(AND(OR(G346="Y",H346="Y"),G346&lt;&gt;H346),E346&lt;&gt;"Y", F346&lt;&gt;"Y"), 1, 0)))</f>
        <v/>
      </c>
      <c r="P346" s="26" t="str">
        <f t="shared" si="43"/>
        <v/>
      </c>
      <c r="Q346" s="15" t="str">
        <f t="shared" si="44"/>
        <v/>
      </c>
      <c r="R346" s="15" t="str">
        <f t="shared" si="45"/>
        <v/>
      </c>
      <c r="S346" s="15" t="str">
        <f>IF(B346=1,"",IF(AND(OR(AND(TrackingWorksheet!H351=Lists!$D$7,TrackingWorksheet!H351=TrackingWorksheet!J351),TrackingWorksheet!H351&lt;&gt;TrackingWorksheet!J351),TrackingWorksheet!K351="YES",TrackingWorksheet!H351&lt;&gt;Lists!$D$6,TrackingWorksheet!G351&lt;=TrackingWorksheet!$J$5,TrackingWorksheet!I351&lt;=TrackingWorksheet!$J$5),1,0))</f>
        <v/>
      </c>
      <c r="T346" s="15" t="str">
        <f t="shared" si="47"/>
        <v/>
      </c>
      <c r="U346" s="15" t="str">
        <f>IF(B346=1,"",IF(AND(TrackingWorksheet!L351&lt;&gt;"", TrackingWorksheet!L351&gt;=TrackingWorksheet!$J$4,TrackingWorksheet!L351&lt;=TrackingWorksheet!$J$5,OR(TrackingWorksheet!H351=Lists!$D$4,TrackingWorksheet!J351=Lists!$D$4)), 1, 0))</f>
        <v/>
      </c>
      <c r="V346" s="15" t="str">
        <f>IF($B346=1,"",IF(AND(TrackingWorksheet!$L351&lt;&gt;"", TrackingWorksheet!$L351&gt;=TrackingWorksheet!$J$4,TrackingWorksheet!$L351&lt;=TrackingWorksheet!$J$5,OR(TrackingWorksheet!$H351=Lists!$D$5,TrackingWorksheet!$J351=Lists!$D$5)), 1, 0))</f>
        <v/>
      </c>
      <c r="W346" s="15" t="str">
        <f>IF($B346=1,"",IF(AND(TrackingWorksheet!$L351&lt;&gt;"", TrackingWorksheet!$L351&gt;=TrackingWorksheet!$J$4,TrackingWorksheet!$L351&lt;=TrackingWorksheet!$J$5,OR(TrackingWorksheet!$H351=Lists!$D$6,TrackingWorksheet!$J351=Lists!$D$6)), 1, 0))</f>
        <v/>
      </c>
      <c r="X346" s="24" t="str">
        <f>IF(B346=1,"",IF(AND(TrackingWorksheet!M351&lt;&gt;"",TrackingWorksheet!M351&lt;=TrackingWorksheet!$J$5),1,0))</f>
        <v/>
      </c>
      <c r="Y346" s="24" t="str">
        <f>IF(B346=1,"",IF(AND(TrackingWorksheet!N351&lt;&gt;"",TrackingWorksheet!N351&lt;=TrackingWorksheet!$J$5),1,0)*D346)</f>
        <v/>
      </c>
      <c r="Z346" s="24" t="str">
        <f>IF(B346=1,"",IF(TrackingWorksheet!P351="YES",1,0)*D346)</f>
        <v/>
      </c>
      <c r="AA346" s="33" t="str">
        <f>IF(B346=1,"",IF(TrackingWorksheet!R351="","",TrackingWorksheet!R351))</f>
        <v/>
      </c>
      <c r="AB346" s="33" t="str">
        <f>IF(B346=1,"",IF(TrackingWorksheet!Q351="","",TrackingWorksheet!Q351))</f>
        <v/>
      </c>
    </row>
    <row r="347" spans="2:28" x14ac:dyDescent="0.3">
      <c r="B347" s="33">
        <f>IF(AND(ISBLANK(TrackingWorksheet!B352),ISBLANK(TrackingWorksheet!C352),ISBLANK(TrackingWorksheet!G352),ISBLANK(TrackingWorksheet!H352),
ISBLANK(TrackingWorksheet!I352),ISBLANK(TrackingWorksheet!J352),ISBLANK(TrackingWorksheet!M352),
ISBLANK(TrackingWorksheet!N352)),1,0)</f>
        <v>1</v>
      </c>
      <c r="C347" s="17" t="str">
        <f>IF(B347=1,"",TrackingWorksheet!F352)</f>
        <v/>
      </c>
      <c r="D347" s="26" t="str">
        <f>IF(B347=1,"",IF(AND(TrackingWorksheet!B352&lt;&gt;"",TrackingWorksheet!B352&lt;=TrackingWorksheet!$J$5,OR(TrackingWorksheet!C352="",TrackingWorksheet!C352&gt;=TrackingWorksheet!$J$4)),1,0))</f>
        <v/>
      </c>
      <c r="E347" s="15" t="str">
        <f>IF(B347=1,"",IF(AND(TrackingWorksheet!G352 &lt;&gt;"",TrackingWorksheet!G352&lt;=TrackingWorksheet!$J$5, TrackingWorksheet!H352=Lists!$D$4), "Y", "N"))</f>
        <v/>
      </c>
      <c r="F347" s="15" t="str">
        <f>IF(B347=1,"",IF(AND(TrackingWorksheet!I352 &lt;&gt;"", TrackingWorksheet!I352&lt;=TrackingWorksheet!$J$5, TrackingWorksheet!J352=Lists!$D$4), "Y", "N"))</f>
        <v/>
      </c>
      <c r="G347" s="15" t="str">
        <f>IF(B347=1,"",IF(AND(TrackingWorksheet!G352 &lt;&gt;"",TrackingWorksheet!G352&lt;=TrackingWorksheet!$J$5, TrackingWorksheet!H352=Lists!$D$5), "Y", "N"))</f>
        <v/>
      </c>
      <c r="H347" s="15" t="str">
        <f>IF(B347=1,"",IF(AND(TrackingWorksheet!I352 &lt;&gt;"", TrackingWorksheet!I352&lt;=TrackingWorksheet!$J$5, TrackingWorksheet!J352="Moderna"), "Y", "N"))</f>
        <v/>
      </c>
      <c r="I347" s="26" t="str">
        <f>IF(B347=1,"",IF(AND(TrackingWorksheet!G352 &lt;&gt;"", TrackingWorksheet!G352&lt;=TrackingWorksheet!$J$5, TrackingWorksheet!H352=Lists!$D$6), 1, 0))</f>
        <v/>
      </c>
      <c r="J347" s="26" t="str">
        <f t="shared" si="46"/>
        <v/>
      </c>
      <c r="K347" s="15" t="str">
        <f>IF(B347=1,"",IF(AND(TrackingWorksheet!I352&lt;=TrackingWorksheet!$J$5,TrackingWorksheet!K352="YES"),0,IF(AND(AND(OR(E347="Y",F347="Y"),E347&lt;&gt;F347),G347&lt;&gt;"Y", H347&lt;&gt;"Y"), 1, 0)))</f>
        <v/>
      </c>
      <c r="L347" s="26" t="str">
        <f t="shared" si="40"/>
        <v/>
      </c>
      <c r="M347" s="15" t="str">
        <f t="shared" si="41"/>
        <v/>
      </c>
      <c r="N347" s="26" t="str">
        <f t="shared" si="42"/>
        <v/>
      </c>
      <c r="O347" s="15" t="str">
        <f>IF(B347=1,"",IF(AND(TrackingWorksheet!I352&lt;=TrackingWorksheet!$J$5,TrackingWorksheet!K352="YES"),0,IF(AND(AND(OR(G347="Y",H347="Y"),G347&lt;&gt;H347),E347&lt;&gt;"Y", F347&lt;&gt;"Y"), 1, 0)))</f>
        <v/>
      </c>
      <c r="P347" s="26" t="str">
        <f t="shared" si="43"/>
        <v/>
      </c>
      <c r="Q347" s="15" t="str">
        <f t="shared" si="44"/>
        <v/>
      </c>
      <c r="R347" s="15" t="str">
        <f t="shared" si="45"/>
        <v/>
      </c>
      <c r="S347" s="15" t="str">
        <f>IF(B347=1,"",IF(AND(OR(AND(TrackingWorksheet!H352=Lists!$D$7,TrackingWorksheet!H352=TrackingWorksheet!J352),TrackingWorksheet!H352&lt;&gt;TrackingWorksheet!J352),TrackingWorksheet!K352="YES",TrackingWorksheet!H352&lt;&gt;Lists!$D$6,TrackingWorksheet!G352&lt;=TrackingWorksheet!$J$5,TrackingWorksheet!I352&lt;=TrackingWorksheet!$J$5),1,0))</f>
        <v/>
      </c>
      <c r="T347" s="15" t="str">
        <f t="shared" si="47"/>
        <v/>
      </c>
      <c r="U347" s="15" t="str">
        <f>IF(B347=1,"",IF(AND(TrackingWorksheet!L352&lt;&gt;"", TrackingWorksheet!L352&gt;=TrackingWorksheet!$J$4,TrackingWorksheet!L352&lt;=TrackingWorksheet!$J$5,OR(TrackingWorksheet!H352=Lists!$D$4,TrackingWorksheet!J352=Lists!$D$4)), 1, 0))</f>
        <v/>
      </c>
      <c r="V347" s="15" t="str">
        <f>IF($B347=1,"",IF(AND(TrackingWorksheet!$L352&lt;&gt;"", TrackingWorksheet!$L352&gt;=TrackingWorksheet!$J$4,TrackingWorksheet!$L352&lt;=TrackingWorksheet!$J$5,OR(TrackingWorksheet!$H352=Lists!$D$5,TrackingWorksheet!$J352=Lists!$D$5)), 1, 0))</f>
        <v/>
      </c>
      <c r="W347" s="15" t="str">
        <f>IF($B347=1,"",IF(AND(TrackingWorksheet!$L352&lt;&gt;"", TrackingWorksheet!$L352&gt;=TrackingWorksheet!$J$4,TrackingWorksheet!$L352&lt;=TrackingWorksheet!$J$5,OR(TrackingWorksheet!$H352=Lists!$D$6,TrackingWorksheet!$J352=Lists!$D$6)), 1, 0))</f>
        <v/>
      </c>
      <c r="X347" s="24" t="str">
        <f>IF(B347=1,"",IF(AND(TrackingWorksheet!M352&lt;&gt;"",TrackingWorksheet!M352&lt;=TrackingWorksheet!$J$5),1,0))</f>
        <v/>
      </c>
      <c r="Y347" s="24" t="str">
        <f>IF(B347=1,"",IF(AND(TrackingWorksheet!N352&lt;&gt;"",TrackingWorksheet!N352&lt;=TrackingWorksheet!$J$5),1,0)*D347)</f>
        <v/>
      </c>
      <c r="Z347" s="24" t="str">
        <f>IF(B347=1,"",IF(TrackingWorksheet!P352="YES",1,0)*D347)</f>
        <v/>
      </c>
      <c r="AA347" s="33" t="str">
        <f>IF(B347=1,"",IF(TrackingWorksheet!R352="","",TrackingWorksheet!R352))</f>
        <v/>
      </c>
      <c r="AB347" s="33" t="str">
        <f>IF(B347=1,"",IF(TrackingWorksheet!Q352="","",TrackingWorksheet!Q352))</f>
        <v/>
      </c>
    </row>
    <row r="348" spans="2:28" x14ac:dyDescent="0.3">
      <c r="B348" s="33">
        <f>IF(AND(ISBLANK(TrackingWorksheet!B353),ISBLANK(TrackingWorksheet!C353),ISBLANK(TrackingWorksheet!G353),ISBLANK(TrackingWorksheet!H353),
ISBLANK(TrackingWorksheet!I353),ISBLANK(TrackingWorksheet!J353),ISBLANK(TrackingWorksheet!M353),
ISBLANK(TrackingWorksheet!N353)),1,0)</f>
        <v>1</v>
      </c>
      <c r="C348" s="17" t="str">
        <f>IF(B348=1,"",TrackingWorksheet!F353)</f>
        <v/>
      </c>
      <c r="D348" s="26" t="str">
        <f>IF(B348=1,"",IF(AND(TrackingWorksheet!B353&lt;&gt;"",TrackingWorksheet!B353&lt;=TrackingWorksheet!$J$5,OR(TrackingWorksheet!C353="",TrackingWorksheet!C353&gt;=TrackingWorksheet!$J$4)),1,0))</f>
        <v/>
      </c>
      <c r="E348" s="15" t="str">
        <f>IF(B348=1,"",IF(AND(TrackingWorksheet!G353 &lt;&gt;"",TrackingWorksheet!G353&lt;=TrackingWorksheet!$J$5, TrackingWorksheet!H353=Lists!$D$4), "Y", "N"))</f>
        <v/>
      </c>
      <c r="F348" s="15" t="str">
        <f>IF(B348=1,"",IF(AND(TrackingWorksheet!I353 &lt;&gt;"", TrackingWorksheet!I353&lt;=TrackingWorksheet!$J$5, TrackingWorksheet!J353=Lists!$D$4), "Y", "N"))</f>
        <v/>
      </c>
      <c r="G348" s="15" t="str">
        <f>IF(B348=1,"",IF(AND(TrackingWorksheet!G353 &lt;&gt;"",TrackingWorksheet!G353&lt;=TrackingWorksheet!$J$5, TrackingWorksheet!H353=Lists!$D$5), "Y", "N"))</f>
        <v/>
      </c>
      <c r="H348" s="15" t="str">
        <f>IF(B348=1,"",IF(AND(TrackingWorksheet!I353 &lt;&gt;"", TrackingWorksheet!I353&lt;=TrackingWorksheet!$J$5, TrackingWorksheet!J353="Moderna"), "Y", "N"))</f>
        <v/>
      </c>
      <c r="I348" s="26" t="str">
        <f>IF(B348=1,"",IF(AND(TrackingWorksheet!G353 &lt;&gt;"", TrackingWorksheet!G353&lt;=TrackingWorksheet!$J$5, TrackingWorksheet!H353=Lists!$D$6), 1, 0))</f>
        <v/>
      </c>
      <c r="J348" s="26" t="str">
        <f t="shared" si="46"/>
        <v/>
      </c>
      <c r="K348" s="15" t="str">
        <f>IF(B348=1,"",IF(AND(TrackingWorksheet!I353&lt;=TrackingWorksheet!$J$5,TrackingWorksheet!K353="YES"),0,IF(AND(AND(OR(E348="Y",F348="Y"),E348&lt;&gt;F348),G348&lt;&gt;"Y", H348&lt;&gt;"Y"), 1, 0)))</f>
        <v/>
      </c>
      <c r="L348" s="26" t="str">
        <f t="shared" si="40"/>
        <v/>
      </c>
      <c r="M348" s="15" t="str">
        <f t="shared" si="41"/>
        <v/>
      </c>
      <c r="N348" s="26" t="str">
        <f t="shared" si="42"/>
        <v/>
      </c>
      <c r="O348" s="15" t="str">
        <f>IF(B348=1,"",IF(AND(TrackingWorksheet!I353&lt;=TrackingWorksheet!$J$5,TrackingWorksheet!K353="YES"),0,IF(AND(AND(OR(G348="Y",H348="Y"),G348&lt;&gt;H348),E348&lt;&gt;"Y", F348&lt;&gt;"Y"), 1, 0)))</f>
        <v/>
      </c>
      <c r="P348" s="26" t="str">
        <f t="shared" si="43"/>
        <v/>
      </c>
      <c r="Q348" s="15" t="str">
        <f t="shared" si="44"/>
        <v/>
      </c>
      <c r="R348" s="15" t="str">
        <f t="shared" si="45"/>
        <v/>
      </c>
      <c r="S348" s="15" t="str">
        <f>IF(B348=1,"",IF(AND(OR(AND(TrackingWorksheet!H353=Lists!$D$7,TrackingWorksheet!H353=TrackingWorksheet!J353),TrackingWorksheet!H353&lt;&gt;TrackingWorksheet!J353),TrackingWorksheet!K353="YES",TrackingWorksheet!H353&lt;&gt;Lists!$D$6,TrackingWorksheet!G353&lt;=TrackingWorksheet!$J$5,TrackingWorksheet!I353&lt;=TrackingWorksheet!$J$5),1,0))</f>
        <v/>
      </c>
      <c r="T348" s="15" t="str">
        <f t="shared" si="47"/>
        <v/>
      </c>
      <c r="U348" s="15" t="str">
        <f>IF(B348=1,"",IF(AND(TrackingWorksheet!L353&lt;&gt;"", TrackingWorksheet!L353&gt;=TrackingWorksheet!$J$4,TrackingWorksheet!L353&lt;=TrackingWorksheet!$J$5,OR(TrackingWorksheet!H353=Lists!$D$4,TrackingWorksheet!J353=Lists!$D$4)), 1, 0))</f>
        <v/>
      </c>
      <c r="V348" s="15" t="str">
        <f>IF($B348=1,"",IF(AND(TrackingWorksheet!$L353&lt;&gt;"", TrackingWorksheet!$L353&gt;=TrackingWorksheet!$J$4,TrackingWorksheet!$L353&lt;=TrackingWorksheet!$J$5,OR(TrackingWorksheet!$H353=Lists!$D$5,TrackingWorksheet!$J353=Lists!$D$5)), 1, 0))</f>
        <v/>
      </c>
      <c r="W348" s="15" t="str">
        <f>IF($B348=1,"",IF(AND(TrackingWorksheet!$L353&lt;&gt;"", TrackingWorksheet!$L353&gt;=TrackingWorksheet!$J$4,TrackingWorksheet!$L353&lt;=TrackingWorksheet!$J$5,OR(TrackingWorksheet!$H353=Lists!$D$6,TrackingWorksheet!$J353=Lists!$D$6)), 1, 0))</f>
        <v/>
      </c>
      <c r="X348" s="24" t="str">
        <f>IF(B348=1,"",IF(AND(TrackingWorksheet!M353&lt;&gt;"",TrackingWorksheet!M353&lt;=TrackingWorksheet!$J$5),1,0))</f>
        <v/>
      </c>
      <c r="Y348" s="24" t="str">
        <f>IF(B348=1,"",IF(AND(TrackingWorksheet!N353&lt;&gt;"",TrackingWorksheet!N353&lt;=TrackingWorksheet!$J$5),1,0)*D348)</f>
        <v/>
      </c>
      <c r="Z348" s="24" t="str">
        <f>IF(B348=1,"",IF(TrackingWorksheet!P353="YES",1,0)*D348)</f>
        <v/>
      </c>
      <c r="AA348" s="33" t="str">
        <f>IF(B348=1,"",IF(TrackingWorksheet!R353="","",TrackingWorksheet!R353))</f>
        <v/>
      </c>
      <c r="AB348" s="33" t="str">
        <f>IF(B348=1,"",IF(TrackingWorksheet!Q353="","",TrackingWorksheet!Q353))</f>
        <v/>
      </c>
    </row>
    <row r="349" spans="2:28" x14ac:dyDescent="0.3">
      <c r="B349" s="33">
        <f>IF(AND(ISBLANK(TrackingWorksheet!B354),ISBLANK(TrackingWorksheet!C354),ISBLANK(TrackingWorksheet!G354),ISBLANK(TrackingWorksheet!H354),
ISBLANK(TrackingWorksheet!I354),ISBLANK(TrackingWorksheet!J354),ISBLANK(TrackingWorksheet!M354),
ISBLANK(TrackingWorksheet!N354)),1,0)</f>
        <v>1</v>
      </c>
      <c r="C349" s="17" t="str">
        <f>IF(B349=1,"",TrackingWorksheet!F354)</f>
        <v/>
      </c>
      <c r="D349" s="26" t="str">
        <f>IF(B349=1,"",IF(AND(TrackingWorksheet!B354&lt;&gt;"",TrackingWorksheet!B354&lt;=TrackingWorksheet!$J$5,OR(TrackingWorksheet!C354="",TrackingWorksheet!C354&gt;=TrackingWorksheet!$J$4)),1,0))</f>
        <v/>
      </c>
      <c r="E349" s="15" t="str">
        <f>IF(B349=1,"",IF(AND(TrackingWorksheet!G354 &lt;&gt;"",TrackingWorksheet!G354&lt;=TrackingWorksheet!$J$5, TrackingWorksheet!H354=Lists!$D$4), "Y", "N"))</f>
        <v/>
      </c>
      <c r="F349" s="15" t="str">
        <f>IF(B349=1,"",IF(AND(TrackingWorksheet!I354 &lt;&gt;"", TrackingWorksheet!I354&lt;=TrackingWorksheet!$J$5, TrackingWorksheet!J354=Lists!$D$4), "Y", "N"))</f>
        <v/>
      </c>
      <c r="G349" s="15" t="str">
        <f>IF(B349=1,"",IF(AND(TrackingWorksheet!G354 &lt;&gt;"",TrackingWorksheet!G354&lt;=TrackingWorksheet!$J$5, TrackingWorksheet!H354=Lists!$D$5), "Y", "N"))</f>
        <v/>
      </c>
      <c r="H349" s="15" t="str">
        <f>IF(B349=1,"",IF(AND(TrackingWorksheet!I354 &lt;&gt;"", TrackingWorksheet!I354&lt;=TrackingWorksheet!$J$5, TrackingWorksheet!J354="Moderna"), "Y", "N"))</f>
        <v/>
      </c>
      <c r="I349" s="26" t="str">
        <f>IF(B349=1,"",IF(AND(TrackingWorksheet!G354 &lt;&gt;"", TrackingWorksheet!G354&lt;=TrackingWorksheet!$J$5, TrackingWorksheet!H354=Lists!$D$6), 1, 0))</f>
        <v/>
      </c>
      <c r="J349" s="26" t="str">
        <f t="shared" si="46"/>
        <v/>
      </c>
      <c r="K349" s="15" t="str">
        <f>IF(B349=1,"",IF(AND(TrackingWorksheet!I354&lt;=TrackingWorksheet!$J$5,TrackingWorksheet!K354="YES"),0,IF(AND(AND(OR(E349="Y",F349="Y"),E349&lt;&gt;F349),G349&lt;&gt;"Y", H349&lt;&gt;"Y"), 1, 0)))</f>
        <v/>
      </c>
      <c r="L349" s="26" t="str">
        <f t="shared" si="40"/>
        <v/>
      </c>
      <c r="M349" s="15" t="str">
        <f t="shared" si="41"/>
        <v/>
      </c>
      <c r="N349" s="26" t="str">
        <f t="shared" si="42"/>
        <v/>
      </c>
      <c r="O349" s="15" t="str">
        <f>IF(B349=1,"",IF(AND(TrackingWorksheet!I354&lt;=TrackingWorksheet!$J$5,TrackingWorksheet!K354="YES"),0,IF(AND(AND(OR(G349="Y",H349="Y"),G349&lt;&gt;H349),E349&lt;&gt;"Y", F349&lt;&gt;"Y"), 1, 0)))</f>
        <v/>
      </c>
      <c r="P349" s="26" t="str">
        <f t="shared" si="43"/>
        <v/>
      </c>
      <c r="Q349" s="15" t="str">
        <f t="shared" si="44"/>
        <v/>
      </c>
      <c r="R349" s="15" t="str">
        <f t="shared" si="45"/>
        <v/>
      </c>
      <c r="S349" s="15" t="str">
        <f>IF(B349=1,"",IF(AND(OR(AND(TrackingWorksheet!H354=Lists!$D$7,TrackingWorksheet!H354=TrackingWorksheet!J354),TrackingWorksheet!H354&lt;&gt;TrackingWorksheet!J354),TrackingWorksheet!K354="YES",TrackingWorksheet!H354&lt;&gt;Lists!$D$6,TrackingWorksheet!G354&lt;=TrackingWorksheet!$J$5,TrackingWorksheet!I354&lt;=TrackingWorksheet!$J$5),1,0))</f>
        <v/>
      </c>
      <c r="T349" s="15" t="str">
        <f t="shared" si="47"/>
        <v/>
      </c>
      <c r="U349" s="15" t="str">
        <f>IF(B349=1,"",IF(AND(TrackingWorksheet!L354&lt;&gt;"", TrackingWorksheet!L354&gt;=TrackingWorksheet!$J$4,TrackingWorksheet!L354&lt;=TrackingWorksheet!$J$5,OR(TrackingWorksheet!H354=Lists!$D$4,TrackingWorksheet!J354=Lists!$D$4)), 1, 0))</f>
        <v/>
      </c>
      <c r="V349" s="15" t="str">
        <f>IF($B349=1,"",IF(AND(TrackingWorksheet!$L354&lt;&gt;"", TrackingWorksheet!$L354&gt;=TrackingWorksheet!$J$4,TrackingWorksheet!$L354&lt;=TrackingWorksheet!$J$5,OR(TrackingWorksheet!$H354=Lists!$D$5,TrackingWorksheet!$J354=Lists!$D$5)), 1, 0))</f>
        <v/>
      </c>
      <c r="W349" s="15" t="str">
        <f>IF($B349=1,"",IF(AND(TrackingWorksheet!$L354&lt;&gt;"", TrackingWorksheet!$L354&gt;=TrackingWorksheet!$J$4,TrackingWorksheet!$L354&lt;=TrackingWorksheet!$J$5,OR(TrackingWorksheet!$H354=Lists!$D$6,TrackingWorksheet!$J354=Lists!$D$6)), 1, 0))</f>
        <v/>
      </c>
      <c r="X349" s="24" t="str">
        <f>IF(B349=1,"",IF(AND(TrackingWorksheet!M354&lt;&gt;"",TrackingWorksheet!M354&lt;=TrackingWorksheet!$J$5),1,0))</f>
        <v/>
      </c>
      <c r="Y349" s="24" t="str">
        <f>IF(B349=1,"",IF(AND(TrackingWorksheet!N354&lt;&gt;"",TrackingWorksheet!N354&lt;=TrackingWorksheet!$J$5),1,0)*D349)</f>
        <v/>
      </c>
      <c r="Z349" s="24" t="str">
        <f>IF(B349=1,"",IF(TrackingWorksheet!P354="YES",1,0)*D349)</f>
        <v/>
      </c>
      <c r="AA349" s="33" t="str">
        <f>IF(B349=1,"",IF(TrackingWorksheet!R354="","",TrackingWorksheet!R354))</f>
        <v/>
      </c>
      <c r="AB349" s="33" t="str">
        <f>IF(B349=1,"",IF(TrackingWorksheet!Q354="","",TrackingWorksheet!Q354))</f>
        <v/>
      </c>
    </row>
    <row r="350" spans="2:28" x14ac:dyDescent="0.3">
      <c r="B350" s="33">
        <f>IF(AND(ISBLANK(TrackingWorksheet!B355),ISBLANK(TrackingWorksheet!C355),ISBLANK(TrackingWorksheet!G355),ISBLANK(TrackingWorksheet!H355),
ISBLANK(TrackingWorksheet!I355),ISBLANK(TrackingWorksheet!J355),ISBLANK(TrackingWorksheet!M355),
ISBLANK(TrackingWorksheet!N355)),1,0)</f>
        <v>1</v>
      </c>
      <c r="C350" s="17" t="str">
        <f>IF(B350=1,"",TrackingWorksheet!F355)</f>
        <v/>
      </c>
      <c r="D350" s="26" t="str">
        <f>IF(B350=1,"",IF(AND(TrackingWorksheet!B355&lt;&gt;"",TrackingWorksheet!B355&lt;=TrackingWorksheet!$J$5,OR(TrackingWorksheet!C355="",TrackingWorksheet!C355&gt;=TrackingWorksheet!$J$4)),1,0))</f>
        <v/>
      </c>
      <c r="E350" s="15" t="str">
        <f>IF(B350=1,"",IF(AND(TrackingWorksheet!G355 &lt;&gt;"",TrackingWorksheet!G355&lt;=TrackingWorksheet!$J$5, TrackingWorksheet!H355=Lists!$D$4), "Y", "N"))</f>
        <v/>
      </c>
      <c r="F350" s="15" t="str">
        <f>IF(B350=1,"",IF(AND(TrackingWorksheet!I355 &lt;&gt;"", TrackingWorksheet!I355&lt;=TrackingWorksheet!$J$5, TrackingWorksheet!J355=Lists!$D$4), "Y", "N"))</f>
        <v/>
      </c>
      <c r="G350" s="15" t="str">
        <f>IF(B350=1,"",IF(AND(TrackingWorksheet!G355 &lt;&gt;"",TrackingWorksheet!G355&lt;=TrackingWorksheet!$J$5, TrackingWorksheet!H355=Lists!$D$5), "Y", "N"))</f>
        <v/>
      </c>
      <c r="H350" s="15" t="str">
        <f>IF(B350=1,"",IF(AND(TrackingWorksheet!I355 &lt;&gt;"", TrackingWorksheet!I355&lt;=TrackingWorksheet!$J$5, TrackingWorksheet!J355="Moderna"), "Y", "N"))</f>
        <v/>
      </c>
      <c r="I350" s="26" t="str">
        <f>IF(B350=1,"",IF(AND(TrackingWorksheet!G355 &lt;&gt;"", TrackingWorksheet!G355&lt;=TrackingWorksheet!$J$5, TrackingWorksheet!H355=Lists!$D$6), 1, 0))</f>
        <v/>
      </c>
      <c r="J350" s="26" t="str">
        <f t="shared" si="46"/>
        <v/>
      </c>
      <c r="K350" s="15" t="str">
        <f>IF(B350=1,"",IF(AND(TrackingWorksheet!I355&lt;=TrackingWorksheet!$J$5,TrackingWorksheet!K355="YES"),0,IF(AND(AND(OR(E350="Y",F350="Y"),E350&lt;&gt;F350),G350&lt;&gt;"Y", H350&lt;&gt;"Y"), 1, 0)))</f>
        <v/>
      </c>
      <c r="L350" s="26" t="str">
        <f t="shared" si="40"/>
        <v/>
      </c>
      <c r="M350" s="15" t="str">
        <f t="shared" si="41"/>
        <v/>
      </c>
      <c r="N350" s="26" t="str">
        <f t="shared" si="42"/>
        <v/>
      </c>
      <c r="O350" s="15" t="str">
        <f>IF(B350=1,"",IF(AND(TrackingWorksheet!I355&lt;=TrackingWorksheet!$J$5,TrackingWorksheet!K355="YES"),0,IF(AND(AND(OR(G350="Y",H350="Y"),G350&lt;&gt;H350),E350&lt;&gt;"Y", F350&lt;&gt;"Y"), 1, 0)))</f>
        <v/>
      </c>
      <c r="P350" s="26" t="str">
        <f t="shared" si="43"/>
        <v/>
      </c>
      <c r="Q350" s="15" t="str">
        <f t="shared" si="44"/>
        <v/>
      </c>
      <c r="R350" s="15" t="str">
        <f t="shared" si="45"/>
        <v/>
      </c>
      <c r="S350" s="15" t="str">
        <f>IF(B350=1,"",IF(AND(OR(AND(TrackingWorksheet!H355=Lists!$D$7,TrackingWorksheet!H355=TrackingWorksheet!J355),TrackingWorksheet!H355&lt;&gt;TrackingWorksheet!J355),TrackingWorksheet!K355="YES",TrackingWorksheet!H355&lt;&gt;Lists!$D$6,TrackingWorksheet!G355&lt;=TrackingWorksheet!$J$5,TrackingWorksheet!I355&lt;=TrackingWorksheet!$J$5),1,0))</f>
        <v/>
      </c>
      <c r="T350" s="15" t="str">
        <f t="shared" si="47"/>
        <v/>
      </c>
      <c r="U350" s="15" t="str">
        <f>IF(B350=1,"",IF(AND(TrackingWorksheet!L355&lt;&gt;"", TrackingWorksheet!L355&gt;=TrackingWorksheet!$J$4,TrackingWorksheet!L355&lt;=TrackingWorksheet!$J$5,OR(TrackingWorksheet!H355=Lists!$D$4,TrackingWorksheet!J355=Lists!$D$4)), 1, 0))</f>
        <v/>
      </c>
      <c r="V350" s="15" t="str">
        <f>IF($B350=1,"",IF(AND(TrackingWorksheet!$L355&lt;&gt;"", TrackingWorksheet!$L355&gt;=TrackingWorksheet!$J$4,TrackingWorksheet!$L355&lt;=TrackingWorksheet!$J$5,OR(TrackingWorksheet!$H355=Lists!$D$5,TrackingWorksheet!$J355=Lists!$D$5)), 1, 0))</f>
        <v/>
      </c>
      <c r="W350" s="15" t="str">
        <f>IF($B350=1,"",IF(AND(TrackingWorksheet!$L355&lt;&gt;"", TrackingWorksheet!$L355&gt;=TrackingWorksheet!$J$4,TrackingWorksheet!$L355&lt;=TrackingWorksheet!$J$5,OR(TrackingWorksheet!$H355=Lists!$D$6,TrackingWorksheet!$J355=Lists!$D$6)), 1, 0))</f>
        <v/>
      </c>
      <c r="X350" s="24" t="str">
        <f>IF(B350=1,"",IF(AND(TrackingWorksheet!M355&lt;&gt;"",TrackingWorksheet!M355&lt;=TrackingWorksheet!$J$5),1,0))</f>
        <v/>
      </c>
      <c r="Y350" s="24" t="str">
        <f>IF(B350=1,"",IF(AND(TrackingWorksheet!N355&lt;&gt;"",TrackingWorksheet!N355&lt;=TrackingWorksheet!$J$5),1,0)*D350)</f>
        <v/>
      </c>
      <c r="Z350" s="24" t="str">
        <f>IF(B350=1,"",IF(TrackingWorksheet!P355="YES",1,0)*D350)</f>
        <v/>
      </c>
      <c r="AA350" s="33" t="str">
        <f>IF(B350=1,"",IF(TrackingWorksheet!R355="","",TrackingWorksheet!R355))</f>
        <v/>
      </c>
      <c r="AB350" s="33" t="str">
        <f>IF(B350=1,"",IF(TrackingWorksheet!Q355="","",TrackingWorksheet!Q355))</f>
        <v/>
      </c>
    </row>
    <row r="351" spans="2:28" x14ac:dyDescent="0.3">
      <c r="B351" s="33">
        <f>IF(AND(ISBLANK(TrackingWorksheet!B356),ISBLANK(TrackingWorksheet!C356),ISBLANK(TrackingWorksheet!G356),ISBLANK(TrackingWorksheet!H356),
ISBLANK(TrackingWorksheet!I356),ISBLANK(TrackingWorksheet!J356),ISBLANK(TrackingWorksheet!M356),
ISBLANK(TrackingWorksheet!N356)),1,0)</f>
        <v>1</v>
      </c>
      <c r="C351" s="17" t="str">
        <f>IF(B351=1,"",TrackingWorksheet!F356)</f>
        <v/>
      </c>
      <c r="D351" s="26" t="str">
        <f>IF(B351=1,"",IF(AND(TrackingWorksheet!B356&lt;&gt;"",TrackingWorksheet!B356&lt;=TrackingWorksheet!$J$5,OR(TrackingWorksheet!C356="",TrackingWorksheet!C356&gt;=TrackingWorksheet!$J$4)),1,0))</f>
        <v/>
      </c>
      <c r="E351" s="15" t="str">
        <f>IF(B351=1,"",IF(AND(TrackingWorksheet!G356 &lt;&gt;"",TrackingWorksheet!G356&lt;=TrackingWorksheet!$J$5, TrackingWorksheet!H356=Lists!$D$4), "Y", "N"))</f>
        <v/>
      </c>
      <c r="F351" s="15" t="str">
        <f>IF(B351=1,"",IF(AND(TrackingWorksheet!I356 &lt;&gt;"", TrackingWorksheet!I356&lt;=TrackingWorksheet!$J$5, TrackingWorksheet!J356=Lists!$D$4), "Y", "N"))</f>
        <v/>
      </c>
      <c r="G351" s="15" t="str">
        <f>IF(B351=1,"",IF(AND(TrackingWorksheet!G356 &lt;&gt;"",TrackingWorksheet!G356&lt;=TrackingWorksheet!$J$5, TrackingWorksheet!H356=Lists!$D$5), "Y", "N"))</f>
        <v/>
      </c>
      <c r="H351" s="15" t="str">
        <f>IF(B351=1,"",IF(AND(TrackingWorksheet!I356 &lt;&gt;"", TrackingWorksheet!I356&lt;=TrackingWorksheet!$J$5, TrackingWorksheet!J356="Moderna"), "Y", "N"))</f>
        <v/>
      </c>
      <c r="I351" s="26" t="str">
        <f>IF(B351=1,"",IF(AND(TrackingWorksheet!G356 &lt;&gt;"", TrackingWorksheet!G356&lt;=TrackingWorksheet!$J$5, TrackingWorksheet!H356=Lists!$D$6), 1, 0))</f>
        <v/>
      </c>
      <c r="J351" s="26" t="str">
        <f t="shared" si="46"/>
        <v/>
      </c>
      <c r="K351" s="15" t="str">
        <f>IF(B351=1,"",IF(AND(TrackingWorksheet!I356&lt;=TrackingWorksheet!$J$5,TrackingWorksheet!K356="YES"),0,IF(AND(AND(OR(E351="Y",F351="Y"),E351&lt;&gt;F351),G351&lt;&gt;"Y", H351&lt;&gt;"Y"), 1, 0)))</f>
        <v/>
      </c>
      <c r="L351" s="26" t="str">
        <f t="shared" si="40"/>
        <v/>
      </c>
      <c r="M351" s="15" t="str">
        <f t="shared" si="41"/>
        <v/>
      </c>
      <c r="N351" s="26" t="str">
        <f t="shared" si="42"/>
        <v/>
      </c>
      <c r="O351" s="15" t="str">
        <f>IF(B351=1,"",IF(AND(TrackingWorksheet!I356&lt;=TrackingWorksheet!$J$5,TrackingWorksheet!K356="YES"),0,IF(AND(AND(OR(G351="Y",H351="Y"),G351&lt;&gt;H351),E351&lt;&gt;"Y", F351&lt;&gt;"Y"), 1, 0)))</f>
        <v/>
      </c>
      <c r="P351" s="26" t="str">
        <f t="shared" si="43"/>
        <v/>
      </c>
      <c r="Q351" s="15" t="str">
        <f t="shared" si="44"/>
        <v/>
      </c>
      <c r="R351" s="15" t="str">
        <f t="shared" si="45"/>
        <v/>
      </c>
      <c r="S351" s="15" t="str">
        <f>IF(B351=1,"",IF(AND(OR(AND(TrackingWorksheet!H356=Lists!$D$7,TrackingWorksheet!H356=TrackingWorksheet!J356),TrackingWorksheet!H356&lt;&gt;TrackingWorksheet!J356),TrackingWorksheet!K356="YES",TrackingWorksheet!H356&lt;&gt;Lists!$D$6,TrackingWorksheet!G356&lt;=TrackingWorksheet!$J$5,TrackingWorksheet!I356&lt;=TrackingWorksheet!$J$5),1,0))</f>
        <v/>
      </c>
      <c r="T351" s="15" t="str">
        <f t="shared" si="47"/>
        <v/>
      </c>
      <c r="U351" s="15" t="str">
        <f>IF(B351=1,"",IF(AND(TrackingWorksheet!L356&lt;&gt;"", TrackingWorksheet!L356&gt;=TrackingWorksheet!$J$4,TrackingWorksheet!L356&lt;=TrackingWorksheet!$J$5,OR(TrackingWorksheet!H356=Lists!$D$4,TrackingWorksheet!J356=Lists!$D$4)), 1, 0))</f>
        <v/>
      </c>
      <c r="V351" s="15" t="str">
        <f>IF($B351=1,"",IF(AND(TrackingWorksheet!$L356&lt;&gt;"", TrackingWorksheet!$L356&gt;=TrackingWorksheet!$J$4,TrackingWorksheet!$L356&lt;=TrackingWorksheet!$J$5,OR(TrackingWorksheet!$H356=Lists!$D$5,TrackingWorksheet!$J356=Lists!$D$5)), 1, 0))</f>
        <v/>
      </c>
      <c r="W351" s="15" t="str">
        <f>IF($B351=1,"",IF(AND(TrackingWorksheet!$L356&lt;&gt;"", TrackingWorksheet!$L356&gt;=TrackingWorksheet!$J$4,TrackingWorksheet!$L356&lt;=TrackingWorksheet!$J$5,OR(TrackingWorksheet!$H356=Lists!$D$6,TrackingWorksheet!$J356=Lists!$D$6)), 1, 0))</f>
        <v/>
      </c>
      <c r="X351" s="24" t="str">
        <f>IF(B351=1,"",IF(AND(TrackingWorksheet!M356&lt;&gt;"",TrackingWorksheet!M356&lt;=TrackingWorksheet!$J$5),1,0))</f>
        <v/>
      </c>
      <c r="Y351" s="24" t="str">
        <f>IF(B351=1,"",IF(AND(TrackingWorksheet!N356&lt;&gt;"",TrackingWorksheet!N356&lt;=TrackingWorksheet!$J$5),1,0)*D351)</f>
        <v/>
      </c>
      <c r="Z351" s="24" t="str">
        <f>IF(B351=1,"",IF(TrackingWorksheet!P356="YES",1,0)*D351)</f>
        <v/>
      </c>
      <c r="AA351" s="33" t="str">
        <f>IF(B351=1,"",IF(TrackingWorksheet!R356="","",TrackingWorksheet!R356))</f>
        <v/>
      </c>
      <c r="AB351" s="33" t="str">
        <f>IF(B351=1,"",IF(TrackingWorksheet!Q356="","",TrackingWorksheet!Q356))</f>
        <v/>
      </c>
    </row>
    <row r="352" spans="2:28" x14ac:dyDescent="0.3">
      <c r="B352" s="33">
        <f>IF(AND(ISBLANK(TrackingWorksheet!B357),ISBLANK(TrackingWorksheet!C357),ISBLANK(TrackingWorksheet!G357),ISBLANK(TrackingWorksheet!H357),
ISBLANK(TrackingWorksheet!I357),ISBLANK(TrackingWorksheet!J357),ISBLANK(TrackingWorksheet!M357),
ISBLANK(TrackingWorksheet!N357)),1,0)</f>
        <v>1</v>
      </c>
      <c r="C352" s="17" t="str">
        <f>IF(B352=1,"",TrackingWorksheet!F357)</f>
        <v/>
      </c>
      <c r="D352" s="26" t="str">
        <f>IF(B352=1,"",IF(AND(TrackingWorksheet!B357&lt;&gt;"",TrackingWorksheet!B357&lt;=TrackingWorksheet!$J$5,OR(TrackingWorksheet!C357="",TrackingWorksheet!C357&gt;=TrackingWorksheet!$J$4)),1,0))</f>
        <v/>
      </c>
      <c r="E352" s="15" t="str">
        <f>IF(B352=1,"",IF(AND(TrackingWorksheet!G357 &lt;&gt;"",TrackingWorksheet!G357&lt;=TrackingWorksheet!$J$5, TrackingWorksheet!H357=Lists!$D$4), "Y", "N"))</f>
        <v/>
      </c>
      <c r="F352" s="15" t="str">
        <f>IF(B352=1,"",IF(AND(TrackingWorksheet!I357 &lt;&gt;"", TrackingWorksheet!I357&lt;=TrackingWorksheet!$J$5, TrackingWorksheet!J357=Lists!$D$4), "Y", "N"))</f>
        <v/>
      </c>
      <c r="G352" s="15" t="str">
        <f>IF(B352=1,"",IF(AND(TrackingWorksheet!G357 &lt;&gt;"",TrackingWorksheet!G357&lt;=TrackingWorksheet!$J$5, TrackingWorksheet!H357=Lists!$D$5), "Y", "N"))</f>
        <v/>
      </c>
      <c r="H352" s="15" t="str">
        <f>IF(B352=1,"",IF(AND(TrackingWorksheet!I357 &lt;&gt;"", TrackingWorksheet!I357&lt;=TrackingWorksheet!$J$5, TrackingWorksheet!J357="Moderna"), "Y", "N"))</f>
        <v/>
      </c>
      <c r="I352" s="26" t="str">
        <f>IF(B352=1,"",IF(AND(TrackingWorksheet!G357 &lt;&gt;"", TrackingWorksheet!G357&lt;=TrackingWorksheet!$J$5, TrackingWorksheet!H357=Lists!$D$6), 1, 0))</f>
        <v/>
      </c>
      <c r="J352" s="26" t="str">
        <f t="shared" si="46"/>
        <v/>
      </c>
      <c r="K352" s="15" t="str">
        <f>IF(B352=1,"",IF(AND(TrackingWorksheet!I357&lt;=TrackingWorksheet!$J$5,TrackingWorksheet!K357="YES"),0,IF(AND(AND(OR(E352="Y",F352="Y"),E352&lt;&gt;F352),G352&lt;&gt;"Y", H352&lt;&gt;"Y"), 1, 0)))</f>
        <v/>
      </c>
      <c r="L352" s="26" t="str">
        <f t="shared" si="40"/>
        <v/>
      </c>
      <c r="M352" s="15" t="str">
        <f t="shared" si="41"/>
        <v/>
      </c>
      <c r="N352" s="26" t="str">
        <f t="shared" si="42"/>
        <v/>
      </c>
      <c r="O352" s="15" t="str">
        <f>IF(B352=1,"",IF(AND(TrackingWorksheet!I357&lt;=TrackingWorksheet!$J$5,TrackingWorksheet!K357="YES"),0,IF(AND(AND(OR(G352="Y",H352="Y"),G352&lt;&gt;H352),E352&lt;&gt;"Y", F352&lt;&gt;"Y"), 1, 0)))</f>
        <v/>
      </c>
      <c r="P352" s="26" t="str">
        <f t="shared" si="43"/>
        <v/>
      </c>
      <c r="Q352" s="15" t="str">
        <f t="shared" si="44"/>
        <v/>
      </c>
      <c r="R352" s="15" t="str">
        <f t="shared" si="45"/>
        <v/>
      </c>
      <c r="S352" s="15" t="str">
        <f>IF(B352=1,"",IF(AND(OR(AND(TrackingWorksheet!H357=Lists!$D$7,TrackingWorksheet!H357=TrackingWorksheet!J357),TrackingWorksheet!H357&lt;&gt;TrackingWorksheet!J357),TrackingWorksheet!K357="YES",TrackingWorksheet!H357&lt;&gt;Lists!$D$6,TrackingWorksheet!G357&lt;=TrackingWorksheet!$J$5,TrackingWorksheet!I357&lt;=TrackingWorksheet!$J$5),1,0))</f>
        <v/>
      </c>
      <c r="T352" s="15" t="str">
        <f t="shared" si="47"/>
        <v/>
      </c>
      <c r="U352" s="15" t="str">
        <f>IF(B352=1,"",IF(AND(TrackingWorksheet!L357&lt;&gt;"", TrackingWorksheet!L357&gt;=TrackingWorksheet!$J$4,TrackingWorksheet!L357&lt;=TrackingWorksheet!$J$5,OR(TrackingWorksheet!H357=Lists!$D$4,TrackingWorksheet!J357=Lists!$D$4)), 1, 0))</f>
        <v/>
      </c>
      <c r="V352" s="15" t="str">
        <f>IF($B352=1,"",IF(AND(TrackingWorksheet!$L357&lt;&gt;"", TrackingWorksheet!$L357&gt;=TrackingWorksheet!$J$4,TrackingWorksheet!$L357&lt;=TrackingWorksheet!$J$5,OR(TrackingWorksheet!$H357=Lists!$D$5,TrackingWorksheet!$J357=Lists!$D$5)), 1, 0))</f>
        <v/>
      </c>
      <c r="W352" s="15" t="str">
        <f>IF($B352=1,"",IF(AND(TrackingWorksheet!$L357&lt;&gt;"", TrackingWorksheet!$L357&gt;=TrackingWorksheet!$J$4,TrackingWorksheet!$L357&lt;=TrackingWorksheet!$J$5,OR(TrackingWorksheet!$H357=Lists!$D$6,TrackingWorksheet!$J357=Lists!$D$6)), 1, 0))</f>
        <v/>
      </c>
      <c r="X352" s="24" t="str">
        <f>IF(B352=1,"",IF(AND(TrackingWorksheet!M357&lt;&gt;"",TrackingWorksheet!M357&lt;=TrackingWorksheet!$J$5),1,0))</f>
        <v/>
      </c>
      <c r="Y352" s="24" t="str">
        <f>IF(B352=1,"",IF(AND(TrackingWorksheet!N357&lt;&gt;"",TrackingWorksheet!N357&lt;=TrackingWorksheet!$J$5),1,0)*D352)</f>
        <v/>
      </c>
      <c r="Z352" s="24" t="str">
        <f>IF(B352=1,"",IF(TrackingWorksheet!P357="YES",1,0)*D352)</f>
        <v/>
      </c>
      <c r="AA352" s="33" t="str">
        <f>IF(B352=1,"",IF(TrackingWorksheet!R357="","",TrackingWorksheet!R357))</f>
        <v/>
      </c>
      <c r="AB352" s="33" t="str">
        <f>IF(B352=1,"",IF(TrackingWorksheet!Q357="","",TrackingWorksheet!Q357))</f>
        <v/>
      </c>
    </row>
    <row r="353" spans="2:28" x14ac:dyDescent="0.3">
      <c r="B353" s="33">
        <f>IF(AND(ISBLANK(TrackingWorksheet!B358),ISBLANK(TrackingWorksheet!C358),ISBLANK(TrackingWorksheet!G358),ISBLANK(TrackingWorksheet!H358),
ISBLANK(TrackingWorksheet!I358),ISBLANK(TrackingWorksheet!J358),ISBLANK(TrackingWorksheet!M358),
ISBLANK(TrackingWorksheet!N358)),1,0)</f>
        <v>1</v>
      </c>
      <c r="C353" s="17" t="str">
        <f>IF(B353=1,"",TrackingWorksheet!F358)</f>
        <v/>
      </c>
      <c r="D353" s="26" t="str">
        <f>IF(B353=1,"",IF(AND(TrackingWorksheet!B358&lt;&gt;"",TrackingWorksheet!B358&lt;=TrackingWorksheet!$J$5,OR(TrackingWorksheet!C358="",TrackingWorksheet!C358&gt;=TrackingWorksheet!$J$4)),1,0))</f>
        <v/>
      </c>
      <c r="E353" s="15" t="str">
        <f>IF(B353=1,"",IF(AND(TrackingWorksheet!G358 &lt;&gt;"",TrackingWorksheet!G358&lt;=TrackingWorksheet!$J$5, TrackingWorksheet!H358=Lists!$D$4), "Y", "N"))</f>
        <v/>
      </c>
      <c r="F353" s="15" t="str">
        <f>IF(B353=1,"",IF(AND(TrackingWorksheet!I358 &lt;&gt;"", TrackingWorksheet!I358&lt;=TrackingWorksheet!$J$5, TrackingWorksheet!J358=Lists!$D$4), "Y", "N"))</f>
        <v/>
      </c>
      <c r="G353" s="15" t="str">
        <f>IF(B353=1,"",IF(AND(TrackingWorksheet!G358 &lt;&gt;"",TrackingWorksheet!G358&lt;=TrackingWorksheet!$J$5, TrackingWorksheet!H358=Lists!$D$5), "Y", "N"))</f>
        <v/>
      </c>
      <c r="H353" s="15" t="str">
        <f>IF(B353=1,"",IF(AND(TrackingWorksheet!I358 &lt;&gt;"", TrackingWorksheet!I358&lt;=TrackingWorksheet!$J$5, TrackingWorksheet!J358="Moderna"), "Y", "N"))</f>
        <v/>
      </c>
      <c r="I353" s="26" t="str">
        <f>IF(B353=1,"",IF(AND(TrackingWorksheet!G358 &lt;&gt;"", TrackingWorksheet!G358&lt;=TrackingWorksheet!$J$5, TrackingWorksheet!H358=Lists!$D$6), 1, 0))</f>
        <v/>
      </c>
      <c r="J353" s="26" t="str">
        <f t="shared" si="46"/>
        <v/>
      </c>
      <c r="K353" s="15" t="str">
        <f>IF(B353=1,"",IF(AND(TrackingWorksheet!I358&lt;=TrackingWorksheet!$J$5,TrackingWorksheet!K358="YES"),0,IF(AND(AND(OR(E353="Y",F353="Y"),E353&lt;&gt;F353),G353&lt;&gt;"Y", H353&lt;&gt;"Y"), 1, 0)))</f>
        <v/>
      </c>
      <c r="L353" s="26" t="str">
        <f t="shared" si="40"/>
        <v/>
      </c>
      <c r="M353" s="15" t="str">
        <f t="shared" si="41"/>
        <v/>
      </c>
      <c r="N353" s="26" t="str">
        <f t="shared" si="42"/>
        <v/>
      </c>
      <c r="O353" s="15" t="str">
        <f>IF(B353=1,"",IF(AND(TrackingWorksheet!I358&lt;=TrackingWorksheet!$J$5,TrackingWorksheet!K358="YES"),0,IF(AND(AND(OR(G353="Y",H353="Y"),G353&lt;&gt;H353),E353&lt;&gt;"Y", F353&lt;&gt;"Y"), 1, 0)))</f>
        <v/>
      </c>
      <c r="P353" s="26" t="str">
        <f t="shared" si="43"/>
        <v/>
      </c>
      <c r="Q353" s="15" t="str">
        <f t="shared" si="44"/>
        <v/>
      </c>
      <c r="R353" s="15" t="str">
        <f t="shared" si="45"/>
        <v/>
      </c>
      <c r="S353" s="15" t="str">
        <f>IF(B353=1,"",IF(AND(OR(AND(TrackingWorksheet!H358=Lists!$D$7,TrackingWorksheet!H358=TrackingWorksheet!J358),TrackingWorksheet!H358&lt;&gt;TrackingWorksheet!J358),TrackingWorksheet!K358="YES",TrackingWorksheet!H358&lt;&gt;Lists!$D$6,TrackingWorksheet!G358&lt;=TrackingWorksheet!$J$5,TrackingWorksheet!I358&lt;=TrackingWorksheet!$J$5),1,0))</f>
        <v/>
      </c>
      <c r="T353" s="15" t="str">
        <f t="shared" si="47"/>
        <v/>
      </c>
      <c r="U353" s="15" t="str">
        <f>IF(B353=1,"",IF(AND(TrackingWorksheet!L358&lt;&gt;"", TrackingWorksheet!L358&gt;=TrackingWorksheet!$J$4,TrackingWorksheet!L358&lt;=TrackingWorksheet!$J$5,OR(TrackingWorksheet!H358=Lists!$D$4,TrackingWorksheet!J358=Lists!$D$4)), 1, 0))</f>
        <v/>
      </c>
      <c r="V353" s="15" t="str">
        <f>IF($B353=1,"",IF(AND(TrackingWorksheet!$L358&lt;&gt;"", TrackingWorksheet!$L358&gt;=TrackingWorksheet!$J$4,TrackingWorksheet!$L358&lt;=TrackingWorksheet!$J$5,OR(TrackingWorksheet!$H358=Lists!$D$5,TrackingWorksheet!$J358=Lists!$D$5)), 1, 0))</f>
        <v/>
      </c>
      <c r="W353" s="15" t="str">
        <f>IF($B353=1,"",IF(AND(TrackingWorksheet!$L358&lt;&gt;"", TrackingWorksheet!$L358&gt;=TrackingWorksheet!$J$4,TrackingWorksheet!$L358&lt;=TrackingWorksheet!$J$5,OR(TrackingWorksheet!$H358=Lists!$D$6,TrackingWorksheet!$J358=Lists!$D$6)), 1, 0))</f>
        <v/>
      </c>
      <c r="X353" s="24" t="str">
        <f>IF(B353=1,"",IF(AND(TrackingWorksheet!M358&lt;&gt;"",TrackingWorksheet!M358&lt;=TrackingWorksheet!$J$5),1,0))</f>
        <v/>
      </c>
      <c r="Y353" s="24" t="str">
        <f>IF(B353=1,"",IF(AND(TrackingWorksheet!N358&lt;&gt;"",TrackingWorksheet!N358&lt;=TrackingWorksheet!$J$5),1,0)*D353)</f>
        <v/>
      </c>
      <c r="Z353" s="24" t="str">
        <f>IF(B353=1,"",IF(TrackingWorksheet!P358="YES",1,0)*D353)</f>
        <v/>
      </c>
      <c r="AA353" s="33" t="str">
        <f>IF(B353=1,"",IF(TrackingWorksheet!R358="","",TrackingWorksheet!R358))</f>
        <v/>
      </c>
      <c r="AB353" s="33" t="str">
        <f>IF(B353=1,"",IF(TrackingWorksheet!Q358="","",TrackingWorksheet!Q358))</f>
        <v/>
      </c>
    </row>
    <row r="354" spans="2:28" x14ac:dyDescent="0.3">
      <c r="B354" s="33">
        <f>IF(AND(ISBLANK(TrackingWorksheet!B359),ISBLANK(TrackingWorksheet!C359),ISBLANK(TrackingWorksheet!G359),ISBLANK(TrackingWorksheet!H359),
ISBLANK(TrackingWorksheet!I359),ISBLANK(TrackingWorksheet!J359),ISBLANK(TrackingWorksheet!M359),
ISBLANK(TrackingWorksheet!N359)),1,0)</f>
        <v>1</v>
      </c>
      <c r="C354" s="17" t="str">
        <f>IF(B354=1,"",TrackingWorksheet!F359)</f>
        <v/>
      </c>
      <c r="D354" s="26" t="str">
        <f>IF(B354=1,"",IF(AND(TrackingWorksheet!B359&lt;&gt;"",TrackingWorksheet!B359&lt;=TrackingWorksheet!$J$5,OR(TrackingWorksheet!C359="",TrackingWorksheet!C359&gt;=TrackingWorksheet!$J$4)),1,0))</f>
        <v/>
      </c>
      <c r="E354" s="15" t="str">
        <f>IF(B354=1,"",IF(AND(TrackingWorksheet!G359 &lt;&gt;"",TrackingWorksheet!G359&lt;=TrackingWorksheet!$J$5, TrackingWorksheet!H359=Lists!$D$4), "Y", "N"))</f>
        <v/>
      </c>
      <c r="F354" s="15" t="str">
        <f>IF(B354=1,"",IF(AND(TrackingWorksheet!I359 &lt;&gt;"", TrackingWorksheet!I359&lt;=TrackingWorksheet!$J$5, TrackingWorksheet!J359=Lists!$D$4), "Y", "N"))</f>
        <v/>
      </c>
      <c r="G354" s="15" t="str">
        <f>IF(B354=1,"",IF(AND(TrackingWorksheet!G359 &lt;&gt;"",TrackingWorksheet!G359&lt;=TrackingWorksheet!$J$5, TrackingWorksheet!H359=Lists!$D$5), "Y", "N"))</f>
        <v/>
      </c>
      <c r="H354" s="15" t="str">
        <f>IF(B354=1,"",IF(AND(TrackingWorksheet!I359 &lt;&gt;"", TrackingWorksheet!I359&lt;=TrackingWorksheet!$J$5, TrackingWorksheet!J359="Moderna"), "Y", "N"))</f>
        <v/>
      </c>
      <c r="I354" s="26" t="str">
        <f>IF(B354=1,"",IF(AND(TrackingWorksheet!G359 &lt;&gt;"", TrackingWorksheet!G359&lt;=TrackingWorksheet!$J$5, TrackingWorksheet!H359=Lists!$D$6), 1, 0))</f>
        <v/>
      </c>
      <c r="J354" s="26" t="str">
        <f t="shared" si="46"/>
        <v/>
      </c>
      <c r="K354" s="15" t="str">
        <f>IF(B354=1,"",IF(AND(TrackingWorksheet!I359&lt;=TrackingWorksheet!$J$5,TrackingWorksheet!K359="YES"),0,IF(AND(AND(OR(E354="Y",F354="Y"),E354&lt;&gt;F354),G354&lt;&gt;"Y", H354&lt;&gt;"Y"), 1, 0)))</f>
        <v/>
      </c>
      <c r="L354" s="26" t="str">
        <f t="shared" si="40"/>
        <v/>
      </c>
      <c r="M354" s="15" t="str">
        <f t="shared" si="41"/>
        <v/>
      </c>
      <c r="N354" s="26" t="str">
        <f t="shared" si="42"/>
        <v/>
      </c>
      <c r="O354" s="15" t="str">
        <f>IF(B354=1,"",IF(AND(TrackingWorksheet!I359&lt;=TrackingWorksheet!$J$5,TrackingWorksheet!K359="YES"),0,IF(AND(AND(OR(G354="Y",H354="Y"),G354&lt;&gt;H354),E354&lt;&gt;"Y", F354&lt;&gt;"Y"), 1, 0)))</f>
        <v/>
      </c>
      <c r="P354" s="26" t="str">
        <f t="shared" si="43"/>
        <v/>
      </c>
      <c r="Q354" s="15" t="str">
        <f t="shared" si="44"/>
        <v/>
      </c>
      <c r="R354" s="15" t="str">
        <f t="shared" si="45"/>
        <v/>
      </c>
      <c r="S354" s="15" t="str">
        <f>IF(B354=1,"",IF(AND(OR(AND(TrackingWorksheet!H359=Lists!$D$7,TrackingWorksheet!H359=TrackingWorksheet!J359),TrackingWorksheet!H359&lt;&gt;TrackingWorksheet!J359),TrackingWorksheet!K359="YES",TrackingWorksheet!H359&lt;&gt;Lists!$D$6,TrackingWorksheet!G359&lt;=TrackingWorksheet!$J$5,TrackingWorksheet!I359&lt;=TrackingWorksheet!$J$5),1,0))</f>
        <v/>
      </c>
      <c r="T354" s="15" t="str">
        <f t="shared" si="47"/>
        <v/>
      </c>
      <c r="U354" s="15" t="str">
        <f>IF(B354=1,"",IF(AND(TrackingWorksheet!L359&lt;&gt;"", TrackingWorksheet!L359&gt;=TrackingWorksheet!$J$4,TrackingWorksheet!L359&lt;=TrackingWorksheet!$J$5,OR(TrackingWorksheet!H359=Lists!$D$4,TrackingWorksheet!J359=Lists!$D$4)), 1, 0))</f>
        <v/>
      </c>
      <c r="V354" s="15" t="str">
        <f>IF($B354=1,"",IF(AND(TrackingWorksheet!$L359&lt;&gt;"", TrackingWorksheet!$L359&gt;=TrackingWorksheet!$J$4,TrackingWorksheet!$L359&lt;=TrackingWorksheet!$J$5,OR(TrackingWorksheet!$H359=Lists!$D$5,TrackingWorksheet!$J359=Lists!$D$5)), 1, 0))</f>
        <v/>
      </c>
      <c r="W354" s="15" t="str">
        <f>IF($B354=1,"",IF(AND(TrackingWorksheet!$L359&lt;&gt;"", TrackingWorksheet!$L359&gt;=TrackingWorksheet!$J$4,TrackingWorksheet!$L359&lt;=TrackingWorksheet!$J$5,OR(TrackingWorksheet!$H359=Lists!$D$6,TrackingWorksheet!$J359=Lists!$D$6)), 1, 0))</f>
        <v/>
      </c>
      <c r="X354" s="24" t="str">
        <f>IF(B354=1,"",IF(AND(TrackingWorksheet!M359&lt;&gt;"",TrackingWorksheet!M359&lt;=TrackingWorksheet!$J$5),1,0))</f>
        <v/>
      </c>
      <c r="Y354" s="24" t="str">
        <f>IF(B354=1,"",IF(AND(TrackingWorksheet!N359&lt;&gt;"",TrackingWorksheet!N359&lt;=TrackingWorksheet!$J$5),1,0)*D354)</f>
        <v/>
      </c>
      <c r="Z354" s="24" t="str">
        <f>IF(B354=1,"",IF(TrackingWorksheet!P359="YES",1,0)*D354)</f>
        <v/>
      </c>
      <c r="AA354" s="33" t="str">
        <f>IF(B354=1,"",IF(TrackingWorksheet!R359="","",TrackingWorksheet!R359))</f>
        <v/>
      </c>
      <c r="AB354" s="33" t="str">
        <f>IF(B354=1,"",IF(TrackingWorksheet!Q359="","",TrackingWorksheet!Q359))</f>
        <v/>
      </c>
    </row>
    <row r="355" spans="2:28" x14ac:dyDescent="0.3">
      <c r="B355" s="33">
        <f>IF(AND(ISBLANK(TrackingWorksheet!B360),ISBLANK(TrackingWorksheet!C360),ISBLANK(TrackingWorksheet!G360),ISBLANK(TrackingWorksheet!H360),
ISBLANK(TrackingWorksheet!I360),ISBLANK(TrackingWorksheet!J360),ISBLANK(TrackingWorksheet!M360),
ISBLANK(TrackingWorksheet!N360)),1,0)</f>
        <v>1</v>
      </c>
      <c r="C355" s="17" t="str">
        <f>IF(B355=1,"",TrackingWorksheet!F360)</f>
        <v/>
      </c>
      <c r="D355" s="26" t="str">
        <f>IF(B355=1,"",IF(AND(TrackingWorksheet!B360&lt;&gt;"",TrackingWorksheet!B360&lt;=TrackingWorksheet!$J$5,OR(TrackingWorksheet!C360="",TrackingWorksheet!C360&gt;=TrackingWorksheet!$J$4)),1,0))</f>
        <v/>
      </c>
      <c r="E355" s="15" t="str">
        <f>IF(B355=1,"",IF(AND(TrackingWorksheet!G360 &lt;&gt;"",TrackingWorksheet!G360&lt;=TrackingWorksheet!$J$5, TrackingWorksheet!H360=Lists!$D$4), "Y", "N"))</f>
        <v/>
      </c>
      <c r="F355" s="15" t="str">
        <f>IF(B355=1,"",IF(AND(TrackingWorksheet!I360 &lt;&gt;"", TrackingWorksheet!I360&lt;=TrackingWorksheet!$J$5, TrackingWorksheet!J360=Lists!$D$4), "Y", "N"))</f>
        <v/>
      </c>
      <c r="G355" s="15" t="str">
        <f>IF(B355=1,"",IF(AND(TrackingWorksheet!G360 &lt;&gt;"",TrackingWorksheet!G360&lt;=TrackingWorksheet!$J$5, TrackingWorksheet!H360=Lists!$D$5), "Y", "N"))</f>
        <v/>
      </c>
      <c r="H355" s="15" t="str">
        <f>IF(B355=1,"",IF(AND(TrackingWorksheet!I360 &lt;&gt;"", TrackingWorksheet!I360&lt;=TrackingWorksheet!$J$5, TrackingWorksheet!J360="Moderna"), "Y", "N"))</f>
        <v/>
      </c>
      <c r="I355" s="26" t="str">
        <f>IF(B355=1,"",IF(AND(TrackingWorksheet!G360 &lt;&gt;"", TrackingWorksheet!G360&lt;=TrackingWorksheet!$J$5, TrackingWorksheet!H360=Lists!$D$6), 1, 0))</f>
        <v/>
      </c>
      <c r="J355" s="26" t="str">
        <f t="shared" si="46"/>
        <v/>
      </c>
      <c r="K355" s="15" t="str">
        <f>IF(B355=1,"",IF(AND(TrackingWorksheet!I360&lt;=TrackingWorksheet!$J$5,TrackingWorksheet!K360="YES"),0,IF(AND(AND(OR(E355="Y",F355="Y"),E355&lt;&gt;F355),G355&lt;&gt;"Y", H355&lt;&gt;"Y"), 1, 0)))</f>
        <v/>
      </c>
      <c r="L355" s="26" t="str">
        <f t="shared" si="40"/>
        <v/>
      </c>
      <c r="M355" s="15" t="str">
        <f t="shared" si="41"/>
        <v/>
      </c>
      <c r="N355" s="26" t="str">
        <f t="shared" si="42"/>
        <v/>
      </c>
      <c r="O355" s="15" t="str">
        <f>IF(B355=1,"",IF(AND(TrackingWorksheet!I360&lt;=TrackingWorksheet!$J$5,TrackingWorksheet!K360="YES"),0,IF(AND(AND(OR(G355="Y",H355="Y"),G355&lt;&gt;H355),E355&lt;&gt;"Y", F355&lt;&gt;"Y"), 1, 0)))</f>
        <v/>
      </c>
      <c r="P355" s="26" t="str">
        <f t="shared" si="43"/>
        <v/>
      </c>
      <c r="Q355" s="15" t="str">
        <f t="shared" si="44"/>
        <v/>
      </c>
      <c r="R355" s="15" t="str">
        <f t="shared" si="45"/>
        <v/>
      </c>
      <c r="S355" s="15" t="str">
        <f>IF(B355=1,"",IF(AND(OR(AND(TrackingWorksheet!H360=Lists!$D$7,TrackingWorksheet!H360=TrackingWorksheet!J360),TrackingWorksheet!H360&lt;&gt;TrackingWorksheet!J360),TrackingWorksheet!K360="YES",TrackingWorksheet!H360&lt;&gt;Lists!$D$6,TrackingWorksheet!G360&lt;=TrackingWorksheet!$J$5,TrackingWorksheet!I360&lt;=TrackingWorksheet!$J$5),1,0))</f>
        <v/>
      </c>
      <c r="T355" s="15" t="str">
        <f t="shared" si="47"/>
        <v/>
      </c>
      <c r="U355" s="15" t="str">
        <f>IF(B355=1,"",IF(AND(TrackingWorksheet!L360&lt;&gt;"", TrackingWorksheet!L360&gt;=TrackingWorksheet!$J$4,TrackingWorksheet!L360&lt;=TrackingWorksheet!$J$5,OR(TrackingWorksheet!H360=Lists!$D$4,TrackingWorksheet!J360=Lists!$D$4)), 1, 0))</f>
        <v/>
      </c>
      <c r="V355" s="15" t="str">
        <f>IF($B355=1,"",IF(AND(TrackingWorksheet!$L360&lt;&gt;"", TrackingWorksheet!$L360&gt;=TrackingWorksheet!$J$4,TrackingWorksheet!$L360&lt;=TrackingWorksheet!$J$5,OR(TrackingWorksheet!$H360=Lists!$D$5,TrackingWorksheet!$J360=Lists!$D$5)), 1, 0))</f>
        <v/>
      </c>
      <c r="W355" s="15" t="str">
        <f>IF($B355=1,"",IF(AND(TrackingWorksheet!$L360&lt;&gt;"", TrackingWorksheet!$L360&gt;=TrackingWorksheet!$J$4,TrackingWorksheet!$L360&lt;=TrackingWorksheet!$J$5,OR(TrackingWorksheet!$H360=Lists!$D$6,TrackingWorksheet!$J360=Lists!$D$6)), 1, 0))</f>
        <v/>
      </c>
      <c r="X355" s="24" t="str">
        <f>IF(B355=1,"",IF(AND(TrackingWorksheet!M360&lt;&gt;"",TrackingWorksheet!M360&lt;=TrackingWorksheet!$J$5),1,0))</f>
        <v/>
      </c>
      <c r="Y355" s="24" t="str">
        <f>IF(B355=1,"",IF(AND(TrackingWorksheet!N360&lt;&gt;"",TrackingWorksheet!N360&lt;=TrackingWorksheet!$J$5),1,0)*D355)</f>
        <v/>
      </c>
      <c r="Z355" s="24" t="str">
        <f>IF(B355=1,"",IF(TrackingWorksheet!P360="YES",1,0)*D355)</f>
        <v/>
      </c>
      <c r="AA355" s="33" t="str">
        <f>IF(B355=1,"",IF(TrackingWorksheet!R360="","",TrackingWorksheet!R360))</f>
        <v/>
      </c>
      <c r="AB355" s="33" t="str">
        <f>IF(B355=1,"",IF(TrackingWorksheet!Q360="","",TrackingWorksheet!Q360))</f>
        <v/>
      </c>
    </row>
    <row r="356" spans="2:28" x14ac:dyDescent="0.3">
      <c r="B356" s="33">
        <f>IF(AND(ISBLANK(TrackingWorksheet!B361),ISBLANK(TrackingWorksheet!C361),ISBLANK(TrackingWorksheet!G361),ISBLANK(TrackingWorksheet!H361),
ISBLANK(TrackingWorksheet!I361),ISBLANK(TrackingWorksheet!J361),ISBLANK(TrackingWorksheet!M361),
ISBLANK(TrackingWorksheet!N361)),1,0)</f>
        <v>1</v>
      </c>
      <c r="C356" s="17" t="str">
        <f>IF(B356=1,"",TrackingWorksheet!F361)</f>
        <v/>
      </c>
      <c r="D356" s="26" t="str">
        <f>IF(B356=1,"",IF(AND(TrackingWorksheet!B361&lt;&gt;"",TrackingWorksheet!B361&lt;=TrackingWorksheet!$J$5,OR(TrackingWorksheet!C361="",TrackingWorksheet!C361&gt;=TrackingWorksheet!$J$4)),1,0))</f>
        <v/>
      </c>
      <c r="E356" s="15" t="str">
        <f>IF(B356=1,"",IF(AND(TrackingWorksheet!G361 &lt;&gt;"",TrackingWorksheet!G361&lt;=TrackingWorksheet!$J$5, TrackingWorksheet!H361=Lists!$D$4), "Y", "N"))</f>
        <v/>
      </c>
      <c r="F356" s="15" t="str">
        <f>IF(B356=1,"",IF(AND(TrackingWorksheet!I361 &lt;&gt;"", TrackingWorksheet!I361&lt;=TrackingWorksheet!$J$5, TrackingWorksheet!J361=Lists!$D$4), "Y", "N"))</f>
        <v/>
      </c>
      <c r="G356" s="15" t="str">
        <f>IF(B356=1,"",IF(AND(TrackingWorksheet!G361 &lt;&gt;"",TrackingWorksheet!G361&lt;=TrackingWorksheet!$J$5, TrackingWorksheet!H361=Lists!$D$5), "Y", "N"))</f>
        <v/>
      </c>
      <c r="H356" s="15" t="str">
        <f>IF(B356=1,"",IF(AND(TrackingWorksheet!I361 &lt;&gt;"", TrackingWorksheet!I361&lt;=TrackingWorksheet!$J$5, TrackingWorksheet!J361="Moderna"), "Y", "N"))</f>
        <v/>
      </c>
      <c r="I356" s="26" t="str">
        <f>IF(B356=1,"",IF(AND(TrackingWorksheet!G361 &lt;&gt;"", TrackingWorksheet!G361&lt;=TrackingWorksheet!$J$5, TrackingWorksheet!H361=Lists!$D$6), 1, 0))</f>
        <v/>
      </c>
      <c r="J356" s="26" t="str">
        <f t="shared" si="46"/>
        <v/>
      </c>
      <c r="K356" s="15" t="str">
        <f>IF(B356=1,"",IF(AND(TrackingWorksheet!I361&lt;=TrackingWorksheet!$J$5,TrackingWorksheet!K361="YES"),0,IF(AND(AND(OR(E356="Y",F356="Y"),E356&lt;&gt;F356),G356&lt;&gt;"Y", H356&lt;&gt;"Y"), 1, 0)))</f>
        <v/>
      </c>
      <c r="L356" s="26" t="str">
        <f t="shared" si="40"/>
        <v/>
      </c>
      <c r="M356" s="15" t="str">
        <f t="shared" si="41"/>
        <v/>
      </c>
      <c r="N356" s="26" t="str">
        <f t="shared" si="42"/>
        <v/>
      </c>
      <c r="O356" s="15" t="str">
        <f>IF(B356=1,"",IF(AND(TrackingWorksheet!I361&lt;=TrackingWorksheet!$J$5,TrackingWorksheet!K361="YES"),0,IF(AND(AND(OR(G356="Y",H356="Y"),G356&lt;&gt;H356),E356&lt;&gt;"Y", F356&lt;&gt;"Y"), 1, 0)))</f>
        <v/>
      </c>
      <c r="P356" s="26" t="str">
        <f t="shared" si="43"/>
        <v/>
      </c>
      <c r="Q356" s="15" t="str">
        <f t="shared" si="44"/>
        <v/>
      </c>
      <c r="R356" s="15" t="str">
        <f t="shared" si="45"/>
        <v/>
      </c>
      <c r="S356" s="15" t="str">
        <f>IF(B356=1,"",IF(AND(OR(AND(TrackingWorksheet!H361=Lists!$D$7,TrackingWorksheet!H361=TrackingWorksheet!J361),TrackingWorksheet!H361&lt;&gt;TrackingWorksheet!J361),TrackingWorksheet!K361="YES",TrackingWorksheet!H361&lt;&gt;Lists!$D$6,TrackingWorksheet!G361&lt;=TrackingWorksheet!$J$5,TrackingWorksheet!I361&lt;=TrackingWorksheet!$J$5),1,0))</f>
        <v/>
      </c>
      <c r="T356" s="15" t="str">
        <f t="shared" si="47"/>
        <v/>
      </c>
      <c r="U356" s="15" t="str">
        <f>IF(B356=1,"",IF(AND(TrackingWorksheet!L361&lt;&gt;"", TrackingWorksheet!L361&gt;=TrackingWorksheet!$J$4,TrackingWorksheet!L361&lt;=TrackingWorksheet!$J$5,OR(TrackingWorksheet!H361=Lists!$D$4,TrackingWorksheet!J361=Lists!$D$4)), 1, 0))</f>
        <v/>
      </c>
      <c r="V356" s="15" t="str">
        <f>IF($B356=1,"",IF(AND(TrackingWorksheet!$L361&lt;&gt;"", TrackingWorksheet!$L361&gt;=TrackingWorksheet!$J$4,TrackingWorksheet!$L361&lt;=TrackingWorksheet!$J$5,OR(TrackingWorksheet!$H361=Lists!$D$5,TrackingWorksheet!$J361=Lists!$D$5)), 1, 0))</f>
        <v/>
      </c>
      <c r="W356" s="15" t="str">
        <f>IF($B356=1,"",IF(AND(TrackingWorksheet!$L361&lt;&gt;"", TrackingWorksheet!$L361&gt;=TrackingWorksheet!$J$4,TrackingWorksheet!$L361&lt;=TrackingWorksheet!$J$5,OR(TrackingWorksheet!$H361=Lists!$D$6,TrackingWorksheet!$J361=Lists!$D$6)), 1, 0))</f>
        <v/>
      </c>
      <c r="X356" s="24" t="str">
        <f>IF(B356=1,"",IF(AND(TrackingWorksheet!M361&lt;&gt;"",TrackingWorksheet!M361&lt;=TrackingWorksheet!$J$5),1,0))</f>
        <v/>
      </c>
      <c r="Y356" s="24" t="str">
        <f>IF(B356=1,"",IF(AND(TrackingWorksheet!N361&lt;&gt;"",TrackingWorksheet!N361&lt;=TrackingWorksheet!$J$5),1,0)*D356)</f>
        <v/>
      </c>
      <c r="Z356" s="24" t="str">
        <f>IF(B356=1,"",IF(TrackingWorksheet!P361="YES",1,0)*D356)</f>
        <v/>
      </c>
      <c r="AA356" s="33" t="str">
        <f>IF(B356=1,"",IF(TrackingWorksheet!R361="","",TrackingWorksheet!R361))</f>
        <v/>
      </c>
      <c r="AB356" s="33" t="str">
        <f>IF(B356=1,"",IF(TrackingWorksheet!Q361="","",TrackingWorksheet!Q361))</f>
        <v/>
      </c>
    </row>
    <row r="357" spans="2:28" x14ac:dyDescent="0.3">
      <c r="B357" s="33">
        <f>IF(AND(ISBLANK(TrackingWorksheet!B362),ISBLANK(TrackingWorksheet!C362),ISBLANK(TrackingWorksheet!G362),ISBLANK(TrackingWorksheet!H362),
ISBLANK(TrackingWorksheet!I362),ISBLANK(TrackingWorksheet!J362),ISBLANK(TrackingWorksheet!M362),
ISBLANK(TrackingWorksheet!N362)),1,0)</f>
        <v>1</v>
      </c>
      <c r="C357" s="17" t="str">
        <f>IF(B357=1,"",TrackingWorksheet!F362)</f>
        <v/>
      </c>
      <c r="D357" s="26" t="str">
        <f>IF(B357=1,"",IF(AND(TrackingWorksheet!B362&lt;&gt;"",TrackingWorksheet!B362&lt;=TrackingWorksheet!$J$5,OR(TrackingWorksheet!C362="",TrackingWorksheet!C362&gt;=TrackingWorksheet!$J$4)),1,0))</f>
        <v/>
      </c>
      <c r="E357" s="15" t="str">
        <f>IF(B357=1,"",IF(AND(TrackingWorksheet!G362 &lt;&gt;"",TrackingWorksheet!G362&lt;=TrackingWorksheet!$J$5, TrackingWorksheet!H362=Lists!$D$4), "Y", "N"))</f>
        <v/>
      </c>
      <c r="F357" s="15" t="str">
        <f>IF(B357=1,"",IF(AND(TrackingWorksheet!I362 &lt;&gt;"", TrackingWorksheet!I362&lt;=TrackingWorksheet!$J$5, TrackingWorksheet!J362=Lists!$D$4), "Y", "N"))</f>
        <v/>
      </c>
      <c r="G357" s="15" t="str">
        <f>IF(B357=1,"",IF(AND(TrackingWorksheet!G362 &lt;&gt;"",TrackingWorksheet!G362&lt;=TrackingWorksheet!$J$5, TrackingWorksheet!H362=Lists!$D$5), "Y", "N"))</f>
        <v/>
      </c>
      <c r="H357" s="15" t="str">
        <f>IF(B357=1,"",IF(AND(TrackingWorksheet!I362 &lt;&gt;"", TrackingWorksheet!I362&lt;=TrackingWorksheet!$J$5, TrackingWorksheet!J362="Moderna"), "Y", "N"))</f>
        <v/>
      </c>
      <c r="I357" s="26" t="str">
        <f>IF(B357=1,"",IF(AND(TrackingWorksheet!G362 &lt;&gt;"", TrackingWorksheet!G362&lt;=TrackingWorksheet!$J$5, TrackingWorksheet!H362=Lists!$D$6), 1, 0))</f>
        <v/>
      </c>
      <c r="J357" s="26" t="str">
        <f t="shared" si="46"/>
        <v/>
      </c>
      <c r="K357" s="15" t="str">
        <f>IF(B357=1,"",IF(AND(TrackingWorksheet!I362&lt;=TrackingWorksheet!$J$5,TrackingWorksheet!K362="YES"),0,IF(AND(AND(OR(E357="Y",F357="Y"),E357&lt;&gt;F357),G357&lt;&gt;"Y", H357&lt;&gt;"Y"), 1, 0)))</f>
        <v/>
      </c>
      <c r="L357" s="26" t="str">
        <f t="shared" si="40"/>
        <v/>
      </c>
      <c r="M357" s="15" t="str">
        <f t="shared" si="41"/>
        <v/>
      </c>
      <c r="N357" s="26" t="str">
        <f t="shared" si="42"/>
        <v/>
      </c>
      <c r="O357" s="15" t="str">
        <f>IF(B357=1,"",IF(AND(TrackingWorksheet!I362&lt;=TrackingWorksheet!$J$5,TrackingWorksheet!K362="YES"),0,IF(AND(AND(OR(G357="Y",H357="Y"),G357&lt;&gt;H357),E357&lt;&gt;"Y", F357&lt;&gt;"Y"), 1, 0)))</f>
        <v/>
      </c>
      <c r="P357" s="26" t="str">
        <f t="shared" si="43"/>
        <v/>
      </c>
      <c r="Q357" s="15" t="str">
        <f t="shared" si="44"/>
        <v/>
      </c>
      <c r="R357" s="15" t="str">
        <f t="shared" si="45"/>
        <v/>
      </c>
      <c r="S357" s="15" t="str">
        <f>IF(B357=1,"",IF(AND(OR(AND(TrackingWorksheet!H362=Lists!$D$7,TrackingWorksheet!H362=TrackingWorksheet!J362),TrackingWorksheet!H362&lt;&gt;TrackingWorksheet!J362),TrackingWorksheet!K362="YES",TrackingWorksheet!H362&lt;&gt;Lists!$D$6,TrackingWorksheet!G362&lt;=TrackingWorksheet!$J$5,TrackingWorksheet!I362&lt;=TrackingWorksheet!$J$5),1,0))</f>
        <v/>
      </c>
      <c r="T357" s="15" t="str">
        <f t="shared" si="47"/>
        <v/>
      </c>
      <c r="U357" s="15" t="str">
        <f>IF(B357=1,"",IF(AND(TrackingWorksheet!L362&lt;&gt;"", TrackingWorksheet!L362&gt;=TrackingWorksheet!$J$4,TrackingWorksheet!L362&lt;=TrackingWorksheet!$J$5,OR(TrackingWorksheet!H362=Lists!$D$4,TrackingWorksheet!J362=Lists!$D$4)), 1, 0))</f>
        <v/>
      </c>
      <c r="V357" s="15" t="str">
        <f>IF($B357=1,"",IF(AND(TrackingWorksheet!$L362&lt;&gt;"", TrackingWorksheet!$L362&gt;=TrackingWorksheet!$J$4,TrackingWorksheet!$L362&lt;=TrackingWorksheet!$J$5,OR(TrackingWorksheet!$H362=Lists!$D$5,TrackingWorksheet!$J362=Lists!$D$5)), 1, 0))</f>
        <v/>
      </c>
      <c r="W357" s="15" t="str">
        <f>IF($B357=1,"",IF(AND(TrackingWorksheet!$L362&lt;&gt;"", TrackingWorksheet!$L362&gt;=TrackingWorksheet!$J$4,TrackingWorksheet!$L362&lt;=TrackingWorksheet!$J$5,OR(TrackingWorksheet!$H362=Lists!$D$6,TrackingWorksheet!$J362=Lists!$D$6)), 1, 0))</f>
        <v/>
      </c>
      <c r="X357" s="24" t="str">
        <f>IF(B357=1,"",IF(AND(TrackingWorksheet!M362&lt;&gt;"",TrackingWorksheet!M362&lt;=TrackingWorksheet!$J$5),1,0))</f>
        <v/>
      </c>
      <c r="Y357" s="24" t="str">
        <f>IF(B357=1,"",IF(AND(TrackingWorksheet!N362&lt;&gt;"",TrackingWorksheet!N362&lt;=TrackingWorksheet!$J$5),1,0)*D357)</f>
        <v/>
      </c>
      <c r="Z357" s="24" t="str">
        <f>IF(B357=1,"",IF(TrackingWorksheet!P362="YES",1,0)*D357)</f>
        <v/>
      </c>
      <c r="AA357" s="33" t="str">
        <f>IF(B357=1,"",IF(TrackingWorksheet!R362="","",TrackingWorksheet!R362))</f>
        <v/>
      </c>
      <c r="AB357" s="33" t="str">
        <f>IF(B357=1,"",IF(TrackingWorksheet!Q362="","",TrackingWorksheet!Q362))</f>
        <v/>
      </c>
    </row>
    <row r="358" spans="2:28" x14ac:dyDescent="0.3">
      <c r="B358" s="33">
        <f>IF(AND(ISBLANK(TrackingWorksheet!B363),ISBLANK(TrackingWorksheet!C363),ISBLANK(TrackingWorksheet!G363),ISBLANK(TrackingWorksheet!H363),
ISBLANK(TrackingWorksheet!I363),ISBLANK(TrackingWorksheet!J363),ISBLANK(TrackingWorksheet!M363),
ISBLANK(TrackingWorksheet!N363)),1,0)</f>
        <v>1</v>
      </c>
      <c r="C358" s="17" t="str">
        <f>IF(B358=1,"",TrackingWorksheet!F363)</f>
        <v/>
      </c>
      <c r="D358" s="26" t="str">
        <f>IF(B358=1,"",IF(AND(TrackingWorksheet!B363&lt;&gt;"",TrackingWorksheet!B363&lt;=TrackingWorksheet!$J$5,OR(TrackingWorksheet!C363="",TrackingWorksheet!C363&gt;=TrackingWorksheet!$J$4)),1,0))</f>
        <v/>
      </c>
      <c r="E358" s="15" t="str">
        <f>IF(B358=1,"",IF(AND(TrackingWorksheet!G363 &lt;&gt;"",TrackingWorksheet!G363&lt;=TrackingWorksheet!$J$5, TrackingWorksheet!H363=Lists!$D$4), "Y", "N"))</f>
        <v/>
      </c>
      <c r="F358" s="15" t="str">
        <f>IF(B358=1,"",IF(AND(TrackingWorksheet!I363 &lt;&gt;"", TrackingWorksheet!I363&lt;=TrackingWorksheet!$J$5, TrackingWorksheet!J363=Lists!$D$4), "Y", "N"))</f>
        <v/>
      </c>
      <c r="G358" s="15" t="str">
        <f>IF(B358=1,"",IF(AND(TrackingWorksheet!G363 &lt;&gt;"",TrackingWorksheet!G363&lt;=TrackingWorksheet!$J$5, TrackingWorksheet!H363=Lists!$D$5), "Y", "N"))</f>
        <v/>
      </c>
      <c r="H358" s="15" t="str">
        <f>IF(B358=1,"",IF(AND(TrackingWorksheet!I363 &lt;&gt;"", TrackingWorksheet!I363&lt;=TrackingWorksheet!$J$5, TrackingWorksheet!J363="Moderna"), "Y", "N"))</f>
        <v/>
      </c>
      <c r="I358" s="26" t="str">
        <f>IF(B358=1,"",IF(AND(TrackingWorksheet!G363 &lt;&gt;"", TrackingWorksheet!G363&lt;=TrackingWorksheet!$J$5, TrackingWorksheet!H363=Lists!$D$6), 1, 0))</f>
        <v/>
      </c>
      <c r="J358" s="26" t="str">
        <f t="shared" si="46"/>
        <v/>
      </c>
      <c r="K358" s="15" t="str">
        <f>IF(B358=1,"",IF(AND(TrackingWorksheet!I363&lt;=TrackingWorksheet!$J$5,TrackingWorksheet!K363="YES"),0,IF(AND(AND(OR(E358="Y",F358="Y"),E358&lt;&gt;F358),G358&lt;&gt;"Y", H358&lt;&gt;"Y"), 1, 0)))</f>
        <v/>
      </c>
      <c r="L358" s="26" t="str">
        <f t="shared" si="40"/>
        <v/>
      </c>
      <c r="M358" s="15" t="str">
        <f t="shared" si="41"/>
        <v/>
      </c>
      <c r="N358" s="26" t="str">
        <f t="shared" si="42"/>
        <v/>
      </c>
      <c r="O358" s="15" t="str">
        <f>IF(B358=1,"",IF(AND(TrackingWorksheet!I363&lt;=TrackingWorksheet!$J$5,TrackingWorksheet!K363="YES"),0,IF(AND(AND(OR(G358="Y",H358="Y"),G358&lt;&gt;H358),E358&lt;&gt;"Y", F358&lt;&gt;"Y"), 1, 0)))</f>
        <v/>
      </c>
      <c r="P358" s="26" t="str">
        <f t="shared" si="43"/>
        <v/>
      </c>
      <c r="Q358" s="15" t="str">
        <f t="shared" si="44"/>
        <v/>
      </c>
      <c r="R358" s="15" t="str">
        <f t="shared" si="45"/>
        <v/>
      </c>
      <c r="S358" s="15" t="str">
        <f>IF(B358=1,"",IF(AND(OR(AND(TrackingWorksheet!H363=Lists!$D$7,TrackingWorksheet!H363=TrackingWorksheet!J363),TrackingWorksheet!H363&lt;&gt;TrackingWorksheet!J363),TrackingWorksheet!K363="YES",TrackingWorksheet!H363&lt;&gt;Lists!$D$6,TrackingWorksheet!G363&lt;=TrackingWorksheet!$J$5,TrackingWorksheet!I363&lt;=TrackingWorksheet!$J$5),1,0))</f>
        <v/>
      </c>
      <c r="T358" s="15" t="str">
        <f t="shared" si="47"/>
        <v/>
      </c>
      <c r="U358" s="15" t="str">
        <f>IF(B358=1,"",IF(AND(TrackingWorksheet!L363&lt;&gt;"", TrackingWorksheet!L363&gt;=TrackingWorksheet!$J$4,TrackingWorksheet!L363&lt;=TrackingWorksheet!$J$5,OR(TrackingWorksheet!H363=Lists!$D$4,TrackingWorksheet!J363=Lists!$D$4)), 1, 0))</f>
        <v/>
      </c>
      <c r="V358" s="15" t="str">
        <f>IF($B358=1,"",IF(AND(TrackingWorksheet!$L363&lt;&gt;"", TrackingWorksheet!$L363&gt;=TrackingWorksheet!$J$4,TrackingWorksheet!$L363&lt;=TrackingWorksheet!$J$5,OR(TrackingWorksheet!$H363=Lists!$D$5,TrackingWorksheet!$J363=Lists!$D$5)), 1, 0))</f>
        <v/>
      </c>
      <c r="W358" s="15" t="str">
        <f>IF($B358=1,"",IF(AND(TrackingWorksheet!$L363&lt;&gt;"", TrackingWorksheet!$L363&gt;=TrackingWorksheet!$J$4,TrackingWorksheet!$L363&lt;=TrackingWorksheet!$J$5,OR(TrackingWorksheet!$H363=Lists!$D$6,TrackingWorksheet!$J363=Lists!$D$6)), 1, 0))</f>
        <v/>
      </c>
      <c r="X358" s="24" t="str">
        <f>IF(B358=1,"",IF(AND(TrackingWorksheet!M363&lt;&gt;"",TrackingWorksheet!M363&lt;=TrackingWorksheet!$J$5),1,0))</f>
        <v/>
      </c>
      <c r="Y358" s="24" t="str">
        <f>IF(B358=1,"",IF(AND(TrackingWorksheet!N363&lt;&gt;"",TrackingWorksheet!N363&lt;=TrackingWorksheet!$J$5),1,0)*D358)</f>
        <v/>
      </c>
      <c r="Z358" s="24" t="str">
        <f>IF(B358=1,"",IF(TrackingWorksheet!P363="YES",1,0)*D358)</f>
        <v/>
      </c>
      <c r="AA358" s="33" t="str">
        <f>IF(B358=1,"",IF(TrackingWorksheet!R363="","",TrackingWorksheet!R363))</f>
        <v/>
      </c>
      <c r="AB358" s="33" t="str">
        <f>IF(B358=1,"",IF(TrackingWorksheet!Q363="","",TrackingWorksheet!Q363))</f>
        <v/>
      </c>
    </row>
    <row r="359" spans="2:28" x14ac:dyDescent="0.3">
      <c r="B359" s="33">
        <f>IF(AND(ISBLANK(TrackingWorksheet!B364),ISBLANK(TrackingWorksheet!C364),ISBLANK(TrackingWorksheet!G364),ISBLANK(TrackingWorksheet!H364),
ISBLANK(TrackingWorksheet!I364),ISBLANK(TrackingWorksheet!J364),ISBLANK(TrackingWorksheet!M364),
ISBLANK(TrackingWorksheet!N364)),1,0)</f>
        <v>1</v>
      </c>
      <c r="C359" s="17" t="str">
        <f>IF(B359=1,"",TrackingWorksheet!F364)</f>
        <v/>
      </c>
      <c r="D359" s="26" t="str">
        <f>IF(B359=1,"",IF(AND(TrackingWorksheet!B364&lt;&gt;"",TrackingWorksheet!B364&lt;=TrackingWorksheet!$J$5,OR(TrackingWorksheet!C364="",TrackingWorksheet!C364&gt;=TrackingWorksheet!$J$4)),1,0))</f>
        <v/>
      </c>
      <c r="E359" s="15" t="str">
        <f>IF(B359=1,"",IF(AND(TrackingWorksheet!G364 &lt;&gt;"",TrackingWorksheet!G364&lt;=TrackingWorksheet!$J$5, TrackingWorksheet!H364=Lists!$D$4), "Y", "N"))</f>
        <v/>
      </c>
      <c r="F359" s="15" t="str">
        <f>IF(B359=1,"",IF(AND(TrackingWorksheet!I364 &lt;&gt;"", TrackingWorksheet!I364&lt;=TrackingWorksheet!$J$5, TrackingWorksheet!J364=Lists!$D$4), "Y", "N"))</f>
        <v/>
      </c>
      <c r="G359" s="15" t="str">
        <f>IF(B359=1,"",IF(AND(TrackingWorksheet!G364 &lt;&gt;"",TrackingWorksheet!G364&lt;=TrackingWorksheet!$J$5, TrackingWorksheet!H364=Lists!$D$5), "Y", "N"))</f>
        <v/>
      </c>
      <c r="H359" s="15" t="str">
        <f>IF(B359=1,"",IF(AND(TrackingWorksheet!I364 &lt;&gt;"", TrackingWorksheet!I364&lt;=TrackingWorksheet!$J$5, TrackingWorksheet!J364="Moderna"), "Y", "N"))</f>
        <v/>
      </c>
      <c r="I359" s="26" t="str">
        <f>IF(B359=1,"",IF(AND(TrackingWorksheet!G364 &lt;&gt;"", TrackingWorksheet!G364&lt;=TrackingWorksheet!$J$5, TrackingWorksheet!H364=Lists!$D$6), 1, 0))</f>
        <v/>
      </c>
      <c r="J359" s="26" t="str">
        <f t="shared" si="46"/>
        <v/>
      </c>
      <c r="K359" s="15" t="str">
        <f>IF(B359=1,"",IF(AND(TrackingWorksheet!I364&lt;=TrackingWorksheet!$J$5,TrackingWorksheet!K364="YES"),0,IF(AND(AND(OR(E359="Y",F359="Y"),E359&lt;&gt;F359),G359&lt;&gt;"Y", H359&lt;&gt;"Y"), 1, 0)))</f>
        <v/>
      </c>
      <c r="L359" s="26" t="str">
        <f t="shared" si="40"/>
        <v/>
      </c>
      <c r="M359" s="15" t="str">
        <f t="shared" si="41"/>
        <v/>
      </c>
      <c r="N359" s="26" t="str">
        <f t="shared" si="42"/>
        <v/>
      </c>
      <c r="O359" s="15" t="str">
        <f>IF(B359=1,"",IF(AND(TrackingWorksheet!I364&lt;=TrackingWorksheet!$J$5,TrackingWorksheet!K364="YES"),0,IF(AND(AND(OR(G359="Y",H359="Y"),G359&lt;&gt;H359),E359&lt;&gt;"Y", F359&lt;&gt;"Y"), 1, 0)))</f>
        <v/>
      </c>
      <c r="P359" s="26" t="str">
        <f t="shared" si="43"/>
        <v/>
      </c>
      <c r="Q359" s="15" t="str">
        <f t="shared" si="44"/>
        <v/>
      </c>
      <c r="R359" s="15" t="str">
        <f t="shared" si="45"/>
        <v/>
      </c>
      <c r="S359" s="15" t="str">
        <f>IF(B359=1,"",IF(AND(OR(AND(TrackingWorksheet!H364=Lists!$D$7,TrackingWorksheet!H364=TrackingWorksheet!J364),TrackingWorksheet!H364&lt;&gt;TrackingWorksheet!J364),TrackingWorksheet!K364="YES",TrackingWorksheet!H364&lt;&gt;Lists!$D$6,TrackingWorksheet!G364&lt;=TrackingWorksheet!$J$5,TrackingWorksheet!I364&lt;=TrackingWorksheet!$J$5),1,0))</f>
        <v/>
      </c>
      <c r="T359" s="15" t="str">
        <f t="shared" si="47"/>
        <v/>
      </c>
      <c r="U359" s="15" t="str">
        <f>IF(B359=1,"",IF(AND(TrackingWorksheet!L364&lt;&gt;"", TrackingWorksheet!L364&gt;=TrackingWorksheet!$J$4,TrackingWorksheet!L364&lt;=TrackingWorksheet!$J$5,OR(TrackingWorksheet!H364=Lists!$D$4,TrackingWorksheet!J364=Lists!$D$4)), 1, 0))</f>
        <v/>
      </c>
      <c r="V359" s="15" t="str">
        <f>IF($B359=1,"",IF(AND(TrackingWorksheet!$L364&lt;&gt;"", TrackingWorksheet!$L364&gt;=TrackingWorksheet!$J$4,TrackingWorksheet!$L364&lt;=TrackingWorksheet!$J$5,OR(TrackingWorksheet!$H364=Lists!$D$5,TrackingWorksheet!$J364=Lists!$D$5)), 1, 0))</f>
        <v/>
      </c>
      <c r="W359" s="15" t="str">
        <f>IF($B359=1,"",IF(AND(TrackingWorksheet!$L364&lt;&gt;"", TrackingWorksheet!$L364&gt;=TrackingWorksheet!$J$4,TrackingWorksheet!$L364&lt;=TrackingWorksheet!$J$5,OR(TrackingWorksheet!$H364=Lists!$D$6,TrackingWorksheet!$J364=Lists!$D$6)), 1, 0))</f>
        <v/>
      </c>
      <c r="X359" s="24" t="str">
        <f>IF(B359=1,"",IF(AND(TrackingWorksheet!M364&lt;&gt;"",TrackingWorksheet!M364&lt;=TrackingWorksheet!$J$5),1,0))</f>
        <v/>
      </c>
      <c r="Y359" s="24" t="str">
        <f>IF(B359=1,"",IF(AND(TrackingWorksheet!N364&lt;&gt;"",TrackingWorksheet!N364&lt;=TrackingWorksheet!$J$5),1,0)*D359)</f>
        <v/>
      </c>
      <c r="Z359" s="24" t="str">
        <f>IF(B359=1,"",IF(TrackingWorksheet!P364="YES",1,0)*D359)</f>
        <v/>
      </c>
      <c r="AA359" s="33" t="str">
        <f>IF(B359=1,"",IF(TrackingWorksheet!R364="","",TrackingWorksheet!R364))</f>
        <v/>
      </c>
      <c r="AB359" s="33" t="str">
        <f>IF(B359=1,"",IF(TrackingWorksheet!Q364="","",TrackingWorksheet!Q364))</f>
        <v/>
      </c>
    </row>
    <row r="360" spans="2:28" x14ac:dyDescent="0.3">
      <c r="B360" s="33">
        <f>IF(AND(ISBLANK(TrackingWorksheet!B365),ISBLANK(TrackingWorksheet!C365),ISBLANK(TrackingWorksheet!G365),ISBLANK(TrackingWorksheet!H365),
ISBLANK(TrackingWorksheet!I365),ISBLANK(TrackingWorksheet!J365),ISBLANK(TrackingWorksheet!M365),
ISBLANK(TrackingWorksheet!N365)),1,0)</f>
        <v>1</v>
      </c>
      <c r="C360" s="17" t="str">
        <f>IF(B360=1,"",TrackingWorksheet!F365)</f>
        <v/>
      </c>
      <c r="D360" s="26" t="str">
        <f>IF(B360=1,"",IF(AND(TrackingWorksheet!B365&lt;&gt;"",TrackingWorksheet!B365&lt;=TrackingWorksheet!$J$5,OR(TrackingWorksheet!C365="",TrackingWorksheet!C365&gt;=TrackingWorksheet!$J$4)),1,0))</f>
        <v/>
      </c>
      <c r="E360" s="15" t="str">
        <f>IF(B360=1,"",IF(AND(TrackingWorksheet!G365 &lt;&gt;"",TrackingWorksheet!G365&lt;=TrackingWorksheet!$J$5, TrackingWorksheet!H365=Lists!$D$4), "Y", "N"))</f>
        <v/>
      </c>
      <c r="F360" s="15" t="str">
        <f>IF(B360=1,"",IF(AND(TrackingWorksheet!I365 &lt;&gt;"", TrackingWorksheet!I365&lt;=TrackingWorksheet!$J$5, TrackingWorksheet!J365=Lists!$D$4), "Y", "N"))</f>
        <v/>
      </c>
      <c r="G360" s="15" t="str">
        <f>IF(B360=1,"",IF(AND(TrackingWorksheet!G365 &lt;&gt;"",TrackingWorksheet!G365&lt;=TrackingWorksheet!$J$5, TrackingWorksheet!H365=Lists!$D$5), "Y", "N"))</f>
        <v/>
      </c>
      <c r="H360" s="15" t="str">
        <f>IF(B360=1,"",IF(AND(TrackingWorksheet!I365 &lt;&gt;"", TrackingWorksheet!I365&lt;=TrackingWorksheet!$J$5, TrackingWorksheet!J365="Moderna"), "Y", "N"))</f>
        <v/>
      </c>
      <c r="I360" s="26" t="str">
        <f>IF(B360=1,"",IF(AND(TrackingWorksheet!G365 &lt;&gt;"", TrackingWorksheet!G365&lt;=TrackingWorksheet!$J$5, TrackingWorksheet!H365=Lists!$D$6), 1, 0))</f>
        <v/>
      </c>
      <c r="J360" s="26" t="str">
        <f t="shared" si="46"/>
        <v/>
      </c>
      <c r="K360" s="15" t="str">
        <f>IF(B360=1,"",IF(AND(TrackingWorksheet!I365&lt;=TrackingWorksheet!$J$5,TrackingWorksheet!K365="YES"),0,IF(AND(AND(OR(E360="Y",F360="Y"),E360&lt;&gt;F360),G360&lt;&gt;"Y", H360&lt;&gt;"Y"), 1, 0)))</f>
        <v/>
      </c>
      <c r="L360" s="26" t="str">
        <f t="shared" si="40"/>
        <v/>
      </c>
      <c r="M360" s="15" t="str">
        <f t="shared" si="41"/>
        <v/>
      </c>
      <c r="N360" s="26" t="str">
        <f t="shared" si="42"/>
        <v/>
      </c>
      <c r="O360" s="15" t="str">
        <f>IF(B360=1,"",IF(AND(TrackingWorksheet!I365&lt;=TrackingWorksheet!$J$5,TrackingWorksheet!K365="YES"),0,IF(AND(AND(OR(G360="Y",H360="Y"),G360&lt;&gt;H360),E360&lt;&gt;"Y", F360&lt;&gt;"Y"), 1, 0)))</f>
        <v/>
      </c>
      <c r="P360" s="26" t="str">
        <f t="shared" si="43"/>
        <v/>
      </c>
      <c r="Q360" s="15" t="str">
        <f t="shared" si="44"/>
        <v/>
      </c>
      <c r="R360" s="15" t="str">
        <f t="shared" si="45"/>
        <v/>
      </c>
      <c r="S360" s="15" t="str">
        <f>IF(B360=1,"",IF(AND(OR(AND(TrackingWorksheet!H365=Lists!$D$7,TrackingWorksheet!H365=TrackingWorksheet!J365),TrackingWorksheet!H365&lt;&gt;TrackingWorksheet!J365),TrackingWorksheet!K365="YES",TrackingWorksheet!H365&lt;&gt;Lists!$D$6,TrackingWorksheet!G365&lt;=TrackingWorksheet!$J$5,TrackingWorksheet!I365&lt;=TrackingWorksheet!$J$5),1,0))</f>
        <v/>
      </c>
      <c r="T360" s="15" t="str">
        <f t="shared" si="47"/>
        <v/>
      </c>
      <c r="U360" s="15" t="str">
        <f>IF(B360=1,"",IF(AND(TrackingWorksheet!L365&lt;&gt;"", TrackingWorksheet!L365&gt;=TrackingWorksheet!$J$4,TrackingWorksheet!L365&lt;=TrackingWorksheet!$J$5,OR(TrackingWorksheet!H365=Lists!$D$4,TrackingWorksheet!J365=Lists!$D$4)), 1, 0))</f>
        <v/>
      </c>
      <c r="V360" s="15" t="str">
        <f>IF($B360=1,"",IF(AND(TrackingWorksheet!$L365&lt;&gt;"", TrackingWorksheet!$L365&gt;=TrackingWorksheet!$J$4,TrackingWorksheet!$L365&lt;=TrackingWorksheet!$J$5,OR(TrackingWorksheet!$H365=Lists!$D$5,TrackingWorksheet!$J365=Lists!$D$5)), 1, 0))</f>
        <v/>
      </c>
      <c r="W360" s="15" t="str">
        <f>IF($B360=1,"",IF(AND(TrackingWorksheet!$L365&lt;&gt;"", TrackingWorksheet!$L365&gt;=TrackingWorksheet!$J$4,TrackingWorksheet!$L365&lt;=TrackingWorksheet!$J$5,OR(TrackingWorksheet!$H365=Lists!$D$6,TrackingWorksheet!$J365=Lists!$D$6)), 1, 0))</f>
        <v/>
      </c>
      <c r="X360" s="24" t="str">
        <f>IF(B360=1,"",IF(AND(TrackingWorksheet!M365&lt;&gt;"",TrackingWorksheet!M365&lt;=TrackingWorksheet!$J$5),1,0))</f>
        <v/>
      </c>
      <c r="Y360" s="24" t="str">
        <f>IF(B360=1,"",IF(AND(TrackingWorksheet!N365&lt;&gt;"",TrackingWorksheet!N365&lt;=TrackingWorksheet!$J$5),1,0)*D360)</f>
        <v/>
      </c>
      <c r="Z360" s="24" t="str">
        <f>IF(B360=1,"",IF(TrackingWorksheet!P365="YES",1,0)*D360)</f>
        <v/>
      </c>
      <c r="AA360" s="33" t="str">
        <f>IF(B360=1,"",IF(TrackingWorksheet!R365="","",TrackingWorksheet!R365))</f>
        <v/>
      </c>
      <c r="AB360" s="33" t="str">
        <f>IF(B360=1,"",IF(TrackingWorksheet!Q365="","",TrackingWorksheet!Q365))</f>
        <v/>
      </c>
    </row>
    <row r="361" spans="2:28" x14ac:dyDescent="0.3">
      <c r="B361" s="33">
        <f>IF(AND(ISBLANK(TrackingWorksheet!B366),ISBLANK(TrackingWorksheet!C366),ISBLANK(TrackingWorksheet!G366),ISBLANK(TrackingWorksheet!H366),
ISBLANK(TrackingWorksheet!I366),ISBLANK(TrackingWorksheet!J366),ISBLANK(TrackingWorksheet!M366),
ISBLANK(TrackingWorksheet!N366)),1,0)</f>
        <v>1</v>
      </c>
      <c r="C361" s="17" t="str">
        <f>IF(B361=1,"",TrackingWorksheet!F366)</f>
        <v/>
      </c>
      <c r="D361" s="26" t="str">
        <f>IF(B361=1,"",IF(AND(TrackingWorksheet!B366&lt;&gt;"",TrackingWorksheet!B366&lt;=TrackingWorksheet!$J$5,OR(TrackingWorksheet!C366="",TrackingWorksheet!C366&gt;=TrackingWorksheet!$J$4)),1,0))</f>
        <v/>
      </c>
      <c r="E361" s="15" t="str">
        <f>IF(B361=1,"",IF(AND(TrackingWorksheet!G366 &lt;&gt;"",TrackingWorksheet!G366&lt;=TrackingWorksheet!$J$5, TrackingWorksheet!H366=Lists!$D$4), "Y", "N"))</f>
        <v/>
      </c>
      <c r="F361" s="15" t="str">
        <f>IF(B361=1,"",IF(AND(TrackingWorksheet!I366 &lt;&gt;"", TrackingWorksheet!I366&lt;=TrackingWorksheet!$J$5, TrackingWorksheet!J366=Lists!$D$4), "Y", "N"))</f>
        <v/>
      </c>
      <c r="G361" s="15" t="str">
        <f>IF(B361=1,"",IF(AND(TrackingWorksheet!G366 &lt;&gt;"",TrackingWorksheet!G366&lt;=TrackingWorksheet!$J$5, TrackingWorksheet!H366=Lists!$D$5), "Y", "N"))</f>
        <v/>
      </c>
      <c r="H361" s="15" t="str">
        <f>IF(B361=1,"",IF(AND(TrackingWorksheet!I366 &lt;&gt;"", TrackingWorksheet!I366&lt;=TrackingWorksheet!$J$5, TrackingWorksheet!J366="Moderna"), "Y", "N"))</f>
        <v/>
      </c>
      <c r="I361" s="26" t="str">
        <f>IF(B361=1,"",IF(AND(TrackingWorksheet!G366 &lt;&gt;"", TrackingWorksheet!G366&lt;=TrackingWorksheet!$J$5, TrackingWorksheet!H366=Lists!$D$6), 1, 0))</f>
        <v/>
      </c>
      <c r="J361" s="26" t="str">
        <f t="shared" si="46"/>
        <v/>
      </c>
      <c r="K361" s="15" t="str">
        <f>IF(B361=1,"",IF(AND(TrackingWorksheet!I366&lt;=TrackingWorksheet!$J$5,TrackingWorksheet!K366="YES"),0,IF(AND(AND(OR(E361="Y",F361="Y"),E361&lt;&gt;F361),G361&lt;&gt;"Y", H361&lt;&gt;"Y"), 1, 0)))</f>
        <v/>
      </c>
      <c r="L361" s="26" t="str">
        <f t="shared" si="40"/>
        <v/>
      </c>
      <c r="M361" s="15" t="str">
        <f t="shared" si="41"/>
        <v/>
      </c>
      <c r="N361" s="26" t="str">
        <f t="shared" si="42"/>
        <v/>
      </c>
      <c r="O361" s="15" t="str">
        <f>IF(B361=1,"",IF(AND(TrackingWorksheet!I366&lt;=TrackingWorksheet!$J$5,TrackingWorksheet!K366="YES"),0,IF(AND(AND(OR(G361="Y",H361="Y"),G361&lt;&gt;H361),E361&lt;&gt;"Y", F361&lt;&gt;"Y"), 1, 0)))</f>
        <v/>
      </c>
      <c r="P361" s="26" t="str">
        <f t="shared" si="43"/>
        <v/>
      </c>
      <c r="Q361" s="15" t="str">
        <f t="shared" si="44"/>
        <v/>
      </c>
      <c r="R361" s="15" t="str">
        <f t="shared" si="45"/>
        <v/>
      </c>
      <c r="S361" s="15" t="str">
        <f>IF(B361=1,"",IF(AND(OR(AND(TrackingWorksheet!H366=Lists!$D$7,TrackingWorksheet!H366=TrackingWorksheet!J366),TrackingWorksheet!H366&lt;&gt;TrackingWorksheet!J366),TrackingWorksheet!K366="YES",TrackingWorksheet!H366&lt;&gt;Lists!$D$6,TrackingWorksheet!G366&lt;=TrackingWorksheet!$J$5,TrackingWorksheet!I366&lt;=TrackingWorksheet!$J$5),1,0))</f>
        <v/>
      </c>
      <c r="T361" s="15" t="str">
        <f t="shared" si="47"/>
        <v/>
      </c>
      <c r="U361" s="15" t="str">
        <f>IF(B361=1,"",IF(AND(TrackingWorksheet!L366&lt;&gt;"", TrackingWorksheet!L366&gt;=TrackingWorksheet!$J$4,TrackingWorksheet!L366&lt;=TrackingWorksheet!$J$5,OR(TrackingWorksheet!H366=Lists!$D$4,TrackingWorksheet!J366=Lists!$D$4)), 1, 0))</f>
        <v/>
      </c>
      <c r="V361" s="15" t="str">
        <f>IF($B361=1,"",IF(AND(TrackingWorksheet!$L366&lt;&gt;"", TrackingWorksheet!$L366&gt;=TrackingWorksheet!$J$4,TrackingWorksheet!$L366&lt;=TrackingWorksheet!$J$5,OR(TrackingWorksheet!$H366=Lists!$D$5,TrackingWorksheet!$J366=Lists!$D$5)), 1, 0))</f>
        <v/>
      </c>
      <c r="W361" s="15" t="str">
        <f>IF($B361=1,"",IF(AND(TrackingWorksheet!$L366&lt;&gt;"", TrackingWorksheet!$L366&gt;=TrackingWorksheet!$J$4,TrackingWorksheet!$L366&lt;=TrackingWorksheet!$J$5,OR(TrackingWorksheet!$H366=Lists!$D$6,TrackingWorksheet!$J366=Lists!$D$6)), 1, 0))</f>
        <v/>
      </c>
      <c r="X361" s="24" t="str">
        <f>IF(B361=1,"",IF(AND(TrackingWorksheet!M366&lt;&gt;"",TrackingWorksheet!M366&lt;=TrackingWorksheet!$J$5),1,0))</f>
        <v/>
      </c>
      <c r="Y361" s="24" t="str">
        <f>IF(B361=1,"",IF(AND(TrackingWorksheet!N366&lt;&gt;"",TrackingWorksheet!N366&lt;=TrackingWorksheet!$J$5),1,0)*D361)</f>
        <v/>
      </c>
      <c r="Z361" s="24" t="str">
        <f>IF(B361=1,"",IF(TrackingWorksheet!P366="YES",1,0)*D361)</f>
        <v/>
      </c>
      <c r="AA361" s="33" t="str">
        <f>IF(B361=1,"",IF(TrackingWorksheet!R366="","",TrackingWorksheet!R366))</f>
        <v/>
      </c>
      <c r="AB361" s="33" t="str">
        <f>IF(B361=1,"",IF(TrackingWorksheet!Q366="","",TrackingWorksheet!Q366))</f>
        <v/>
      </c>
    </row>
    <row r="362" spans="2:28" x14ac:dyDescent="0.3">
      <c r="B362" s="33">
        <f>IF(AND(ISBLANK(TrackingWorksheet!B367),ISBLANK(TrackingWorksheet!C367),ISBLANK(TrackingWorksheet!G367),ISBLANK(TrackingWorksheet!H367),
ISBLANK(TrackingWorksheet!I367),ISBLANK(TrackingWorksheet!J367),ISBLANK(TrackingWorksheet!M367),
ISBLANK(TrackingWorksheet!N367)),1,0)</f>
        <v>1</v>
      </c>
      <c r="C362" s="17" t="str">
        <f>IF(B362=1,"",TrackingWorksheet!F367)</f>
        <v/>
      </c>
      <c r="D362" s="26" t="str">
        <f>IF(B362=1,"",IF(AND(TrackingWorksheet!B367&lt;&gt;"",TrackingWorksheet!B367&lt;=TrackingWorksheet!$J$5,OR(TrackingWorksheet!C367="",TrackingWorksheet!C367&gt;=TrackingWorksheet!$J$4)),1,0))</f>
        <v/>
      </c>
      <c r="E362" s="15" t="str">
        <f>IF(B362=1,"",IF(AND(TrackingWorksheet!G367 &lt;&gt;"",TrackingWorksheet!G367&lt;=TrackingWorksheet!$J$5, TrackingWorksheet!H367=Lists!$D$4), "Y", "N"))</f>
        <v/>
      </c>
      <c r="F362" s="15" t="str">
        <f>IF(B362=1,"",IF(AND(TrackingWorksheet!I367 &lt;&gt;"", TrackingWorksheet!I367&lt;=TrackingWorksheet!$J$5, TrackingWorksheet!J367=Lists!$D$4), "Y", "N"))</f>
        <v/>
      </c>
      <c r="G362" s="15" t="str">
        <f>IF(B362=1,"",IF(AND(TrackingWorksheet!G367 &lt;&gt;"",TrackingWorksheet!G367&lt;=TrackingWorksheet!$J$5, TrackingWorksheet!H367=Lists!$D$5), "Y", "N"))</f>
        <v/>
      </c>
      <c r="H362" s="15" t="str">
        <f>IF(B362=1,"",IF(AND(TrackingWorksheet!I367 &lt;&gt;"", TrackingWorksheet!I367&lt;=TrackingWorksheet!$J$5, TrackingWorksheet!J367="Moderna"), "Y", "N"))</f>
        <v/>
      </c>
      <c r="I362" s="26" t="str">
        <f>IF(B362=1,"",IF(AND(TrackingWorksheet!G367 &lt;&gt;"", TrackingWorksheet!G367&lt;=TrackingWorksheet!$J$5, TrackingWorksheet!H367=Lists!$D$6), 1, 0))</f>
        <v/>
      </c>
      <c r="J362" s="26" t="str">
        <f t="shared" si="46"/>
        <v/>
      </c>
      <c r="K362" s="15" t="str">
        <f>IF(B362=1,"",IF(AND(TrackingWorksheet!I367&lt;=TrackingWorksheet!$J$5,TrackingWorksheet!K367="YES"),0,IF(AND(AND(OR(E362="Y",F362="Y"),E362&lt;&gt;F362),G362&lt;&gt;"Y", H362&lt;&gt;"Y"), 1, 0)))</f>
        <v/>
      </c>
      <c r="L362" s="26" t="str">
        <f t="shared" si="40"/>
        <v/>
      </c>
      <c r="M362" s="15" t="str">
        <f t="shared" si="41"/>
        <v/>
      </c>
      <c r="N362" s="26" t="str">
        <f t="shared" si="42"/>
        <v/>
      </c>
      <c r="O362" s="15" t="str">
        <f>IF(B362=1,"",IF(AND(TrackingWorksheet!I367&lt;=TrackingWorksheet!$J$5,TrackingWorksheet!K367="YES"),0,IF(AND(AND(OR(G362="Y",H362="Y"),G362&lt;&gt;H362),E362&lt;&gt;"Y", F362&lt;&gt;"Y"), 1, 0)))</f>
        <v/>
      </c>
      <c r="P362" s="26" t="str">
        <f t="shared" si="43"/>
        <v/>
      </c>
      <c r="Q362" s="15" t="str">
        <f t="shared" si="44"/>
        <v/>
      </c>
      <c r="R362" s="15" t="str">
        <f t="shared" si="45"/>
        <v/>
      </c>
      <c r="S362" s="15" t="str">
        <f>IF(B362=1,"",IF(AND(OR(AND(TrackingWorksheet!H367=Lists!$D$7,TrackingWorksheet!H367=TrackingWorksheet!J367),TrackingWorksheet!H367&lt;&gt;TrackingWorksheet!J367),TrackingWorksheet!K367="YES",TrackingWorksheet!H367&lt;&gt;Lists!$D$6,TrackingWorksheet!G367&lt;=TrackingWorksheet!$J$5,TrackingWorksheet!I367&lt;=TrackingWorksheet!$J$5),1,0))</f>
        <v/>
      </c>
      <c r="T362" s="15" t="str">
        <f t="shared" si="47"/>
        <v/>
      </c>
      <c r="U362" s="15" t="str">
        <f>IF(B362=1,"",IF(AND(TrackingWorksheet!L367&lt;&gt;"", TrackingWorksheet!L367&gt;=TrackingWorksheet!$J$4,TrackingWorksheet!L367&lt;=TrackingWorksheet!$J$5,OR(TrackingWorksheet!H367=Lists!$D$4,TrackingWorksheet!J367=Lists!$D$4)), 1, 0))</f>
        <v/>
      </c>
      <c r="V362" s="15" t="str">
        <f>IF($B362=1,"",IF(AND(TrackingWorksheet!$L367&lt;&gt;"", TrackingWorksheet!$L367&gt;=TrackingWorksheet!$J$4,TrackingWorksheet!$L367&lt;=TrackingWorksheet!$J$5,OR(TrackingWorksheet!$H367=Lists!$D$5,TrackingWorksheet!$J367=Lists!$D$5)), 1, 0))</f>
        <v/>
      </c>
      <c r="W362" s="15" t="str">
        <f>IF($B362=1,"",IF(AND(TrackingWorksheet!$L367&lt;&gt;"", TrackingWorksheet!$L367&gt;=TrackingWorksheet!$J$4,TrackingWorksheet!$L367&lt;=TrackingWorksheet!$J$5,OR(TrackingWorksheet!$H367=Lists!$D$6,TrackingWorksheet!$J367=Lists!$D$6)), 1, 0))</f>
        <v/>
      </c>
      <c r="X362" s="24" t="str">
        <f>IF(B362=1,"",IF(AND(TrackingWorksheet!M367&lt;&gt;"",TrackingWorksheet!M367&lt;=TrackingWorksheet!$J$5),1,0))</f>
        <v/>
      </c>
      <c r="Y362" s="24" t="str">
        <f>IF(B362=1,"",IF(AND(TrackingWorksheet!N367&lt;&gt;"",TrackingWorksheet!N367&lt;=TrackingWorksheet!$J$5),1,0)*D362)</f>
        <v/>
      </c>
      <c r="Z362" s="24" t="str">
        <f>IF(B362=1,"",IF(TrackingWorksheet!P367="YES",1,0)*D362)</f>
        <v/>
      </c>
      <c r="AA362" s="33" t="str">
        <f>IF(B362=1,"",IF(TrackingWorksheet!R367="","",TrackingWorksheet!R367))</f>
        <v/>
      </c>
      <c r="AB362" s="33" t="str">
        <f>IF(B362=1,"",IF(TrackingWorksheet!Q367="","",TrackingWorksheet!Q367))</f>
        <v/>
      </c>
    </row>
    <row r="363" spans="2:28" x14ac:dyDescent="0.3">
      <c r="B363" s="33">
        <f>IF(AND(ISBLANK(TrackingWorksheet!B368),ISBLANK(TrackingWorksheet!C368),ISBLANK(TrackingWorksheet!G368),ISBLANK(TrackingWorksheet!H368),
ISBLANK(TrackingWorksheet!I368),ISBLANK(TrackingWorksheet!J368),ISBLANK(TrackingWorksheet!M368),
ISBLANK(TrackingWorksheet!N368)),1,0)</f>
        <v>1</v>
      </c>
      <c r="C363" s="17" t="str">
        <f>IF(B363=1,"",TrackingWorksheet!F368)</f>
        <v/>
      </c>
      <c r="D363" s="26" t="str">
        <f>IF(B363=1,"",IF(AND(TrackingWorksheet!B368&lt;&gt;"",TrackingWorksheet!B368&lt;=TrackingWorksheet!$J$5,OR(TrackingWorksheet!C368="",TrackingWorksheet!C368&gt;=TrackingWorksheet!$J$4)),1,0))</f>
        <v/>
      </c>
      <c r="E363" s="15" t="str">
        <f>IF(B363=1,"",IF(AND(TrackingWorksheet!G368 &lt;&gt;"",TrackingWorksheet!G368&lt;=TrackingWorksheet!$J$5, TrackingWorksheet!H368=Lists!$D$4), "Y", "N"))</f>
        <v/>
      </c>
      <c r="F363" s="15" t="str">
        <f>IF(B363=1,"",IF(AND(TrackingWorksheet!I368 &lt;&gt;"", TrackingWorksheet!I368&lt;=TrackingWorksheet!$J$5, TrackingWorksheet!J368=Lists!$D$4), "Y", "N"))</f>
        <v/>
      </c>
      <c r="G363" s="15" t="str">
        <f>IF(B363=1,"",IF(AND(TrackingWorksheet!G368 &lt;&gt;"",TrackingWorksheet!G368&lt;=TrackingWorksheet!$J$5, TrackingWorksheet!H368=Lists!$D$5), "Y", "N"))</f>
        <v/>
      </c>
      <c r="H363" s="15" t="str">
        <f>IF(B363=1,"",IF(AND(TrackingWorksheet!I368 &lt;&gt;"", TrackingWorksheet!I368&lt;=TrackingWorksheet!$J$5, TrackingWorksheet!J368="Moderna"), "Y", "N"))</f>
        <v/>
      </c>
      <c r="I363" s="26" t="str">
        <f>IF(B363=1,"",IF(AND(TrackingWorksheet!G368 &lt;&gt;"", TrackingWorksheet!G368&lt;=TrackingWorksheet!$J$5, TrackingWorksheet!H368=Lists!$D$6), 1, 0))</f>
        <v/>
      </c>
      <c r="J363" s="26" t="str">
        <f t="shared" si="46"/>
        <v/>
      </c>
      <c r="K363" s="15" t="str">
        <f>IF(B363=1,"",IF(AND(TrackingWorksheet!I368&lt;=TrackingWorksheet!$J$5,TrackingWorksheet!K368="YES"),0,IF(AND(AND(OR(E363="Y",F363="Y"),E363&lt;&gt;F363),G363&lt;&gt;"Y", H363&lt;&gt;"Y"), 1, 0)))</f>
        <v/>
      </c>
      <c r="L363" s="26" t="str">
        <f t="shared" si="40"/>
        <v/>
      </c>
      <c r="M363" s="15" t="str">
        <f t="shared" si="41"/>
        <v/>
      </c>
      <c r="N363" s="26" t="str">
        <f t="shared" si="42"/>
        <v/>
      </c>
      <c r="O363" s="15" t="str">
        <f>IF(B363=1,"",IF(AND(TrackingWorksheet!I368&lt;=TrackingWorksheet!$J$5,TrackingWorksheet!K368="YES"),0,IF(AND(AND(OR(G363="Y",H363="Y"),G363&lt;&gt;H363),E363&lt;&gt;"Y", F363&lt;&gt;"Y"), 1, 0)))</f>
        <v/>
      </c>
      <c r="P363" s="26" t="str">
        <f t="shared" si="43"/>
        <v/>
      </c>
      <c r="Q363" s="15" t="str">
        <f t="shared" si="44"/>
        <v/>
      </c>
      <c r="R363" s="15" t="str">
        <f t="shared" si="45"/>
        <v/>
      </c>
      <c r="S363" s="15" t="str">
        <f>IF(B363=1,"",IF(AND(OR(AND(TrackingWorksheet!H368=Lists!$D$7,TrackingWorksheet!H368=TrackingWorksheet!J368),TrackingWorksheet!H368&lt;&gt;TrackingWorksheet!J368),TrackingWorksheet!K368="YES",TrackingWorksheet!H368&lt;&gt;Lists!$D$6,TrackingWorksheet!G368&lt;=TrackingWorksheet!$J$5,TrackingWorksheet!I368&lt;=TrackingWorksheet!$J$5),1,0))</f>
        <v/>
      </c>
      <c r="T363" s="15" t="str">
        <f t="shared" si="47"/>
        <v/>
      </c>
      <c r="U363" s="15" t="str">
        <f>IF(B363=1,"",IF(AND(TrackingWorksheet!L368&lt;&gt;"", TrackingWorksheet!L368&gt;=TrackingWorksheet!$J$4,TrackingWorksheet!L368&lt;=TrackingWorksheet!$J$5,OR(TrackingWorksheet!H368=Lists!$D$4,TrackingWorksheet!J368=Lists!$D$4)), 1, 0))</f>
        <v/>
      </c>
      <c r="V363" s="15" t="str">
        <f>IF($B363=1,"",IF(AND(TrackingWorksheet!$L368&lt;&gt;"", TrackingWorksheet!$L368&gt;=TrackingWorksheet!$J$4,TrackingWorksheet!$L368&lt;=TrackingWorksheet!$J$5,OR(TrackingWorksheet!$H368=Lists!$D$5,TrackingWorksheet!$J368=Lists!$D$5)), 1, 0))</f>
        <v/>
      </c>
      <c r="W363" s="15" t="str">
        <f>IF($B363=1,"",IF(AND(TrackingWorksheet!$L368&lt;&gt;"", TrackingWorksheet!$L368&gt;=TrackingWorksheet!$J$4,TrackingWorksheet!$L368&lt;=TrackingWorksheet!$J$5,OR(TrackingWorksheet!$H368=Lists!$D$6,TrackingWorksheet!$J368=Lists!$D$6)), 1, 0))</f>
        <v/>
      </c>
      <c r="X363" s="24" t="str">
        <f>IF(B363=1,"",IF(AND(TrackingWorksheet!M368&lt;&gt;"",TrackingWorksheet!M368&lt;=TrackingWorksheet!$J$5),1,0))</f>
        <v/>
      </c>
      <c r="Y363" s="24" t="str">
        <f>IF(B363=1,"",IF(AND(TrackingWorksheet!N368&lt;&gt;"",TrackingWorksheet!N368&lt;=TrackingWorksheet!$J$5),1,0)*D363)</f>
        <v/>
      </c>
      <c r="Z363" s="24" t="str">
        <f>IF(B363=1,"",IF(TrackingWorksheet!P368="YES",1,0)*D363)</f>
        <v/>
      </c>
      <c r="AA363" s="33" t="str">
        <f>IF(B363=1,"",IF(TrackingWorksheet!R368="","",TrackingWorksheet!R368))</f>
        <v/>
      </c>
      <c r="AB363" s="33" t="str">
        <f>IF(B363=1,"",IF(TrackingWorksheet!Q368="","",TrackingWorksheet!Q368))</f>
        <v/>
      </c>
    </row>
    <row r="364" spans="2:28" x14ac:dyDescent="0.3">
      <c r="B364" s="33">
        <f>IF(AND(ISBLANK(TrackingWorksheet!B369),ISBLANK(TrackingWorksheet!C369),ISBLANK(TrackingWorksheet!G369),ISBLANK(TrackingWorksheet!H369),
ISBLANK(TrackingWorksheet!I369),ISBLANK(TrackingWorksheet!J369),ISBLANK(TrackingWorksheet!M369),
ISBLANK(TrackingWorksheet!N369)),1,0)</f>
        <v>1</v>
      </c>
      <c r="C364" s="17" t="str">
        <f>IF(B364=1,"",TrackingWorksheet!F369)</f>
        <v/>
      </c>
      <c r="D364" s="26" t="str">
        <f>IF(B364=1,"",IF(AND(TrackingWorksheet!B369&lt;&gt;"",TrackingWorksheet!B369&lt;=TrackingWorksheet!$J$5,OR(TrackingWorksheet!C369="",TrackingWorksheet!C369&gt;=TrackingWorksheet!$J$4)),1,0))</f>
        <v/>
      </c>
      <c r="E364" s="15" t="str">
        <f>IF(B364=1,"",IF(AND(TrackingWorksheet!G369 &lt;&gt;"",TrackingWorksheet!G369&lt;=TrackingWorksheet!$J$5, TrackingWorksheet!H369=Lists!$D$4), "Y", "N"))</f>
        <v/>
      </c>
      <c r="F364" s="15" t="str">
        <f>IF(B364=1,"",IF(AND(TrackingWorksheet!I369 &lt;&gt;"", TrackingWorksheet!I369&lt;=TrackingWorksheet!$J$5, TrackingWorksheet!J369=Lists!$D$4), "Y", "N"))</f>
        <v/>
      </c>
      <c r="G364" s="15" t="str">
        <f>IF(B364=1,"",IF(AND(TrackingWorksheet!G369 &lt;&gt;"",TrackingWorksheet!G369&lt;=TrackingWorksheet!$J$5, TrackingWorksheet!H369=Lists!$D$5), "Y", "N"))</f>
        <v/>
      </c>
      <c r="H364" s="15" t="str">
        <f>IF(B364=1,"",IF(AND(TrackingWorksheet!I369 &lt;&gt;"", TrackingWorksheet!I369&lt;=TrackingWorksheet!$J$5, TrackingWorksheet!J369="Moderna"), "Y", "N"))</f>
        <v/>
      </c>
      <c r="I364" s="26" t="str">
        <f>IF(B364=1,"",IF(AND(TrackingWorksheet!G369 &lt;&gt;"", TrackingWorksheet!G369&lt;=TrackingWorksheet!$J$5, TrackingWorksheet!H369=Lists!$D$6), 1, 0))</f>
        <v/>
      </c>
      <c r="J364" s="26" t="str">
        <f t="shared" si="46"/>
        <v/>
      </c>
      <c r="K364" s="15" t="str">
        <f>IF(B364=1,"",IF(AND(TrackingWorksheet!I369&lt;=TrackingWorksheet!$J$5,TrackingWorksheet!K369="YES"),0,IF(AND(AND(OR(E364="Y",F364="Y"),E364&lt;&gt;F364),G364&lt;&gt;"Y", H364&lt;&gt;"Y"), 1, 0)))</f>
        <v/>
      </c>
      <c r="L364" s="26" t="str">
        <f t="shared" si="40"/>
        <v/>
      </c>
      <c r="M364" s="15" t="str">
        <f t="shared" si="41"/>
        <v/>
      </c>
      <c r="N364" s="26" t="str">
        <f t="shared" si="42"/>
        <v/>
      </c>
      <c r="O364" s="15" t="str">
        <f>IF(B364=1,"",IF(AND(TrackingWorksheet!I369&lt;=TrackingWorksheet!$J$5,TrackingWorksheet!K369="YES"),0,IF(AND(AND(OR(G364="Y",H364="Y"),G364&lt;&gt;H364),E364&lt;&gt;"Y", F364&lt;&gt;"Y"), 1, 0)))</f>
        <v/>
      </c>
      <c r="P364" s="26" t="str">
        <f t="shared" si="43"/>
        <v/>
      </c>
      <c r="Q364" s="15" t="str">
        <f t="shared" si="44"/>
        <v/>
      </c>
      <c r="R364" s="15" t="str">
        <f t="shared" si="45"/>
        <v/>
      </c>
      <c r="S364" s="15" t="str">
        <f>IF(B364=1,"",IF(AND(OR(AND(TrackingWorksheet!H369=Lists!$D$7,TrackingWorksheet!H369=TrackingWorksheet!J369),TrackingWorksheet!H369&lt;&gt;TrackingWorksheet!J369),TrackingWorksheet!K369="YES",TrackingWorksheet!H369&lt;&gt;Lists!$D$6,TrackingWorksheet!G369&lt;=TrackingWorksheet!$J$5,TrackingWorksheet!I369&lt;=TrackingWorksheet!$J$5),1,0))</f>
        <v/>
      </c>
      <c r="T364" s="15" t="str">
        <f t="shared" si="47"/>
        <v/>
      </c>
      <c r="U364" s="15" t="str">
        <f>IF(B364=1,"",IF(AND(TrackingWorksheet!L369&lt;&gt;"", TrackingWorksheet!L369&gt;=TrackingWorksheet!$J$4,TrackingWorksheet!L369&lt;=TrackingWorksheet!$J$5,OR(TrackingWorksheet!H369=Lists!$D$4,TrackingWorksheet!J369=Lists!$D$4)), 1, 0))</f>
        <v/>
      </c>
      <c r="V364" s="15" t="str">
        <f>IF($B364=1,"",IF(AND(TrackingWorksheet!$L369&lt;&gt;"", TrackingWorksheet!$L369&gt;=TrackingWorksheet!$J$4,TrackingWorksheet!$L369&lt;=TrackingWorksheet!$J$5,OR(TrackingWorksheet!$H369=Lists!$D$5,TrackingWorksheet!$J369=Lists!$D$5)), 1, 0))</f>
        <v/>
      </c>
      <c r="W364" s="15" t="str">
        <f>IF($B364=1,"",IF(AND(TrackingWorksheet!$L369&lt;&gt;"", TrackingWorksheet!$L369&gt;=TrackingWorksheet!$J$4,TrackingWorksheet!$L369&lt;=TrackingWorksheet!$J$5,OR(TrackingWorksheet!$H369=Lists!$D$6,TrackingWorksheet!$J369=Lists!$D$6)), 1, 0))</f>
        <v/>
      </c>
      <c r="X364" s="24" t="str">
        <f>IF(B364=1,"",IF(AND(TrackingWorksheet!M369&lt;&gt;"",TrackingWorksheet!M369&lt;=TrackingWorksheet!$J$5),1,0))</f>
        <v/>
      </c>
      <c r="Y364" s="24" t="str">
        <f>IF(B364=1,"",IF(AND(TrackingWorksheet!N369&lt;&gt;"",TrackingWorksheet!N369&lt;=TrackingWorksheet!$J$5),1,0)*D364)</f>
        <v/>
      </c>
      <c r="Z364" s="24" t="str">
        <f>IF(B364=1,"",IF(TrackingWorksheet!P369="YES",1,0)*D364)</f>
        <v/>
      </c>
      <c r="AA364" s="33" t="str">
        <f>IF(B364=1,"",IF(TrackingWorksheet!R369="","",TrackingWorksheet!R369))</f>
        <v/>
      </c>
      <c r="AB364" s="33" t="str">
        <f>IF(B364=1,"",IF(TrackingWorksheet!Q369="","",TrackingWorksheet!Q369))</f>
        <v/>
      </c>
    </row>
    <row r="365" spans="2:28" x14ac:dyDescent="0.3">
      <c r="B365" s="33">
        <f>IF(AND(ISBLANK(TrackingWorksheet!B370),ISBLANK(TrackingWorksheet!C370),ISBLANK(TrackingWorksheet!G370),ISBLANK(TrackingWorksheet!H370),
ISBLANK(TrackingWorksheet!I370),ISBLANK(TrackingWorksheet!J370),ISBLANK(TrackingWorksheet!M370),
ISBLANK(TrackingWorksheet!N370)),1,0)</f>
        <v>1</v>
      </c>
      <c r="C365" s="17" t="str">
        <f>IF(B365=1,"",TrackingWorksheet!F370)</f>
        <v/>
      </c>
      <c r="D365" s="26" t="str">
        <f>IF(B365=1,"",IF(AND(TrackingWorksheet!B370&lt;&gt;"",TrackingWorksheet!B370&lt;=TrackingWorksheet!$J$5,OR(TrackingWorksheet!C370="",TrackingWorksheet!C370&gt;=TrackingWorksheet!$J$4)),1,0))</f>
        <v/>
      </c>
      <c r="E365" s="15" t="str">
        <f>IF(B365=1,"",IF(AND(TrackingWorksheet!G370 &lt;&gt;"",TrackingWorksheet!G370&lt;=TrackingWorksheet!$J$5, TrackingWorksheet!H370=Lists!$D$4), "Y", "N"))</f>
        <v/>
      </c>
      <c r="F365" s="15" t="str">
        <f>IF(B365=1,"",IF(AND(TrackingWorksheet!I370 &lt;&gt;"", TrackingWorksheet!I370&lt;=TrackingWorksheet!$J$5, TrackingWorksheet!J370=Lists!$D$4), "Y", "N"))</f>
        <v/>
      </c>
      <c r="G365" s="15" t="str">
        <f>IF(B365=1,"",IF(AND(TrackingWorksheet!G370 &lt;&gt;"",TrackingWorksheet!G370&lt;=TrackingWorksheet!$J$5, TrackingWorksheet!H370=Lists!$D$5), "Y", "N"))</f>
        <v/>
      </c>
      <c r="H365" s="15" t="str">
        <f>IF(B365=1,"",IF(AND(TrackingWorksheet!I370 &lt;&gt;"", TrackingWorksheet!I370&lt;=TrackingWorksheet!$J$5, TrackingWorksheet!J370="Moderna"), "Y", "N"))</f>
        <v/>
      </c>
      <c r="I365" s="26" t="str">
        <f>IF(B365=1,"",IF(AND(TrackingWorksheet!G370 &lt;&gt;"", TrackingWorksheet!G370&lt;=TrackingWorksheet!$J$5, TrackingWorksheet!H370=Lists!$D$6), 1, 0))</f>
        <v/>
      </c>
      <c r="J365" s="26" t="str">
        <f t="shared" si="46"/>
        <v/>
      </c>
      <c r="K365" s="15" t="str">
        <f>IF(B365=1,"",IF(AND(TrackingWorksheet!I370&lt;=TrackingWorksheet!$J$5,TrackingWorksheet!K370="YES"),0,IF(AND(AND(OR(E365="Y",F365="Y"),E365&lt;&gt;F365),G365&lt;&gt;"Y", H365&lt;&gt;"Y"), 1, 0)))</f>
        <v/>
      </c>
      <c r="L365" s="26" t="str">
        <f t="shared" si="40"/>
        <v/>
      </c>
      <c r="M365" s="15" t="str">
        <f t="shared" si="41"/>
        <v/>
      </c>
      <c r="N365" s="26" t="str">
        <f t="shared" si="42"/>
        <v/>
      </c>
      <c r="O365" s="15" t="str">
        <f>IF(B365=1,"",IF(AND(TrackingWorksheet!I370&lt;=TrackingWorksheet!$J$5,TrackingWorksheet!K370="YES"),0,IF(AND(AND(OR(G365="Y",H365="Y"),G365&lt;&gt;H365),E365&lt;&gt;"Y", F365&lt;&gt;"Y"), 1, 0)))</f>
        <v/>
      </c>
      <c r="P365" s="26" t="str">
        <f t="shared" si="43"/>
        <v/>
      </c>
      <c r="Q365" s="15" t="str">
        <f t="shared" si="44"/>
        <v/>
      </c>
      <c r="R365" s="15" t="str">
        <f t="shared" si="45"/>
        <v/>
      </c>
      <c r="S365" s="15" t="str">
        <f>IF(B365=1,"",IF(AND(OR(AND(TrackingWorksheet!H370=Lists!$D$7,TrackingWorksheet!H370=TrackingWorksheet!J370),TrackingWorksheet!H370&lt;&gt;TrackingWorksheet!J370),TrackingWorksheet!K370="YES",TrackingWorksheet!H370&lt;&gt;Lists!$D$6,TrackingWorksheet!G370&lt;=TrackingWorksheet!$J$5,TrackingWorksheet!I370&lt;=TrackingWorksheet!$J$5),1,0))</f>
        <v/>
      </c>
      <c r="T365" s="15" t="str">
        <f t="shared" si="47"/>
        <v/>
      </c>
      <c r="U365" s="15" t="str">
        <f>IF(B365=1,"",IF(AND(TrackingWorksheet!L370&lt;&gt;"", TrackingWorksheet!L370&gt;=TrackingWorksheet!$J$4,TrackingWorksheet!L370&lt;=TrackingWorksheet!$J$5,OR(TrackingWorksheet!H370=Lists!$D$4,TrackingWorksheet!J370=Lists!$D$4)), 1, 0))</f>
        <v/>
      </c>
      <c r="V365" s="15" t="str">
        <f>IF($B365=1,"",IF(AND(TrackingWorksheet!$L370&lt;&gt;"", TrackingWorksheet!$L370&gt;=TrackingWorksheet!$J$4,TrackingWorksheet!$L370&lt;=TrackingWorksheet!$J$5,OR(TrackingWorksheet!$H370=Lists!$D$5,TrackingWorksheet!$J370=Lists!$D$5)), 1, 0))</f>
        <v/>
      </c>
      <c r="W365" s="15" t="str">
        <f>IF($B365=1,"",IF(AND(TrackingWorksheet!$L370&lt;&gt;"", TrackingWorksheet!$L370&gt;=TrackingWorksheet!$J$4,TrackingWorksheet!$L370&lt;=TrackingWorksheet!$J$5,OR(TrackingWorksheet!$H370=Lists!$D$6,TrackingWorksheet!$J370=Lists!$D$6)), 1, 0))</f>
        <v/>
      </c>
      <c r="X365" s="24" t="str">
        <f>IF(B365=1,"",IF(AND(TrackingWorksheet!M370&lt;&gt;"",TrackingWorksheet!M370&lt;=TrackingWorksheet!$J$5),1,0))</f>
        <v/>
      </c>
      <c r="Y365" s="24" t="str">
        <f>IF(B365=1,"",IF(AND(TrackingWorksheet!N370&lt;&gt;"",TrackingWorksheet!N370&lt;=TrackingWorksheet!$J$5),1,0)*D365)</f>
        <v/>
      </c>
      <c r="Z365" s="24" t="str">
        <f>IF(B365=1,"",IF(TrackingWorksheet!P370="YES",1,0)*D365)</f>
        <v/>
      </c>
      <c r="AA365" s="33" t="str">
        <f>IF(B365=1,"",IF(TrackingWorksheet!R370="","",TrackingWorksheet!R370))</f>
        <v/>
      </c>
      <c r="AB365" s="33" t="str">
        <f>IF(B365=1,"",IF(TrackingWorksheet!Q370="","",TrackingWorksheet!Q370))</f>
        <v/>
      </c>
    </row>
    <row r="366" spans="2:28" x14ac:dyDescent="0.3">
      <c r="B366" s="33">
        <f>IF(AND(ISBLANK(TrackingWorksheet!B371),ISBLANK(TrackingWorksheet!C371),ISBLANK(TrackingWorksheet!G371),ISBLANK(TrackingWorksheet!H371),
ISBLANK(TrackingWorksheet!I371),ISBLANK(TrackingWorksheet!J371),ISBLANK(TrackingWorksheet!M371),
ISBLANK(TrackingWorksheet!N371)),1,0)</f>
        <v>1</v>
      </c>
      <c r="C366" s="17" t="str">
        <f>IF(B366=1,"",TrackingWorksheet!F371)</f>
        <v/>
      </c>
      <c r="D366" s="26" t="str">
        <f>IF(B366=1,"",IF(AND(TrackingWorksheet!B371&lt;&gt;"",TrackingWorksheet!B371&lt;=TrackingWorksheet!$J$5,OR(TrackingWorksheet!C371="",TrackingWorksheet!C371&gt;=TrackingWorksheet!$J$4)),1,0))</f>
        <v/>
      </c>
      <c r="E366" s="15" t="str">
        <f>IF(B366=1,"",IF(AND(TrackingWorksheet!G371 &lt;&gt;"",TrackingWorksheet!G371&lt;=TrackingWorksheet!$J$5, TrackingWorksheet!H371=Lists!$D$4), "Y", "N"))</f>
        <v/>
      </c>
      <c r="F366" s="15" t="str">
        <f>IF(B366=1,"",IF(AND(TrackingWorksheet!I371 &lt;&gt;"", TrackingWorksheet!I371&lt;=TrackingWorksheet!$J$5, TrackingWorksheet!J371=Lists!$D$4), "Y", "N"))</f>
        <v/>
      </c>
      <c r="G366" s="15" t="str">
        <f>IF(B366=1,"",IF(AND(TrackingWorksheet!G371 &lt;&gt;"",TrackingWorksheet!G371&lt;=TrackingWorksheet!$J$5, TrackingWorksheet!H371=Lists!$D$5), "Y", "N"))</f>
        <v/>
      </c>
      <c r="H366" s="15" t="str">
        <f>IF(B366=1,"",IF(AND(TrackingWorksheet!I371 &lt;&gt;"", TrackingWorksheet!I371&lt;=TrackingWorksheet!$J$5, TrackingWorksheet!J371="Moderna"), "Y", "N"))</f>
        <v/>
      </c>
      <c r="I366" s="26" t="str">
        <f>IF(B366=1,"",IF(AND(TrackingWorksheet!G371 &lt;&gt;"", TrackingWorksheet!G371&lt;=TrackingWorksheet!$J$5, TrackingWorksheet!H371=Lists!$D$6), 1, 0))</f>
        <v/>
      </c>
      <c r="J366" s="26" t="str">
        <f t="shared" si="46"/>
        <v/>
      </c>
      <c r="K366" s="15" t="str">
        <f>IF(B366=1,"",IF(AND(TrackingWorksheet!I371&lt;=TrackingWorksheet!$J$5,TrackingWorksheet!K371="YES"),0,IF(AND(AND(OR(E366="Y",F366="Y"),E366&lt;&gt;F366),G366&lt;&gt;"Y", H366&lt;&gt;"Y"), 1, 0)))</f>
        <v/>
      </c>
      <c r="L366" s="26" t="str">
        <f t="shared" si="40"/>
        <v/>
      </c>
      <c r="M366" s="15" t="str">
        <f t="shared" si="41"/>
        <v/>
      </c>
      <c r="N366" s="26" t="str">
        <f t="shared" si="42"/>
        <v/>
      </c>
      <c r="O366" s="15" t="str">
        <f>IF(B366=1,"",IF(AND(TrackingWorksheet!I371&lt;=TrackingWorksheet!$J$5,TrackingWorksheet!K371="YES"),0,IF(AND(AND(OR(G366="Y",H366="Y"),G366&lt;&gt;H366),E366&lt;&gt;"Y", F366&lt;&gt;"Y"), 1, 0)))</f>
        <v/>
      </c>
      <c r="P366" s="26" t="str">
        <f t="shared" si="43"/>
        <v/>
      </c>
      <c r="Q366" s="15" t="str">
        <f t="shared" si="44"/>
        <v/>
      </c>
      <c r="R366" s="15" t="str">
        <f t="shared" si="45"/>
        <v/>
      </c>
      <c r="S366" s="15" t="str">
        <f>IF(B366=1,"",IF(AND(OR(AND(TrackingWorksheet!H371=Lists!$D$7,TrackingWorksheet!H371=TrackingWorksheet!J371),TrackingWorksheet!H371&lt;&gt;TrackingWorksheet!J371),TrackingWorksheet!K371="YES",TrackingWorksheet!H371&lt;&gt;Lists!$D$6,TrackingWorksheet!G371&lt;=TrackingWorksheet!$J$5,TrackingWorksheet!I371&lt;=TrackingWorksheet!$J$5),1,0))</f>
        <v/>
      </c>
      <c r="T366" s="15" t="str">
        <f t="shared" si="47"/>
        <v/>
      </c>
      <c r="U366" s="15" t="str">
        <f>IF(B366=1,"",IF(AND(TrackingWorksheet!L371&lt;&gt;"", TrackingWorksheet!L371&gt;=TrackingWorksheet!$J$4,TrackingWorksheet!L371&lt;=TrackingWorksheet!$J$5,OR(TrackingWorksheet!H371=Lists!$D$4,TrackingWorksheet!J371=Lists!$D$4)), 1, 0))</f>
        <v/>
      </c>
      <c r="V366" s="15" t="str">
        <f>IF($B366=1,"",IF(AND(TrackingWorksheet!$L371&lt;&gt;"", TrackingWorksheet!$L371&gt;=TrackingWorksheet!$J$4,TrackingWorksheet!$L371&lt;=TrackingWorksheet!$J$5,OR(TrackingWorksheet!$H371=Lists!$D$5,TrackingWorksheet!$J371=Lists!$D$5)), 1, 0))</f>
        <v/>
      </c>
      <c r="W366" s="15" t="str">
        <f>IF($B366=1,"",IF(AND(TrackingWorksheet!$L371&lt;&gt;"", TrackingWorksheet!$L371&gt;=TrackingWorksheet!$J$4,TrackingWorksheet!$L371&lt;=TrackingWorksheet!$J$5,OR(TrackingWorksheet!$H371=Lists!$D$6,TrackingWorksheet!$J371=Lists!$D$6)), 1, 0))</f>
        <v/>
      </c>
      <c r="X366" s="24" t="str">
        <f>IF(B366=1,"",IF(AND(TrackingWorksheet!M371&lt;&gt;"",TrackingWorksheet!M371&lt;=TrackingWorksheet!$J$5),1,0))</f>
        <v/>
      </c>
      <c r="Y366" s="24" t="str">
        <f>IF(B366=1,"",IF(AND(TrackingWorksheet!N371&lt;&gt;"",TrackingWorksheet!N371&lt;=TrackingWorksheet!$J$5),1,0)*D366)</f>
        <v/>
      </c>
      <c r="Z366" s="24" t="str">
        <f>IF(B366=1,"",IF(TrackingWorksheet!P371="YES",1,0)*D366)</f>
        <v/>
      </c>
      <c r="AA366" s="33" t="str">
        <f>IF(B366=1,"",IF(TrackingWorksheet!R371="","",TrackingWorksheet!R371))</f>
        <v/>
      </c>
      <c r="AB366" s="33" t="str">
        <f>IF(B366=1,"",IF(TrackingWorksheet!Q371="","",TrackingWorksheet!Q371))</f>
        <v/>
      </c>
    </row>
    <row r="367" spans="2:28" x14ac:dyDescent="0.3">
      <c r="B367" s="33">
        <f>IF(AND(ISBLANK(TrackingWorksheet!B372),ISBLANK(TrackingWorksheet!C372),ISBLANK(TrackingWorksheet!G372),ISBLANK(TrackingWorksheet!H372),
ISBLANK(TrackingWorksheet!I372),ISBLANK(TrackingWorksheet!J372),ISBLANK(TrackingWorksheet!M372),
ISBLANK(TrackingWorksheet!N372)),1,0)</f>
        <v>1</v>
      </c>
      <c r="C367" s="17" t="str">
        <f>IF(B367=1,"",TrackingWorksheet!F372)</f>
        <v/>
      </c>
      <c r="D367" s="26" t="str">
        <f>IF(B367=1,"",IF(AND(TrackingWorksheet!B372&lt;&gt;"",TrackingWorksheet!B372&lt;=TrackingWorksheet!$J$5,OR(TrackingWorksheet!C372="",TrackingWorksheet!C372&gt;=TrackingWorksheet!$J$4)),1,0))</f>
        <v/>
      </c>
      <c r="E367" s="15" t="str">
        <f>IF(B367=1,"",IF(AND(TrackingWorksheet!G372 &lt;&gt;"",TrackingWorksheet!G372&lt;=TrackingWorksheet!$J$5, TrackingWorksheet!H372=Lists!$D$4), "Y", "N"))</f>
        <v/>
      </c>
      <c r="F367" s="15" t="str">
        <f>IF(B367=1,"",IF(AND(TrackingWorksheet!I372 &lt;&gt;"", TrackingWorksheet!I372&lt;=TrackingWorksheet!$J$5, TrackingWorksheet!J372=Lists!$D$4), "Y", "N"))</f>
        <v/>
      </c>
      <c r="G367" s="15" t="str">
        <f>IF(B367=1,"",IF(AND(TrackingWorksheet!G372 &lt;&gt;"",TrackingWorksheet!G372&lt;=TrackingWorksheet!$J$5, TrackingWorksheet!H372=Lists!$D$5), "Y", "N"))</f>
        <v/>
      </c>
      <c r="H367" s="15" t="str">
        <f>IF(B367=1,"",IF(AND(TrackingWorksheet!I372 &lt;&gt;"", TrackingWorksheet!I372&lt;=TrackingWorksheet!$J$5, TrackingWorksheet!J372="Moderna"), "Y", "N"))</f>
        <v/>
      </c>
      <c r="I367" s="26" t="str">
        <f>IF(B367=1,"",IF(AND(TrackingWorksheet!G372 &lt;&gt;"", TrackingWorksheet!G372&lt;=TrackingWorksheet!$J$5, TrackingWorksheet!H372=Lists!$D$6), 1, 0))</f>
        <v/>
      </c>
      <c r="J367" s="26" t="str">
        <f t="shared" si="46"/>
        <v/>
      </c>
      <c r="K367" s="15" t="str">
        <f>IF(B367=1,"",IF(AND(TrackingWorksheet!I372&lt;=TrackingWorksheet!$J$5,TrackingWorksheet!K372="YES"),0,IF(AND(AND(OR(E367="Y",F367="Y"),E367&lt;&gt;F367),G367&lt;&gt;"Y", H367&lt;&gt;"Y"), 1, 0)))</f>
        <v/>
      </c>
      <c r="L367" s="26" t="str">
        <f t="shared" si="40"/>
        <v/>
      </c>
      <c r="M367" s="15" t="str">
        <f t="shared" si="41"/>
        <v/>
      </c>
      <c r="N367" s="26" t="str">
        <f t="shared" si="42"/>
        <v/>
      </c>
      <c r="O367" s="15" t="str">
        <f>IF(B367=1,"",IF(AND(TrackingWorksheet!I372&lt;=TrackingWorksheet!$J$5,TrackingWorksheet!K372="YES"),0,IF(AND(AND(OR(G367="Y",H367="Y"),G367&lt;&gt;H367),E367&lt;&gt;"Y", F367&lt;&gt;"Y"), 1, 0)))</f>
        <v/>
      </c>
      <c r="P367" s="26" t="str">
        <f t="shared" si="43"/>
        <v/>
      </c>
      <c r="Q367" s="15" t="str">
        <f t="shared" si="44"/>
        <v/>
      </c>
      <c r="R367" s="15" t="str">
        <f t="shared" si="45"/>
        <v/>
      </c>
      <c r="S367" s="15" t="str">
        <f>IF(B367=1,"",IF(AND(OR(AND(TrackingWorksheet!H372=Lists!$D$7,TrackingWorksheet!H372=TrackingWorksheet!J372),TrackingWorksheet!H372&lt;&gt;TrackingWorksheet!J372),TrackingWorksheet!K372="YES",TrackingWorksheet!H372&lt;&gt;Lists!$D$6,TrackingWorksheet!G372&lt;=TrackingWorksheet!$J$5,TrackingWorksheet!I372&lt;=TrackingWorksheet!$J$5),1,0))</f>
        <v/>
      </c>
      <c r="T367" s="15" t="str">
        <f t="shared" si="47"/>
        <v/>
      </c>
      <c r="U367" s="15" t="str">
        <f>IF(B367=1,"",IF(AND(TrackingWorksheet!L372&lt;&gt;"", TrackingWorksheet!L372&gt;=TrackingWorksheet!$J$4,TrackingWorksheet!L372&lt;=TrackingWorksheet!$J$5,OR(TrackingWorksheet!H372=Lists!$D$4,TrackingWorksheet!J372=Lists!$D$4)), 1, 0))</f>
        <v/>
      </c>
      <c r="V367" s="15" t="str">
        <f>IF($B367=1,"",IF(AND(TrackingWorksheet!$L372&lt;&gt;"", TrackingWorksheet!$L372&gt;=TrackingWorksheet!$J$4,TrackingWorksheet!$L372&lt;=TrackingWorksheet!$J$5,OR(TrackingWorksheet!$H372=Lists!$D$5,TrackingWorksheet!$J372=Lists!$D$5)), 1, 0))</f>
        <v/>
      </c>
      <c r="W367" s="15" t="str">
        <f>IF($B367=1,"",IF(AND(TrackingWorksheet!$L372&lt;&gt;"", TrackingWorksheet!$L372&gt;=TrackingWorksheet!$J$4,TrackingWorksheet!$L372&lt;=TrackingWorksheet!$J$5,OR(TrackingWorksheet!$H372=Lists!$D$6,TrackingWorksheet!$J372=Lists!$D$6)), 1, 0))</f>
        <v/>
      </c>
      <c r="X367" s="24" t="str">
        <f>IF(B367=1,"",IF(AND(TrackingWorksheet!M372&lt;&gt;"",TrackingWorksheet!M372&lt;=TrackingWorksheet!$J$5),1,0))</f>
        <v/>
      </c>
      <c r="Y367" s="24" t="str">
        <f>IF(B367=1,"",IF(AND(TrackingWorksheet!N372&lt;&gt;"",TrackingWorksheet!N372&lt;=TrackingWorksheet!$J$5),1,0)*D367)</f>
        <v/>
      </c>
      <c r="Z367" s="24" t="str">
        <f>IF(B367=1,"",IF(TrackingWorksheet!P372="YES",1,0)*D367)</f>
        <v/>
      </c>
      <c r="AA367" s="33" t="str">
        <f>IF(B367=1,"",IF(TrackingWorksheet!R372="","",TrackingWorksheet!R372))</f>
        <v/>
      </c>
      <c r="AB367" s="33" t="str">
        <f>IF(B367=1,"",IF(TrackingWorksheet!Q372="","",TrackingWorksheet!Q372))</f>
        <v/>
      </c>
    </row>
    <row r="368" spans="2:28" x14ac:dyDescent="0.3">
      <c r="B368" s="33">
        <f>IF(AND(ISBLANK(TrackingWorksheet!B373),ISBLANK(TrackingWorksheet!C373),ISBLANK(TrackingWorksheet!G373),ISBLANK(TrackingWorksheet!H373),
ISBLANK(TrackingWorksheet!I373),ISBLANK(TrackingWorksheet!J373),ISBLANK(TrackingWorksheet!M373),
ISBLANK(TrackingWorksheet!N373)),1,0)</f>
        <v>1</v>
      </c>
      <c r="C368" s="17" t="str">
        <f>IF(B368=1,"",TrackingWorksheet!F373)</f>
        <v/>
      </c>
      <c r="D368" s="26" t="str">
        <f>IF(B368=1,"",IF(AND(TrackingWorksheet!B373&lt;&gt;"",TrackingWorksheet!B373&lt;=TrackingWorksheet!$J$5,OR(TrackingWorksheet!C373="",TrackingWorksheet!C373&gt;=TrackingWorksheet!$J$4)),1,0))</f>
        <v/>
      </c>
      <c r="E368" s="15" t="str">
        <f>IF(B368=1,"",IF(AND(TrackingWorksheet!G373 &lt;&gt;"",TrackingWorksheet!G373&lt;=TrackingWorksheet!$J$5, TrackingWorksheet!H373=Lists!$D$4), "Y", "N"))</f>
        <v/>
      </c>
      <c r="F368" s="15" t="str">
        <f>IF(B368=1,"",IF(AND(TrackingWorksheet!I373 &lt;&gt;"", TrackingWorksheet!I373&lt;=TrackingWorksheet!$J$5, TrackingWorksheet!J373=Lists!$D$4), "Y", "N"))</f>
        <v/>
      </c>
      <c r="G368" s="15" t="str">
        <f>IF(B368=1,"",IF(AND(TrackingWorksheet!G373 &lt;&gt;"",TrackingWorksheet!G373&lt;=TrackingWorksheet!$J$5, TrackingWorksheet!H373=Lists!$D$5), "Y", "N"))</f>
        <v/>
      </c>
      <c r="H368" s="15" t="str">
        <f>IF(B368=1,"",IF(AND(TrackingWorksheet!I373 &lt;&gt;"", TrackingWorksheet!I373&lt;=TrackingWorksheet!$J$5, TrackingWorksheet!J373="Moderna"), "Y", "N"))</f>
        <v/>
      </c>
      <c r="I368" s="26" t="str">
        <f>IF(B368=1,"",IF(AND(TrackingWorksheet!G373 &lt;&gt;"", TrackingWorksheet!G373&lt;=TrackingWorksheet!$J$5, TrackingWorksheet!H373=Lists!$D$6), 1, 0))</f>
        <v/>
      </c>
      <c r="J368" s="26" t="str">
        <f t="shared" si="46"/>
        <v/>
      </c>
      <c r="K368" s="15" t="str">
        <f>IF(B368=1,"",IF(AND(TrackingWorksheet!I373&lt;=TrackingWorksheet!$J$5,TrackingWorksheet!K373="YES"),0,IF(AND(AND(OR(E368="Y",F368="Y"),E368&lt;&gt;F368),G368&lt;&gt;"Y", H368&lt;&gt;"Y"), 1, 0)))</f>
        <v/>
      </c>
      <c r="L368" s="26" t="str">
        <f t="shared" si="40"/>
        <v/>
      </c>
      <c r="M368" s="15" t="str">
        <f t="shared" si="41"/>
        <v/>
      </c>
      <c r="N368" s="26" t="str">
        <f t="shared" si="42"/>
        <v/>
      </c>
      <c r="O368" s="15" t="str">
        <f>IF(B368=1,"",IF(AND(TrackingWorksheet!I373&lt;=TrackingWorksheet!$J$5,TrackingWorksheet!K373="YES"),0,IF(AND(AND(OR(G368="Y",H368="Y"),G368&lt;&gt;H368),E368&lt;&gt;"Y", F368&lt;&gt;"Y"), 1, 0)))</f>
        <v/>
      </c>
      <c r="P368" s="26" t="str">
        <f t="shared" si="43"/>
        <v/>
      </c>
      <c r="Q368" s="15" t="str">
        <f t="shared" si="44"/>
        <v/>
      </c>
      <c r="R368" s="15" t="str">
        <f t="shared" si="45"/>
        <v/>
      </c>
      <c r="S368" s="15" t="str">
        <f>IF(B368=1,"",IF(AND(OR(AND(TrackingWorksheet!H373=Lists!$D$7,TrackingWorksheet!H373=TrackingWorksheet!J373),TrackingWorksheet!H373&lt;&gt;TrackingWorksheet!J373),TrackingWorksheet!K373="YES",TrackingWorksheet!H373&lt;&gt;Lists!$D$6,TrackingWorksheet!G373&lt;=TrackingWorksheet!$J$5,TrackingWorksheet!I373&lt;=TrackingWorksheet!$J$5),1,0))</f>
        <v/>
      </c>
      <c r="T368" s="15" t="str">
        <f t="shared" si="47"/>
        <v/>
      </c>
      <c r="U368" s="15" t="str">
        <f>IF(B368=1,"",IF(AND(TrackingWorksheet!L373&lt;&gt;"", TrackingWorksheet!L373&gt;=TrackingWorksheet!$J$4,TrackingWorksheet!L373&lt;=TrackingWorksheet!$J$5,OR(TrackingWorksheet!H373=Lists!$D$4,TrackingWorksheet!J373=Lists!$D$4)), 1, 0))</f>
        <v/>
      </c>
      <c r="V368" s="15" t="str">
        <f>IF($B368=1,"",IF(AND(TrackingWorksheet!$L373&lt;&gt;"", TrackingWorksheet!$L373&gt;=TrackingWorksheet!$J$4,TrackingWorksheet!$L373&lt;=TrackingWorksheet!$J$5,OR(TrackingWorksheet!$H373=Lists!$D$5,TrackingWorksheet!$J373=Lists!$D$5)), 1, 0))</f>
        <v/>
      </c>
      <c r="W368" s="15" t="str">
        <f>IF($B368=1,"",IF(AND(TrackingWorksheet!$L373&lt;&gt;"", TrackingWorksheet!$L373&gt;=TrackingWorksheet!$J$4,TrackingWorksheet!$L373&lt;=TrackingWorksheet!$J$5,OR(TrackingWorksheet!$H373=Lists!$D$6,TrackingWorksheet!$J373=Lists!$D$6)), 1, 0))</f>
        <v/>
      </c>
      <c r="X368" s="24" t="str">
        <f>IF(B368=1,"",IF(AND(TrackingWorksheet!M373&lt;&gt;"",TrackingWorksheet!M373&lt;=TrackingWorksheet!$J$5),1,0))</f>
        <v/>
      </c>
      <c r="Y368" s="24" t="str">
        <f>IF(B368=1,"",IF(AND(TrackingWorksheet!N373&lt;&gt;"",TrackingWorksheet!N373&lt;=TrackingWorksheet!$J$5),1,0)*D368)</f>
        <v/>
      </c>
      <c r="Z368" s="24" t="str">
        <f>IF(B368=1,"",IF(TrackingWorksheet!P373="YES",1,0)*D368)</f>
        <v/>
      </c>
      <c r="AA368" s="33" t="str">
        <f>IF(B368=1,"",IF(TrackingWorksheet!R373="","",TrackingWorksheet!R373))</f>
        <v/>
      </c>
      <c r="AB368" s="33" t="str">
        <f>IF(B368=1,"",IF(TrackingWorksheet!Q373="","",TrackingWorksheet!Q373))</f>
        <v/>
      </c>
    </row>
    <row r="369" spans="2:28" x14ac:dyDescent="0.3">
      <c r="B369" s="33">
        <f>IF(AND(ISBLANK(TrackingWorksheet!B374),ISBLANK(TrackingWorksheet!C374),ISBLANK(TrackingWorksheet!G374),ISBLANK(TrackingWorksheet!H374),
ISBLANK(TrackingWorksheet!I374),ISBLANK(TrackingWorksheet!J374),ISBLANK(TrackingWorksheet!M374),
ISBLANK(TrackingWorksheet!N374)),1,0)</f>
        <v>1</v>
      </c>
      <c r="C369" s="17" t="str">
        <f>IF(B369=1,"",TrackingWorksheet!F374)</f>
        <v/>
      </c>
      <c r="D369" s="26" t="str">
        <f>IF(B369=1,"",IF(AND(TrackingWorksheet!B374&lt;&gt;"",TrackingWorksheet!B374&lt;=TrackingWorksheet!$J$5,OR(TrackingWorksheet!C374="",TrackingWorksheet!C374&gt;=TrackingWorksheet!$J$4)),1,0))</f>
        <v/>
      </c>
      <c r="E369" s="15" t="str">
        <f>IF(B369=1,"",IF(AND(TrackingWorksheet!G374 &lt;&gt;"",TrackingWorksheet!G374&lt;=TrackingWorksheet!$J$5, TrackingWorksheet!H374=Lists!$D$4), "Y", "N"))</f>
        <v/>
      </c>
      <c r="F369" s="15" t="str">
        <f>IF(B369=1,"",IF(AND(TrackingWorksheet!I374 &lt;&gt;"", TrackingWorksheet!I374&lt;=TrackingWorksheet!$J$5, TrackingWorksheet!J374=Lists!$D$4), "Y", "N"))</f>
        <v/>
      </c>
      <c r="G369" s="15" t="str">
        <f>IF(B369=1,"",IF(AND(TrackingWorksheet!G374 &lt;&gt;"",TrackingWorksheet!G374&lt;=TrackingWorksheet!$J$5, TrackingWorksheet!H374=Lists!$D$5), "Y", "N"))</f>
        <v/>
      </c>
      <c r="H369" s="15" t="str">
        <f>IF(B369=1,"",IF(AND(TrackingWorksheet!I374 &lt;&gt;"", TrackingWorksheet!I374&lt;=TrackingWorksheet!$J$5, TrackingWorksheet!J374="Moderna"), "Y", "N"))</f>
        <v/>
      </c>
      <c r="I369" s="26" t="str">
        <f>IF(B369=1,"",IF(AND(TrackingWorksheet!G374 &lt;&gt;"", TrackingWorksheet!G374&lt;=TrackingWorksheet!$J$5, TrackingWorksheet!H374=Lists!$D$6), 1, 0))</f>
        <v/>
      </c>
      <c r="J369" s="26" t="str">
        <f t="shared" si="46"/>
        <v/>
      </c>
      <c r="K369" s="15" t="str">
        <f>IF(B369=1,"",IF(AND(TrackingWorksheet!I374&lt;=TrackingWorksheet!$J$5,TrackingWorksheet!K374="YES"),0,IF(AND(AND(OR(E369="Y",F369="Y"),E369&lt;&gt;F369),G369&lt;&gt;"Y", H369&lt;&gt;"Y"), 1, 0)))</f>
        <v/>
      </c>
      <c r="L369" s="26" t="str">
        <f t="shared" si="40"/>
        <v/>
      </c>
      <c r="M369" s="15" t="str">
        <f t="shared" si="41"/>
        <v/>
      </c>
      <c r="N369" s="26" t="str">
        <f t="shared" si="42"/>
        <v/>
      </c>
      <c r="O369" s="15" t="str">
        <f>IF(B369=1,"",IF(AND(TrackingWorksheet!I374&lt;=TrackingWorksheet!$J$5,TrackingWorksheet!K374="YES"),0,IF(AND(AND(OR(G369="Y",H369="Y"),G369&lt;&gt;H369),E369&lt;&gt;"Y", F369&lt;&gt;"Y"), 1, 0)))</f>
        <v/>
      </c>
      <c r="P369" s="26" t="str">
        <f t="shared" si="43"/>
        <v/>
      </c>
      <c r="Q369" s="15" t="str">
        <f t="shared" si="44"/>
        <v/>
      </c>
      <c r="R369" s="15" t="str">
        <f t="shared" si="45"/>
        <v/>
      </c>
      <c r="S369" s="15" t="str">
        <f>IF(B369=1,"",IF(AND(OR(AND(TrackingWorksheet!H374=Lists!$D$7,TrackingWorksheet!H374=TrackingWorksheet!J374),TrackingWorksheet!H374&lt;&gt;TrackingWorksheet!J374),TrackingWorksheet!K374="YES",TrackingWorksheet!H374&lt;&gt;Lists!$D$6,TrackingWorksheet!G374&lt;=TrackingWorksheet!$J$5,TrackingWorksheet!I374&lt;=TrackingWorksheet!$J$5),1,0))</f>
        <v/>
      </c>
      <c r="T369" s="15" t="str">
        <f t="shared" si="47"/>
        <v/>
      </c>
      <c r="U369" s="15" t="str">
        <f>IF(B369=1,"",IF(AND(TrackingWorksheet!L374&lt;&gt;"", TrackingWorksheet!L374&gt;=TrackingWorksheet!$J$4,TrackingWorksheet!L374&lt;=TrackingWorksheet!$J$5,OR(TrackingWorksheet!H374=Lists!$D$4,TrackingWorksheet!J374=Lists!$D$4)), 1, 0))</f>
        <v/>
      </c>
      <c r="V369" s="15" t="str">
        <f>IF($B369=1,"",IF(AND(TrackingWorksheet!$L374&lt;&gt;"", TrackingWorksheet!$L374&gt;=TrackingWorksheet!$J$4,TrackingWorksheet!$L374&lt;=TrackingWorksheet!$J$5,OR(TrackingWorksheet!$H374=Lists!$D$5,TrackingWorksheet!$J374=Lists!$D$5)), 1, 0))</f>
        <v/>
      </c>
      <c r="W369" s="15" t="str">
        <f>IF($B369=1,"",IF(AND(TrackingWorksheet!$L374&lt;&gt;"", TrackingWorksheet!$L374&gt;=TrackingWorksheet!$J$4,TrackingWorksheet!$L374&lt;=TrackingWorksheet!$J$5,OR(TrackingWorksheet!$H374=Lists!$D$6,TrackingWorksheet!$J374=Lists!$D$6)), 1, 0))</f>
        <v/>
      </c>
      <c r="X369" s="24" t="str">
        <f>IF(B369=1,"",IF(AND(TrackingWorksheet!M374&lt;&gt;"",TrackingWorksheet!M374&lt;=TrackingWorksheet!$J$5),1,0))</f>
        <v/>
      </c>
      <c r="Y369" s="24" t="str">
        <f>IF(B369=1,"",IF(AND(TrackingWorksheet!N374&lt;&gt;"",TrackingWorksheet!N374&lt;=TrackingWorksheet!$J$5),1,0)*D369)</f>
        <v/>
      </c>
      <c r="Z369" s="24" t="str">
        <f>IF(B369=1,"",IF(TrackingWorksheet!P374="YES",1,0)*D369)</f>
        <v/>
      </c>
      <c r="AA369" s="33" t="str">
        <f>IF(B369=1,"",IF(TrackingWorksheet!R374="","",TrackingWorksheet!R374))</f>
        <v/>
      </c>
      <c r="AB369" s="33" t="str">
        <f>IF(B369=1,"",IF(TrackingWorksheet!Q374="","",TrackingWorksheet!Q374))</f>
        <v/>
      </c>
    </row>
    <row r="370" spans="2:28" x14ac:dyDescent="0.3">
      <c r="B370" s="33">
        <f>IF(AND(ISBLANK(TrackingWorksheet!B375),ISBLANK(TrackingWorksheet!C375),ISBLANK(TrackingWorksheet!G375),ISBLANK(TrackingWorksheet!H375),
ISBLANK(TrackingWorksheet!I375),ISBLANK(TrackingWorksheet!J375),ISBLANK(TrackingWorksheet!M375),
ISBLANK(TrackingWorksheet!N375)),1,0)</f>
        <v>1</v>
      </c>
      <c r="C370" s="17" t="str">
        <f>IF(B370=1,"",TrackingWorksheet!F375)</f>
        <v/>
      </c>
      <c r="D370" s="26" t="str">
        <f>IF(B370=1,"",IF(AND(TrackingWorksheet!B375&lt;&gt;"",TrackingWorksheet!B375&lt;=TrackingWorksheet!$J$5,OR(TrackingWorksheet!C375="",TrackingWorksheet!C375&gt;=TrackingWorksheet!$J$4)),1,0))</f>
        <v/>
      </c>
      <c r="E370" s="15" t="str">
        <f>IF(B370=1,"",IF(AND(TrackingWorksheet!G375 &lt;&gt;"",TrackingWorksheet!G375&lt;=TrackingWorksheet!$J$5, TrackingWorksheet!H375=Lists!$D$4), "Y", "N"))</f>
        <v/>
      </c>
      <c r="F370" s="15" t="str">
        <f>IF(B370=1,"",IF(AND(TrackingWorksheet!I375 &lt;&gt;"", TrackingWorksheet!I375&lt;=TrackingWorksheet!$J$5, TrackingWorksheet!J375=Lists!$D$4), "Y", "N"))</f>
        <v/>
      </c>
      <c r="G370" s="15" t="str">
        <f>IF(B370=1,"",IF(AND(TrackingWorksheet!G375 &lt;&gt;"",TrackingWorksheet!G375&lt;=TrackingWorksheet!$J$5, TrackingWorksheet!H375=Lists!$D$5), "Y", "N"))</f>
        <v/>
      </c>
      <c r="H370" s="15" t="str">
        <f>IF(B370=1,"",IF(AND(TrackingWorksheet!I375 &lt;&gt;"", TrackingWorksheet!I375&lt;=TrackingWorksheet!$J$5, TrackingWorksheet!J375="Moderna"), "Y", "N"))</f>
        <v/>
      </c>
      <c r="I370" s="26" t="str">
        <f>IF(B370=1,"",IF(AND(TrackingWorksheet!G375 &lt;&gt;"", TrackingWorksheet!G375&lt;=TrackingWorksheet!$J$5, TrackingWorksheet!H375=Lists!$D$6), 1, 0))</f>
        <v/>
      </c>
      <c r="J370" s="26" t="str">
        <f t="shared" si="46"/>
        <v/>
      </c>
      <c r="K370" s="15" t="str">
        <f>IF(B370=1,"",IF(AND(TrackingWorksheet!I375&lt;=TrackingWorksheet!$J$5,TrackingWorksheet!K375="YES"),0,IF(AND(AND(OR(E370="Y",F370="Y"),E370&lt;&gt;F370),G370&lt;&gt;"Y", H370&lt;&gt;"Y"), 1, 0)))</f>
        <v/>
      </c>
      <c r="L370" s="26" t="str">
        <f t="shared" si="40"/>
        <v/>
      </c>
      <c r="M370" s="15" t="str">
        <f t="shared" si="41"/>
        <v/>
      </c>
      <c r="N370" s="26" t="str">
        <f t="shared" si="42"/>
        <v/>
      </c>
      <c r="O370" s="15" t="str">
        <f>IF(B370=1,"",IF(AND(TrackingWorksheet!I375&lt;=TrackingWorksheet!$J$5,TrackingWorksheet!K375="YES"),0,IF(AND(AND(OR(G370="Y",H370="Y"),G370&lt;&gt;H370),E370&lt;&gt;"Y", F370&lt;&gt;"Y"), 1, 0)))</f>
        <v/>
      </c>
      <c r="P370" s="26" t="str">
        <f t="shared" si="43"/>
        <v/>
      </c>
      <c r="Q370" s="15" t="str">
        <f t="shared" si="44"/>
        <v/>
      </c>
      <c r="R370" s="15" t="str">
        <f t="shared" si="45"/>
        <v/>
      </c>
      <c r="S370" s="15" t="str">
        <f>IF(B370=1,"",IF(AND(OR(AND(TrackingWorksheet!H375=Lists!$D$7,TrackingWorksheet!H375=TrackingWorksheet!J375),TrackingWorksheet!H375&lt;&gt;TrackingWorksheet!J375),TrackingWorksheet!K375="YES",TrackingWorksheet!H375&lt;&gt;Lists!$D$6,TrackingWorksheet!G375&lt;=TrackingWorksheet!$J$5,TrackingWorksheet!I375&lt;=TrackingWorksheet!$J$5),1,0))</f>
        <v/>
      </c>
      <c r="T370" s="15" t="str">
        <f t="shared" si="47"/>
        <v/>
      </c>
      <c r="U370" s="15" t="str">
        <f>IF(B370=1,"",IF(AND(TrackingWorksheet!L375&lt;&gt;"", TrackingWorksheet!L375&gt;=TrackingWorksheet!$J$4,TrackingWorksheet!L375&lt;=TrackingWorksheet!$J$5,OR(TrackingWorksheet!H375=Lists!$D$4,TrackingWorksheet!J375=Lists!$D$4)), 1, 0))</f>
        <v/>
      </c>
      <c r="V370" s="15" t="str">
        <f>IF($B370=1,"",IF(AND(TrackingWorksheet!$L375&lt;&gt;"", TrackingWorksheet!$L375&gt;=TrackingWorksheet!$J$4,TrackingWorksheet!$L375&lt;=TrackingWorksheet!$J$5,OR(TrackingWorksheet!$H375=Lists!$D$5,TrackingWorksheet!$J375=Lists!$D$5)), 1, 0))</f>
        <v/>
      </c>
      <c r="W370" s="15" t="str">
        <f>IF($B370=1,"",IF(AND(TrackingWorksheet!$L375&lt;&gt;"", TrackingWorksheet!$L375&gt;=TrackingWorksheet!$J$4,TrackingWorksheet!$L375&lt;=TrackingWorksheet!$J$5,OR(TrackingWorksheet!$H375=Lists!$D$6,TrackingWorksheet!$J375=Lists!$D$6)), 1, 0))</f>
        <v/>
      </c>
      <c r="X370" s="24" t="str">
        <f>IF(B370=1,"",IF(AND(TrackingWorksheet!M375&lt;&gt;"",TrackingWorksheet!M375&lt;=TrackingWorksheet!$J$5),1,0))</f>
        <v/>
      </c>
      <c r="Y370" s="24" t="str">
        <f>IF(B370=1,"",IF(AND(TrackingWorksheet!N375&lt;&gt;"",TrackingWorksheet!N375&lt;=TrackingWorksheet!$J$5),1,0)*D370)</f>
        <v/>
      </c>
      <c r="Z370" s="24" t="str">
        <f>IF(B370=1,"",IF(TrackingWorksheet!P375="YES",1,0)*D370)</f>
        <v/>
      </c>
      <c r="AA370" s="33" t="str">
        <f>IF(B370=1,"",IF(TrackingWorksheet!R375="","",TrackingWorksheet!R375))</f>
        <v/>
      </c>
      <c r="AB370" s="33" t="str">
        <f>IF(B370=1,"",IF(TrackingWorksheet!Q375="","",TrackingWorksheet!Q375))</f>
        <v/>
      </c>
    </row>
    <row r="371" spans="2:28" x14ac:dyDescent="0.3">
      <c r="B371" s="33">
        <f>IF(AND(ISBLANK(TrackingWorksheet!B376),ISBLANK(TrackingWorksheet!C376),ISBLANK(TrackingWorksheet!G376),ISBLANK(TrackingWorksheet!H376),
ISBLANK(TrackingWorksheet!I376),ISBLANK(TrackingWorksheet!J376),ISBLANK(TrackingWorksheet!M376),
ISBLANK(TrackingWorksheet!N376)),1,0)</f>
        <v>1</v>
      </c>
      <c r="C371" s="17" t="str">
        <f>IF(B371=1,"",TrackingWorksheet!F376)</f>
        <v/>
      </c>
      <c r="D371" s="26" t="str">
        <f>IF(B371=1,"",IF(AND(TrackingWorksheet!B376&lt;&gt;"",TrackingWorksheet!B376&lt;=TrackingWorksheet!$J$5,OR(TrackingWorksheet!C376="",TrackingWorksheet!C376&gt;=TrackingWorksheet!$J$4)),1,0))</f>
        <v/>
      </c>
      <c r="E371" s="15" t="str">
        <f>IF(B371=1,"",IF(AND(TrackingWorksheet!G376 &lt;&gt;"",TrackingWorksheet!G376&lt;=TrackingWorksheet!$J$5, TrackingWorksheet!H376=Lists!$D$4), "Y", "N"))</f>
        <v/>
      </c>
      <c r="F371" s="15" t="str">
        <f>IF(B371=1,"",IF(AND(TrackingWorksheet!I376 &lt;&gt;"", TrackingWorksheet!I376&lt;=TrackingWorksheet!$J$5, TrackingWorksheet!J376=Lists!$D$4), "Y", "N"))</f>
        <v/>
      </c>
      <c r="G371" s="15" t="str">
        <f>IF(B371=1,"",IF(AND(TrackingWorksheet!G376 &lt;&gt;"",TrackingWorksheet!G376&lt;=TrackingWorksheet!$J$5, TrackingWorksheet!H376=Lists!$D$5), "Y", "N"))</f>
        <v/>
      </c>
      <c r="H371" s="15" t="str">
        <f>IF(B371=1,"",IF(AND(TrackingWorksheet!I376 &lt;&gt;"", TrackingWorksheet!I376&lt;=TrackingWorksheet!$J$5, TrackingWorksheet!J376="Moderna"), "Y", "N"))</f>
        <v/>
      </c>
      <c r="I371" s="26" t="str">
        <f>IF(B371=1,"",IF(AND(TrackingWorksheet!G376 &lt;&gt;"", TrackingWorksheet!G376&lt;=TrackingWorksheet!$J$5, TrackingWorksheet!H376=Lists!$D$6), 1, 0))</f>
        <v/>
      </c>
      <c r="J371" s="26" t="str">
        <f t="shared" si="46"/>
        <v/>
      </c>
      <c r="K371" s="15" t="str">
        <f>IF(B371=1,"",IF(AND(TrackingWorksheet!I376&lt;=TrackingWorksheet!$J$5,TrackingWorksheet!K376="YES"),0,IF(AND(AND(OR(E371="Y",F371="Y"),E371&lt;&gt;F371),G371&lt;&gt;"Y", H371&lt;&gt;"Y"), 1, 0)))</f>
        <v/>
      </c>
      <c r="L371" s="26" t="str">
        <f t="shared" si="40"/>
        <v/>
      </c>
      <c r="M371" s="15" t="str">
        <f t="shared" si="41"/>
        <v/>
      </c>
      <c r="N371" s="26" t="str">
        <f t="shared" si="42"/>
        <v/>
      </c>
      <c r="O371" s="15" t="str">
        <f>IF(B371=1,"",IF(AND(TrackingWorksheet!I376&lt;=TrackingWorksheet!$J$5,TrackingWorksheet!K376="YES"),0,IF(AND(AND(OR(G371="Y",H371="Y"),G371&lt;&gt;H371),E371&lt;&gt;"Y", F371&lt;&gt;"Y"), 1, 0)))</f>
        <v/>
      </c>
      <c r="P371" s="26" t="str">
        <f t="shared" si="43"/>
        <v/>
      </c>
      <c r="Q371" s="15" t="str">
        <f t="shared" si="44"/>
        <v/>
      </c>
      <c r="R371" s="15" t="str">
        <f t="shared" si="45"/>
        <v/>
      </c>
      <c r="S371" s="15" t="str">
        <f>IF(B371=1,"",IF(AND(OR(AND(TrackingWorksheet!H376=Lists!$D$7,TrackingWorksheet!H376=TrackingWorksheet!J376),TrackingWorksheet!H376&lt;&gt;TrackingWorksheet!J376),TrackingWorksheet!K376="YES",TrackingWorksheet!H376&lt;&gt;Lists!$D$6,TrackingWorksheet!G376&lt;=TrackingWorksheet!$J$5,TrackingWorksheet!I376&lt;=TrackingWorksheet!$J$5),1,0))</f>
        <v/>
      </c>
      <c r="T371" s="15" t="str">
        <f t="shared" si="47"/>
        <v/>
      </c>
      <c r="U371" s="15" t="str">
        <f>IF(B371=1,"",IF(AND(TrackingWorksheet!L376&lt;&gt;"", TrackingWorksheet!L376&gt;=TrackingWorksheet!$J$4,TrackingWorksheet!L376&lt;=TrackingWorksheet!$J$5,OR(TrackingWorksheet!H376=Lists!$D$4,TrackingWorksheet!J376=Lists!$D$4)), 1, 0))</f>
        <v/>
      </c>
      <c r="V371" s="15" t="str">
        <f>IF($B371=1,"",IF(AND(TrackingWorksheet!$L376&lt;&gt;"", TrackingWorksheet!$L376&gt;=TrackingWorksheet!$J$4,TrackingWorksheet!$L376&lt;=TrackingWorksheet!$J$5,OR(TrackingWorksheet!$H376=Lists!$D$5,TrackingWorksheet!$J376=Lists!$D$5)), 1, 0))</f>
        <v/>
      </c>
      <c r="W371" s="15" t="str">
        <f>IF($B371=1,"",IF(AND(TrackingWorksheet!$L376&lt;&gt;"", TrackingWorksheet!$L376&gt;=TrackingWorksheet!$J$4,TrackingWorksheet!$L376&lt;=TrackingWorksheet!$J$5,OR(TrackingWorksheet!$H376=Lists!$D$6,TrackingWorksheet!$J376=Lists!$D$6)), 1, 0))</f>
        <v/>
      </c>
      <c r="X371" s="24" t="str">
        <f>IF(B371=1,"",IF(AND(TrackingWorksheet!M376&lt;&gt;"",TrackingWorksheet!M376&lt;=TrackingWorksheet!$J$5),1,0))</f>
        <v/>
      </c>
      <c r="Y371" s="24" t="str">
        <f>IF(B371=1,"",IF(AND(TrackingWorksheet!N376&lt;&gt;"",TrackingWorksheet!N376&lt;=TrackingWorksheet!$J$5),1,0)*D371)</f>
        <v/>
      </c>
      <c r="Z371" s="24" t="str">
        <f>IF(B371=1,"",IF(TrackingWorksheet!P376="YES",1,0)*D371)</f>
        <v/>
      </c>
      <c r="AA371" s="33" t="str">
        <f>IF(B371=1,"",IF(TrackingWorksheet!R376="","",TrackingWorksheet!R376))</f>
        <v/>
      </c>
      <c r="AB371" s="33" t="str">
        <f>IF(B371=1,"",IF(TrackingWorksheet!Q376="","",TrackingWorksheet!Q376))</f>
        <v/>
      </c>
    </row>
    <row r="372" spans="2:28" x14ac:dyDescent="0.3">
      <c r="B372" s="33">
        <f>IF(AND(ISBLANK(TrackingWorksheet!B377),ISBLANK(TrackingWorksheet!C377),ISBLANK(TrackingWorksheet!G377),ISBLANK(TrackingWorksheet!H377),
ISBLANK(TrackingWorksheet!I377),ISBLANK(TrackingWorksheet!J377),ISBLANK(TrackingWorksheet!M377),
ISBLANK(TrackingWorksheet!N377)),1,0)</f>
        <v>1</v>
      </c>
      <c r="C372" s="17" t="str">
        <f>IF(B372=1,"",TrackingWorksheet!F377)</f>
        <v/>
      </c>
      <c r="D372" s="26" t="str">
        <f>IF(B372=1,"",IF(AND(TrackingWorksheet!B377&lt;&gt;"",TrackingWorksheet!B377&lt;=TrackingWorksheet!$J$5,OR(TrackingWorksheet!C377="",TrackingWorksheet!C377&gt;=TrackingWorksheet!$J$4)),1,0))</f>
        <v/>
      </c>
      <c r="E372" s="15" t="str">
        <f>IF(B372=1,"",IF(AND(TrackingWorksheet!G377 &lt;&gt;"",TrackingWorksheet!G377&lt;=TrackingWorksheet!$J$5, TrackingWorksheet!H377=Lists!$D$4), "Y", "N"))</f>
        <v/>
      </c>
      <c r="F372" s="15" t="str">
        <f>IF(B372=1,"",IF(AND(TrackingWorksheet!I377 &lt;&gt;"", TrackingWorksheet!I377&lt;=TrackingWorksheet!$J$5, TrackingWorksheet!J377=Lists!$D$4), "Y", "N"))</f>
        <v/>
      </c>
      <c r="G372" s="15" t="str">
        <f>IF(B372=1,"",IF(AND(TrackingWorksheet!G377 &lt;&gt;"",TrackingWorksheet!G377&lt;=TrackingWorksheet!$J$5, TrackingWorksheet!H377=Lists!$D$5), "Y", "N"))</f>
        <v/>
      </c>
      <c r="H372" s="15" t="str">
        <f>IF(B372=1,"",IF(AND(TrackingWorksheet!I377 &lt;&gt;"", TrackingWorksheet!I377&lt;=TrackingWorksheet!$J$5, TrackingWorksheet!J377="Moderna"), "Y", "N"))</f>
        <v/>
      </c>
      <c r="I372" s="26" t="str">
        <f>IF(B372=1,"",IF(AND(TrackingWorksheet!G377 &lt;&gt;"", TrackingWorksheet!G377&lt;=TrackingWorksheet!$J$5, TrackingWorksheet!H377=Lists!$D$6), 1, 0))</f>
        <v/>
      </c>
      <c r="J372" s="26" t="str">
        <f t="shared" si="46"/>
        <v/>
      </c>
      <c r="K372" s="15" t="str">
        <f>IF(B372=1,"",IF(AND(TrackingWorksheet!I377&lt;=TrackingWorksheet!$J$5,TrackingWorksheet!K377="YES"),0,IF(AND(AND(OR(E372="Y",F372="Y"),E372&lt;&gt;F372),G372&lt;&gt;"Y", H372&lt;&gt;"Y"), 1, 0)))</f>
        <v/>
      </c>
      <c r="L372" s="26" t="str">
        <f t="shared" si="40"/>
        <v/>
      </c>
      <c r="M372" s="15" t="str">
        <f t="shared" si="41"/>
        <v/>
      </c>
      <c r="N372" s="26" t="str">
        <f t="shared" si="42"/>
        <v/>
      </c>
      <c r="O372" s="15" t="str">
        <f>IF(B372=1,"",IF(AND(TrackingWorksheet!I377&lt;=TrackingWorksheet!$J$5,TrackingWorksheet!K377="YES"),0,IF(AND(AND(OR(G372="Y",H372="Y"),G372&lt;&gt;H372),E372&lt;&gt;"Y", F372&lt;&gt;"Y"), 1, 0)))</f>
        <v/>
      </c>
      <c r="P372" s="26" t="str">
        <f t="shared" si="43"/>
        <v/>
      </c>
      <c r="Q372" s="15" t="str">
        <f t="shared" si="44"/>
        <v/>
      </c>
      <c r="R372" s="15" t="str">
        <f t="shared" si="45"/>
        <v/>
      </c>
      <c r="S372" s="15" t="str">
        <f>IF(B372=1,"",IF(AND(OR(AND(TrackingWorksheet!H377=Lists!$D$7,TrackingWorksheet!H377=TrackingWorksheet!J377),TrackingWorksheet!H377&lt;&gt;TrackingWorksheet!J377),TrackingWorksheet!K377="YES",TrackingWorksheet!H377&lt;&gt;Lists!$D$6,TrackingWorksheet!G377&lt;=TrackingWorksheet!$J$5,TrackingWorksheet!I377&lt;=TrackingWorksheet!$J$5),1,0))</f>
        <v/>
      </c>
      <c r="T372" s="15" t="str">
        <f t="shared" si="47"/>
        <v/>
      </c>
      <c r="U372" s="15" t="str">
        <f>IF(B372=1,"",IF(AND(TrackingWorksheet!L377&lt;&gt;"", TrackingWorksheet!L377&gt;=TrackingWorksheet!$J$4,TrackingWorksheet!L377&lt;=TrackingWorksheet!$J$5,OR(TrackingWorksheet!H377=Lists!$D$4,TrackingWorksheet!J377=Lists!$D$4)), 1, 0))</f>
        <v/>
      </c>
      <c r="V372" s="15" t="str">
        <f>IF($B372=1,"",IF(AND(TrackingWorksheet!$L377&lt;&gt;"", TrackingWorksheet!$L377&gt;=TrackingWorksheet!$J$4,TrackingWorksheet!$L377&lt;=TrackingWorksheet!$J$5,OR(TrackingWorksheet!$H377=Lists!$D$5,TrackingWorksheet!$J377=Lists!$D$5)), 1, 0))</f>
        <v/>
      </c>
      <c r="W372" s="15" t="str">
        <f>IF($B372=1,"",IF(AND(TrackingWorksheet!$L377&lt;&gt;"", TrackingWorksheet!$L377&gt;=TrackingWorksheet!$J$4,TrackingWorksheet!$L377&lt;=TrackingWorksheet!$J$5,OR(TrackingWorksheet!$H377=Lists!$D$6,TrackingWorksheet!$J377=Lists!$D$6)), 1, 0))</f>
        <v/>
      </c>
      <c r="X372" s="24" t="str">
        <f>IF(B372=1,"",IF(AND(TrackingWorksheet!M377&lt;&gt;"",TrackingWorksheet!M377&lt;=TrackingWorksheet!$J$5),1,0))</f>
        <v/>
      </c>
      <c r="Y372" s="24" t="str">
        <f>IF(B372=1,"",IF(AND(TrackingWorksheet!N377&lt;&gt;"",TrackingWorksheet!N377&lt;=TrackingWorksheet!$J$5),1,0)*D372)</f>
        <v/>
      </c>
      <c r="Z372" s="24" t="str">
        <f>IF(B372=1,"",IF(TrackingWorksheet!P377="YES",1,0)*D372)</f>
        <v/>
      </c>
      <c r="AA372" s="33" t="str">
        <f>IF(B372=1,"",IF(TrackingWorksheet!R377="","",TrackingWorksheet!R377))</f>
        <v/>
      </c>
      <c r="AB372" s="33" t="str">
        <f>IF(B372=1,"",IF(TrackingWorksheet!Q377="","",TrackingWorksheet!Q377))</f>
        <v/>
      </c>
    </row>
    <row r="373" spans="2:28" x14ac:dyDescent="0.3">
      <c r="B373" s="33">
        <f>IF(AND(ISBLANK(TrackingWorksheet!B378),ISBLANK(TrackingWorksheet!C378),ISBLANK(TrackingWorksheet!G378),ISBLANK(TrackingWorksheet!H378),
ISBLANK(TrackingWorksheet!I378),ISBLANK(TrackingWorksheet!J378),ISBLANK(TrackingWorksheet!M378),
ISBLANK(TrackingWorksheet!N378)),1,0)</f>
        <v>1</v>
      </c>
      <c r="C373" s="17" t="str">
        <f>IF(B373=1,"",TrackingWorksheet!F378)</f>
        <v/>
      </c>
      <c r="D373" s="26" t="str">
        <f>IF(B373=1,"",IF(AND(TrackingWorksheet!B378&lt;&gt;"",TrackingWorksheet!B378&lt;=TrackingWorksheet!$J$5,OR(TrackingWorksheet!C378="",TrackingWorksheet!C378&gt;=TrackingWorksheet!$J$4)),1,0))</f>
        <v/>
      </c>
      <c r="E373" s="15" t="str">
        <f>IF(B373=1,"",IF(AND(TrackingWorksheet!G378 &lt;&gt;"",TrackingWorksheet!G378&lt;=TrackingWorksheet!$J$5, TrackingWorksheet!H378=Lists!$D$4), "Y", "N"))</f>
        <v/>
      </c>
      <c r="F373" s="15" t="str">
        <f>IF(B373=1,"",IF(AND(TrackingWorksheet!I378 &lt;&gt;"", TrackingWorksheet!I378&lt;=TrackingWorksheet!$J$5, TrackingWorksheet!J378=Lists!$D$4), "Y", "N"))</f>
        <v/>
      </c>
      <c r="G373" s="15" t="str">
        <f>IF(B373=1,"",IF(AND(TrackingWorksheet!G378 &lt;&gt;"",TrackingWorksheet!G378&lt;=TrackingWorksheet!$J$5, TrackingWorksheet!H378=Lists!$D$5), "Y", "N"))</f>
        <v/>
      </c>
      <c r="H373" s="15" t="str">
        <f>IF(B373=1,"",IF(AND(TrackingWorksheet!I378 &lt;&gt;"", TrackingWorksheet!I378&lt;=TrackingWorksheet!$J$5, TrackingWorksheet!J378="Moderna"), "Y", "N"))</f>
        <v/>
      </c>
      <c r="I373" s="26" t="str">
        <f>IF(B373=1,"",IF(AND(TrackingWorksheet!G378 &lt;&gt;"", TrackingWorksheet!G378&lt;=TrackingWorksheet!$J$5, TrackingWorksheet!H378=Lists!$D$6), 1, 0))</f>
        <v/>
      </c>
      <c r="J373" s="26" t="str">
        <f t="shared" si="46"/>
        <v/>
      </c>
      <c r="K373" s="15" t="str">
        <f>IF(B373=1,"",IF(AND(TrackingWorksheet!I378&lt;=TrackingWorksheet!$J$5,TrackingWorksheet!K378="YES"),0,IF(AND(AND(OR(E373="Y",F373="Y"),E373&lt;&gt;F373),G373&lt;&gt;"Y", H373&lt;&gt;"Y"), 1, 0)))</f>
        <v/>
      </c>
      <c r="L373" s="26" t="str">
        <f t="shared" si="40"/>
        <v/>
      </c>
      <c r="M373" s="15" t="str">
        <f t="shared" si="41"/>
        <v/>
      </c>
      <c r="N373" s="26" t="str">
        <f t="shared" si="42"/>
        <v/>
      </c>
      <c r="O373" s="15" t="str">
        <f>IF(B373=1,"",IF(AND(TrackingWorksheet!I378&lt;=TrackingWorksheet!$J$5,TrackingWorksheet!K378="YES"),0,IF(AND(AND(OR(G373="Y",H373="Y"),G373&lt;&gt;H373),E373&lt;&gt;"Y", F373&lt;&gt;"Y"), 1, 0)))</f>
        <v/>
      </c>
      <c r="P373" s="26" t="str">
        <f t="shared" si="43"/>
        <v/>
      </c>
      <c r="Q373" s="15" t="str">
        <f t="shared" si="44"/>
        <v/>
      </c>
      <c r="R373" s="15" t="str">
        <f t="shared" si="45"/>
        <v/>
      </c>
      <c r="S373" s="15" t="str">
        <f>IF(B373=1,"",IF(AND(OR(AND(TrackingWorksheet!H378=Lists!$D$7,TrackingWorksheet!H378=TrackingWorksheet!J378),TrackingWorksheet!H378&lt;&gt;TrackingWorksheet!J378),TrackingWorksheet!K378="YES",TrackingWorksheet!H378&lt;&gt;Lists!$D$6,TrackingWorksheet!G378&lt;=TrackingWorksheet!$J$5,TrackingWorksheet!I378&lt;=TrackingWorksheet!$J$5),1,0))</f>
        <v/>
      </c>
      <c r="T373" s="15" t="str">
        <f t="shared" si="47"/>
        <v/>
      </c>
      <c r="U373" s="15" t="str">
        <f>IF(B373=1,"",IF(AND(TrackingWorksheet!L378&lt;&gt;"", TrackingWorksheet!L378&gt;=TrackingWorksheet!$J$4,TrackingWorksheet!L378&lt;=TrackingWorksheet!$J$5,OR(TrackingWorksheet!H378=Lists!$D$4,TrackingWorksheet!J378=Lists!$D$4)), 1, 0))</f>
        <v/>
      </c>
      <c r="V373" s="15" t="str">
        <f>IF($B373=1,"",IF(AND(TrackingWorksheet!$L378&lt;&gt;"", TrackingWorksheet!$L378&gt;=TrackingWorksheet!$J$4,TrackingWorksheet!$L378&lt;=TrackingWorksheet!$J$5,OR(TrackingWorksheet!$H378=Lists!$D$5,TrackingWorksheet!$J378=Lists!$D$5)), 1, 0))</f>
        <v/>
      </c>
      <c r="W373" s="15" t="str">
        <f>IF($B373=1,"",IF(AND(TrackingWorksheet!$L378&lt;&gt;"", TrackingWorksheet!$L378&gt;=TrackingWorksheet!$J$4,TrackingWorksheet!$L378&lt;=TrackingWorksheet!$J$5,OR(TrackingWorksheet!$H378=Lists!$D$6,TrackingWorksheet!$J378=Lists!$D$6)), 1, 0))</f>
        <v/>
      </c>
      <c r="X373" s="24" t="str">
        <f>IF(B373=1,"",IF(AND(TrackingWorksheet!M378&lt;&gt;"",TrackingWorksheet!M378&lt;=TrackingWorksheet!$J$5),1,0))</f>
        <v/>
      </c>
      <c r="Y373" s="24" t="str">
        <f>IF(B373=1,"",IF(AND(TrackingWorksheet!N378&lt;&gt;"",TrackingWorksheet!N378&lt;=TrackingWorksheet!$J$5),1,0)*D373)</f>
        <v/>
      </c>
      <c r="Z373" s="24" t="str">
        <f>IF(B373=1,"",IF(TrackingWorksheet!P378="YES",1,0)*D373)</f>
        <v/>
      </c>
      <c r="AA373" s="33" t="str">
        <f>IF(B373=1,"",IF(TrackingWorksheet!R378="","",TrackingWorksheet!R378))</f>
        <v/>
      </c>
      <c r="AB373" s="33" t="str">
        <f>IF(B373=1,"",IF(TrackingWorksheet!Q378="","",TrackingWorksheet!Q378))</f>
        <v/>
      </c>
    </row>
    <row r="374" spans="2:28" x14ac:dyDescent="0.3">
      <c r="B374" s="33">
        <f>IF(AND(ISBLANK(TrackingWorksheet!B379),ISBLANK(TrackingWorksheet!C379),ISBLANK(TrackingWorksheet!G379),ISBLANK(TrackingWorksheet!H379),
ISBLANK(TrackingWorksheet!I379),ISBLANK(TrackingWorksheet!J379),ISBLANK(TrackingWorksheet!M379),
ISBLANK(TrackingWorksheet!N379)),1,0)</f>
        <v>1</v>
      </c>
      <c r="C374" s="17" t="str">
        <f>IF(B374=1,"",TrackingWorksheet!F379)</f>
        <v/>
      </c>
      <c r="D374" s="26" t="str">
        <f>IF(B374=1,"",IF(AND(TrackingWorksheet!B379&lt;&gt;"",TrackingWorksheet!B379&lt;=TrackingWorksheet!$J$5,OR(TrackingWorksheet!C379="",TrackingWorksheet!C379&gt;=TrackingWorksheet!$J$4)),1,0))</f>
        <v/>
      </c>
      <c r="E374" s="15" t="str">
        <f>IF(B374=1,"",IF(AND(TrackingWorksheet!G379 &lt;&gt;"",TrackingWorksheet!G379&lt;=TrackingWorksheet!$J$5, TrackingWorksheet!H379=Lists!$D$4), "Y", "N"))</f>
        <v/>
      </c>
      <c r="F374" s="15" t="str">
        <f>IF(B374=1,"",IF(AND(TrackingWorksheet!I379 &lt;&gt;"", TrackingWorksheet!I379&lt;=TrackingWorksheet!$J$5, TrackingWorksheet!J379=Lists!$D$4), "Y", "N"))</f>
        <v/>
      </c>
      <c r="G374" s="15" t="str">
        <f>IF(B374=1,"",IF(AND(TrackingWorksheet!G379 &lt;&gt;"",TrackingWorksheet!G379&lt;=TrackingWorksheet!$J$5, TrackingWorksheet!H379=Lists!$D$5), "Y", "N"))</f>
        <v/>
      </c>
      <c r="H374" s="15" t="str">
        <f>IF(B374=1,"",IF(AND(TrackingWorksheet!I379 &lt;&gt;"", TrackingWorksheet!I379&lt;=TrackingWorksheet!$J$5, TrackingWorksheet!J379="Moderna"), "Y", "N"))</f>
        <v/>
      </c>
      <c r="I374" s="26" t="str">
        <f>IF(B374=1,"",IF(AND(TrackingWorksheet!G379 &lt;&gt;"", TrackingWorksheet!G379&lt;=TrackingWorksheet!$J$5, TrackingWorksheet!H379=Lists!$D$6), 1, 0))</f>
        <v/>
      </c>
      <c r="J374" s="26" t="str">
        <f t="shared" si="46"/>
        <v/>
      </c>
      <c r="K374" s="15" t="str">
        <f>IF(B374=1,"",IF(AND(TrackingWorksheet!I379&lt;=TrackingWorksheet!$J$5,TrackingWorksheet!K379="YES"),0,IF(AND(AND(OR(E374="Y",F374="Y"),E374&lt;&gt;F374),G374&lt;&gt;"Y", H374&lt;&gt;"Y"), 1, 0)))</f>
        <v/>
      </c>
      <c r="L374" s="26" t="str">
        <f t="shared" si="40"/>
        <v/>
      </c>
      <c r="M374" s="15" t="str">
        <f t="shared" si="41"/>
        <v/>
      </c>
      <c r="N374" s="26" t="str">
        <f t="shared" si="42"/>
        <v/>
      </c>
      <c r="O374" s="15" t="str">
        <f>IF(B374=1,"",IF(AND(TrackingWorksheet!I379&lt;=TrackingWorksheet!$J$5,TrackingWorksheet!K379="YES"),0,IF(AND(AND(OR(G374="Y",H374="Y"),G374&lt;&gt;H374),E374&lt;&gt;"Y", F374&lt;&gt;"Y"), 1, 0)))</f>
        <v/>
      </c>
      <c r="P374" s="26" t="str">
        <f t="shared" si="43"/>
        <v/>
      </c>
      <c r="Q374" s="15" t="str">
        <f t="shared" si="44"/>
        <v/>
      </c>
      <c r="R374" s="15" t="str">
        <f t="shared" si="45"/>
        <v/>
      </c>
      <c r="S374" s="15" t="str">
        <f>IF(B374=1,"",IF(AND(OR(AND(TrackingWorksheet!H379=Lists!$D$7,TrackingWorksheet!H379=TrackingWorksheet!J379),TrackingWorksheet!H379&lt;&gt;TrackingWorksheet!J379),TrackingWorksheet!K379="YES",TrackingWorksheet!H379&lt;&gt;Lists!$D$6,TrackingWorksheet!G379&lt;=TrackingWorksheet!$J$5,TrackingWorksheet!I379&lt;=TrackingWorksheet!$J$5),1,0))</f>
        <v/>
      </c>
      <c r="T374" s="15" t="str">
        <f t="shared" si="47"/>
        <v/>
      </c>
      <c r="U374" s="15" t="str">
        <f>IF(B374=1,"",IF(AND(TrackingWorksheet!L379&lt;&gt;"", TrackingWorksheet!L379&gt;=TrackingWorksheet!$J$4,TrackingWorksheet!L379&lt;=TrackingWorksheet!$J$5,OR(TrackingWorksheet!H379=Lists!$D$4,TrackingWorksheet!J379=Lists!$D$4)), 1, 0))</f>
        <v/>
      </c>
      <c r="V374" s="15" t="str">
        <f>IF($B374=1,"",IF(AND(TrackingWorksheet!$L379&lt;&gt;"", TrackingWorksheet!$L379&gt;=TrackingWorksheet!$J$4,TrackingWorksheet!$L379&lt;=TrackingWorksheet!$J$5,OR(TrackingWorksheet!$H379=Lists!$D$5,TrackingWorksheet!$J379=Lists!$D$5)), 1, 0))</f>
        <v/>
      </c>
      <c r="W374" s="15" t="str">
        <f>IF($B374=1,"",IF(AND(TrackingWorksheet!$L379&lt;&gt;"", TrackingWorksheet!$L379&gt;=TrackingWorksheet!$J$4,TrackingWorksheet!$L379&lt;=TrackingWorksheet!$J$5,OR(TrackingWorksheet!$H379=Lists!$D$6,TrackingWorksheet!$J379=Lists!$D$6)), 1, 0))</f>
        <v/>
      </c>
      <c r="X374" s="24" t="str">
        <f>IF(B374=1,"",IF(AND(TrackingWorksheet!M379&lt;&gt;"",TrackingWorksheet!M379&lt;=TrackingWorksheet!$J$5),1,0))</f>
        <v/>
      </c>
      <c r="Y374" s="24" t="str">
        <f>IF(B374=1,"",IF(AND(TrackingWorksheet!N379&lt;&gt;"",TrackingWorksheet!N379&lt;=TrackingWorksheet!$J$5),1,0)*D374)</f>
        <v/>
      </c>
      <c r="Z374" s="24" t="str">
        <f>IF(B374=1,"",IF(TrackingWorksheet!P379="YES",1,0)*D374)</f>
        <v/>
      </c>
      <c r="AA374" s="33" t="str">
        <f>IF(B374=1,"",IF(TrackingWorksheet!R379="","",TrackingWorksheet!R379))</f>
        <v/>
      </c>
      <c r="AB374" s="33" t="str">
        <f>IF(B374=1,"",IF(TrackingWorksheet!Q379="","",TrackingWorksheet!Q379))</f>
        <v/>
      </c>
    </row>
    <row r="375" spans="2:28" x14ac:dyDescent="0.3">
      <c r="B375" s="33">
        <f>IF(AND(ISBLANK(TrackingWorksheet!B380),ISBLANK(TrackingWorksheet!C380),ISBLANK(TrackingWorksheet!G380),ISBLANK(TrackingWorksheet!H380),
ISBLANK(TrackingWorksheet!I380),ISBLANK(TrackingWorksheet!J380),ISBLANK(TrackingWorksheet!M380),
ISBLANK(TrackingWorksheet!N380)),1,0)</f>
        <v>1</v>
      </c>
      <c r="C375" s="17" t="str">
        <f>IF(B375=1,"",TrackingWorksheet!F380)</f>
        <v/>
      </c>
      <c r="D375" s="26" t="str">
        <f>IF(B375=1,"",IF(AND(TrackingWorksheet!B380&lt;&gt;"",TrackingWorksheet!B380&lt;=TrackingWorksheet!$J$5,OR(TrackingWorksheet!C380="",TrackingWorksheet!C380&gt;=TrackingWorksheet!$J$4)),1,0))</f>
        <v/>
      </c>
      <c r="E375" s="15" t="str">
        <f>IF(B375=1,"",IF(AND(TrackingWorksheet!G380 &lt;&gt;"",TrackingWorksheet!G380&lt;=TrackingWorksheet!$J$5, TrackingWorksheet!H380=Lists!$D$4), "Y", "N"))</f>
        <v/>
      </c>
      <c r="F375" s="15" t="str">
        <f>IF(B375=1,"",IF(AND(TrackingWorksheet!I380 &lt;&gt;"", TrackingWorksheet!I380&lt;=TrackingWorksheet!$J$5, TrackingWorksheet!J380=Lists!$D$4), "Y", "N"))</f>
        <v/>
      </c>
      <c r="G375" s="15" t="str">
        <f>IF(B375=1,"",IF(AND(TrackingWorksheet!G380 &lt;&gt;"",TrackingWorksheet!G380&lt;=TrackingWorksheet!$J$5, TrackingWorksheet!H380=Lists!$D$5), "Y", "N"))</f>
        <v/>
      </c>
      <c r="H375" s="15" t="str">
        <f>IF(B375=1,"",IF(AND(TrackingWorksheet!I380 &lt;&gt;"", TrackingWorksheet!I380&lt;=TrackingWorksheet!$J$5, TrackingWorksheet!J380="Moderna"), "Y", "N"))</f>
        <v/>
      </c>
      <c r="I375" s="26" t="str">
        <f>IF(B375=1,"",IF(AND(TrackingWorksheet!G380 &lt;&gt;"", TrackingWorksheet!G380&lt;=TrackingWorksheet!$J$5, TrackingWorksheet!H380=Lists!$D$6), 1, 0))</f>
        <v/>
      </c>
      <c r="J375" s="26" t="str">
        <f t="shared" si="46"/>
        <v/>
      </c>
      <c r="K375" s="15" t="str">
        <f>IF(B375=1,"",IF(AND(TrackingWorksheet!I380&lt;=TrackingWorksheet!$J$5,TrackingWorksheet!K380="YES"),0,IF(AND(AND(OR(E375="Y",F375="Y"),E375&lt;&gt;F375),G375&lt;&gt;"Y", H375&lt;&gt;"Y"), 1, 0)))</f>
        <v/>
      </c>
      <c r="L375" s="26" t="str">
        <f t="shared" si="40"/>
        <v/>
      </c>
      <c r="M375" s="15" t="str">
        <f t="shared" si="41"/>
        <v/>
      </c>
      <c r="N375" s="26" t="str">
        <f t="shared" si="42"/>
        <v/>
      </c>
      <c r="O375" s="15" t="str">
        <f>IF(B375=1,"",IF(AND(TrackingWorksheet!I380&lt;=TrackingWorksheet!$J$5,TrackingWorksheet!K380="YES"),0,IF(AND(AND(OR(G375="Y",H375="Y"),G375&lt;&gt;H375),E375&lt;&gt;"Y", F375&lt;&gt;"Y"), 1, 0)))</f>
        <v/>
      </c>
      <c r="P375" s="26" t="str">
        <f t="shared" si="43"/>
        <v/>
      </c>
      <c r="Q375" s="15" t="str">
        <f t="shared" si="44"/>
        <v/>
      </c>
      <c r="R375" s="15" t="str">
        <f t="shared" si="45"/>
        <v/>
      </c>
      <c r="S375" s="15" t="str">
        <f>IF(B375=1,"",IF(AND(OR(AND(TrackingWorksheet!H380=Lists!$D$7,TrackingWorksheet!H380=TrackingWorksheet!J380),TrackingWorksheet!H380&lt;&gt;TrackingWorksheet!J380),TrackingWorksheet!K380="YES",TrackingWorksheet!H380&lt;&gt;Lists!$D$6,TrackingWorksheet!G380&lt;=TrackingWorksheet!$J$5,TrackingWorksheet!I380&lt;=TrackingWorksheet!$J$5),1,0))</f>
        <v/>
      </c>
      <c r="T375" s="15" t="str">
        <f t="shared" si="47"/>
        <v/>
      </c>
      <c r="U375" s="15" t="str">
        <f>IF(B375=1,"",IF(AND(TrackingWorksheet!L380&lt;&gt;"", TrackingWorksheet!L380&gt;=TrackingWorksheet!$J$4,TrackingWorksheet!L380&lt;=TrackingWorksheet!$J$5,OR(TrackingWorksheet!H380=Lists!$D$4,TrackingWorksheet!J380=Lists!$D$4)), 1, 0))</f>
        <v/>
      </c>
      <c r="V375" s="15" t="str">
        <f>IF($B375=1,"",IF(AND(TrackingWorksheet!$L380&lt;&gt;"", TrackingWorksheet!$L380&gt;=TrackingWorksheet!$J$4,TrackingWorksheet!$L380&lt;=TrackingWorksheet!$J$5,OR(TrackingWorksheet!$H380=Lists!$D$5,TrackingWorksheet!$J380=Lists!$D$5)), 1, 0))</f>
        <v/>
      </c>
      <c r="W375" s="15" t="str">
        <f>IF($B375=1,"",IF(AND(TrackingWorksheet!$L380&lt;&gt;"", TrackingWorksheet!$L380&gt;=TrackingWorksheet!$J$4,TrackingWorksheet!$L380&lt;=TrackingWorksheet!$J$5,OR(TrackingWorksheet!$H380=Lists!$D$6,TrackingWorksheet!$J380=Lists!$D$6)), 1, 0))</f>
        <v/>
      </c>
      <c r="X375" s="24" t="str">
        <f>IF(B375=1,"",IF(AND(TrackingWorksheet!M380&lt;&gt;"",TrackingWorksheet!M380&lt;=TrackingWorksheet!$J$5),1,0))</f>
        <v/>
      </c>
      <c r="Y375" s="24" t="str">
        <f>IF(B375=1,"",IF(AND(TrackingWorksheet!N380&lt;&gt;"",TrackingWorksheet!N380&lt;=TrackingWorksheet!$J$5),1,0)*D375)</f>
        <v/>
      </c>
      <c r="Z375" s="24" t="str">
        <f>IF(B375=1,"",IF(TrackingWorksheet!P380="YES",1,0)*D375)</f>
        <v/>
      </c>
      <c r="AA375" s="33" t="str">
        <f>IF(B375=1,"",IF(TrackingWorksheet!R380="","",TrackingWorksheet!R380))</f>
        <v/>
      </c>
      <c r="AB375" s="33" t="str">
        <f>IF(B375=1,"",IF(TrackingWorksheet!Q380="","",TrackingWorksheet!Q380))</f>
        <v/>
      </c>
    </row>
    <row r="376" spans="2:28" x14ac:dyDescent="0.3">
      <c r="B376" s="33">
        <f>IF(AND(ISBLANK(TrackingWorksheet!B381),ISBLANK(TrackingWorksheet!C381),ISBLANK(TrackingWorksheet!G381),ISBLANK(TrackingWorksheet!H381),
ISBLANK(TrackingWorksheet!I381),ISBLANK(TrackingWorksheet!J381),ISBLANK(TrackingWorksheet!M381),
ISBLANK(TrackingWorksheet!N381)),1,0)</f>
        <v>1</v>
      </c>
      <c r="C376" s="17" t="str">
        <f>IF(B376=1,"",TrackingWorksheet!F381)</f>
        <v/>
      </c>
      <c r="D376" s="26" t="str">
        <f>IF(B376=1,"",IF(AND(TrackingWorksheet!B381&lt;&gt;"",TrackingWorksheet!B381&lt;=TrackingWorksheet!$J$5,OR(TrackingWorksheet!C381="",TrackingWorksheet!C381&gt;=TrackingWorksheet!$J$4)),1,0))</f>
        <v/>
      </c>
      <c r="E376" s="15" t="str">
        <f>IF(B376=1,"",IF(AND(TrackingWorksheet!G381 &lt;&gt;"",TrackingWorksheet!G381&lt;=TrackingWorksheet!$J$5, TrackingWorksheet!H381=Lists!$D$4), "Y", "N"))</f>
        <v/>
      </c>
      <c r="F376" s="15" t="str">
        <f>IF(B376=1,"",IF(AND(TrackingWorksheet!I381 &lt;&gt;"", TrackingWorksheet!I381&lt;=TrackingWorksheet!$J$5, TrackingWorksheet!J381=Lists!$D$4), "Y", "N"))</f>
        <v/>
      </c>
      <c r="G376" s="15" t="str">
        <f>IF(B376=1,"",IF(AND(TrackingWorksheet!G381 &lt;&gt;"",TrackingWorksheet!G381&lt;=TrackingWorksheet!$J$5, TrackingWorksheet!H381=Lists!$D$5), "Y", "N"))</f>
        <v/>
      </c>
      <c r="H376" s="15" t="str">
        <f>IF(B376=1,"",IF(AND(TrackingWorksheet!I381 &lt;&gt;"", TrackingWorksheet!I381&lt;=TrackingWorksheet!$J$5, TrackingWorksheet!J381="Moderna"), "Y", "N"))</f>
        <v/>
      </c>
      <c r="I376" s="26" t="str">
        <f>IF(B376=1,"",IF(AND(TrackingWorksheet!G381 &lt;&gt;"", TrackingWorksheet!G381&lt;=TrackingWorksheet!$J$5, TrackingWorksheet!H381=Lists!$D$6), 1, 0))</f>
        <v/>
      </c>
      <c r="J376" s="26" t="str">
        <f t="shared" si="46"/>
        <v/>
      </c>
      <c r="K376" s="15" t="str">
        <f>IF(B376=1,"",IF(AND(TrackingWorksheet!I381&lt;=TrackingWorksheet!$J$5,TrackingWorksheet!K381="YES"),0,IF(AND(AND(OR(E376="Y",F376="Y"),E376&lt;&gt;F376),G376&lt;&gt;"Y", H376&lt;&gt;"Y"), 1, 0)))</f>
        <v/>
      </c>
      <c r="L376" s="26" t="str">
        <f t="shared" si="40"/>
        <v/>
      </c>
      <c r="M376" s="15" t="str">
        <f t="shared" si="41"/>
        <v/>
      </c>
      <c r="N376" s="26" t="str">
        <f t="shared" si="42"/>
        <v/>
      </c>
      <c r="O376" s="15" t="str">
        <f>IF(B376=1,"",IF(AND(TrackingWorksheet!I381&lt;=TrackingWorksheet!$J$5,TrackingWorksheet!K381="YES"),0,IF(AND(AND(OR(G376="Y",H376="Y"),G376&lt;&gt;H376),E376&lt;&gt;"Y", F376&lt;&gt;"Y"), 1, 0)))</f>
        <v/>
      </c>
      <c r="P376" s="26" t="str">
        <f t="shared" si="43"/>
        <v/>
      </c>
      <c r="Q376" s="15" t="str">
        <f t="shared" si="44"/>
        <v/>
      </c>
      <c r="R376" s="15" t="str">
        <f t="shared" si="45"/>
        <v/>
      </c>
      <c r="S376" s="15" t="str">
        <f>IF(B376=1,"",IF(AND(OR(AND(TrackingWorksheet!H381=Lists!$D$7,TrackingWorksheet!H381=TrackingWorksheet!J381),TrackingWorksheet!H381&lt;&gt;TrackingWorksheet!J381),TrackingWorksheet!K381="YES",TrackingWorksheet!H381&lt;&gt;Lists!$D$6,TrackingWorksheet!G381&lt;=TrackingWorksheet!$J$5,TrackingWorksheet!I381&lt;=TrackingWorksheet!$J$5),1,0))</f>
        <v/>
      </c>
      <c r="T376" s="15" t="str">
        <f t="shared" si="47"/>
        <v/>
      </c>
      <c r="U376" s="15" t="str">
        <f>IF(B376=1,"",IF(AND(TrackingWorksheet!L381&lt;&gt;"", TrackingWorksheet!L381&gt;=TrackingWorksheet!$J$4,TrackingWorksheet!L381&lt;=TrackingWorksheet!$J$5,OR(TrackingWorksheet!H381=Lists!$D$4,TrackingWorksheet!J381=Lists!$D$4)), 1, 0))</f>
        <v/>
      </c>
      <c r="V376" s="15" t="str">
        <f>IF($B376=1,"",IF(AND(TrackingWorksheet!$L381&lt;&gt;"", TrackingWorksheet!$L381&gt;=TrackingWorksheet!$J$4,TrackingWorksheet!$L381&lt;=TrackingWorksheet!$J$5,OR(TrackingWorksheet!$H381=Lists!$D$5,TrackingWorksheet!$J381=Lists!$D$5)), 1, 0))</f>
        <v/>
      </c>
      <c r="W376" s="15" t="str">
        <f>IF($B376=1,"",IF(AND(TrackingWorksheet!$L381&lt;&gt;"", TrackingWorksheet!$L381&gt;=TrackingWorksheet!$J$4,TrackingWorksheet!$L381&lt;=TrackingWorksheet!$J$5,OR(TrackingWorksheet!$H381=Lists!$D$6,TrackingWorksheet!$J381=Lists!$D$6)), 1, 0))</f>
        <v/>
      </c>
      <c r="X376" s="24" t="str">
        <f>IF(B376=1,"",IF(AND(TrackingWorksheet!M381&lt;&gt;"",TrackingWorksheet!M381&lt;=TrackingWorksheet!$J$5),1,0))</f>
        <v/>
      </c>
      <c r="Y376" s="24" t="str">
        <f>IF(B376=1,"",IF(AND(TrackingWorksheet!N381&lt;&gt;"",TrackingWorksheet!N381&lt;=TrackingWorksheet!$J$5),1,0)*D376)</f>
        <v/>
      </c>
      <c r="Z376" s="24" t="str">
        <f>IF(B376=1,"",IF(TrackingWorksheet!P381="YES",1,0)*D376)</f>
        <v/>
      </c>
      <c r="AA376" s="33" t="str">
        <f>IF(B376=1,"",IF(TrackingWorksheet!R381="","",TrackingWorksheet!R381))</f>
        <v/>
      </c>
      <c r="AB376" s="33" t="str">
        <f>IF(B376=1,"",IF(TrackingWorksheet!Q381="","",TrackingWorksheet!Q381))</f>
        <v/>
      </c>
    </row>
    <row r="377" spans="2:28" x14ac:dyDescent="0.3">
      <c r="B377" s="33">
        <f>IF(AND(ISBLANK(TrackingWorksheet!B382),ISBLANK(TrackingWorksheet!C382),ISBLANK(TrackingWorksheet!G382),ISBLANK(TrackingWorksheet!H382),
ISBLANK(TrackingWorksheet!I382),ISBLANK(TrackingWorksheet!J382),ISBLANK(TrackingWorksheet!M382),
ISBLANK(TrackingWorksheet!N382)),1,0)</f>
        <v>1</v>
      </c>
      <c r="C377" s="17" t="str">
        <f>IF(B377=1,"",TrackingWorksheet!F382)</f>
        <v/>
      </c>
      <c r="D377" s="26" t="str">
        <f>IF(B377=1,"",IF(AND(TrackingWorksheet!B382&lt;&gt;"",TrackingWorksheet!B382&lt;=TrackingWorksheet!$J$5,OR(TrackingWorksheet!C382="",TrackingWorksheet!C382&gt;=TrackingWorksheet!$J$4)),1,0))</f>
        <v/>
      </c>
      <c r="E377" s="15" t="str">
        <f>IF(B377=1,"",IF(AND(TrackingWorksheet!G382 &lt;&gt;"",TrackingWorksheet!G382&lt;=TrackingWorksheet!$J$5, TrackingWorksheet!H382=Lists!$D$4), "Y", "N"))</f>
        <v/>
      </c>
      <c r="F377" s="15" t="str">
        <f>IF(B377=1,"",IF(AND(TrackingWorksheet!I382 &lt;&gt;"", TrackingWorksheet!I382&lt;=TrackingWorksheet!$J$5, TrackingWorksheet!J382=Lists!$D$4), "Y", "N"))</f>
        <v/>
      </c>
      <c r="G377" s="15" t="str">
        <f>IF(B377=1,"",IF(AND(TrackingWorksheet!G382 &lt;&gt;"",TrackingWorksheet!G382&lt;=TrackingWorksheet!$J$5, TrackingWorksheet!H382=Lists!$D$5), "Y", "N"))</f>
        <v/>
      </c>
      <c r="H377" s="15" t="str">
        <f>IF(B377=1,"",IF(AND(TrackingWorksheet!I382 &lt;&gt;"", TrackingWorksheet!I382&lt;=TrackingWorksheet!$J$5, TrackingWorksheet!J382="Moderna"), "Y", "N"))</f>
        <v/>
      </c>
      <c r="I377" s="26" t="str">
        <f>IF(B377=1,"",IF(AND(TrackingWorksheet!G382 &lt;&gt;"", TrackingWorksheet!G382&lt;=TrackingWorksheet!$J$5, TrackingWorksheet!H382=Lists!$D$6), 1, 0))</f>
        <v/>
      </c>
      <c r="J377" s="26" t="str">
        <f t="shared" si="46"/>
        <v/>
      </c>
      <c r="K377" s="15" t="str">
        <f>IF(B377=1,"",IF(AND(TrackingWorksheet!I382&lt;=TrackingWorksheet!$J$5,TrackingWorksheet!K382="YES"),0,IF(AND(AND(OR(E377="Y",F377="Y"),E377&lt;&gt;F377),G377&lt;&gt;"Y", H377&lt;&gt;"Y"), 1, 0)))</f>
        <v/>
      </c>
      <c r="L377" s="26" t="str">
        <f t="shared" si="40"/>
        <v/>
      </c>
      <c r="M377" s="15" t="str">
        <f t="shared" si="41"/>
        <v/>
      </c>
      <c r="N377" s="26" t="str">
        <f t="shared" si="42"/>
        <v/>
      </c>
      <c r="O377" s="15" t="str">
        <f>IF(B377=1,"",IF(AND(TrackingWorksheet!I382&lt;=TrackingWorksheet!$J$5,TrackingWorksheet!K382="YES"),0,IF(AND(AND(OR(G377="Y",H377="Y"),G377&lt;&gt;H377),E377&lt;&gt;"Y", F377&lt;&gt;"Y"), 1, 0)))</f>
        <v/>
      </c>
      <c r="P377" s="26" t="str">
        <f t="shared" si="43"/>
        <v/>
      </c>
      <c r="Q377" s="15" t="str">
        <f t="shared" si="44"/>
        <v/>
      </c>
      <c r="R377" s="15" t="str">
        <f t="shared" si="45"/>
        <v/>
      </c>
      <c r="S377" s="15" t="str">
        <f>IF(B377=1,"",IF(AND(OR(AND(TrackingWorksheet!H382=Lists!$D$7,TrackingWorksheet!H382=TrackingWorksheet!J382),TrackingWorksheet!H382&lt;&gt;TrackingWorksheet!J382),TrackingWorksheet!K382="YES",TrackingWorksheet!H382&lt;&gt;Lists!$D$6,TrackingWorksheet!G382&lt;=TrackingWorksheet!$J$5,TrackingWorksheet!I382&lt;=TrackingWorksheet!$J$5),1,0))</f>
        <v/>
      </c>
      <c r="T377" s="15" t="str">
        <f t="shared" si="47"/>
        <v/>
      </c>
      <c r="U377" s="15" t="str">
        <f>IF(B377=1,"",IF(AND(TrackingWorksheet!L382&lt;&gt;"", TrackingWorksheet!L382&gt;=TrackingWorksheet!$J$4,TrackingWorksheet!L382&lt;=TrackingWorksheet!$J$5,OR(TrackingWorksheet!H382=Lists!$D$4,TrackingWorksheet!J382=Lists!$D$4)), 1, 0))</f>
        <v/>
      </c>
      <c r="V377" s="15" t="str">
        <f>IF($B377=1,"",IF(AND(TrackingWorksheet!$L382&lt;&gt;"", TrackingWorksheet!$L382&gt;=TrackingWorksheet!$J$4,TrackingWorksheet!$L382&lt;=TrackingWorksheet!$J$5,OR(TrackingWorksheet!$H382=Lists!$D$5,TrackingWorksheet!$J382=Lists!$D$5)), 1, 0))</f>
        <v/>
      </c>
      <c r="W377" s="15" t="str">
        <f>IF($B377=1,"",IF(AND(TrackingWorksheet!$L382&lt;&gt;"", TrackingWorksheet!$L382&gt;=TrackingWorksheet!$J$4,TrackingWorksheet!$L382&lt;=TrackingWorksheet!$J$5,OR(TrackingWorksheet!$H382=Lists!$D$6,TrackingWorksheet!$J382=Lists!$D$6)), 1, 0))</f>
        <v/>
      </c>
      <c r="X377" s="24" t="str">
        <f>IF(B377=1,"",IF(AND(TrackingWorksheet!M382&lt;&gt;"",TrackingWorksheet!M382&lt;=TrackingWorksheet!$J$5),1,0))</f>
        <v/>
      </c>
      <c r="Y377" s="24" t="str">
        <f>IF(B377=1,"",IF(AND(TrackingWorksheet!N382&lt;&gt;"",TrackingWorksheet!N382&lt;=TrackingWorksheet!$J$5),1,0)*D377)</f>
        <v/>
      </c>
      <c r="Z377" s="24" t="str">
        <f>IF(B377=1,"",IF(TrackingWorksheet!P382="YES",1,0)*D377)</f>
        <v/>
      </c>
      <c r="AA377" s="33" t="str">
        <f>IF(B377=1,"",IF(TrackingWorksheet!R382="","",TrackingWorksheet!R382))</f>
        <v/>
      </c>
      <c r="AB377" s="33" t="str">
        <f>IF(B377=1,"",IF(TrackingWorksheet!Q382="","",TrackingWorksheet!Q382))</f>
        <v/>
      </c>
    </row>
    <row r="378" spans="2:28" x14ac:dyDescent="0.3">
      <c r="B378" s="33">
        <f>IF(AND(ISBLANK(TrackingWorksheet!B383),ISBLANK(TrackingWorksheet!C383),ISBLANK(TrackingWorksheet!G383),ISBLANK(TrackingWorksheet!H383),
ISBLANK(TrackingWorksheet!I383),ISBLANK(TrackingWorksheet!J383),ISBLANK(TrackingWorksheet!M383),
ISBLANK(TrackingWorksheet!N383)),1,0)</f>
        <v>1</v>
      </c>
      <c r="C378" s="17" t="str">
        <f>IF(B378=1,"",TrackingWorksheet!F383)</f>
        <v/>
      </c>
      <c r="D378" s="26" t="str">
        <f>IF(B378=1,"",IF(AND(TrackingWorksheet!B383&lt;&gt;"",TrackingWorksheet!B383&lt;=TrackingWorksheet!$J$5,OR(TrackingWorksheet!C383="",TrackingWorksheet!C383&gt;=TrackingWorksheet!$J$4)),1,0))</f>
        <v/>
      </c>
      <c r="E378" s="15" t="str">
        <f>IF(B378=1,"",IF(AND(TrackingWorksheet!G383 &lt;&gt;"",TrackingWorksheet!G383&lt;=TrackingWorksheet!$J$5, TrackingWorksheet!H383=Lists!$D$4), "Y", "N"))</f>
        <v/>
      </c>
      <c r="F378" s="15" t="str">
        <f>IF(B378=1,"",IF(AND(TrackingWorksheet!I383 &lt;&gt;"", TrackingWorksheet!I383&lt;=TrackingWorksheet!$J$5, TrackingWorksheet!J383=Lists!$D$4), "Y", "N"))</f>
        <v/>
      </c>
      <c r="G378" s="15" t="str">
        <f>IF(B378=1,"",IF(AND(TrackingWorksheet!G383 &lt;&gt;"",TrackingWorksheet!G383&lt;=TrackingWorksheet!$J$5, TrackingWorksheet!H383=Lists!$D$5), "Y", "N"))</f>
        <v/>
      </c>
      <c r="H378" s="15" t="str">
        <f>IF(B378=1,"",IF(AND(TrackingWorksheet!I383 &lt;&gt;"", TrackingWorksheet!I383&lt;=TrackingWorksheet!$J$5, TrackingWorksheet!J383="Moderna"), "Y", "N"))</f>
        <v/>
      </c>
      <c r="I378" s="26" t="str">
        <f>IF(B378=1,"",IF(AND(TrackingWorksheet!G383 &lt;&gt;"", TrackingWorksheet!G383&lt;=TrackingWorksheet!$J$5, TrackingWorksheet!H383=Lists!$D$6), 1, 0))</f>
        <v/>
      </c>
      <c r="J378" s="26" t="str">
        <f t="shared" si="46"/>
        <v/>
      </c>
      <c r="K378" s="15" t="str">
        <f>IF(B378=1,"",IF(AND(TrackingWorksheet!I383&lt;=TrackingWorksheet!$J$5,TrackingWorksheet!K383="YES"),0,IF(AND(AND(OR(E378="Y",F378="Y"),E378&lt;&gt;F378),G378&lt;&gt;"Y", H378&lt;&gt;"Y"), 1, 0)))</f>
        <v/>
      </c>
      <c r="L378" s="26" t="str">
        <f t="shared" si="40"/>
        <v/>
      </c>
      <c r="M378" s="15" t="str">
        <f t="shared" si="41"/>
        <v/>
      </c>
      <c r="N378" s="26" t="str">
        <f t="shared" si="42"/>
        <v/>
      </c>
      <c r="O378" s="15" t="str">
        <f>IF(B378=1,"",IF(AND(TrackingWorksheet!I383&lt;=TrackingWorksheet!$J$5,TrackingWorksheet!K383="YES"),0,IF(AND(AND(OR(G378="Y",H378="Y"),G378&lt;&gt;H378),E378&lt;&gt;"Y", F378&lt;&gt;"Y"), 1, 0)))</f>
        <v/>
      </c>
      <c r="P378" s="26" t="str">
        <f t="shared" si="43"/>
        <v/>
      </c>
      <c r="Q378" s="15" t="str">
        <f t="shared" si="44"/>
        <v/>
      </c>
      <c r="R378" s="15" t="str">
        <f t="shared" si="45"/>
        <v/>
      </c>
      <c r="S378" s="15" t="str">
        <f>IF(B378=1,"",IF(AND(OR(AND(TrackingWorksheet!H383=Lists!$D$7,TrackingWorksheet!H383=TrackingWorksheet!J383),TrackingWorksheet!H383&lt;&gt;TrackingWorksheet!J383),TrackingWorksheet!K383="YES",TrackingWorksheet!H383&lt;&gt;Lists!$D$6,TrackingWorksheet!G383&lt;=TrackingWorksheet!$J$5,TrackingWorksheet!I383&lt;=TrackingWorksheet!$J$5),1,0))</f>
        <v/>
      </c>
      <c r="T378" s="15" t="str">
        <f t="shared" si="47"/>
        <v/>
      </c>
      <c r="U378" s="15" t="str">
        <f>IF(B378=1,"",IF(AND(TrackingWorksheet!L383&lt;&gt;"", TrackingWorksheet!L383&gt;=TrackingWorksheet!$J$4,TrackingWorksheet!L383&lt;=TrackingWorksheet!$J$5,OR(TrackingWorksheet!H383=Lists!$D$4,TrackingWorksheet!J383=Lists!$D$4)), 1, 0))</f>
        <v/>
      </c>
      <c r="V378" s="15" t="str">
        <f>IF($B378=1,"",IF(AND(TrackingWorksheet!$L383&lt;&gt;"", TrackingWorksheet!$L383&gt;=TrackingWorksheet!$J$4,TrackingWorksheet!$L383&lt;=TrackingWorksheet!$J$5,OR(TrackingWorksheet!$H383=Lists!$D$5,TrackingWorksheet!$J383=Lists!$D$5)), 1, 0))</f>
        <v/>
      </c>
      <c r="W378" s="15" t="str">
        <f>IF($B378=1,"",IF(AND(TrackingWorksheet!$L383&lt;&gt;"", TrackingWorksheet!$L383&gt;=TrackingWorksheet!$J$4,TrackingWorksheet!$L383&lt;=TrackingWorksheet!$J$5,OR(TrackingWorksheet!$H383=Lists!$D$6,TrackingWorksheet!$J383=Lists!$D$6)), 1, 0))</f>
        <v/>
      </c>
      <c r="X378" s="24" t="str">
        <f>IF(B378=1,"",IF(AND(TrackingWorksheet!M383&lt;&gt;"",TrackingWorksheet!M383&lt;=TrackingWorksheet!$J$5),1,0))</f>
        <v/>
      </c>
      <c r="Y378" s="24" t="str">
        <f>IF(B378=1,"",IF(AND(TrackingWorksheet!N383&lt;&gt;"",TrackingWorksheet!N383&lt;=TrackingWorksheet!$J$5),1,0)*D378)</f>
        <v/>
      </c>
      <c r="Z378" s="24" t="str">
        <f>IF(B378=1,"",IF(TrackingWorksheet!P383="YES",1,0)*D378)</f>
        <v/>
      </c>
      <c r="AA378" s="33" t="str">
        <f>IF(B378=1,"",IF(TrackingWorksheet!R383="","",TrackingWorksheet!R383))</f>
        <v/>
      </c>
      <c r="AB378" s="33" t="str">
        <f>IF(B378=1,"",IF(TrackingWorksheet!Q383="","",TrackingWorksheet!Q383))</f>
        <v/>
      </c>
    </row>
    <row r="379" spans="2:28" x14ac:dyDescent="0.3">
      <c r="B379" s="33">
        <f>IF(AND(ISBLANK(TrackingWorksheet!B384),ISBLANK(TrackingWorksheet!C384),ISBLANK(TrackingWorksheet!G384),ISBLANK(TrackingWorksheet!H384),
ISBLANK(TrackingWorksheet!I384),ISBLANK(TrackingWorksheet!J384),ISBLANK(TrackingWorksheet!M384),
ISBLANK(TrackingWorksheet!N384)),1,0)</f>
        <v>1</v>
      </c>
      <c r="C379" s="17" t="str">
        <f>IF(B379=1,"",TrackingWorksheet!F384)</f>
        <v/>
      </c>
      <c r="D379" s="26" t="str">
        <f>IF(B379=1,"",IF(AND(TrackingWorksheet!B384&lt;&gt;"",TrackingWorksheet!B384&lt;=TrackingWorksheet!$J$5,OR(TrackingWorksheet!C384="",TrackingWorksheet!C384&gt;=TrackingWorksheet!$J$4)),1,0))</f>
        <v/>
      </c>
      <c r="E379" s="15" t="str">
        <f>IF(B379=1,"",IF(AND(TrackingWorksheet!G384 &lt;&gt;"",TrackingWorksheet!G384&lt;=TrackingWorksheet!$J$5, TrackingWorksheet!H384=Lists!$D$4), "Y", "N"))</f>
        <v/>
      </c>
      <c r="F379" s="15" t="str">
        <f>IF(B379=1,"",IF(AND(TrackingWorksheet!I384 &lt;&gt;"", TrackingWorksheet!I384&lt;=TrackingWorksheet!$J$5, TrackingWorksheet!J384=Lists!$D$4), "Y", "N"))</f>
        <v/>
      </c>
      <c r="G379" s="15" t="str">
        <f>IF(B379=1,"",IF(AND(TrackingWorksheet!G384 &lt;&gt;"",TrackingWorksheet!G384&lt;=TrackingWorksheet!$J$5, TrackingWorksheet!H384=Lists!$D$5), "Y", "N"))</f>
        <v/>
      </c>
      <c r="H379" s="15" t="str">
        <f>IF(B379=1,"",IF(AND(TrackingWorksheet!I384 &lt;&gt;"", TrackingWorksheet!I384&lt;=TrackingWorksheet!$J$5, TrackingWorksheet!J384="Moderna"), "Y", "N"))</f>
        <v/>
      </c>
      <c r="I379" s="26" t="str">
        <f>IF(B379=1,"",IF(AND(TrackingWorksheet!G384 &lt;&gt;"", TrackingWorksheet!G384&lt;=TrackingWorksheet!$J$5, TrackingWorksheet!H384=Lists!$D$6), 1, 0))</f>
        <v/>
      </c>
      <c r="J379" s="26" t="str">
        <f t="shared" si="46"/>
        <v/>
      </c>
      <c r="K379" s="15" t="str">
        <f>IF(B379=1,"",IF(AND(TrackingWorksheet!I384&lt;=TrackingWorksheet!$J$5,TrackingWorksheet!K384="YES"),0,IF(AND(AND(OR(E379="Y",F379="Y"),E379&lt;&gt;F379),G379&lt;&gt;"Y", H379&lt;&gt;"Y"), 1, 0)))</f>
        <v/>
      </c>
      <c r="L379" s="26" t="str">
        <f t="shared" si="40"/>
        <v/>
      </c>
      <c r="M379" s="15" t="str">
        <f t="shared" si="41"/>
        <v/>
      </c>
      <c r="N379" s="26" t="str">
        <f t="shared" si="42"/>
        <v/>
      </c>
      <c r="O379" s="15" t="str">
        <f>IF(B379=1,"",IF(AND(TrackingWorksheet!I384&lt;=TrackingWorksheet!$J$5,TrackingWorksheet!K384="YES"),0,IF(AND(AND(OR(G379="Y",H379="Y"),G379&lt;&gt;H379),E379&lt;&gt;"Y", F379&lt;&gt;"Y"), 1, 0)))</f>
        <v/>
      </c>
      <c r="P379" s="26" t="str">
        <f t="shared" si="43"/>
        <v/>
      </c>
      <c r="Q379" s="15" t="str">
        <f t="shared" si="44"/>
        <v/>
      </c>
      <c r="R379" s="15" t="str">
        <f t="shared" si="45"/>
        <v/>
      </c>
      <c r="S379" s="15" t="str">
        <f>IF(B379=1,"",IF(AND(OR(AND(TrackingWorksheet!H384=Lists!$D$7,TrackingWorksheet!H384=TrackingWorksheet!J384),TrackingWorksheet!H384&lt;&gt;TrackingWorksheet!J384),TrackingWorksheet!K384="YES",TrackingWorksheet!H384&lt;&gt;Lists!$D$6,TrackingWorksheet!G384&lt;=TrackingWorksheet!$J$5,TrackingWorksheet!I384&lt;=TrackingWorksheet!$J$5),1,0))</f>
        <v/>
      </c>
      <c r="T379" s="15" t="str">
        <f t="shared" si="47"/>
        <v/>
      </c>
      <c r="U379" s="15" t="str">
        <f>IF(B379=1,"",IF(AND(TrackingWorksheet!L384&lt;&gt;"", TrackingWorksheet!L384&gt;=TrackingWorksheet!$J$4,TrackingWorksheet!L384&lt;=TrackingWorksheet!$J$5,OR(TrackingWorksheet!H384=Lists!$D$4,TrackingWorksheet!J384=Lists!$D$4)), 1, 0))</f>
        <v/>
      </c>
      <c r="V379" s="15" t="str">
        <f>IF($B379=1,"",IF(AND(TrackingWorksheet!$L384&lt;&gt;"", TrackingWorksheet!$L384&gt;=TrackingWorksheet!$J$4,TrackingWorksheet!$L384&lt;=TrackingWorksheet!$J$5,OR(TrackingWorksheet!$H384=Lists!$D$5,TrackingWorksheet!$J384=Lists!$D$5)), 1, 0))</f>
        <v/>
      </c>
      <c r="W379" s="15" t="str">
        <f>IF($B379=1,"",IF(AND(TrackingWorksheet!$L384&lt;&gt;"", TrackingWorksheet!$L384&gt;=TrackingWorksheet!$J$4,TrackingWorksheet!$L384&lt;=TrackingWorksheet!$J$5,OR(TrackingWorksheet!$H384=Lists!$D$6,TrackingWorksheet!$J384=Lists!$D$6)), 1, 0))</f>
        <v/>
      </c>
      <c r="X379" s="24" t="str">
        <f>IF(B379=1,"",IF(AND(TrackingWorksheet!M384&lt;&gt;"",TrackingWorksheet!M384&lt;=TrackingWorksheet!$J$5),1,0))</f>
        <v/>
      </c>
      <c r="Y379" s="24" t="str">
        <f>IF(B379=1,"",IF(AND(TrackingWorksheet!N384&lt;&gt;"",TrackingWorksheet!N384&lt;=TrackingWorksheet!$J$5),1,0)*D379)</f>
        <v/>
      </c>
      <c r="Z379" s="24" t="str">
        <f>IF(B379=1,"",IF(TrackingWorksheet!P384="YES",1,0)*D379)</f>
        <v/>
      </c>
      <c r="AA379" s="33" t="str">
        <f>IF(B379=1,"",IF(TrackingWorksheet!R384="","",TrackingWorksheet!R384))</f>
        <v/>
      </c>
      <c r="AB379" s="33" t="str">
        <f>IF(B379=1,"",IF(TrackingWorksheet!Q384="","",TrackingWorksheet!Q384))</f>
        <v/>
      </c>
    </row>
    <row r="380" spans="2:28" x14ac:dyDescent="0.3">
      <c r="B380" s="33">
        <f>IF(AND(ISBLANK(TrackingWorksheet!B385),ISBLANK(TrackingWorksheet!C385),ISBLANK(TrackingWorksheet!G385),ISBLANK(TrackingWorksheet!H385),
ISBLANK(TrackingWorksheet!I385),ISBLANK(TrackingWorksheet!J385),ISBLANK(TrackingWorksheet!M385),
ISBLANK(TrackingWorksheet!N385)),1,0)</f>
        <v>1</v>
      </c>
      <c r="C380" s="17" t="str">
        <f>IF(B380=1,"",TrackingWorksheet!F385)</f>
        <v/>
      </c>
      <c r="D380" s="26" t="str">
        <f>IF(B380=1,"",IF(AND(TrackingWorksheet!B385&lt;&gt;"",TrackingWorksheet!B385&lt;=TrackingWorksheet!$J$5,OR(TrackingWorksheet!C385="",TrackingWorksheet!C385&gt;=TrackingWorksheet!$J$4)),1,0))</f>
        <v/>
      </c>
      <c r="E380" s="15" t="str">
        <f>IF(B380=1,"",IF(AND(TrackingWorksheet!G385 &lt;&gt;"",TrackingWorksheet!G385&lt;=TrackingWorksheet!$J$5, TrackingWorksheet!H385=Lists!$D$4), "Y", "N"))</f>
        <v/>
      </c>
      <c r="F380" s="15" t="str">
        <f>IF(B380=1,"",IF(AND(TrackingWorksheet!I385 &lt;&gt;"", TrackingWorksheet!I385&lt;=TrackingWorksheet!$J$5, TrackingWorksheet!J385=Lists!$D$4), "Y", "N"))</f>
        <v/>
      </c>
      <c r="G380" s="15" t="str">
        <f>IF(B380=1,"",IF(AND(TrackingWorksheet!G385 &lt;&gt;"",TrackingWorksheet!G385&lt;=TrackingWorksheet!$J$5, TrackingWorksheet!H385=Lists!$D$5), "Y", "N"))</f>
        <v/>
      </c>
      <c r="H380" s="15" t="str">
        <f>IF(B380=1,"",IF(AND(TrackingWorksheet!I385 &lt;&gt;"", TrackingWorksheet!I385&lt;=TrackingWorksheet!$J$5, TrackingWorksheet!J385="Moderna"), "Y", "N"))</f>
        <v/>
      </c>
      <c r="I380" s="26" t="str">
        <f>IF(B380=1,"",IF(AND(TrackingWorksheet!G385 &lt;&gt;"", TrackingWorksheet!G385&lt;=TrackingWorksheet!$J$5, TrackingWorksheet!H385=Lists!$D$6), 1, 0))</f>
        <v/>
      </c>
      <c r="J380" s="26" t="str">
        <f t="shared" si="46"/>
        <v/>
      </c>
      <c r="K380" s="15" t="str">
        <f>IF(B380=1,"",IF(AND(TrackingWorksheet!I385&lt;=TrackingWorksheet!$J$5,TrackingWorksheet!K385="YES"),0,IF(AND(AND(OR(E380="Y",F380="Y"),E380&lt;&gt;F380),G380&lt;&gt;"Y", H380&lt;&gt;"Y"), 1, 0)))</f>
        <v/>
      </c>
      <c r="L380" s="26" t="str">
        <f t="shared" si="40"/>
        <v/>
      </c>
      <c r="M380" s="15" t="str">
        <f t="shared" si="41"/>
        <v/>
      </c>
      <c r="N380" s="26" t="str">
        <f t="shared" si="42"/>
        <v/>
      </c>
      <c r="O380" s="15" t="str">
        <f>IF(B380=1,"",IF(AND(TrackingWorksheet!I385&lt;=TrackingWorksheet!$J$5,TrackingWorksheet!K385="YES"),0,IF(AND(AND(OR(G380="Y",H380="Y"),G380&lt;&gt;H380),E380&lt;&gt;"Y", F380&lt;&gt;"Y"), 1, 0)))</f>
        <v/>
      </c>
      <c r="P380" s="26" t="str">
        <f t="shared" si="43"/>
        <v/>
      </c>
      <c r="Q380" s="15" t="str">
        <f t="shared" si="44"/>
        <v/>
      </c>
      <c r="R380" s="15" t="str">
        <f t="shared" si="45"/>
        <v/>
      </c>
      <c r="S380" s="15" t="str">
        <f>IF(B380=1,"",IF(AND(OR(AND(TrackingWorksheet!H385=Lists!$D$7,TrackingWorksheet!H385=TrackingWorksheet!J385),TrackingWorksheet!H385&lt;&gt;TrackingWorksheet!J385),TrackingWorksheet!K385="YES",TrackingWorksheet!H385&lt;&gt;Lists!$D$6,TrackingWorksheet!G385&lt;=TrackingWorksheet!$J$5,TrackingWorksheet!I385&lt;=TrackingWorksheet!$J$5),1,0))</f>
        <v/>
      </c>
      <c r="T380" s="15" t="str">
        <f t="shared" si="47"/>
        <v/>
      </c>
      <c r="U380" s="15" t="str">
        <f>IF(B380=1,"",IF(AND(TrackingWorksheet!L385&lt;&gt;"", TrackingWorksheet!L385&gt;=TrackingWorksheet!$J$4,TrackingWorksheet!L385&lt;=TrackingWorksheet!$J$5,OR(TrackingWorksheet!H385=Lists!$D$4,TrackingWorksheet!J385=Lists!$D$4)), 1, 0))</f>
        <v/>
      </c>
      <c r="V380" s="15" t="str">
        <f>IF($B380=1,"",IF(AND(TrackingWorksheet!$L385&lt;&gt;"", TrackingWorksheet!$L385&gt;=TrackingWorksheet!$J$4,TrackingWorksheet!$L385&lt;=TrackingWorksheet!$J$5,OR(TrackingWorksheet!$H385=Lists!$D$5,TrackingWorksheet!$J385=Lists!$D$5)), 1, 0))</f>
        <v/>
      </c>
      <c r="W380" s="15" t="str">
        <f>IF($B380=1,"",IF(AND(TrackingWorksheet!$L385&lt;&gt;"", TrackingWorksheet!$L385&gt;=TrackingWorksheet!$J$4,TrackingWorksheet!$L385&lt;=TrackingWorksheet!$J$5,OR(TrackingWorksheet!$H385=Lists!$D$6,TrackingWorksheet!$J385=Lists!$D$6)), 1, 0))</f>
        <v/>
      </c>
      <c r="X380" s="24" t="str">
        <f>IF(B380=1,"",IF(AND(TrackingWorksheet!M385&lt;&gt;"",TrackingWorksheet!M385&lt;=TrackingWorksheet!$J$5),1,0))</f>
        <v/>
      </c>
      <c r="Y380" s="24" t="str">
        <f>IF(B380=1,"",IF(AND(TrackingWorksheet!N385&lt;&gt;"",TrackingWorksheet!N385&lt;=TrackingWorksheet!$J$5),1,0)*D380)</f>
        <v/>
      </c>
      <c r="Z380" s="24" t="str">
        <f>IF(B380=1,"",IF(TrackingWorksheet!P385="YES",1,0)*D380)</f>
        <v/>
      </c>
      <c r="AA380" s="33" t="str">
        <f>IF(B380=1,"",IF(TrackingWorksheet!R385="","",TrackingWorksheet!R385))</f>
        <v/>
      </c>
      <c r="AB380" s="33" t="str">
        <f>IF(B380=1,"",IF(TrackingWorksheet!Q385="","",TrackingWorksheet!Q385))</f>
        <v/>
      </c>
    </row>
    <row r="381" spans="2:28" x14ac:dyDescent="0.3">
      <c r="B381" s="33">
        <f>IF(AND(ISBLANK(TrackingWorksheet!B386),ISBLANK(TrackingWorksheet!C386),ISBLANK(TrackingWorksheet!G386),ISBLANK(TrackingWorksheet!H386),
ISBLANK(TrackingWorksheet!I386),ISBLANK(TrackingWorksheet!J386),ISBLANK(TrackingWorksheet!M386),
ISBLANK(TrackingWorksheet!N386)),1,0)</f>
        <v>1</v>
      </c>
      <c r="C381" s="17" t="str">
        <f>IF(B381=1,"",TrackingWorksheet!F386)</f>
        <v/>
      </c>
      <c r="D381" s="26" t="str">
        <f>IF(B381=1,"",IF(AND(TrackingWorksheet!B386&lt;&gt;"",TrackingWorksheet!B386&lt;=TrackingWorksheet!$J$5,OR(TrackingWorksheet!C386="",TrackingWorksheet!C386&gt;=TrackingWorksheet!$J$4)),1,0))</f>
        <v/>
      </c>
      <c r="E381" s="15" t="str">
        <f>IF(B381=1,"",IF(AND(TrackingWorksheet!G386 &lt;&gt;"",TrackingWorksheet!G386&lt;=TrackingWorksheet!$J$5, TrackingWorksheet!H386=Lists!$D$4), "Y", "N"))</f>
        <v/>
      </c>
      <c r="F381" s="15" t="str">
        <f>IF(B381=1,"",IF(AND(TrackingWorksheet!I386 &lt;&gt;"", TrackingWorksheet!I386&lt;=TrackingWorksheet!$J$5, TrackingWorksheet!J386=Lists!$D$4), "Y", "N"))</f>
        <v/>
      </c>
      <c r="G381" s="15" t="str">
        <f>IF(B381=1,"",IF(AND(TrackingWorksheet!G386 &lt;&gt;"",TrackingWorksheet!G386&lt;=TrackingWorksheet!$J$5, TrackingWorksheet!H386=Lists!$D$5), "Y", "N"))</f>
        <v/>
      </c>
      <c r="H381" s="15" t="str">
        <f>IF(B381=1,"",IF(AND(TrackingWorksheet!I386 &lt;&gt;"", TrackingWorksheet!I386&lt;=TrackingWorksheet!$J$5, TrackingWorksheet!J386="Moderna"), "Y", "N"))</f>
        <v/>
      </c>
      <c r="I381" s="26" t="str">
        <f>IF(B381=1,"",IF(AND(TrackingWorksheet!G386 &lt;&gt;"", TrackingWorksheet!G386&lt;=TrackingWorksheet!$J$5, TrackingWorksheet!H386=Lists!$D$6), 1, 0))</f>
        <v/>
      </c>
      <c r="J381" s="26" t="str">
        <f t="shared" si="46"/>
        <v/>
      </c>
      <c r="K381" s="15" t="str">
        <f>IF(B381=1,"",IF(AND(TrackingWorksheet!I386&lt;=TrackingWorksheet!$J$5,TrackingWorksheet!K386="YES"),0,IF(AND(AND(OR(E381="Y",F381="Y"),E381&lt;&gt;F381),G381&lt;&gt;"Y", H381&lt;&gt;"Y"), 1, 0)))</f>
        <v/>
      </c>
      <c r="L381" s="26" t="str">
        <f t="shared" si="40"/>
        <v/>
      </c>
      <c r="M381" s="15" t="str">
        <f t="shared" si="41"/>
        <v/>
      </c>
      <c r="N381" s="26" t="str">
        <f t="shared" si="42"/>
        <v/>
      </c>
      <c r="O381" s="15" t="str">
        <f>IF(B381=1,"",IF(AND(TrackingWorksheet!I386&lt;=TrackingWorksheet!$J$5,TrackingWorksheet!K386="YES"),0,IF(AND(AND(OR(G381="Y",H381="Y"),G381&lt;&gt;H381),E381&lt;&gt;"Y", F381&lt;&gt;"Y"), 1, 0)))</f>
        <v/>
      </c>
      <c r="P381" s="26" t="str">
        <f t="shared" si="43"/>
        <v/>
      </c>
      <c r="Q381" s="15" t="str">
        <f t="shared" si="44"/>
        <v/>
      </c>
      <c r="R381" s="15" t="str">
        <f t="shared" si="45"/>
        <v/>
      </c>
      <c r="S381" s="15" t="str">
        <f>IF(B381=1,"",IF(AND(OR(AND(TrackingWorksheet!H386=Lists!$D$7,TrackingWorksheet!H386=TrackingWorksheet!J386),TrackingWorksheet!H386&lt;&gt;TrackingWorksheet!J386),TrackingWorksheet!K386="YES",TrackingWorksheet!H386&lt;&gt;Lists!$D$6,TrackingWorksheet!G386&lt;=TrackingWorksheet!$J$5,TrackingWorksheet!I386&lt;=TrackingWorksheet!$J$5),1,0))</f>
        <v/>
      </c>
      <c r="T381" s="15" t="str">
        <f t="shared" si="47"/>
        <v/>
      </c>
      <c r="U381" s="15" t="str">
        <f>IF(B381=1,"",IF(AND(TrackingWorksheet!L386&lt;&gt;"", TrackingWorksheet!L386&gt;=TrackingWorksheet!$J$4,TrackingWorksheet!L386&lt;=TrackingWorksheet!$J$5,OR(TrackingWorksheet!H386=Lists!$D$4,TrackingWorksheet!J386=Lists!$D$4)), 1, 0))</f>
        <v/>
      </c>
      <c r="V381" s="15" t="str">
        <f>IF($B381=1,"",IF(AND(TrackingWorksheet!$L386&lt;&gt;"", TrackingWorksheet!$L386&gt;=TrackingWorksheet!$J$4,TrackingWorksheet!$L386&lt;=TrackingWorksheet!$J$5,OR(TrackingWorksheet!$H386=Lists!$D$5,TrackingWorksheet!$J386=Lists!$D$5)), 1, 0))</f>
        <v/>
      </c>
      <c r="W381" s="15" t="str">
        <f>IF($B381=1,"",IF(AND(TrackingWorksheet!$L386&lt;&gt;"", TrackingWorksheet!$L386&gt;=TrackingWorksheet!$J$4,TrackingWorksheet!$L386&lt;=TrackingWorksheet!$J$5,OR(TrackingWorksheet!$H386=Lists!$D$6,TrackingWorksheet!$J386=Lists!$D$6)), 1, 0))</f>
        <v/>
      </c>
      <c r="X381" s="24" t="str">
        <f>IF(B381=1,"",IF(AND(TrackingWorksheet!M386&lt;&gt;"",TrackingWorksheet!M386&lt;=TrackingWorksheet!$J$5),1,0))</f>
        <v/>
      </c>
      <c r="Y381" s="24" t="str">
        <f>IF(B381=1,"",IF(AND(TrackingWorksheet!N386&lt;&gt;"",TrackingWorksheet!N386&lt;=TrackingWorksheet!$J$5),1,0)*D381)</f>
        <v/>
      </c>
      <c r="Z381" s="24" t="str">
        <f>IF(B381=1,"",IF(TrackingWorksheet!P386="YES",1,0)*D381)</f>
        <v/>
      </c>
      <c r="AA381" s="33" t="str">
        <f>IF(B381=1,"",IF(TrackingWorksheet!R386="","",TrackingWorksheet!R386))</f>
        <v/>
      </c>
      <c r="AB381" s="33" t="str">
        <f>IF(B381=1,"",IF(TrackingWorksheet!Q386="","",TrackingWorksheet!Q386))</f>
        <v/>
      </c>
    </row>
    <row r="382" spans="2:28" x14ac:dyDescent="0.3">
      <c r="B382" s="33">
        <f>IF(AND(ISBLANK(TrackingWorksheet!B387),ISBLANK(TrackingWorksheet!C387),ISBLANK(TrackingWorksheet!G387),ISBLANK(TrackingWorksheet!H387),
ISBLANK(TrackingWorksheet!I387),ISBLANK(TrackingWorksheet!J387),ISBLANK(TrackingWorksheet!M387),
ISBLANK(TrackingWorksheet!N387)),1,0)</f>
        <v>1</v>
      </c>
      <c r="C382" s="17" t="str">
        <f>IF(B382=1,"",TrackingWorksheet!F387)</f>
        <v/>
      </c>
      <c r="D382" s="26" t="str">
        <f>IF(B382=1,"",IF(AND(TrackingWorksheet!B387&lt;&gt;"",TrackingWorksheet!B387&lt;=TrackingWorksheet!$J$5,OR(TrackingWorksheet!C387="",TrackingWorksheet!C387&gt;=TrackingWorksheet!$J$4)),1,0))</f>
        <v/>
      </c>
      <c r="E382" s="15" t="str">
        <f>IF(B382=1,"",IF(AND(TrackingWorksheet!G387 &lt;&gt;"",TrackingWorksheet!G387&lt;=TrackingWorksheet!$J$5, TrackingWorksheet!H387=Lists!$D$4), "Y", "N"))</f>
        <v/>
      </c>
      <c r="F382" s="15" t="str">
        <f>IF(B382=1,"",IF(AND(TrackingWorksheet!I387 &lt;&gt;"", TrackingWorksheet!I387&lt;=TrackingWorksheet!$J$5, TrackingWorksheet!J387=Lists!$D$4), "Y", "N"))</f>
        <v/>
      </c>
      <c r="G382" s="15" t="str">
        <f>IF(B382=1,"",IF(AND(TrackingWorksheet!G387 &lt;&gt;"",TrackingWorksheet!G387&lt;=TrackingWorksheet!$J$5, TrackingWorksheet!H387=Lists!$D$5), "Y", "N"))</f>
        <v/>
      </c>
      <c r="H382" s="15" t="str">
        <f>IF(B382=1,"",IF(AND(TrackingWorksheet!I387 &lt;&gt;"", TrackingWorksheet!I387&lt;=TrackingWorksheet!$J$5, TrackingWorksheet!J387="Moderna"), "Y", "N"))</f>
        <v/>
      </c>
      <c r="I382" s="26" t="str">
        <f>IF(B382=1,"",IF(AND(TrackingWorksheet!G387 &lt;&gt;"", TrackingWorksheet!G387&lt;=TrackingWorksheet!$J$5, TrackingWorksheet!H387=Lists!$D$6), 1, 0))</f>
        <v/>
      </c>
      <c r="J382" s="26" t="str">
        <f t="shared" si="46"/>
        <v/>
      </c>
      <c r="K382" s="15" t="str">
        <f>IF(B382=1,"",IF(AND(TrackingWorksheet!I387&lt;=TrackingWorksheet!$J$5,TrackingWorksheet!K387="YES"),0,IF(AND(AND(OR(E382="Y",F382="Y"),E382&lt;&gt;F382),G382&lt;&gt;"Y", H382&lt;&gt;"Y"), 1, 0)))</f>
        <v/>
      </c>
      <c r="L382" s="26" t="str">
        <f t="shared" si="40"/>
        <v/>
      </c>
      <c r="M382" s="15" t="str">
        <f t="shared" si="41"/>
        <v/>
      </c>
      <c r="N382" s="26" t="str">
        <f t="shared" si="42"/>
        <v/>
      </c>
      <c r="O382" s="15" t="str">
        <f>IF(B382=1,"",IF(AND(TrackingWorksheet!I387&lt;=TrackingWorksheet!$J$5,TrackingWorksheet!K387="YES"),0,IF(AND(AND(OR(G382="Y",H382="Y"),G382&lt;&gt;H382),E382&lt;&gt;"Y", F382&lt;&gt;"Y"), 1, 0)))</f>
        <v/>
      </c>
      <c r="P382" s="26" t="str">
        <f t="shared" si="43"/>
        <v/>
      </c>
      <c r="Q382" s="15" t="str">
        <f t="shared" si="44"/>
        <v/>
      </c>
      <c r="R382" s="15" t="str">
        <f t="shared" si="45"/>
        <v/>
      </c>
      <c r="S382" s="15" t="str">
        <f>IF(B382=1,"",IF(AND(OR(AND(TrackingWorksheet!H387=Lists!$D$7,TrackingWorksheet!H387=TrackingWorksheet!J387),TrackingWorksheet!H387&lt;&gt;TrackingWorksheet!J387),TrackingWorksheet!K387="YES",TrackingWorksheet!H387&lt;&gt;Lists!$D$6,TrackingWorksheet!G387&lt;=TrackingWorksheet!$J$5,TrackingWorksheet!I387&lt;=TrackingWorksheet!$J$5),1,0))</f>
        <v/>
      </c>
      <c r="T382" s="15" t="str">
        <f t="shared" si="47"/>
        <v/>
      </c>
      <c r="U382" s="15" t="str">
        <f>IF(B382=1,"",IF(AND(TrackingWorksheet!L387&lt;&gt;"", TrackingWorksheet!L387&gt;=TrackingWorksheet!$J$4,TrackingWorksheet!L387&lt;=TrackingWorksheet!$J$5,OR(TrackingWorksheet!H387=Lists!$D$4,TrackingWorksheet!J387=Lists!$D$4)), 1, 0))</f>
        <v/>
      </c>
      <c r="V382" s="15" t="str">
        <f>IF($B382=1,"",IF(AND(TrackingWorksheet!$L387&lt;&gt;"", TrackingWorksheet!$L387&gt;=TrackingWorksheet!$J$4,TrackingWorksheet!$L387&lt;=TrackingWorksheet!$J$5,OR(TrackingWorksheet!$H387=Lists!$D$5,TrackingWorksheet!$J387=Lists!$D$5)), 1, 0))</f>
        <v/>
      </c>
      <c r="W382" s="15" t="str">
        <f>IF($B382=1,"",IF(AND(TrackingWorksheet!$L387&lt;&gt;"", TrackingWorksheet!$L387&gt;=TrackingWorksheet!$J$4,TrackingWorksheet!$L387&lt;=TrackingWorksheet!$J$5,OR(TrackingWorksheet!$H387=Lists!$D$6,TrackingWorksheet!$J387=Lists!$D$6)), 1, 0))</f>
        <v/>
      </c>
      <c r="X382" s="24" t="str">
        <f>IF(B382=1,"",IF(AND(TrackingWorksheet!M387&lt;&gt;"",TrackingWorksheet!M387&lt;=TrackingWorksheet!$J$5),1,0))</f>
        <v/>
      </c>
      <c r="Y382" s="24" t="str">
        <f>IF(B382=1,"",IF(AND(TrackingWorksheet!N387&lt;&gt;"",TrackingWorksheet!N387&lt;=TrackingWorksheet!$J$5),1,0)*D382)</f>
        <v/>
      </c>
      <c r="Z382" s="24" t="str">
        <f>IF(B382=1,"",IF(TrackingWorksheet!P387="YES",1,0)*D382)</f>
        <v/>
      </c>
      <c r="AA382" s="33" t="str">
        <f>IF(B382=1,"",IF(TrackingWorksheet!R387="","",TrackingWorksheet!R387))</f>
        <v/>
      </c>
      <c r="AB382" s="33" t="str">
        <f>IF(B382=1,"",IF(TrackingWorksheet!Q387="","",TrackingWorksheet!Q387))</f>
        <v/>
      </c>
    </row>
    <row r="383" spans="2:28" x14ac:dyDescent="0.3">
      <c r="B383" s="33">
        <f>IF(AND(ISBLANK(TrackingWorksheet!B388),ISBLANK(TrackingWorksheet!C388),ISBLANK(TrackingWorksheet!G388),ISBLANK(TrackingWorksheet!H388),
ISBLANK(TrackingWorksheet!I388),ISBLANK(TrackingWorksheet!J388),ISBLANK(TrackingWorksheet!M388),
ISBLANK(TrackingWorksheet!N388)),1,0)</f>
        <v>1</v>
      </c>
      <c r="C383" s="17" t="str">
        <f>IF(B383=1,"",TrackingWorksheet!F388)</f>
        <v/>
      </c>
      <c r="D383" s="26" t="str">
        <f>IF(B383=1,"",IF(AND(TrackingWorksheet!B388&lt;&gt;"",TrackingWorksheet!B388&lt;=TrackingWorksheet!$J$5,OR(TrackingWorksheet!C388="",TrackingWorksheet!C388&gt;=TrackingWorksheet!$J$4)),1,0))</f>
        <v/>
      </c>
      <c r="E383" s="15" t="str">
        <f>IF(B383=1,"",IF(AND(TrackingWorksheet!G388 &lt;&gt;"",TrackingWorksheet!G388&lt;=TrackingWorksheet!$J$5, TrackingWorksheet!H388=Lists!$D$4), "Y", "N"))</f>
        <v/>
      </c>
      <c r="F383" s="15" t="str">
        <f>IF(B383=1,"",IF(AND(TrackingWorksheet!I388 &lt;&gt;"", TrackingWorksheet!I388&lt;=TrackingWorksheet!$J$5, TrackingWorksheet!J388=Lists!$D$4), "Y", "N"))</f>
        <v/>
      </c>
      <c r="G383" s="15" t="str">
        <f>IF(B383=1,"",IF(AND(TrackingWorksheet!G388 &lt;&gt;"",TrackingWorksheet!G388&lt;=TrackingWorksheet!$J$5, TrackingWorksheet!H388=Lists!$D$5), "Y", "N"))</f>
        <v/>
      </c>
      <c r="H383" s="15" t="str">
        <f>IF(B383=1,"",IF(AND(TrackingWorksheet!I388 &lt;&gt;"", TrackingWorksheet!I388&lt;=TrackingWorksheet!$J$5, TrackingWorksheet!J388="Moderna"), "Y", "N"))</f>
        <v/>
      </c>
      <c r="I383" s="26" t="str">
        <f>IF(B383=1,"",IF(AND(TrackingWorksheet!G388 &lt;&gt;"", TrackingWorksheet!G388&lt;=TrackingWorksheet!$J$5, TrackingWorksheet!H388=Lists!$D$6), 1, 0))</f>
        <v/>
      </c>
      <c r="J383" s="26" t="str">
        <f t="shared" si="46"/>
        <v/>
      </c>
      <c r="K383" s="15" t="str">
        <f>IF(B383=1,"",IF(AND(TrackingWorksheet!I388&lt;=TrackingWorksheet!$J$5,TrackingWorksheet!K388="YES"),0,IF(AND(AND(OR(E383="Y",F383="Y"),E383&lt;&gt;F383),G383&lt;&gt;"Y", H383&lt;&gt;"Y"), 1, 0)))</f>
        <v/>
      </c>
      <c r="L383" s="26" t="str">
        <f t="shared" si="40"/>
        <v/>
      </c>
      <c r="M383" s="15" t="str">
        <f t="shared" si="41"/>
        <v/>
      </c>
      <c r="N383" s="26" t="str">
        <f t="shared" si="42"/>
        <v/>
      </c>
      <c r="O383" s="15" t="str">
        <f>IF(B383=1,"",IF(AND(TrackingWorksheet!I388&lt;=TrackingWorksheet!$J$5,TrackingWorksheet!K388="YES"),0,IF(AND(AND(OR(G383="Y",H383="Y"),G383&lt;&gt;H383),E383&lt;&gt;"Y", F383&lt;&gt;"Y"), 1, 0)))</f>
        <v/>
      </c>
      <c r="P383" s="26" t="str">
        <f t="shared" si="43"/>
        <v/>
      </c>
      <c r="Q383" s="15" t="str">
        <f t="shared" si="44"/>
        <v/>
      </c>
      <c r="R383" s="15" t="str">
        <f t="shared" si="45"/>
        <v/>
      </c>
      <c r="S383" s="15" t="str">
        <f>IF(B383=1,"",IF(AND(OR(AND(TrackingWorksheet!H388=Lists!$D$7,TrackingWorksheet!H388=TrackingWorksheet!J388),TrackingWorksheet!H388&lt;&gt;TrackingWorksheet!J388),TrackingWorksheet!K388="YES",TrackingWorksheet!H388&lt;&gt;Lists!$D$6,TrackingWorksheet!G388&lt;=TrackingWorksheet!$J$5,TrackingWorksheet!I388&lt;=TrackingWorksheet!$J$5),1,0))</f>
        <v/>
      </c>
      <c r="T383" s="15" t="str">
        <f t="shared" si="47"/>
        <v/>
      </c>
      <c r="U383" s="15" t="str">
        <f>IF(B383=1,"",IF(AND(TrackingWorksheet!L388&lt;&gt;"", TrackingWorksheet!L388&gt;=TrackingWorksheet!$J$4,TrackingWorksheet!L388&lt;=TrackingWorksheet!$J$5,OR(TrackingWorksheet!H388=Lists!$D$4,TrackingWorksheet!J388=Lists!$D$4)), 1, 0))</f>
        <v/>
      </c>
      <c r="V383" s="15" t="str">
        <f>IF($B383=1,"",IF(AND(TrackingWorksheet!$L388&lt;&gt;"", TrackingWorksheet!$L388&gt;=TrackingWorksheet!$J$4,TrackingWorksheet!$L388&lt;=TrackingWorksheet!$J$5,OR(TrackingWorksheet!$H388=Lists!$D$5,TrackingWorksheet!$J388=Lists!$D$5)), 1, 0))</f>
        <v/>
      </c>
      <c r="W383" s="15" t="str">
        <f>IF($B383=1,"",IF(AND(TrackingWorksheet!$L388&lt;&gt;"", TrackingWorksheet!$L388&gt;=TrackingWorksheet!$J$4,TrackingWorksheet!$L388&lt;=TrackingWorksheet!$J$5,OR(TrackingWorksheet!$H388=Lists!$D$6,TrackingWorksheet!$J388=Lists!$D$6)), 1, 0))</f>
        <v/>
      </c>
      <c r="X383" s="24" t="str">
        <f>IF(B383=1,"",IF(AND(TrackingWorksheet!M388&lt;&gt;"",TrackingWorksheet!M388&lt;=TrackingWorksheet!$J$5),1,0))</f>
        <v/>
      </c>
      <c r="Y383" s="24" t="str">
        <f>IF(B383=1,"",IF(AND(TrackingWorksheet!N388&lt;&gt;"",TrackingWorksheet!N388&lt;=TrackingWorksheet!$J$5),1,0)*D383)</f>
        <v/>
      </c>
      <c r="Z383" s="24" t="str">
        <f>IF(B383=1,"",IF(TrackingWorksheet!P388="YES",1,0)*D383)</f>
        <v/>
      </c>
      <c r="AA383" s="33" t="str">
        <f>IF(B383=1,"",IF(TrackingWorksheet!R388="","",TrackingWorksheet!R388))</f>
        <v/>
      </c>
      <c r="AB383" s="33" t="str">
        <f>IF(B383=1,"",IF(TrackingWorksheet!Q388="","",TrackingWorksheet!Q388))</f>
        <v/>
      </c>
    </row>
    <row r="384" spans="2:28" x14ac:dyDescent="0.3">
      <c r="B384" s="33">
        <f>IF(AND(ISBLANK(TrackingWorksheet!B389),ISBLANK(TrackingWorksheet!C389),ISBLANK(TrackingWorksheet!G389),ISBLANK(TrackingWorksheet!H389),
ISBLANK(TrackingWorksheet!I389),ISBLANK(TrackingWorksheet!J389),ISBLANK(TrackingWorksheet!M389),
ISBLANK(TrackingWorksheet!N389)),1,0)</f>
        <v>1</v>
      </c>
      <c r="C384" s="17" t="str">
        <f>IF(B384=1,"",TrackingWorksheet!F389)</f>
        <v/>
      </c>
      <c r="D384" s="26" t="str">
        <f>IF(B384=1,"",IF(AND(TrackingWorksheet!B389&lt;&gt;"",TrackingWorksheet!B389&lt;=TrackingWorksheet!$J$5,OR(TrackingWorksheet!C389="",TrackingWorksheet!C389&gt;=TrackingWorksheet!$J$4)),1,0))</f>
        <v/>
      </c>
      <c r="E384" s="15" t="str">
        <f>IF(B384=1,"",IF(AND(TrackingWorksheet!G389 &lt;&gt;"",TrackingWorksheet!G389&lt;=TrackingWorksheet!$J$5, TrackingWorksheet!H389=Lists!$D$4), "Y", "N"))</f>
        <v/>
      </c>
      <c r="F384" s="15" t="str">
        <f>IF(B384=1,"",IF(AND(TrackingWorksheet!I389 &lt;&gt;"", TrackingWorksheet!I389&lt;=TrackingWorksheet!$J$5, TrackingWorksheet!J389=Lists!$D$4), "Y", "N"))</f>
        <v/>
      </c>
      <c r="G384" s="15" t="str">
        <f>IF(B384=1,"",IF(AND(TrackingWorksheet!G389 &lt;&gt;"",TrackingWorksheet!G389&lt;=TrackingWorksheet!$J$5, TrackingWorksheet!H389=Lists!$D$5), "Y", "N"))</f>
        <v/>
      </c>
      <c r="H384" s="15" t="str">
        <f>IF(B384=1,"",IF(AND(TrackingWorksheet!I389 &lt;&gt;"", TrackingWorksheet!I389&lt;=TrackingWorksheet!$J$5, TrackingWorksheet!J389="Moderna"), "Y", "N"))</f>
        <v/>
      </c>
      <c r="I384" s="26" t="str">
        <f>IF(B384=1,"",IF(AND(TrackingWorksheet!G389 &lt;&gt;"", TrackingWorksheet!G389&lt;=TrackingWorksheet!$J$5, TrackingWorksheet!H389=Lists!$D$6), 1, 0))</f>
        <v/>
      </c>
      <c r="J384" s="26" t="str">
        <f t="shared" si="46"/>
        <v/>
      </c>
      <c r="K384" s="15" t="str">
        <f>IF(B384=1,"",IF(AND(TrackingWorksheet!I389&lt;=TrackingWorksheet!$J$5,TrackingWorksheet!K389="YES"),0,IF(AND(AND(OR(E384="Y",F384="Y"),E384&lt;&gt;F384),G384&lt;&gt;"Y", H384&lt;&gt;"Y"), 1, 0)))</f>
        <v/>
      </c>
      <c r="L384" s="26" t="str">
        <f t="shared" si="40"/>
        <v/>
      </c>
      <c r="M384" s="15" t="str">
        <f t="shared" si="41"/>
        <v/>
      </c>
      <c r="N384" s="26" t="str">
        <f t="shared" si="42"/>
        <v/>
      </c>
      <c r="O384" s="15" t="str">
        <f>IF(B384=1,"",IF(AND(TrackingWorksheet!I389&lt;=TrackingWorksheet!$J$5,TrackingWorksheet!K389="YES"),0,IF(AND(AND(OR(G384="Y",H384="Y"),G384&lt;&gt;H384),E384&lt;&gt;"Y", F384&lt;&gt;"Y"), 1, 0)))</f>
        <v/>
      </c>
      <c r="P384" s="26" t="str">
        <f t="shared" si="43"/>
        <v/>
      </c>
      <c r="Q384" s="15" t="str">
        <f t="shared" si="44"/>
        <v/>
      </c>
      <c r="R384" s="15" t="str">
        <f t="shared" si="45"/>
        <v/>
      </c>
      <c r="S384" s="15" t="str">
        <f>IF(B384=1,"",IF(AND(OR(AND(TrackingWorksheet!H389=Lists!$D$7,TrackingWorksheet!H389=TrackingWorksheet!J389),TrackingWorksheet!H389&lt;&gt;TrackingWorksheet!J389),TrackingWorksheet!K389="YES",TrackingWorksheet!H389&lt;&gt;Lists!$D$6,TrackingWorksheet!G389&lt;=TrackingWorksheet!$J$5,TrackingWorksheet!I389&lt;=TrackingWorksheet!$J$5),1,0))</f>
        <v/>
      </c>
      <c r="T384" s="15" t="str">
        <f t="shared" si="47"/>
        <v/>
      </c>
      <c r="U384" s="15" t="str">
        <f>IF(B384=1,"",IF(AND(TrackingWorksheet!L389&lt;&gt;"", TrackingWorksheet!L389&gt;=TrackingWorksheet!$J$4,TrackingWorksheet!L389&lt;=TrackingWorksheet!$J$5,OR(TrackingWorksheet!H389=Lists!$D$4,TrackingWorksheet!J389=Lists!$D$4)), 1, 0))</f>
        <v/>
      </c>
      <c r="V384" s="15" t="str">
        <f>IF($B384=1,"",IF(AND(TrackingWorksheet!$L389&lt;&gt;"", TrackingWorksheet!$L389&gt;=TrackingWorksheet!$J$4,TrackingWorksheet!$L389&lt;=TrackingWorksheet!$J$5,OR(TrackingWorksheet!$H389=Lists!$D$5,TrackingWorksheet!$J389=Lists!$D$5)), 1, 0))</f>
        <v/>
      </c>
      <c r="W384" s="15" t="str">
        <f>IF($B384=1,"",IF(AND(TrackingWorksheet!$L389&lt;&gt;"", TrackingWorksheet!$L389&gt;=TrackingWorksheet!$J$4,TrackingWorksheet!$L389&lt;=TrackingWorksheet!$J$5,OR(TrackingWorksheet!$H389=Lists!$D$6,TrackingWorksheet!$J389=Lists!$D$6)), 1, 0))</f>
        <v/>
      </c>
      <c r="X384" s="24" t="str">
        <f>IF(B384=1,"",IF(AND(TrackingWorksheet!M389&lt;&gt;"",TrackingWorksheet!M389&lt;=TrackingWorksheet!$J$5),1,0))</f>
        <v/>
      </c>
      <c r="Y384" s="24" t="str">
        <f>IF(B384=1,"",IF(AND(TrackingWorksheet!N389&lt;&gt;"",TrackingWorksheet!N389&lt;=TrackingWorksheet!$J$5),1,0)*D384)</f>
        <v/>
      </c>
      <c r="Z384" s="24" t="str">
        <f>IF(B384=1,"",IF(TrackingWorksheet!P389="YES",1,0)*D384)</f>
        <v/>
      </c>
      <c r="AA384" s="33" t="str">
        <f>IF(B384=1,"",IF(TrackingWorksheet!R389="","",TrackingWorksheet!R389))</f>
        <v/>
      </c>
      <c r="AB384" s="33" t="str">
        <f>IF(B384=1,"",IF(TrackingWorksheet!Q389="","",TrackingWorksheet!Q389))</f>
        <v/>
      </c>
    </row>
    <row r="385" spans="2:28" x14ac:dyDescent="0.3">
      <c r="B385" s="33">
        <f>IF(AND(ISBLANK(TrackingWorksheet!B390),ISBLANK(TrackingWorksheet!C390),ISBLANK(TrackingWorksheet!G390),ISBLANK(TrackingWorksheet!H390),
ISBLANK(TrackingWorksheet!I390),ISBLANK(TrackingWorksheet!J390),ISBLANK(TrackingWorksheet!M390),
ISBLANK(TrackingWorksheet!N390)),1,0)</f>
        <v>1</v>
      </c>
      <c r="C385" s="17" t="str">
        <f>IF(B385=1,"",TrackingWorksheet!F390)</f>
        <v/>
      </c>
      <c r="D385" s="26" t="str">
        <f>IF(B385=1,"",IF(AND(TrackingWorksheet!B390&lt;&gt;"",TrackingWorksheet!B390&lt;=TrackingWorksheet!$J$5,OR(TrackingWorksheet!C390="",TrackingWorksheet!C390&gt;=TrackingWorksheet!$J$4)),1,0))</f>
        <v/>
      </c>
      <c r="E385" s="15" t="str">
        <f>IF(B385=1,"",IF(AND(TrackingWorksheet!G390 &lt;&gt;"",TrackingWorksheet!G390&lt;=TrackingWorksheet!$J$5, TrackingWorksheet!H390=Lists!$D$4), "Y", "N"))</f>
        <v/>
      </c>
      <c r="F385" s="15" t="str">
        <f>IF(B385=1,"",IF(AND(TrackingWorksheet!I390 &lt;&gt;"", TrackingWorksheet!I390&lt;=TrackingWorksheet!$J$5, TrackingWorksheet!J390=Lists!$D$4), "Y", "N"))</f>
        <v/>
      </c>
      <c r="G385" s="15" t="str">
        <f>IF(B385=1,"",IF(AND(TrackingWorksheet!G390 &lt;&gt;"",TrackingWorksheet!G390&lt;=TrackingWorksheet!$J$5, TrackingWorksheet!H390=Lists!$D$5), "Y", "N"))</f>
        <v/>
      </c>
      <c r="H385" s="15" t="str">
        <f>IF(B385=1,"",IF(AND(TrackingWorksheet!I390 &lt;&gt;"", TrackingWorksheet!I390&lt;=TrackingWorksheet!$J$5, TrackingWorksheet!J390="Moderna"), "Y", "N"))</f>
        <v/>
      </c>
      <c r="I385" s="26" t="str">
        <f>IF(B385=1,"",IF(AND(TrackingWorksheet!G390 &lt;&gt;"", TrackingWorksheet!G390&lt;=TrackingWorksheet!$J$5, TrackingWorksheet!H390=Lists!$D$6), 1, 0))</f>
        <v/>
      </c>
      <c r="J385" s="26" t="str">
        <f t="shared" si="46"/>
        <v/>
      </c>
      <c r="K385" s="15" t="str">
        <f>IF(B385=1,"",IF(AND(TrackingWorksheet!I390&lt;=TrackingWorksheet!$J$5,TrackingWorksheet!K390="YES"),0,IF(AND(AND(OR(E385="Y",F385="Y"),E385&lt;&gt;F385),G385&lt;&gt;"Y", H385&lt;&gt;"Y"), 1, 0)))</f>
        <v/>
      </c>
      <c r="L385" s="26" t="str">
        <f t="shared" si="40"/>
        <v/>
      </c>
      <c r="M385" s="15" t="str">
        <f t="shared" si="41"/>
        <v/>
      </c>
      <c r="N385" s="26" t="str">
        <f t="shared" si="42"/>
        <v/>
      </c>
      <c r="O385" s="15" t="str">
        <f>IF(B385=1,"",IF(AND(TrackingWorksheet!I390&lt;=TrackingWorksheet!$J$5,TrackingWorksheet!K390="YES"),0,IF(AND(AND(OR(G385="Y",H385="Y"),G385&lt;&gt;H385),E385&lt;&gt;"Y", F385&lt;&gt;"Y"), 1, 0)))</f>
        <v/>
      </c>
      <c r="P385" s="26" t="str">
        <f t="shared" si="43"/>
        <v/>
      </c>
      <c r="Q385" s="15" t="str">
        <f t="shared" si="44"/>
        <v/>
      </c>
      <c r="R385" s="15" t="str">
        <f t="shared" si="45"/>
        <v/>
      </c>
      <c r="S385" s="15" t="str">
        <f>IF(B385=1,"",IF(AND(OR(AND(TrackingWorksheet!H390=Lists!$D$7,TrackingWorksheet!H390=TrackingWorksheet!J390),TrackingWorksheet!H390&lt;&gt;TrackingWorksheet!J390),TrackingWorksheet!K390="YES",TrackingWorksheet!H390&lt;&gt;Lists!$D$6,TrackingWorksheet!G390&lt;=TrackingWorksheet!$J$5,TrackingWorksheet!I390&lt;=TrackingWorksheet!$J$5),1,0))</f>
        <v/>
      </c>
      <c r="T385" s="15" t="str">
        <f t="shared" si="47"/>
        <v/>
      </c>
      <c r="U385" s="15" t="str">
        <f>IF(B385=1,"",IF(AND(TrackingWorksheet!L390&lt;&gt;"", TrackingWorksheet!L390&gt;=TrackingWorksheet!$J$4,TrackingWorksheet!L390&lt;=TrackingWorksheet!$J$5,OR(TrackingWorksheet!H390=Lists!$D$4,TrackingWorksheet!J390=Lists!$D$4)), 1, 0))</f>
        <v/>
      </c>
      <c r="V385" s="15" t="str">
        <f>IF($B385=1,"",IF(AND(TrackingWorksheet!$L390&lt;&gt;"", TrackingWorksheet!$L390&gt;=TrackingWorksheet!$J$4,TrackingWorksheet!$L390&lt;=TrackingWorksheet!$J$5,OR(TrackingWorksheet!$H390=Lists!$D$5,TrackingWorksheet!$J390=Lists!$D$5)), 1, 0))</f>
        <v/>
      </c>
      <c r="W385" s="15" t="str">
        <f>IF($B385=1,"",IF(AND(TrackingWorksheet!$L390&lt;&gt;"", TrackingWorksheet!$L390&gt;=TrackingWorksheet!$J$4,TrackingWorksheet!$L390&lt;=TrackingWorksheet!$J$5,OR(TrackingWorksheet!$H390=Lists!$D$6,TrackingWorksheet!$J390=Lists!$D$6)), 1, 0))</f>
        <v/>
      </c>
      <c r="X385" s="24" t="str">
        <f>IF(B385=1,"",IF(AND(TrackingWorksheet!M390&lt;&gt;"",TrackingWorksheet!M390&lt;=TrackingWorksheet!$J$5),1,0))</f>
        <v/>
      </c>
      <c r="Y385" s="24" t="str">
        <f>IF(B385=1,"",IF(AND(TrackingWorksheet!N390&lt;&gt;"",TrackingWorksheet!N390&lt;=TrackingWorksheet!$J$5),1,0)*D385)</f>
        <v/>
      </c>
      <c r="Z385" s="24" t="str">
        <f>IF(B385=1,"",IF(TrackingWorksheet!P390="YES",1,0)*D385)</f>
        <v/>
      </c>
      <c r="AA385" s="33" t="str">
        <f>IF(B385=1,"",IF(TrackingWorksheet!R390="","",TrackingWorksheet!R390))</f>
        <v/>
      </c>
      <c r="AB385" s="33" t="str">
        <f>IF(B385=1,"",IF(TrackingWorksheet!Q390="","",TrackingWorksheet!Q390))</f>
        <v/>
      </c>
    </row>
    <row r="386" spans="2:28" x14ac:dyDescent="0.3">
      <c r="B386" s="33">
        <f>IF(AND(ISBLANK(TrackingWorksheet!B391),ISBLANK(TrackingWorksheet!C391),ISBLANK(TrackingWorksheet!G391),ISBLANK(TrackingWorksheet!H391),
ISBLANK(TrackingWorksheet!I391),ISBLANK(TrackingWorksheet!J391),ISBLANK(TrackingWorksheet!M391),
ISBLANK(TrackingWorksheet!N391)),1,0)</f>
        <v>1</v>
      </c>
      <c r="C386" s="17" t="str">
        <f>IF(B386=1,"",TrackingWorksheet!F391)</f>
        <v/>
      </c>
      <c r="D386" s="26" t="str">
        <f>IF(B386=1,"",IF(AND(TrackingWorksheet!B391&lt;&gt;"",TrackingWorksheet!B391&lt;=TrackingWorksheet!$J$5,OR(TrackingWorksheet!C391="",TrackingWorksheet!C391&gt;=TrackingWorksheet!$J$4)),1,0))</f>
        <v/>
      </c>
      <c r="E386" s="15" t="str">
        <f>IF(B386=1,"",IF(AND(TrackingWorksheet!G391 &lt;&gt;"",TrackingWorksheet!G391&lt;=TrackingWorksheet!$J$5, TrackingWorksheet!H391=Lists!$D$4), "Y", "N"))</f>
        <v/>
      </c>
      <c r="F386" s="15" t="str">
        <f>IF(B386=1,"",IF(AND(TrackingWorksheet!I391 &lt;&gt;"", TrackingWorksheet!I391&lt;=TrackingWorksheet!$J$5, TrackingWorksheet!J391=Lists!$D$4), "Y", "N"))</f>
        <v/>
      </c>
      <c r="G386" s="15" t="str">
        <f>IF(B386=1,"",IF(AND(TrackingWorksheet!G391 &lt;&gt;"",TrackingWorksheet!G391&lt;=TrackingWorksheet!$J$5, TrackingWorksheet!H391=Lists!$D$5), "Y", "N"))</f>
        <v/>
      </c>
      <c r="H386" s="15" t="str">
        <f>IF(B386=1,"",IF(AND(TrackingWorksheet!I391 &lt;&gt;"", TrackingWorksheet!I391&lt;=TrackingWorksheet!$J$5, TrackingWorksheet!J391="Moderna"), "Y", "N"))</f>
        <v/>
      </c>
      <c r="I386" s="26" t="str">
        <f>IF(B386=1,"",IF(AND(TrackingWorksheet!G391 &lt;&gt;"", TrackingWorksheet!G391&lt;=TrackingWorksheet!$J$5, TrackingWorksheet!H391=Lists!$D$6), 1, 0))</f>
        <v/>
      </c>
      <c r="J386" s="26" t="str">
        <f t="shared" si="46"/>
        <v/>
      </c>
      <c r="K386" s="15" t="str">
        <f>IF(B386=1,"",IF(AND(TrackingWorksheet!I391&lt;=TrackingWorksheet!$J$5,TrackingWorksheet!K391="YES"),0,IF(AND(AND(OR(E386="Y",F386="Y"),E386&lt;&gt;F386),G386&lt;&gt;"Y", H386&lt;&gt;"Y"), 1, 0)))</f>
        <v/>
      </c>
      <c r="L386" s="26" t="str">
        <f t="shared" si="40"/>
        <v/>
      </c>
      <c r="M386" s="15" t="str">
        <f t="shared" si="41"/>
        <v/>
      </c>
      <c r="N386" s="26" t="str">
        <f t="shared" si="42"/>
        <v/>
      </c>
      <c r="O386" s="15" t="str">
        <f>IF(B386=1,"",IF(AND(TrackingWorksheet!I391&lt;=TrackingWorksheet!$J$5,TrackingWorksheet!K391="YES"),0,IF(AND(AND(OR(G386="Y",H386="Y"),G386&lt;&gt;H386),E386&lt;&gt;"Y", F386&lt;&gt;"Y"), 1, 0)))</f>
        <v/>
      </c>
      <c r="P386" s="26" t="str">
        <f t="shared" si="43"/>
        <v/>
      </c>
      <c r="Q386" s="15" t="str">
        <f t="shared" si="44"/>
        <v/>
      </c>
      <c r="R386" s="15" t="str">
        <f t="shared" si="45"/>
        <v/>
      </c>
      <c r="S386" s="15" t="str">
        <f>IF(B386=1,"",IF(AND(OR(AND(TrackingWorksheet!H391=Lists!$D$7,TrackingWorksheet!H391=TrackingWorksheet!J391),TrackingWorksheet!H391&lt;&gt;TrackingWorksheet!J391),TrackingWorksheet!K391="YES",TrackingWorksheet!H391&lt;&gt;Lists!$D$6,TrackingWorksheet!G391&lt;=TrackingWorksheet!$J$5,TrackingWorksheet!I391&lt;=TrackingWorksheet!$J$5),1,0))</f>
        <v/>
      </c>
      <c r="T386" s="15" t="str">
        <f t="shared" si="47"/>
        <v/>
      </c>
      <c r="U386" s="15" t="str">
        <f>IF(B386=1,"",IF(AND(TrackingWorksheet!L391&lt;&gt;"", TrackingWorksheet!L391&gt;=TrackingWorksheet!$J$4,TrackingWorksheet!L391&lt;=TrackingWorksheet!$J$5,OR(TrackingWorksheet!H391=Lists!$D$4,TrackingWorksheet!J391=Lists!$D$4)), 1, 0))</f>
        <v/>
      </c>
      <c r="V386" s="15" t="str">
        <f>IF($B386=1,"",IF(AND(TrackingWorksheet!$L391&lt;&gt;"", TrackingWorksheet!$L391&gt;=TrackingWorksheet!$J$4,TrackingWorksheet!$L391&lt;=TrackingWorksheet!$J$5,OR(TrackingWorksheet!$H391=Lists!$D$5,TrackingWorksheet!$J391=Lists!$D$5)), 1, 0))</f>
        <v/>
      </c>
      <c r="W386" s="15" t="str">
        <f>IF($B386=1,"",IF(AND(TrackingWorksheet!$L391&lt;&gt;"", TrackingWorksheet!$L391&gt;=TrackingWorksheet!$J$4,TrackingWorksheet!$L391&lt;=TrackingWorksheet!$J$5,OR(TrackingWorksheet!$H391=Lists!$D$6,TrackingWorksheet!$J391=Lists!$D$6)), 1, 0))</f>
        <v/>
      </c>
      <c r="X386" s="24" t="str">
        <f>IF(B386=1,"",IF(AND(TrackingWorksheet!M391&lt;&gt;"",TrackingWorksheet!M391&lt;=TrackingWorksheet!$J$5),1,0))</f>
        <v/>
      </c>
      <c r="Y386" s="24" t="str">
        <f>IF(B386=1,"",IF(AND(TrackingWorksheet!N391&lt;&gt;"",TrackingWorksheet!N391&lt;=TrackingWorksheet!$J$5),1,0)*D386)</f>
        <v/>
      </c>
      <c r="Z386" s="24" t="str">
        <f>IF(B386=1,"",IF(TrackingWorksheet!P391="YES",1,0)*D386)</f>
        <v/>
      </c>
      <c r="AA386" s="33" t="str">
        <f>IF(B386=1,"",IF(TrackingWorksheet!R391="","",TrackingWorksheet!R391))</f>
        <v/>
      </c>
      <c r="AB386" s="33" t="str">
        <f>IF(B386=1,"",IF(TrackingWorksheet!Q391="","",TrackingWorksheet!Q391))</f>
        <v/>
      </c>
    </row>
    <row r="387" spans="2:28" x14ac:dyDescent="0.3">
      <c r="B387" s="33">
        <f>IF(AND(ISBLANK(TrackingWorksheet!B392),ISBLANK(TrackingWorksheet!C392),ISBLANK(TrackingWorksheet!G392),ISBLANK(TrackingWorksheet!H392),
ISBLANK(TrackingWorksheet!I392),ISBLANK(TrackingWorksheet!J392),ISBLANK(TrackingWorksheet!M392),
ISBLANK(TrackingWorksheet!N392)),1,0)</f>
        <v>1</v>
      </c>
      <c r="C387" s="17" t="str">
        <f>IF(B387=1,"",TrackingWorksheet!F392)</f>
        <v/>
      </c>
      <c r="D387" s="26" t="str">
        <f>IF(B387=1,"",IF(AND(TrackingWorksheet!B392&lt;&gt;"",TrackingWorksheet!B392&lt;=TrackingWorksheet!$J$5,OR(TrackingWorksheet!C392="",TrackingWorksheet!C392&gt;=TrackingWorksheet!$J$4)),1,0))</f>
        <v/>
      </c>
      <c r="E387" s="15" t="str">
        <f>IF(B387=1,"",IF(AND(TrackingWorksheet!G392 &lt;&gt;"",TrackingWorksheet!G392&lt;=TrackingWorksheet!$J$5, TrackingWorksheet!H392=Lists!$D$4), "Y", "N"))</f>
        <v/>
      </c>
      <c r="F387" s="15" t="str">
        <f>IF(B387=1,"",IF(AND(TrackingWorksheet!I392 &lt;&gt;"", TrackingWorksheet!I392&lt;=TrackingWorksheet!$J$5, TrackingWorksheet!J392=Lists!$D$4), "Y", "N"))</f>
        <v/>
      </c>
      <c r="G387" s="15" t="str">
        <f>IF(B387=1,"",IF(AND(TrackingWorksheet!G392 &lt;&gt;"",TrackingWorksheet!G392&lt;=TrackingWorksheet!$J$5, TrackingWorksheet!H392=Lists!$D$5), "Y", "N"))</f>
        <v/>
      </c>
      <c r="H387" s="15" t="str">
        <f>IF(B387=1,"",IF(AND(TrackingWorksheet!I392 &lt;&gt;"", TrackingWorksheet!I392&lt;=TrackingWorksheet!$J$5, TrackingWorksheet!J392="Moderna"), "Y", "N"))</f>
        <v/>
      </c>
      <c r="I387" s="26" t="str">
        <f>IF(B387=1,"",IF(AND(TrackingWorksheet!G392 &lt;&gt;"", TrackingWorksheet!G392&lt;=TrackingWorksheet!$J$5, TrackingWorksheet!H392=Lists!$D$6), 1, 0))</f>
        <v/>
      </c>
      <c r="J387" s="26" t="str">
        <f t="shared" si="46"/>
        <v/>
      </c>
      <c r="K387" s="15" t="str">
        <f>IF(B387=1,"",IF(AND(TrackingWorksheet!I392&lt;=TrackingWorksheet!$J$5,TrackingWorksheet!K392="YES"),0,IF(AND(AND(OR(E387="Y",F387="Y"),E387&lt;&gt;F387),G387&lt;&gt;"Y", H387&lt;&gt;"Y"), 1, 0)))</f>
        <v/>
      </c>
      <c r="L387" s="26" t="str">
        <f t="shared" ref="L387:L450" si="48">IF(B387=1,"",K387*D387)</f>
        <v/>
      </c>
      <c r="M387" s="15" t="str">
        <f t="shared" ref="M387:M450" si="49">IF(B387=1,"",IF(AND(E387="Y", F387="Y"), 1, 0))</f>
        <v/>
      </c>
      <c r="N387" s="26" t="str">
        <f t="shared" ref="N387:N450" si="50">IF(B387=1,"",M387*D387)</f>
        <v/>
      </c>
      <c r="O387" s="15" t="str">
        <f>IF(B387=1,"",IF(AND(TrackingWorksheet!I392&lt;=TrackingWorksheet!$J$5,TrackingWorksheet!K392="YES"),0,IF(AND(AND(OR(G387="Y",H387="Y"),G387&lt;&gt;H387),E387&lt;&gt;"Y", F387&lt;&gt;"Y"), 1, 0)))</f>
        <v/>
      </c>
      <c r="P387" s="26" t="str">
        <f t="shared" ref="P387:P450" si="51">IF(B387=1,"",O387*D387)</f>
        <v/>
      </c>
      <c r="Q387" s="15" t="str">
        <f t="shared" ref="Q387:Q450" si="52">IF(B387=1,"",IF(AND(G387="Y", H387="Y"), 1, 0))</f>
        <v/>
      </c>
      <c r="R387" s="15" t="str">
        <f t="shared" ref="R387:R450" si="53">IF(B387=1,"",Q387*D387)</f>
        <v/>
      </c>
      <c r="S387" s="15" t="str">
        <f>IF(B387=1,"",IF(AND(OR(AND(TrackingWorksheet!H392=Lists!$D$7,TrackingWorksheet!H392=TrackingWorksheet!J392),TrackingWorksheet!H392&lt;&gt;TrackingWorksheet!J392),TrackingWorksheet!K392="YES",TrackingWorksheet!H392&lt;&gt;Lists!$D$6,TrackingWorksheet!G392&lt;=TrackingWorksheet!$J$5,TrackingWorksheet!I392&lt;=TrackingWorksheet!$J$5),1,0))</f>
        <v/>
      </c>
      <c r="T387" s="15" t="str">
        <f t="shared" si="47"/>
        <v/>
      </c>
      <c r="U387" s="15" t="str">
        <f>IF(B387=1,"",IF(AND(TrackingWorksheet!L392&lt;&gt;"", TrackingWorksheet!L392&gt;=TrackingWorksheet!$J$4,TrackingWorksheet!L392&lt;=TrackingWorksheet!$J$5,OR(TrackingWorksheet!H392=Lists!$D$4,TrackingWorksheet!J392=Lists!$D$4)), 1, 0))</f>
        <v/>
      </c>
      <c r="V387" s="15" t="str">
        <f>IF($B387=1,"",IF(AND(TrackingWorksheet!$L392&lt;&gt;"", TrackingWorksheet!$L392&gt;=TrackingWorksheet!$J$4,TrackingWorksheet!$L392&lt;=TrackingWorksheet!$J$5,OR(TrackingWorksheet!$H392=Lists!$D$5,TrackingWorksheet!$J392=Lists!$D$5)), 1, 0))</f>
        <v/>
      </c>
      <c r="W387" s="15" t="str">
        <f>IF($B387=1,"",IF(AND(TrackingWorksheet!$L392&lt;&gt;"", TrackingWorksheet!$L392&gt;=TrackingWorksheet!$J$4,TrackingWorksheet!$L392&lt;=TrackingWorksheet!$J$5,OR(TrackingWorksheet!$H392=Lists!$D$6,TrackingWorksheet!$J392=Lists!$D$6)), 1, 0))</f>
        <v/>
      </c>
      <c r="X387" s="24" t="str">
        <f>IF(B387=1,"",IF(AND(TrackingWorksheet!M392&lt;&gt;"",TrackingWorksheet!M392&lt;=TrackingWorksheet!$J$5),1,0))</f>
        <v/>
      </c>
      <c r="Y387" s="24" t="str">
        <f>IF(B387=1,"",IF(AND(TrackingWorksheet!N392&lt;&gt;"",TrackingWorksheet!N392&lt;=TrackingWorksheet!$J$5),1,0)*D387)</f>
        <v/>
      </c>
      <c r="Z387" s="24" t="str">
        <f>IF(B387=1,"",IF(TrackingWorksheet!P392="YES",1,0)*D387)</f>
        <v/>
      </c>
      <c r="AA387" s="33" t="str">
        <f>IF(B387=1,"",IF(TrackingWorksheet!R392="","",TrackingWorksheet!R392))</f>
        <v/>
      </c>
      <c r="AB387" s="33" t="str">
        <f>IF(B387=1,"",IF(TrackingWorksheet!Q392="","",TrackingWorksheet!Q392))</f>
        <v/>
      </c>
    </row>
    <row r="388" spans="2:28" x14ac:dyDescent="0.3">
      <c r="B388" s="33">
        <f>IF(AND(ISBLANK(TrackingWorksheet!B393),ISBLANK(TrackingWorksheet!C393),ISBLANK(TrackingWorksheet!G393),ISBLANK(TrackingWorksheet!H393),
ISBLANK(TrackingWorksheet!I393),ISBLANK(TrackingWorksheet!J393),ISBLANK(TrackingWorksheet!M393),
ISBLANK(TrackingWorksheet!N393)),1,0)</f>
        <v>1</v>
      </c>
      <c r="C388" s="17" t="str">
        <f>IF(B388=1,"",TrackingWorksheet!F393)</f>
        <v/>
      </c>
      <c r="D388" s="26" t="str">
        <f>IF(B388=1,"",IF(AND(TrackingWorksheet!B393&lt;&gt;"",TrackingWorksheet!B393&lt;=TrackingWorksheet!$J$5,OR(TrackingWorksheet!C393="",TrackingWorksheet!C393&gt;=TrackingWorksheet!$J$4)),1,0))</f>
        <v/>
      </c>
      <c r="E388" s="15" t="str">
        <f>IF(B388=1,"",IF(AND(TrackingWorksheet!G393 &lt;&gt;"",TrackingWorksheet!G393&lt;=TrackingWorksheet!$J$5, TrackingWorksheet!H393=Lists!$D$4), "Y", "N"))</f>
        <v/>
      </c>
      <c r="F388" s="15" t="str">
        <f>IF(B388=1,"",IF(AND(TrackingWorksheet!I393 &lt;&gt;"", TrackingWorksheet!I393&lt;=TrackingWorksheet!$J$5, TrackingWorksheet!J393=Lists!$D$4), "Y", "N"))</f>
        <v/>
      </c>
      <c r="G388" s="15" t="str">
        <f>IF(B388=1,"",IF(AND(TrackingWorksheet!G393 &lt;&gt;"",TrackingWorksheet!G393&lt;=TrackingWorksheet!$J$5, TrackingWorksheet!H393=Lists!$D$5), "Y", "N"))</f>
        <v/>
      </c>
      <c r="H388" s="15" t="str">
        <f>IF(B388=1,"",IF(AND(TrackingWorksheet!I393 &lt;&gt;"", TrackingWorksheet!I393&lt;=TrackingWorksheet!$J$5, TrackingWorksheet!J393="Moderna"), "Y", "N"))</f>
        <v/>
      </c>
      <c r="I388" s="26" t="str">
        <f>IF(B388=1,"",IF(AND(TrackingWorksheet!G393 &lt;&gt;"", TrackingWorksheet!G393&lt;=TrackingWorksheet!$J$5, TrackingWorksheet!H393=Lists!$D$6), 1, 0))</f>
        <v/>
      </c>
      <c r="J388" s="26" t="str">
        <f t="shared" ref="J388:J451" si="54">IF(B388=1,"",I388*D388)</f>
        <v/>
      </c>
      <c r="K388" s="15" t="str">
        <f>IF(B388=1,"",IF(AND(TrackingWorksheet!I393&lt;=TrackingWorksheet!$J$5,TrackingWorksheet!K393="YES"),0,IF(AND(AND(OR(E388="Y",F388="Y"),E388&lt;&gt;F388),G388&lt;&gt;"Y", H388&lt;&gt;"Y"), 1, 0)))</f>
        <v/>
      </c>
      <c r="L388" s="26" t="str">
        <f t="shared" si="48"/>
        <v/>
      </c>
      <c r="M388" s="15" t="str">
        <f t="shared" si="49"/>
        <v/>
      </c>
      <c r="N388" s="26" t="str">
        <f t="shared" si="50"/>
        <v/>
      </c>
      <c r="O388" s="15" t="str">
        <f>IF(B388=1,"",IF(AND(TrackingWorksheet!I393&lt;=TrackingWorksheet!$J$5,TrackingWorksheet!K393="YES"),0,IF(AND(AND(OR(G388="Y",H388="Y"),G388&lt;&gt;H388),E388&lt;&gt;"Y", F388&lt;&gt;"Y"), 1, 0)))</f>
        <v/>
      </c>
      <c r="P388" s="26" t="str">
        <f t="shared" si="51"/>
        <v/>
      </c>
      <c r="Q388" s="15" t="str">
        <f t="shared" si="52"/>
        <v/>
      </c>
      <c r="R388" s="15" t="str">
        <f t="shared" si="53"/>
        <v/>
      </c>
      <c r="S388" s="15" t="str">
        <f>IF(B388=1,"",IF(AND(OR(AND(TrackingWorksheet!H393=Lists!$D$7,TrackingWorksheet!H393=TrackingWorksheet!J393),TrackingWorksheet!H393&lt;&gt;TrackingWorksheet!J393),TrackingWorksheet!K393="YES",TrackingWorksheet!H393&lt;&gt;Lists!$D$6,TrackingWorksheet!G393&lt;=TrackingWorksheet!$J$5,TrackingWorksheet!I393&lt;=TrackingWorksheet!$J$5),1,0))</f>
        <v/>
      </c>
      <c r="T388" s="15" t="str">
        <f t="shared" ref="T388:T451" si="55">IF(B388=1,"",S388*D388)</f>
        <v/>
      </c>
      <c r="U388" s="15" t="str">
        <f>IF(B388=1,"",IF(AND(TrackingWorksheet!L393&lt;&gt;"", TrackingWorksheet!L393&gt;=TrackingWorksheet!$J$4,TrackingWorksheet!L393&lt;=TrackingWorksheet!$J$5,OR(TrackingWorksheet!H393=Lists!$D$4,TrackingWorksheet!J393=Lists!$D$4)), 1, 0))</f>
        <v/>
      </c>
      <c r="V388" s="15" t="str">
        <f>IF($B388=1,"",IF(AND(TrackingWorksheet!$L393&lt;&gt;"", TrackingWorksheet!$L393&gt;=TrackingWorksheet!$J$4,TrackingWorksheet!$L393&lt;=TrackingWorksheet!$J$5,OR(TrackingWorksheet!$H393=Lists!$D$5,TrackingWorksheet!$J393=Lists!$D$5)), 1, 0))</f>
        <v/>
      </c>
      <c r="W388" s="15" t="str">
        <f>IF($B388=1,"",IF(AND(TrackingWorksheet!$L393&lt;&gt;"", TrackingWorksheet!$L393&gt;=TrackingWorksheet!$J$4,TrackingWorksheet!$L393&lt;=TrackingWorksheet!$J$5,OR(TrackingWorksheet!$H393=Lists!$D$6,TrackingWorksheet!$J393=Lists!$D$6)), 1, 0))</f>
        <v/>
      </c>
      <c r="X388" s="24" t="str">
        <f>IF(B388=1,"",IF(AND(TrackingWorksheet!M393&lt;&gt;"",TrackingWorksheet!M393&lt;=TrackingWorksheet!$J$5),1,0))</f>
        <v/>
      </c>
      <c r="Y388" s="24" t="str">
        <f>IF(B388=1,"",IF(AND(TrackingWorksheet!N393&lt;&gt;"",TrackingWorksheet!N393&lt;=TrackingWorksheet!$J$5),1,0)*D388)</f>
        <v/>
      </c>
      <c r="Z388" s="24" t="str">
        <f>IF(B388=1,"",IF(TrackingWorksheet!P393="YES",1,0)*D388)</f>
        <v/>
      </c>
      <c r="AA388" s="33" t="str">
        <f>IF(B388=1,"",IF(TrackingWorksheet!R393="","",TrackingWorksheet!R393))</f>
        <v/>
      </c>
      <c r="AB388" s="33" t="str">
        <f>IF(B388=1,"",IF(TrackingWorksheet!Q393="","",TrackingWorksheet!Q393))</f>
        <v/>
      </c>
    </row>
    <row r="389" spans="2:28" x14ac:dyDescent="0.3">
      <c r="B389" s="33">
        <f>IF(AND(ISBLANK(TrackingWorksheet!B394),ISBLANK(TrackingWorksheet!C394),ISBLANK(TrackingWorksheet!G394),ISBLANK(TrackingWorksheet!H394),
ISBLANK(TrackingWorksheet!I394),ISBLANK(TrackingWorksheet!J394),ISBLANK(TrackingWorksheet!M394),
ISBLANK(TrackingWorksheet!N394)),1,0)</f>
        <v>1</v>
      </c>
      <c r="C389" s="17" t="str">
        <f>IF(B389=1,"",TrackingWorksheet!F394)</f>
        <v/>
      </c>
      <c r="D389" s="26" t="str">
        <f>IF(B389=1,"",IF(AND(TrackingWorksheet!B394&lt;&gt;"",TrackingWorksheet!B394&lt;=TrackingWorksheet!$J$5,OR(TrackingWorksheet!C394="",TrackingWorksheet!C394&gt;=TrackingWorksheet!$J$4)),1,0))</f>
        <v/>
      </c>
      <c r="E389" s="15" t="str">
        <f>IF(B389=1,"",IF(AND(TrackingWorksheet!G394 &lt;&gt;"",TrackingWorksheet!G394&lt;=TrackingWorksheet!$J$5, TrackingWorksheet!H394=Lists!$D$4), "Y", "N"))</f>
        <v/>
      </c>
      <c r="F389" s="15" t="str">
        <f>IF(B389=1,"",IF(AND(TrackingWorksheet!I394 &lt;&gt;"", TrackingWorksheet!I394&lt;=TrackingWorksheet!$J$5, TrackingWorksheet!J394=Lists!$D$4), "Y", "N"))</f>
        <v/>
      </c>
      <c r="G389" s="15" t="str">
        <f>IF(B389=1,"",IF(AND(TrackingWorksheet!G394 &lt;&gt;"",TrackingWorksheet!G394&lt;=TrackingWorksheet!$J$5, TrackingWorksheet!H394=Lists!$D$5), "Y", "N"))</f>
        <v/>
      </c>
      <c r="H389" s="15" t="str">
        <f>IF(B389=1,"",IF(AND(TrackingWorksheet!I394 &lt;&gt;"", TrackingWorksheet!I394&lt;=TrackingWorksheet!$J$5, TrackingWorksheet!J394="Moderna"), "Y", "N"))</f>
        <v/>
      </c>
      <c r="I389" s="26" t="str">
        <f>IF(B389=1,"",IF(AND(TrackingWorksheet!G394 &lt;&gt;"", TrackingWorksheet!G394&lt;=TrackingWorksheet!$J$5, TrackingWorksheet!H394=Lists!$D$6), 1, 0))</f>
        <v/>
      </c>
      <c r="J389" s="26" t="str">
        <f t="shared" si="54"/>
        <v/>
      </c>
      <c r="K389" s="15" t="str">
        <f>IF(B389=1,"",IF(AND(TrackingWorksheet!I394&lt;=TrackingWorksheet!$J$5,TrackingWorksheet!K394="YES"),0,IF(AND(AND(OR(E389="Y",F389="Y"),E389&lt;&gt;F389),G389&lt;&gt;"Y", H389&lt;&gt;"Y"), 1, 0)))</f>
        <v/>
      </c>
      <c r="L389" s="26" t="str">
        <f t="shared" si="48"/>
        <v/>
      </c>
      <c r="M389" s="15" t="str">
        <f t="shared" si="49"/>
        <v/>
      </c>
      <c r="N389" s="26" t="str">
        <f t="shared" si="50"/>
        <v/>
      </c>
      <c r="O389" s="15" t="str">
        <f>IF(B389=1,"",IF(AND(TrackingWorksheet!I394&lt;=TrackingWorksheet!$J$5,TrackingWorksheet!K394="YES"),0,IF(AND(AND(OR(G389="Y",H389="Y"),G389&lt;&gt;H389),E389&lt;&gt;"Y", F389&lt;&gt;"Y"), 1, 0)))</f>
        <v/>
      </c>
      <c r="P389" s="26" t="str">
        <f t="shared" si="51"/>
        <v/>
      </c>
      <c r="Q389" s="15" t="str">
        <f t="shared" si="52"/>
        <v/>
      </c>
      <c r="R389" s="15" t="str">
        <f t="shared" si="53"/>
        <v/>
      </c>
      <c r="S389" s="15" t="str">
        <f>IF(B389=1,"",IF(AND(OR(AND(TrackingWorksheet!H394=Lists!$D$7,TrackingWorksheet!H394=TrackingWorksheet!J394),TrackingWorksheet!H394&lt;&gt;TrackingWorksheet!J394),TrackingWorksheet!K394="YES",TrackingWorksheet!H394&lt;&gt;Lists!$D$6,TrackingWorksheet!G394&lt;=TrackingWorksheet!$J$5,TrackingWorksheet!I394&lt;=TrackingWorksheet!$J$5),1,0))</f>
        <v/>
      </c>
      <c r="T389" s="15" t="str">
        <f t="shared" si="55"/>
        <v/>
      </c>
      <c r="U389" s="15" t="str">
        <f>IF(B389=1,"",IF(AND(TrackingWorksheet!L394&lt;&gt;"", TrackingWorksheet!L394&gt;=TrackingWorksheet!$J$4,TrackingWorksheet!L394&lt;=TrackingWorksheet!$J$5,OR(TrackingWorksheet!H394=Lists!$D$4,TrackingWorksheet!J394=Lists!$D$4)), 1, 0))</f>
        <v/>
      </c>
      <c r="V389" s="15" t="str">
        <f>IF($B389=1,"",IF(AND(TrackingWorksheet!$L394&lt;&gt;"", TrackingWorksheet!$L394&gt;=TrackingWorksheet!$J$4,TrackingWorksheet!$L394&lt;=TrackingWorksheet!$J$5,OR(TrackingWorksheet!$H394=Lists!$D$5,TrackingWorksheet!$J394=Lists!$D$5)), 1, 0))</f>
        <v/>
      </c>
      <c r="W389" s="15" t="str">
        <f>IF($B389=1,"",IF(AND(TrackingWorksheet!$L394&lt;&gt;"", TrackingWorksheet!$L394&gt;=TrackingWorksheet!$J$4,TrackingWorksheet!$L394&lt;=TrackingWorksheet!$J$5,OR(TrackingWorksheet!$H394=Lists!$D$6,TrackingWorksheet!$J394=Lists!$D$6)), 1, 0))</f>
        <v/>
      </c>
      <c r="X389" s="24" t="str">
        <f>IF(B389=1,"",IF(AND(TrackingWorksheet!M394&lt;&gt;"",TrackingWorksheet!M394&lt;=TrackingWorksheet!$J$5),1,0))</f>
        <v/>
      </c>
      <c r="Y389" s="24" t="str">
        <f>IF(B389=1,"",IF(AND(TrackingWorksheet!N394&lt;&gt;"",TrackingWorksheet!N394&lt;=TrackingWorksheet!$J$5),1,0)*D389)</f>
        <v/>
      </c>
      <c r="Z389" s="24" t="str">
        <f>IF(B389=1,"",IF(TrackingWorksheet!P394="YES",1,0)*D389)</f>
        <v/>
      </c>
      <c r="AA389" s="33" t="str">
        <f>IF(B389=1,"",IF(TrackingWorksheet!R394="","",TrackingWorksheet!R394))</f>
        <v/>
      </c>
      <c r="AB389" s="33" t="str">
        <f>IF(B389=1,"",IF(TrackingWorksheet!Q394="","",TrackingWorksheet!Q394))</f>
        <v/>
      </c>
    </row>
    <row r="390" spans="2:28" x14ac:dyDescent="0.3">
      <c r="B390" s="33">
        <f>IF(AND(ISBLANK(TrackingWorksheet!B395),ISBLANK(TrackingWorksheet!C395),ISBLANK(TrackingWorksheet!G395),ISBLANK(TrackingWorksheet!H395),
ISBLANK(TrackingWorksheet!I395),ISBLANK(TrackingWorksheet!J395),ISBLANK(TrackingWorksheet!M395),
ISBLANK(TrackingWorksheet!N395)),1,0)</f>
        <v>1</v>
      </c>
      <c r="C390" s="17" t="str">
        <f>IF(B390=1,"",TrackingWorksheet!F395)</f>
        <v/>
      </c>
      <c r="D390" s="26" t="str">
        <f>IF(B390=1,"",IF(AND(TrackingWorksheet!B395&lt;&gt;"",TrackingWorksheet!B395&lt;=TrackingWorksheet!$J$5,OR(TrackingWorksheet!C395="",TrackingWorksheet!C395&gt;=TrackingWorksheet!$J$4)),1,0))</f>
        <v/>
      </c>
      <c r="E390" s="15" t="str">
        <f>IF(B390=1,"",IF(AND(TrackingWorksheet!G395 &lt;&gt;"",TrackingWorksheet!G395&lt;=TrackingWorksheet!$J$5, TrackingWorksheet!H395=Lists!$D$4), "Y", "N"))</f>
        <v/>
      </c>
      <c r="F390" s="15" t="str">
        <f>IF(B390=1,"",IF(AND(TrackingWorksheet!I395 &lt;&gt;"", TrackingWorksheet!I395&lt;=TrackingWorksheet!$J$5, TrackingWorksheet!J395=Lists!$D$4), "Y", "N"))</f>
        <v/>
      </c>
      <c r="G390" s="15" t="str">
        <f>IF(B390=1,"",IF(AND(TrackingWorksheet!G395 &lt;&gt;"",TrackingWorksheet!G395&lt;=TrackingWorksheet!$J$5, TrackingWorksheet!H395=Lists!$D$5), "Y", "N"))</f>
        <v/>
      </c>
      <c r="H390" s="15" t="str">
        <f>IF(B390=1,"",IF(AND(TrackingWorksheet!I395 &lt;&gt;"", TrackingWorksheet!I395&lt;=TrackingWorksheet!$J$5, TrackingWorksheet!J395="Moderna"), "Y", "N"))</f>
        <v/>
      </c>
      <c r="I390" s="26" t="str">
        <f>IF(B390=1,"",IF(AND(TrackingWorksheet!G395 &lt;&gt;"", TrackingWorksheet!G395&lt;=TrackingWorksheet!$J$5, TrackingWorksheet!H395=Lists!$D$6), 1, 0))</f>
        <v/>
      </c>
      <c r="J390" s="26" t="str">
        <f t="shared" si="54"/>
        <v/>
      </c>
      <c r="K390" s="15" t="str">
        <f>IF(B390=1,"",IF(AND(TrackingWorksheet!I395&lt;=TrackingWorksheet!$J$5,TrackingWorksheet!K395="YES"),0,IF(AND(AND(OR(E390="Y",F390="Y"),E390&lt;&gt;F390),G390&lt;&gt;"Y", H390&lt;&gt;"Y"), 1, 0)))</f>
        <v/>
      </c>
      <c r="L390" s="26" t="str">
        <f t="shared" si="48"/>
        <v/>
      </c>
      <c r="M390" s="15" t="str">
        <f t="shared" si="49"/>
        <v/>
      </c>
      <c r="N390" s="26" t="str">
        <f t="shared" si="50"/>
        <v/>
      </c>
      <c r="O390" s="15" t="str">
        <f>IF(B390=1,"",IF(AND(TrackingWorksheet!I395&lt;=TrackingWorksheet!$J$5,TrackingWorksheet!K395="YES"),0,IF(AND(AND(OR(G390="Y",H390="Y"),G390&lt;&gt;H390),E390&lt;&gt;"Y", F390&lt;&gt;"Y"), 1, 0)))</f>
        <v/>
      </c>
      <c r="P390" s="26" t="str">
        <f t="shared" si="51"/>
        <v/>
      </c>
      <c r="Q390" s="15" t="str">
        <f t="shared" si="52"/>
        <v/>
      </c>
      <c r="R390" s="15" t="str">
        <f t="shared" si="53"/>
        <v/>
      </c>
      <c r="S390" s="15" t="str">
        <f>IF(B390=1,"",IF(AND(OR(AND(TrackingWorksheet!H395=Lists!$D$7,TrackingWorksheet!H395=TrackingWorksheet!J395),TrackingWorksheet!H395&lt;&gt;TrackingWorksheet!J395),TrackingWorksheet!K395="YES",TrackingWorksheet!H395&lt;&gt;Lists!$D$6,TrackingWorksheet!G395&lt;=TrackingWorksheet!$J$5,TrackingWorksheet!I395&lt;=TrackingWorksheet!$J$5),1,0))</f>
        <v/>
      </c>
      <c r="T390" s="15" t="str">
        <f t="shared" si="55"/>
        <v/>
      </c>
      <c r="U390" s="15" t="str">
        <f>IF(B390=1,"",IF(AND(TrackingWorksheet!L395&lt;&gt;"", TrackingWorksheet!L395&gt;=TrackingWorksheet!$J$4,TrackingWorksheet!L395&lt;=TrackingWorksheet!$J$5,OR(TrackingWorksheet!H395=Lists!$D$4,TrackingWorksheet!J395=Lists!$D$4)), 1, 0))</f>
        <v/>
      </c>
      <c r="V390" s="15" t="str">
        <f>IF($B390=1,"",IF(AND(TrackingWorksheet!$L395&lt;&gt;"", TrackingWorksheet!$L395&gt;=TrackingWorksheet!$J$4,TrackingWorksheet!$L395&lt;=TrackingWorksheet!$J$5,OR(TrackingWorksheet!$H395=Lists!$D$5,TrackingWorksheet!$J395=Lists!$D$5)), 1, 0))</f>
        <v/>
      </c>
      <c r="W390" s="15" t="str">
        <f>IF($B390=1,"",IF(AND(TrackingWorksheet!$L395&lt;&gt;"", TrackingWorksheet!$L395&gt;=TrackingWorksheet!$J$4,TrackingWorksheet!$L395&lt;=TrackingWorksheet!$J$5,OR(TrackingWorksheet!$H395=Lists!$D$6,TrackingWorksheet!$J395=Lists!$D$6)), 1, 0))</f>
        <v/>
      </c>
      <c r="X390" s="24" t="str">
        <f>IF(B390=1,"",IF(AND(TrackingWorksheet!M395&lt;&gt;"",TrackingWorksheet!M395&lt;=TrackingWorksheet!$J$5),1,0))</f>
        <v/>
      </c>
      <c r="Y390" s="24" t="str">
        <f>IF(B390=1,"",IF(AND(TrackingWorksheet!N395&lt;&gt;"",TrackingWorksheet!N395&lt;=TrackingWorksheet!$J$5),1,0)*D390)</f>
        <v/>
      </c>
      <c r="Z390" s="24" t="str">
        <f>IF(B390=1,"",IF(TrackingWorksheet!P395="YES",1,0)*D390)</f>
        <v/>
      </c>
      <c r="AA390" s="33" t="str">
        <f>IF(B390=1,"",IF(TrackingWorksheet!R395="","",TrackingWorksheet!R395))</f>
        <v/>
      </c>
      <c r="AB390" s="33" t="str">
        <f>IF(B390=1,"",IF(TrackingWorksheet!Q395="","",TrackingWorksheet!Q395))</f>
        <v/>
      </c>
    </row>
    <row r="391" spans="2:28" x14ac:dyDescent="0.3">
      <c r="B391" s="33">
        <f>IF(AND(ISBLANK(TrackingWorksheet!B396),ISBLANK(TrackingWorksheet!C396),ISBLANK(TrackingWorksheet!G396),ISBLANK(TrackingWorksheet!H396),
ISBLANK(TrackingWorksheet!I396),ISBLANK(TrackingWorksheet!J396),ISBLANK(TrackingWorksheet!M396),
ISBLANK(TrackingWorksheet!N396)),1,0)</f>
        <v>1</v>
      </c>
      <c r="C391" s="17" t="str">
        <f>IF(B391=1,"",TrackingWorksheet!F396)</f>
        <v/>
      </c>
      <c r="D391" s="26" t="str">
        <f>IF(B391=1,"",IF(AND(TrackingWorksheet!B396&lt;&gt;"",TrackingWorksheet!B396&lt;=TrackingWorksheet!$J$5,OR(TrackingWorksheet!C396="",TrackingWorksheet!C396&gt;=TrackingWorksheet!$J$4)),1,0))</f>
        <v/>
      </c>
      <c r="E391" s="15" t="str">
        <f>IF(B391=1,"",IF(AND(TrackingWorksheet!G396 &lt;&gt;"",TrackingWorksheet!G396&lt;=TrackingWorksheet!$J$5, TrackingWorksheet!H396=Lists!$D$4), "Y", "N"))</f>
        <v/>
      </c>
      <c r="F391" s="15" t="str">
        <f>IF(B391=1,"",IF(AND(TrackingWorksheet!I396 &lt;&gt;"", TrackingWorksheet!I396&lt;=TrackingWorksheet!$J$5, TrackingWorksheet!J396=Lists!$D$4), "Y", "N"))</f>
        <v/>
      </c>
      <c r="G391" s="15" t="str">
        <f>IF(B391=1,"",IF(AND(TrackingWorksheet!G396 &lt;&gt;"",TrackingWorksheet!G396&lt;=TrackingWorksheet!$J$5, TrackingWorksheet!H396=Lists!$D$5), "Y", "N"))</f>
        <v/>
      </c>
      <c r="H391" s="15" t="str">
        <f>IF(B391=1,"",IF(AND(TrackingWorksheet!I396 &lt;&gt;"", TrackingWorksheet!I396&lt;=TrackingWorksheet!$J$5, TrackingWorksheet!J396="Moderna"), "Y", "N"))</f>
        <v/>
      </c>
      <c r="I391" s="26" t="str">
        <f>IF(B391=1,"",IF(AND(TrackingWorksheet!G396 &lt;&gt;"", TrackingWorksheet!G396&lt;=TrackingWorksheet!$J$5, TrackingWorksheet!H396=Lists!$D$6), 1, 0))</f>
        <v/>
      </c>
      <c r="J391" s="26" t="str">
        <f t="shared" si="54"/>
        <v/>
      </c>
      <c r="K391" s="15" t="str">
        <f>IF(B391=1,"",IF(AND(TrackingWorksheet!I396&lt;=TrackingWorksheet!$J$5,TrackingWorksheet!K396="YES"),0,IF(AND(AND(OR(E391="Y",F391="Y"),E391&lt;&gt;F391),G391&lt;&gt;"Y", H391&lt;&gt;"Y"), 1, 0)))</f>
        <v/>
      </c>
      <c r="L391" s="26" t="str">
        <f t="shared" si="48"/>
        <v/>
      </c>
      <c r="M391" s="15" t="str">
        <f t="shared" si="49"/>
        <v/>
      </c>
      <c r="N391" s="26" t="str">
        <f t="shared" si="50"/>
        <v/>
      </c>
      <c r="O391" s="15" t="str">
        <f>IF(B391=1,"",IF(AND(TrackingWorksheet!I396&lt;=TrackingWorksheet!$J$5,TrackingWorksheet!K396="YES"),0,IF(AND(AND(OR(G391="Y",H391="Y"),G391&lt;&gt;H391),E391&lt;&gt;"Y", F391&lt;&gt;"Y"), 1, 0)))</f>
        <v/>
      </c>
      <c r="P391" s="26" t="str">
        <f t="shared" si="51"/>
        <v/>
      </c>
      <c r="Q391" s="15" t="str">
        <f t="shared" si="52"/>
        <v/>
      </c>
      <c r="R391" s="15" t="str">
        <f t="shared" si="53"/>
        <v/>
      </c>
      <c r="S391" s="15" t="str">
        <f>IF(B391=1,"",IF(AND(OR(AND(TrackingWorksheet!H396=Lists!$D$7,TrackingWorksheet!H396=TrackingWorksheet!J396),TrackingWorksheet!H396&lt;&gt;TrackingWorksheet!J396),TrackingWorksheet!K396="YES",TrackingWorksheet!H396&lt;&gt;Lists!$D$6,TrackingWorksheet!G396&lt;=TrackingWorksheet!$J$5,TrackingWorksheet!I396&lt;=TrackingWorksheet!$J$5),1,0))</f>
        <v/>
      </c>
      <c r="T391" s="15" t="str">
        <f t="shared" si="55"/>
        <v/>
      </c>
      <c r="U391" s="15" t="str">
        <f>IF(B391=1,"",IF(AND(TrackingWorksheet!L396&lt;&gt;"", TrackingWorksheet!L396&gt;=TrackingWorksheet!$J$4,TrackingWorksheet!L396&lt;=TrackingWorksheet!$J$5,OR(TrackingWorksheet!H396=Lists!$D$4,TrackingWorksheet!J396=Lists!$D$4)), 1, 0))</f>
        <v/>
      </c>
      <c r="V391" s="15" t="str">
        <f>IF($B391=1,"",IF(AND(TrackingWorksheet!$L396&lt;&gt;"", TrackingWorksheet!$L396&gt;=TrackingWorksheet!$J$4,TrackingWorksheet!$L396&lt;=TrackingWorksheet!$J$5,OR(TrackingWorksheet!$H396=Lists!$D$5,TrackingWorksheet!$J396=Lists!$D$5)), 1, 0))</f>
        <v/>
      </c>
      <c r="W391" s="15" t="str">
        <f>IF($B391=1,"",IF(AND(TrackingWorksheet!$L396&lt;&gt;"", TrackingWorksheet!$L396&gt;=TrackingWorksheet!$J$4,TrackingWorksheet!$L396&lt;=TrackingWorksheet!$J$5,OR(TrackingWorksheet!$H396=Lists!$D$6,TrackingWorksheet!$J396=Lists!$D$6)), 1, 0))</f>
        <v/>
      </c>
      <c r="X391" s="24" t="str">
        <f>IF(B391=1,"",IF(AND(TrackingWorksheet!M396&lt;&gt;"",TrackingWorksheet!M396&lt;=TrackingWorksheet!$J$5),1,0))</f>
        <v/>
      </c>
      <c r="Y391" s="24" t="str">
        <f>IF(B391=1,"",IF(AND(TrackingWorksheet!N396&lt;&gt;"",TrackingWorksheet!N396&lt;=TrackingWorksheet!$J$5),1,0)*D391)</f>
        <v/>
      </c>
      <c r="Z391" s="24" t="str">
        <f>IF(B391=1,"",IF(TrackingWorksheet!P396="YES",1,0)*D391)</f>
        <v/>
      </c>
      <c r="AA391" s="33" t="str">
        <f>IF(B391=1,"",IF(TrackingWorksheet!R396="","",TrackingWorksheet!R396))</f>
        <v/>
      </c>
      <c r="AB391" s="33" t="str">
        <f>IF(B391=1,"",IF(TrackingWorksheet!Q396="","",TrackingWorksheet!Q396))</f>
        <v/>
      </c>
    </row>
    <row r="392" spans="2:28" x14ac:dyDescent="0.3">
      <c r="B392" s="33">
        <f>IF(AND(ISBLANK(TrackingWorksheet!B397),ISBLANK(TrackingWorksheet!C397),ISBLANK(TrackingWorksheet!G397),ISBLANK(TrackingWorksheet!H397),
ISBLANK(TrackingWorksheet!I397),ISBLANK(TrackingWorksheet!J397),ISBLANK(TrackingWorksheet!M397),
ISBLANK(TrackingWorksheet!N397)),1,0)</f>
        <v>1</v>
      </c>
      <c r="C392" s="17" t="str">
        <f>IF(B392=1,"",TrackingWorksheet!F397)</f>
        <v/>
      </c>
      <c r="D392" s="26" t="str">
        <f>IF(B392=1,"",IF(AND(TrackingWorksheet!B397&lt;&gt;"",TrackingWorksheet!B397&lt;=TrackingWorksheet!$J$5,OR(TrackingWorksheet!C397="",TrackingWorksheet!C397&gt;=TrackingWorksheet!$J$4)),1,0))</f>
        <v/>
      </c>
      <c r="E392" s="15" t="str">
        <f>IF(B392=1,"",IF(AND(TrackingWorksheet!G397 &lt;&gt;"",TrackingWorksheet!G397&lt;=TrackingWorksheet!$J$5, TrackingWorksheet!H397=Lists!$D$4), "Y", "N"))</f>
        <v/>
      </c>
      <c r="F392" s="15" t="str">
        <f>IF(B392=1,"",IF(AND(TrackingWorksheet!I397 &lt;&gt;"", TrackingWorksheet!I397&lt;=TrackingWorksheet!$J$5, TrackingWorksheet!J397=Lists!$D$4), "Y", "N"))</f>
        <v/>
      </c>
      <c r="G392" s="15" t="str">
        <f>IF(B392=1,"",IF(AND(TrackingWorksheet!G397 &lt;&gt;"",TrackingWorksheet!G397&lt;=TrackingWorksheet!$J$5, TrackingWorksheet!H397=Lists!$D$5), "Y", "N"))</f>
        <v/>
      </c>
      <c r="H392" s="15" t="str">
        <f>IF(B392=1,"",IF(AND(TrackingWorksheet!I397 &lt;&gt;"", TrackingWorksheet!I397&lt;=TrackingWorksheet!$J$5, TrackingWorksheet!J397="Moderna"), "Y", "N"))</f>
        <v/>
      </c>
      <c r="I392" s="26" t="str">
        <f>IF(B392=1,"",IF(AND(TrackingWorksheet!G397 &lt;&gt;"", TrackingWorksheet!G397&lt;=TrackingWorksheet!$J$5, TrackingWorksheet!H397=Lists!$D$6), 1, 0))</f>
        <v/>
      </c>
      <c r="J392" s="26" t="str">
        <f t="shared" si="54"/>
        <v/>
      </c>
      <c r="K392" s="15" t="str">
        <f>IF(B392=1,"",IF(AND(TrackingWorksheet!I397&lt;=TrackingWorksheet!$J$5,TrackingWorksheet!K397="YES"),0,IF(AND(AND(OR(E392="Y",F392="Y"),E392&lt;&gt;F392),G392&lt;&gt;"Y", H392&lt;&gt;"Y"), 1, 0)))</f>
        <v/>
      </c>
      <c r="L392" s="26" t="str">
        <f t="shared" si="48"/>
        <v/>
      </c>
      <c r="M392" s="15" t="str">
        <f t="shared" si="49"/>
        <v/>
      </c>
      <c r="N392" s="26" t="str">
        <f t="shared" si="50"/>
        <v/>
      </c>
      <c r="O392" s="15" t="str">
        <f>IF(B392=1,"",IF(AND(TrackingWorksheet!I397&lt;=TrackingWorksheet!$J$5,TrackingWorksheet!K397="YES"),0,IF(AND(AND(OR(G392="Y",H392="Y"),G392&lt;&gt;H392),E392&lt;&gt;"Y", F392&lt;&gt;"Y"), 1, 0)))</f>
        <v/>
      </c>
      <c r="P392" s="26" t="str">
        <f t="shared" si="51"/>
        <v/>
      </c>
      <c r="Q392" s="15" t="str">
        <f t="shared" si="52"/>
        <v/>
      </c>
      <c r="R392" s="15" t="str">
        <f t="shared" si="53"/>
        <v/>
      </c>
      <c r="S392" s="15" t="str">
        <f>IF(B392=1,"",IF(AND(OR(AND(TrackingWorksheet!H397=Lists!$D$7,TrackingWorksheet!H397=TrackingWorksheet!J397),TrackingWorksheet!H397&lt;&gt;TrackingWorksheet!J397),TrackingWorksheet!K397="YES",TrackingWorksheet!H397&lt;&gt;Lists!$D$6,TrackingWorksheet!G397&lt;=TrackingWorksheet!$J$5,TrackingWorksheet!I397&lt;=TrackingWorksheet!$J$5),1,0))</f>
        <v/>
      </c>
      <c r="T392" s="15" t="str">
        <f t="shared" si="55"/>
        <v/>
      </c>
      <c r="U392" s="15" t="str">
        <f>IF(B392=1,"",IF(AND(TrackingWorksheet!L397&lt;&gt;"", TrackingWorksheet!L397&gt;=TrackingWorksheet!$J$4,TrackingWorksheet!L397&lt;=TrackingWorksheet!$J$5,OR(TrackingWorksheet!H397=Lists!$D$4,TrackingWorksheet!J397=Lists!$D$4)), 1, 0))</f>
        <v/>
      </c>
      <c r="V392" s="15" t="str">
        <f>IF($B392=1,"",IF(AND(TrackingWorksheet!$L397&lt;&gt;"", TrackingWorksheet!$L397&gt;=TrackingWorksheet!$J$4,TrackingWorksheet!$L397&lt;=TrackingWorksheet!$J$5,OR(TrackingWorksheet!$H397=Lists!$D$5,TrackingWorksheet!$J397=Lists!$D$5)), 1, 0))</f>
        <v/>
      </c>
      <c r="W392" s="15" t="str">
        <f>IF($B392=1,"",IF(AND(TrackingWorksheet!$L397&lt;&gt;"", TrackingWorksheet!$L397&gt;=TrackingWorksheet!$J$4,TrackingWorksheet!$L397&lt;=TrackingWorksheet!$J$5,OR(TrackingWorksheet!$H397=Lists!$D$6,TrackingWorksheet!$J397=Lists!$D$6)), 1, 0))</f>
        <v/>
      </c>
      <c r="X392" s="24" t="str">
        <f>IF(B392=1,"",IF(AND(TrackingWorksheet!M397&lt;&gt;"",TrackingWorksheet!M397&lt;=TrackingWorksheet!$J$5),1,0))</f>
        <v/>
      </c>
      <c r="Y392" s="24" t="str">
        <f>IF(B392=1,"",IF(AND(TrackingWorksheet!N397&lt;&gt;"",TrackingWorksheet!N397&lt;=TrackingWorksheet!$J$5),1,0)*D392)</f>
        <v/>
      </c>
      <c r="Z392" s="24" t="str">
        <f>IF(B392=1,"",IF(TrackingWorksheet!P397="YES",1,0)*D392)</f>
        <v/>
      </c>
      <c r="AA392" s="33" t="str">
        <f>IF(B392=1,"",IF(TrackingWorksheet!R397="","",TrackingWorksheet!R397))</f>
        <v/>
      </c>
      <c r="AB392" s="33" t="str">
        <f>IF(B392=1,"",IF(TrackingWorksheet!Q397="","",TrackingWorksheet!Q397))</f>
        <v/>
      </c>
    </row>
    <row r="393" spans="2:28" x14ac:dyDescent="0.3">
      <c r="B393" s="33">
        <f>IF(AND(ISBLANK(TrackingWorksheet!B398),ISBLANK(TrackingWorksheet!C398),ISBLANK(TrackingWorksheet!G398),ISBLANK(TrackingWorksheet!H398),
ISBLANK(TrackingWorksheet!I398),ISBLANK(TrackingWorksheet!J398),ISBLANK(TrackingWorksheet!M398),
ISBLANK(TrackingWorksheet!N398)),1,0)</f>
        <v>1</v>
      </c>
      <c r="C393" s="17" t="str">
        <f>IF(B393=1,"",TrackingWorksheet!F398)</f>
        <v/>
      </c>
      <c r="D393" s="26" t="str">
        <f>IF(B393=1,"",IF(AND(TrackingWorksheet!B398&lt;&gt;"",TrackingWorksheet!B398&lt;=TrackingWorksheet!$J$5,OR(TrackingWorksheet!C398="",TrackingWorksheet!C398&gt;=TrackingWorksheet!$J$4)),1,0))</f>
        <v/>
      </c>
      <c r="E393" s="15" t="str">
        <f>IF(B393=1,"",IF(AND(TrackingWorksheet!G398 &lt;&gt;"",TrackingWorksheet!G398&lt;=TrackingWorksheet!$J$5, TrackingWorksheet!H398=Lists!$D$4), "Y", "N"))</f>
        <v/>
      </c>
      <c r="F393" s="15" t="str">
        <f>IF(B393=1,"",IF(AND(TrackingWorksheet!I398 &lt;&gt;"", TrackingWorksheet!I398&lt;=TrackingWorksheet!$J$5, TrackingWorksheet!J398=Lists!$D$4), "Y", "N"))</f>
        <v/>
      </c>
      <c r="G393" s="15" t="str">
        <f>IF(B393=1,"",IF(AND(TrackingWorksheet!G398 &lt;&gt;"",TrackingWorksheet!G398&lt;=TrackingWorksheet!$J$5, TrackingWorksheet!H398=Lists!$D$5), "Y", "N"))</f>
        <v/>
      </c>
      <c r="H393" s="15" t="str">
        <f>IF(B393=1,"",IF(AND(TrackingWorksheet!I398 &lt;&gt;"", TrackingWorksheet!I398&lt;=TrackingWorksheet!$J$5, TrackingWorksheet!J398="Moderna"), "Y", "N"))</f>
        <v/>
      </c>
      <c r="I393" s="26" t="str">
        <f>IF(B393=1,"",IF(AND(TrackingWorksheet!G398 &lt;&gt;"", TrackingWorksheet!G398&lt;=TrackingWorksheet!$J$5, TrackingWorksheet!H398=Lists!$D$6), 1, 0))</f>
        <v/>
      </c>
      <c r="J393" s="26" t="str">
        <f t="shared" si="54"/>
        <v/>
      </c>
      <c r="K393" s="15" t="str">
        <f>IF(B393=1,"",IF(AND(TrackingWorksheet!I398&lt;=TrackingWorksheet!$J$5,TrackingWorksheet!K398="YES"),0,IF(AND(AND(OR(E393="Y",F393="Y"),E393&lt;&gt;F393),G393&lt;&gt;"Y", H393&lt;&gt;"Y"), 1, 0)))</f>
        <v/>
      </c>
      <c r="L393" s="26" t="str">
        <f t="shared" si="48"/>
        <v/>
      </c>
      <c r="M393" s="15" t="str">
        <f t="shared" si="49"/>
        <v/>
      </c>
      <c r="N393" s="26" t="str">
        <f t="shared" si="50"/>
        <v/>
      </c>
      <c r="O393" s="15" t="str">
        <f>IF(B393=1,"",IF(AND(TrackingWorksheet!I398&lt;=TrackingWorksheet!$J$5,TrackingWorksheet!K398="YES"),0,IF(AND(AND(OR(G393="Y",H393="Y"),G393&lt;&gt;H393),E393&lt;&gt;"Y", F393&lt;&gt;"Y"), 1, 0)))</f>
        <v/>
      </c>
      <c r="P393" s="26" t="str">
        <f t="shared" si="51"/>
        <v/>
      </c>
      <c r="Q393" s="15" t="str">
        <f t="shared" si="52"/>
        <v/>
      </c>
      <c r="R393" s="15" t="str">
        <f t="shared" si="53"/>
        <v/>
      </c>
      <c r="S393" s="15" t="str">
        <f>IF(B393=1,"",IF(AND(OR(AND(TrackingWorksheet!H398=Lists!$D$7,TrackingWorksheet!H398=TrackingWorksheet!J398),TrackingWorksheet!H398&lt;&gt;TrackingWorksheet!J398),TrackingWorksheet!K398="YES",TrackingWorksheet!H398&lt;&gt;Lists!$D$6,TrackingWorksheet!G398&lt;=TrackingWorksheet!$J$5,TrackingWorksheet!I398&lt;=TrackingWorksheet!$J$5),1,0))</f>
        <v/>
      </c>
      <c r="T393" s="15" t="str">
        <f t="shared" si="55"/>
        <v/>
      </c>
      <c r="U393" s="15" t="str">
        <f>IF(B393=1,"",IF(AND(TrackingWorksheet!L398&lt;&gt;"", TrackingWorksheet!L398&gt;=TrackingWorksheet!$J$4,TrackingWorksheet!L398&lt;=TrackingWorksheet!$J$5,OR(TrackingWorksheet!H398=Lists!$D$4,TrackingWorksheet!J398=Lists!$D$4)), 1, 0))</f>
        <v/>
      </c>
      <c r="V393" s="15" t="str">
        <f>IF($B393=1,"",IF(AND(TrackingWorksheet!$L398&lt;&gt;"", TrackingWorksheet!$L398&gt;=TrackingWorksheet!$J$4,TrackingWorksheet!$L398&lt;=TrackingWorksheet!$J$5,OR(TrackingWorksheet!$H398=Lists!$D$5,TrackingWorksheet!$J398=Lists!$D$5)), 1, 0))</f>
        <v/>
      </c>
      <c r="W393" s="15" t="str">
        <f>IF($B393=1,"",IF(AND(TrackingWorksheet!$L398&lt;&gt;"", TrackingWorksheet!$L398&gt;=TrackingWorksheet!$J$4,TrackingWorksheet!$L398&lt;=TrackingWorksheet!$J$5,OR(TrackingWorksheet!$H398=Lists!$D$6,TrackingWorksheet!$J398=Lists!$D$6)), 1, 0))</f>
        <v/>
      </c>
      <c r="X393" s="24" t="str">
        <f>IF(B393=1,"",IF(AND(TrackingWorksheet!M398&lt;&gt;"",TrackingWorksheet!M398&lt;=TrackingWorksheet!$J$5),1,0))</f>
        <v/>
      </c>
      <c r="Y393" s="24" t="str">
        <f>IF(B393=1,"",IF(AND(TrackingWorksheet!N398&lt;&gt;"",TrackingWorksheet!N398&lt;=TrackingWorksheet!$J$5),1,0)*D393)</f>
        <v/>
      </c>
      <c r="Z393" s="24" t="str">
        <f>IF(B393=1,"",IF(TrackingWorksheet!P398="YES",1,0)*D393)</f>
        <v/>
      </c>
      <c r="AA393" s="33" t="str">
        <f>IF(B393=1,"",IF(TrackingWorksheet!R398="","",TrackingWorksheet!R398))</f>
        <v/>
      </c>
      <c r="AB393" s="33" t="str">
        <f>IF(B393=1,"",IF(TrackingWorksheet!Q398="","",TrackingWorksheet!Q398))</f>
        <v/>
      </c>
    </row>
    <row r="394" spans="2:28" x14ac:dyDescent="0.3">
      <c r="B394" s="33">
        <f>IF(AND(ISBLANK(TrackingWorksheet!B399),ISBLANK(TrackingWorksheet!C399),ISBLANK(TrackingWorksheet!G399),ISBLANK(TrackingWorksheet!H399),
ISBLANK(TrackingWorksheet!I399),ISBLANK(TrackingWorksheet!J399),ISBLANK(TrackingWorksheet!M399),
ISBLANK(TrackingWorksheet!N399)),1,0)</f>
        <v>1</v>
      </c>
      <c r="C394" s="17" t="str">
        <f>IF(B394=1,"",TrackingWorksheet!F399)</f>
        <v/>
      </c>
      <c r="D394" s="26" t="str">
        <f>IF(B394=1,"",IF(AND(TrackingWorksheet!B399&lt;&gt;"",TrackingWorksheet!B399&lt;=TrackingWorksheet!$J$5,OR(TrackingWorksheet!C399="",TrackingWorksheet!C399&gt;=TrackingWorksheet!$J$4)),1,0))</f>
        <v/>
      </c>
      <c r="E394" s="15" t="str">
        <f>IF(B394=1,"",IF(AND(TrackingWorksheet!G399 &lt;&gt;"",TrackingWorksheet!G399&lt;=TrackingWorksheet!$J$5, TrackingWorksheet!H399=Lists!$D$4), "Y", "N"))</f>
        <v/>
      </c>
      <c r="F394" s="15" t="str">
        <f>IF(B394=1,"",IF(AND(TrackingWorksheet!I399 &lt;&gt;"", TrackingWorksheet!I399&lt;=TrackingWorksheet!$J$5, TrackingWorksheet!J399=Lists!$D$4), "Y", "N"))</f>
        <v/>
      </c>
      <c r="G394" s="15" t="str">
        <f>IF(B394=1,"",IF(AND(TrackingWorksheet!G399 &lt;&gt;"",TrackingWorksheet!G399&lt;=TrackingWorksheet!$J$5, TrackingWorksheet!H399=Lists!$D$5), "Y", "N"))</f>
        <v/>
      </c>
      <c r="H394" s="15" t="str">
        <f>IF(B394=1,"",IF(AND(TrackingWorksheet!I399 &lt;&gt;"", TrackingWorksheet!I399&lt;=TrackingWorksheet!$J$5, TrackingWorksheet!J399="Moderna"), "Y", "N"))</f>
        <v/>
      </c>
      <c r="I394" s="26" t="str">
        <f>IF(B394=1,"",IF(AND(TrackingWorksheet!G399 &lt;&gt;"", TrackingWorksheet!G399&lt;=TrackingWorksheet!$J$5, TrackingWorksheet!H399=Lists!$D$6), 1, 0))</f>
        <v/>
      </c>
      <c r="J394" s="26" t="str">
        <f t="shared" si="54"/>
        <v/>
      </c>
      <c r="K394" s="15" t="str">
        <f>IF(B394=1,"",IF(AND(TrackingWorksheet!I399&lt;=TrackingWorksheet!$J$5,TrackingWorksheet!K399="YES"),0,IF(AND(AND(OR(E394="Y",F394="Y"),E394&lt;&gt;F394),G394&lt;&gt;"Y", H394&lt;&gt;"Y"), 1, 0)))</f>
        <v/>
      </c>
      <c r="L394" s="26" t="str">
        <f t="shared" si="48"/>
        <v/>
      </c>
      <c r="M394" s="15" t="str">
        <f t="shared" si="49"/>
        <v/>
      </c>
      <c r="N394" s="26" t="str">
        <f t="shared" si="50"/>
        <v/>
      </c>
      <c r="O394" s="15" t="str">
        <f>IF(B394=1,"",IF(AND(TrackingWorksheet!I399&lt;=TrackingWorksheet!$J$5,TrackingWorksheet!K399="YES"),0,IF(AND(AND(OR(G394="Y",H394="Y"),G394&lt;&gt;H394),E394&lt;&gt;"Y", F394&lt;&gt;"Y"), 1, 0)))</f>
        <v/>
      </c>
      <c r="P394" s="26" t="str">
        <f t="shared" si="51"/>
        <v/>
      </c>
      <c r="Q394" s="15" t="str">
        <f t="shared" si="52"/>
        <v/>
      </c>
      <c r="R394" s="15" t="str">
        <f t="shared" si="53"/>
        <v/>
      </c>
      <c r="S394" s="15" t="str">
        <f>IF(B394=1,"",IF(AND(OR(AND(TrackingWorksheet!H399=Lists!$D$7,TrackingWorksheet!H399=TrackingWorksheet!J399),TrackingWorksheet!H399&lt;&gt;TrackingWorksheet!J399),TrackingWorksheet!K399="YES",TrackingWorksheet!H399&lt;&gt;Lists!$D$6,TrackingWorksheet!G399&lt;=TrackingWorksheet!$J$5,TrackingWorksheet!I399&lt;=TrackingWorksheet!$J$5),1,0))</f>
        <v/>
      </c>
      <c r="T394" s="15" t="str">
        <f t="shared" si="55"/>
        <v/>
      </c>
      <c r="U394" s="15" t="str">
        <f>IF(B394=1,"",IF(AND(TrackingWorksheet!L399&lt;&gt;"", TrackingWorksheet!L399&gt;=TrackingWorksheet!$J$4,TrackingWorksheet!L399&lt;=TrackingWorksheet!$J$5,OR(TrackingWorksheet!H399=Lists!$D$4,TrackingWorksheet!J399=Lists!$D$4)), 1, 0))</f>
        <v/>
      </c>
      <c r="V394" s="15" t="str">
        <f>IF($B394=1,"",IF(AND(TrackingWorksheet!$L399&lt;&gt;"", TrackingWorksheet!$L399&gt;=TrackingWorksheet!$J$4,TrackingWorksheet!$L399&lt;=TrackingWorksheet!$J$5,OR(TrackingWorksheet!$H399=Lists!$D$5,TrackingWorksheet!$J399=Lists!$D$5)), 1, 0))</f>
        <v/>
      </c>
      <c r="W394" s="15" t="str">
        <f>IF($B394=1,"",IF(AND(TrackingWorksheet!$L399&lt;&gt;"", TrackingWorksheet!$L399&gt;=TrackingWorksheet!$J$4,TrackingWorksheet!$L399&lt;=TrackingWorksheet!$J$5,OR(TrackingWorksheet!$H399=Lists!$D$6,TrackingWorksheet!$J399=Lists!$D$6)), 1, 0))</f>
        <v/>
      </c>
      <c r="X394" s="24" t="str">
        <f>IF(B394=1,"",IF(AND(TrackingWorksheet!M399&lt;&gt;"",TrackingWorksheet!M399&lt;=TrackingWorksheet!$J$5),1,0))</f>
        <v/>
      </c>
      <c r="Y394" s="24" t="str">
        <f>IF(B394=1,"",IF(AND(TrackingWorksheet!N399&lt;&gt;"",TrackingWorksheet!N399&lt;=TrackingWorksheet!$J$5),1,0)*D394)</f>
        <v/>
      </c>
      <c r="Z394" s="24" t="str">
        <f>IF(B394=1,"",IF(TrackingWorksheet!P399="YES",1,0)*D394)</f>
        <v/>
      </c>
      <c r="AA394" s="33" t="str">
        <f>IF(B394=1,"",IF(TrackingWorksheet!R399="","",TrackingWorksheet!R399))</f>
        <v/>
      </c>
      <c r="AB394" s="33" t="str">
        <f>IF(B394=1,"",IF(TrackingWorksheet!Q399="","",TrackingWorksheet!Q399))</f>
        <v/>
      </c>
    </row>
    <row r="395" spans="2:28" x14ac:dyDescent="0.3">
      <c r="B395" s="33">
        <f>IF(AND(ISBLANK(TrackingWorksheet!B400),ISBLANK(TrackingWorksheet!C400),ISBLANK(TrackingWorksheet!G400),ISBLANK(TrackingWorksheet!H400),
ISBLANK(TrackingWorksheet!I400),ISBLANK(TrackingWorksheet!J400),ISBLANK(TrackingWorksheet!M400),
ISBLANK(TrackingWorksheet!N400)),1,0)</f>
        <v>1</v>
      </c>
      <c r="C395" s="17" t="str">
        <f>IF(B395=1,"",TrackingWorksheet!F400)</f>
        <v/>
      </c>
      <c r="D395" s="26" t="str">
        <f>IF(B395=1,"",IF(AND(TrackingWorksheet!B400&lt;&gt;"",TrackingWorksheet!B400&lt;=TrackingWorksheet!$J$5,OR(TrackingWorksheet!C400="",TrackingWorksheet!C400&gt;=TrackingWorksheet!$J$4)),1,0))</f>
        <v/>
      </c>
      <c r="E395" s="15" t="str">
        <f>IF(B395=1,"",IF(AND(TrackingWorksheet!G400 &lt;&gt;"",TrackingWorksheet!G400&lt;=TrackingWorksheet!$J$5, TrackingWorksheet!H400=Lists!$D$4), "Y", "N"))</f>
        <v/>
      </c>
      <c r="F395" s="15" t="str">
        <f>IF(B395=1,"",IF(AND(TrackingWorksheet!I400 &lt;&gt;"", TrackingWorksheet!I400&lt;=TrackingWorksheet!$J$5, TrackingWorksheet!J400=Lists!$D$4), "Y", "N"))</f>
        <v/>
      </c>
      <c r="G395" s="15" t="str">
        <f>IF(B395=1,"",IF(AND(TrackingWorksheet!G400 &lt;&gt;"",TrackingWorksheet!G400&lt;=TrackingWorksheet!$J$5, TrackingWorksheet!H400=Lists!$D$5), "Y", "N"))</f>
        <v/>
      </c>
      <c r="H395" s="15" t="str">
        <f>IF(B395=1,"",IF(AND(TrackingWorksheet!I400 &lt;&gt;"", TrackingWorksheet!I400&lt;=TrackingWorksheet!$J$5, TrackingWorksheet!J400="Moderna"), "Y", "N"))</f>
        <v/>
      </c>
      <c r="I395" s="26" t="str">
        <f>IF(B395=1,"",IF(AND(TrackingWorksheet!G400 &lt;&gt;"", TrackingWorksheet!G400&lt;=TrackingWorksheet!$J$5, TrackingWorksheet!H400=Lists!$D$6), 1, 0))</f>
        <v/>
      </c>
      <c r="J395" s="26" t="str">
        <f t="shared" si="54"/>
        <v/>
      </c>
      <c r="K395" s="15" t="str">
        <f>IF(B395=1,"",IF(AND(TrackingWorksheet!I400&lt;=TrackingWorksheet!$J$5,TrackingWorksheet!K400="YES"),0,IF(AND(AND(OR(E395="Y",F395="Y"),E395&lt;&gt;F395),G395&lt;&gt;"Y", H395&lt;&gt;"Y"), 1, 0)))</f>
        <v/>
      </c>
      <c r="L395" s="26" t="str">
        <f t="shared" si="48"/>
        <v/>
      </c>
      <c r="M395" s="15" t="str">
        <f t="shared" si="49"/>
        <v/>
      </c>
      <c r="N395" s="26" t="str">
        <f t="shared" si="50"/>
        <v/>
      </c>
      <c r="O395" s="15" t="str">
        <f>IF(B395=1,"",IF(AND(TrackingWorksheet!I400&lt;=TrackingWorksheet!$J$5,TrackingWorksheet!K400="YES"),0,IF(AND(AND(OR(G395="Y",H395="Y"),G395&lt;&gt;H395),E395&lt;&gt;"Y", F395&lt;&gt;"Y"), 1, 0)))</f>
        <v/>
      </c>
      <c r="P395" s="26" t="str">
        <f t="shared" si="51"/>
        <v/>
      </c>
      <c r="Q395" s="15" t="str">
        <f t="shared" si="52"/>
        <v/>
      </c>
      <c r="R395" s="15" t="str">
        <f t="shared" si="53"/>
        <v/>
      </c>
      <c r="S395" s="15" t="str">
        <f>IF(B395=1,"",IF(AND(OR(AND(TrackingWorksheet!H400=Lists!$D$7,TrackingWorksheet!H400=TrackingWorksheet!J400),TrackingWorksheet!H400&lt;&gt;TrackingWorksheet!J400),TrackingWorksheet!K400="YES",TrackingWorksheet!H400&lt;&gt;Lists!$D$6,TrackingWorksheet!G400&lt;=TrackingWorksheet!$J$5,TrackingWorksheet!I400&lt;=TrackingWorksheet!$J$5),1,0))</f>
        <v/>
      </c>
      <c r="T395" s="15" t="str">
        <f t="shared" si="55"/>
        <v/>
      </c>
      <c r="U395" s="15" t="str">
        <f>IF(B395=1,"",IF(AND(TrackingWorksheet!L400&lt;&gt;"", TrackingWorksheet!L400&gt;=TrackingWorksheet!$J$4,TrackingWorksheet!L400&lt;=TrackingWorksheet!$J$5,OR(TrackingWorksheet!H400=Lists!$D$4,TrackingWorksheet!J400=Lists!$D$4)), 1, 0))</f>
        <v/>
      </c>
      <c r="V395" s="15" t="str">
        <f>IF($B395=1,"",IF(AND(TrackingWorksheet!$L400&lt;&gt;"", TrackingWorksheet!$L400&gt;=TrackingWorksheet!$J$4,TrackingWorksheet!$L400&lt;=TrackingWorksheet!$J$5,OR(TrackingWorksheet!$H400=Lists!$D$5,TrackingWorksheet!$J400=Lists!$D$5)), 1, 0))</f>
        <v/>
      </c>
      <c r="W395" s="15" t="str">
        <f>IF($B395=1,"",IF(AND(TrackingWorksheet!$L400&lt;&gt;"", TrackingWorksheet!$L400&gt;=TrackingWorksheet!$J$4,TrackingWorksheet!$L400&lt;=TrackingWorksheet!$J$5,OR(TrackingWorksheet!$H400=Lists!$D$6,TrackingWorksheet!$J400=Lists!$D$6)), 1, 0))</f>
        <v/>
      </c>
      <c r="X395" s="24" t="str">
        <f>IF(B395=1,"",IF(AND(TrackingWorksheet!M400&lt;&gt;"",TrackingWorksheet!M400&lt;=TrackingWorksheet!$J$5),1,0))</f>
        <v/>
      </c>
      <c r="Y395" s="24" t="str">
        <f>IF(B395=1,"",IF(AND(TrackingWorksheet!N400&lt;&gt;"",TrackingWorksheet!N400&lt;=TrackingWorksheet!$J$5),1,0)*D395)</f>
        <v/>
      </c>
      <c r="Z395" s="24" t="str">
        <f>IF(B395=1,"",IF(TrackingWorksheet!P400="YES",1,0)*D395)</f>
        <v/>
      </c>
      <c r="AA395" s="33" t="str">
        <f>IF(B395=1,"",IF(TrackingWorksheet!R400="","",TrackingWorksheet!R400))</f>
        <v/>
      </c>
      <c r="AB395" s="33" t="str">
        <f>IF(B395=1,"",IF(TrackingWorksheet!Q400="","",TrackingWorksheet!Q400))</f>
        <v/>
      </c>
    </row>
    <row r="396" spans="2:28" x14ac:dyDescent="0.3">
      <c r="B396" s="33">
        <f>IF(AND(ISBLANK(TrackingWorksheet!B401),ISBLANK(TrackingWorksheet!C401),ISBLANK(TrackingWorksheet!G401),ISBLANK(TrackingWorksheet!H401),
ISBLANK(TrackingWorksheet!I401),ISBLANK(TrackingWorksheet!J401),ISBLANK(TrackingWorksheet!M401),
ISBLANK(TrackingWorksheet!N401)),1,0)</f>
        <v>1</v>
      </c>
      <c r="C396" s="17" t="str">
        <f>IF(B396=1,"",TrackingWorksheet!F401)</f>
        <v/>
      </c>
      <c r="D396" s="26" t="str">
        <f>IF(B396=1,"",IF(AND(TrackingWorksheet!B401&lt;&gt;"",TrackingWorksheet!B401&lt;=TrackingWorksheet!$J$5,OR(TrackingWorksheet!C401="",TrackingWorksheet!C401&gt;=TrackingWorksheet!$J$4)),1,0))</f>
        <v/>
      </c>
      <c r="E396" s="15" t="str">
        <f>IF(B396=1,"",IF(AND(TrackingWorksheet!G401 &lt;&gt;"",TrackingWorksheet!G401&lt;=TrackingWorksheet!$J$5, TrackingWorksheet!H401=Lists!$D$4), "Y", "N"))</f>
        <v/>
      </c>
      <c r="F396" s="15" t="str">
        <f>IF(B396=1,"",IF(AND(TrackingWorksheet!I401 &lt;&gt;"", TrackingWorksheet!I401&lt;=TrackingWorksheet!$J$5, TrackingWorksheet!J401=Lists!$D$4), "Y", "N"))</f>
        <v/>
      </c>
      <c r="G396" s="15" t="str">
        <f>IF(B396=1,"",IF(AND(TrackingWorksheet!G401 &lt;&gt;"",TrackingWorksheet!G401&lt;=TrackingWorksheet!$J$5, TrackingWorksheet!H401=Lists!$D$5), "Y", "N"))</f>
        <v/>
      </c>
      <c r="H396" s="15" t="str">
        <f>IF(B396=1,"",IF(AND(TrackingWorksheet!I401 &lt;&gt;"", TrackingWorksheet!I401&lt;=TrackingWorksheet!$J$5, TrackingWorksheet!J401="Moderna"), "Y", "N"))</f>
        <v/>
      </c>
      <c r="I396" s="26" t="str">
        <f>IF(B396=1,"",IF(AND(TrackingWorksheet!G401 &lt;&gt;"", TrackingWorksheet!G401&lt;=TrackingWorksheet!$J$5, TrackingWorksheet!H401=Lists!$D$6), 1, 0))</f>
        <v/>
      </c>
      <c r="J396" s="26" t="str">
        <f t="shared" si="54"/>
        <v/>
      </c>
      <c r="K396" s="15" t="str">
        <f>IF(B396=1,"",IF(AND(TrackingWorksheet!I401&lt;=TrackingWorksheet!$J$5,TrackingWorksheet!K401="YES"),0,IF(AND(AND(OR(E396="Y",F396="Y"),E396&lt;&gt;F396),G396&lt;&gt;"Y", H396&lt;&gt;"Y"), 1, 0)))</f>
        <v/>
      </c>
      <c r="L396" s="26" t="str">
        <f t="shared" si="48"/>
        <v/>
      </c>
      <c r="M396" s="15" t="str">
        <f t="shared" si="49"/>
        <v/>
      </c>
      <c r="N396" s="26" t="str">
        <f t="shared" si="50"/>
        <v/>
      </c>
      <c r="O396" s="15" t="str">
        <f>IF(B396=1,"",IF(AND(TrackingWorksheet!I401&lt;=TrackingWorksheet!$J$5,TrackingWorksheet!K401="YES"),0,IF(AND(AND(OR(G396="Y",H396="Y"),G396&lt;&gt;H396),E396&lt;&gt;"Y", F396&lt;&gt;"Y"), 1, 0)))</f>
        <v/>
      </c>
      <c r="P396" s="26" t="str">
        <f t="shared" si="51"/>
        <v/>
      </c>
      <c r="Q396" s="15" t="str">
        <f t="shared" si="52"/>
        <v/>
      </c>
      <c r="R396" s="15" t="str">
        <f t="shared" si="53"/>
        <v/>
      </c>
      <c r="S396" s="15" t="str">
        <f>IF(B396=1,"",IF(AND(OR(AND(TrackingWorksheet!H401=Lists!$D$7,TrackingWorksheet!H401=TrackingWorksheet!J401),TrackingWorksheet!H401&lt;&gt;TrackingWorksheet!J401),TrackingWorksheet!K401="YES",TrackingWorksheet!H401&lt;&gt;Lists!$D$6,TrackingWorksheet!G401&lt;=TrackingWorksheet!$J$5,TrackingWorksheet!I401&lt;=TrackingWorksheet!$J$5),1,0))</f>
        <v/>
      </c>
      <c r="T396" s="15" t="str">
        <f t="shared" si="55"/>
        <v/>
      </c>
      <c r="U396" s="15" t="str">
        <f>IF(B396=1,"",IF(AND(TrackingWorksheet!L401&lt;&gt;"", TrackingWorksheet!L401&gt;=TrackingWorksheet!$J$4,TrackingWorksheet!L401&lt;=TrackingWorksheet!$J$5,OR(TrackingWorksheet!H401=Lists!$D$4,TrackingWorksheet!J401=Lists!$D$4)), 1, 0))</f>
        <v/>
      </c>
      <c r="V396" s="15" t="str">
        <f>IF($B396=1,"",IF(AND(TrackingWorksheet!$L401&lt;&gt;"", TrackingWorksheet!$L401&gt;=TrackingWorksheet!$J$4,TrackingWorksheet!$L401&lt;=TrackingWorksheet!$J$5,OR(TrackingWorksheet!$H401=Lists!$D$5,TrackingWorksheet!$J401=Lists!$D$5)), 1, 0))</f>
        <v/>
      </c>
      <c r="W396" s="15" t="str">
        <f>IF($B396=1,"",IF(AND(TrackingWorksheet!$L401&lt;&gt;"", TrackingWorksheet!$L401&gt;=TrackingWorksheet!$J$4,TrackingWorksheet!$L401&lt;=TrackingWorksheet!$J$5,OR(TrackingWorksheet!$H401=Lists!$D$6,TrackingWorksheet!$J401=Lists!$D$6)), 1, 0))</f>
        <v/>
      </c>
      <c r="X396" s="24" t="str">
        <f>IF(B396=1,"",IF(AND(TrackingWorksheet!M401&lt;&gt;"",TrackingWorksheet!M401&lt;=TrackingWorksheet!$J$5),1,0))</f>
        <v/>
      </c>
      <c r="Y396" s="24" t="str">
        <f>IF(B396=1,"",IF(AND(TrackingWorksheet!N401&lt;&gt;"",TrackingWorksheet!N401&lt;=TrackingWorksheet!$J$5),1,0)*D396)</f>
        <v/>
      </c>
      <c r="Z396" s="24" t="str">
        <f>IF(B396=1,"",IF(TrackingWorksheet!P401="YES",1,0)*D396)</f>
        <v/>
      </c>
      <c r="AA396" s="33" t="str">
        <f>IF(B396=1,"",IF(TrackingWorksheet!R401="","",TrackingWorksheet!R401))</f>
        <v/>
      </c>
      <c r="AB396" s="33" t="str">
        <f>IF(B396=1,"",IF(TrackingWorksheet!Q401="","",TrackingWorksheet!Q401))</f>
        <v/>
      </c>
    </row>
    <row r="397" spans="2:28" x14ac:dyDescent="0.3">
      <c r="B397" s="33">
        <f>IF(AND(ISBLANK(TrackingWorksheet!B402),ISBLANK(TrackingWorksheet!C402),ISBLANK(TrackingWorksheet!G402),ISBLANK(TrackingWorksheet!H402),
ISBLANK(TrackingWorksheet!I402),ISBLANK(TrackingWorksheet!J402),ISBLANK(TrackingWorksheet!M402),
ISBLANK(TrackingWorksheet!N402)),1,0)</f>
        <v>1</v>
      </c>
      <c r="C397" s="17" t="str">
        <f>IF(B397=1,"",TrackingWorksheet!F402)</f>
        <v/>
      </c>
      <c r="D397" s="26" t="str">
        <f>IF(B397=1,"",IF(AND(TrackingWorksheet!B402&lt;&gt;"",TrackingWorksheet!B402&lt;=TrackingWorksheet!$J$5,OR(TrackingWorksheet!C402="",TrackingWorksheet!C402&gt;=TrackingWorksheet!$J$4)),1,0))</f>
        <v/>
      </c>
      <c r="E397" s="15" t="str">
        <f>IF(B397=1,"",IF(AND(TrackingWorksheet!G402 &lt;&gt;"",TrackingWorksheet!G402&lt;=TrackingWorksheet!$J$5, TrackingWorksheet!H402=Lists!$D$4), "Y", "N"))</f>
        <v/>
      </c>
      <c r="F397" s="15" t="str">
        <f>IF(B397=1,"",IF(AND(TrackingWorksheet!I402 &lt;&gt;"", TrackingWorksheet!I402&lt;=TrackingWorksheet!$J$5, TrackingWorksheet!J402=Lists!$D$4), "Y", "N"))</f>
        <v/>
      </c>
      <c r="G397" s="15" t="str">
        <f>IF(B397=1,"",IF(AND(TrackingWorksheet!G402 &lt;&gt;"",TrackingWorksheet!G402&lt;=TrackingWorksheet!$J$5, TrackingWorksheet!H402=Lists!$D$5), "Y", "N"))</f>
        <v/>
      </c>
      <c r="H397" s="15" t="str">
        <f>IF(B397=1,"",IF(AND(TrackingWorksheet!I402 &lt;&gt;"", TrackingWorksheet!I402&lt;=TrackingWorksheet!$J$5, TrackingWorksheet!J402="Moderna"), "Y", "N"))</f>
        <v/>
      </c>
      <c r="I397" s="26" t="str">
        <f>IF(B397=1,"",IF(AND(TrackingWorksheet!G402 &lt;&gt;"", TrackingWorksheet!G402&lt;=TrackingWorksheet!$J$5, TrackingWorksheet!H402=Lists!$D$6), 1, 0))</f>
        <v/>
      </c>
      <c r="J397" s="26" t="str">
        <f t="shared" si="54"/>
        <v/>
      </c>
      <c r="K397" s="15" t="str">
        <f>IF(B397=1,"",IF(AND(TrackingWorksheet!I402&lt;=TrackingWorksheet!$J$5,TrackingWorksheet!K402="YES"),0,IF(AND(AND(OR(E397="Y",F397="Y"),E397&lt;&gt;F397),G397&lt;&gt;"Y", H397&lt;&gt;"Y"), 1, 0)))</f>
        <v/>
      </c>
      <c r="L397" s="26" t="str">
        <f t="shared" si="48"/>
        <v/>
      </c>
      <c r="M397" s="15" t="str">
        <f t="shared" si="49"/>
        <v/>
      </c>
      <c r="N397" s="26" t="str">
        <f t="shared" si="50"/>
        <v/>
      </c>
      <c r="O397" s="15" t="str">
        <f>IF(B397=1,"",IF(AND(TrackingWorksheet!I402&lt;=TrackingWorksheet!$J$5,TrackingWorksheet!K402="YES"),0,IF(AND(AND(OR(G397="Y",H397="Y"),G397&lt;&gt;H397),E397&lt;&gt;"Y", F397&lt;&gt;"Y"), 1, 0)))</f>
        <v/>
      </c>
      <c r="P397" s="26" t="str">
        <f t="shared" si="51"/>
        <v/>
      </c>
      <c r="Q397" s="15" t="str">
        <f t="shared" si="52"/>
        <v/>
      </c>
      <c r="R397" s="15" t="str">
        <f t="shared" si="53"/>
        <v/>
      </c>
      <c r="S397" s="15" t="str">
        <f>IF(B397=1,"",IF(AND(OR(AND(TrackingWorksheet!H402=Lists!$D$7,TrackingWorksheet!H402=TrackingWorksheet!J402),TrackingWorksheet!H402&lt;&gt;TrackingWorksheet!J402),TrackingWorksheet!K402="YES",TrackingWorksheet!H402&lt;&gt;Lists!$D$6,TrackingWorksheet!G402&lt;=TrackingWorksheet!$J$5,TrackingWorksheet!I402&lt;=TrackingWorksheet!$J$5),1,0))</f>
        <v/>
      </c>
      <c r="T397" s="15" t="str">
        <f t="shared" si="55"/>
        <v/>
      </c>
      <c r="U397" s="15" t="str">
        <f>IF(B397=1,"",IF(AND(TrackingWorksheet!L402&lt;&gt;"", TrackingWorksheet!L402&gt;=TrackingWorksheet!$J$4,TrackingWorksheet!L402&lt;=TrackingWorksheet!$J$5,OR(TrackingWorksheet!H402=Lists!$D$4,TrackingWorksheet!J402=Lists!$D$4)), 1, 0))</f>
        <v/>
      </c>
      <c r="V397" s="15" t="str">
        <f>IF($B397=1,"",IF(AND(TrackingWorksheet!$L402&lt;&gt;"", TrackingWorksheet!$L402&gt;=TrackingWorksheet!$J$4,TrackingWorksheet!$L402&lt;=TrackingWorksheet!$J$5,OR(TrackingWorksheet!$H402=Lists!$D$5,TrackingWorksheet!$J402=Lists!$D$5)), 1, 0))</f>
        <v/>
      </c>
      <c r="W397" s="15" t="str">
        <f>IF($B397=1,"",IF(AND(TrackingWorksheet!$L402&lt;&gt;"", TrackingWorksheet!$L402&gt;=TrackingWorksheet!$J$4,TrackingWorksheet!$L402&lt;=TrackingWorksheet!$J$5,OR(TrackingWorksheet!$H402=Lists!$D$6,TrackingWorksheet!$J402=Lists!$D$6)), 1, 0))</f>
        <v/>
      </c>
      <c r="X397" s="24" t="str">
        <f>IF(B397=1,"",IF(AND(TrackingWorksheet!M402&lt;&gt;"",TrackingWorksheet!M402&lt;=TrackingWorksheet!$J$5),1,0))</f>
        <v/>
      </c>
      <c r="Y397" s="24" t="str">
        <f>IF(B397=1,"",IF(AND(TrackingWorksheet!N402&lt;&gt;"",TrackingWorksheet!N402&lt;=TrackingWorksheet!$J$5),1,0)*D397)</f>
        <v/>
      </c>
      <c r="Z397" s="24" t="str">
        <f>IF(B397=1,"",IF(TrackingWorksheet!P402="YES",1,0)*D397)</f>
        <v/>
      </c>
      <c r="AA397" s="33" t="str">
        <f>IF(B397=1,"",IF(TrackingWorksheet!R402="","",TrackingWorksheet!R402))</f>
        <v/>
      </c>
      <c r="AB397" s="33" t="str">
        <f>IF(B397=1,"",IF(TrackingWorksheet!Q402="","",TrackingWorksheet!Q402))</f>
        <v/>
      </c>
    </row>
    <row r="398" spans="2:28" x14ac:dyDescent="0.3">
      <c r="B398" s="33">
        <f>IF(AND(ISBLANK(TrackingWorksheet!B403),ISBLANK(TrackingWorksheet!C403),ISBLANK(TrackingWorksheet!G403),ISBLANK(TrackingWorksheet!H403),
ISBLANK(TrackingWorksheet!I403),ISBLANK(TrackingWorksheet!J403),ISBLANK(TrackingWorksheet!M403),
ISBLANK(TrackingWorksheet!N403)),1,0)</f>
        <v>1</v>
      </c>
      <c r="C398" s="17" t="str">
        <f>IF(B398=1,"",TrackingWorksheet!F403)</f>
        <v/>
      </c>
      <c r="D398" s="26" t="str">
        <f>IF(B398=1,"",IF(AND(TrackingWorksheet!B403&lt;&gt;"",TrackingWorksheet!B403&lt;=TrackingWorksheet!$J$5,OR(TrackingWorksheet!C403="",TrackingWorksheet!C403&gt;=TrackingWorksheet!$J$4)),1,0))</f>
        <v/>
      </c>
      <c r="E398" s="15" t="str">
        <f>IF(B398=1,"",IF(AND(TrackingWorksheet!G403 &lt;&gt;"",TrackingWorksheet!G403&lt;=TrackingWorksheet!$J$5, TrackingWorksheet!H403=Lists!$D$4), "Y", "N"))</f>
        <v/>
      </c>
      <c r="F398" s="15" t="str">
        <f>IF(B398=1,"",IF(AND(TrackingWorksheet!I403 &lt;&gt;"", TrackingWorksheet!I403&lt;=TrackingWorksheet!$J$5, TrackingWorksheet!J403=Lists!$D$4), "Y", "N"))</f>
        <v/>
      </c>
      <c r="G398" s="15" t="str">
        <f>IF(B398=1,"",IF(AND(TrackingWorksheet!G403 &lt;&gt;"",TrackingWorksheet!G403&lt;=TrackingWorksheet!$J$5, TrackingWorksheet!H403=Lists!$D$5), "Y", "N"))</f>
        <v/>
      </c>
      <c r="H398" s="15" t="str">
        <f>IF(B398=1,"",IF(AND(TrackingWorksheet!I403 &lt;&gt;"", TrackingWorksheet!I403&lt;=TrackingWorksheet!$J$5, TrackingWorksheet!J403="Moderna"), "Y", "N"))</f>
        <v/>
      </c>
      <c r="I398" s="26" t="str">
        <f>IF(B398=1,"",IF(AND(TrackingWorksheet!G403 &lt;&gt;"", TrackingWorksheet!G403&lt;=TrackingWorksheet!$J$5, TrackingWorksheet!H403=Lists!$D$6), 1, 0))</f>
        <v/>
      </c>
      <c r="J398" s="26" t="str">
        <f t="shared" si="54"/>
        <v/>
      </c>
      <c r="K398" s="15" t="str">
        <f>IF(B398=1,"",IF(AND(TrackingWorksheet!I403&lt;=TrackingWorksheet!$J$5,TrackingWorksheet!K403="YES"),0,IF(AND(AND(OR(E398="Y",F398="Y"),E398&lt;&gt;F398),G398&lt;&gt;"Y", H398&lt;&gt;"Y"), 1, 0)))</f>
        <v/>
      </c>
      <c r="L398" s="26" t="str">
        <f t="shared" si="48"/>
        <v/>
      </c>
      <c r="M398" s="15" t="str">
        <f t="shared" si="49"/>
        <v/>
      </c>
      <c r="N398" s="26" t="str">
        <f t="shared" si="50"/>
        <v/>
      </c>
      <c r="O398" s="15" t="str">
        <f>IF(B398=1,"",IF(AND(TrackingWorksheet!I403&lt;=TrackingWorksheet!$J$5,TrackingWorksheet!K403="YES"),0,IF(AND(AND(OR(G398="Y",H398="Y"),G398&lt;&gt;H398),E398&lt;&gt;"Y", F398&lt;&gt;"Y"), 1, 0)))</f>
        <v/>
      </c>
      <c r="P398" s="26" t="str">
        <f t="shared" si="51"/>
        <v/>
      </c>
      <c r="Q398" s="15" t="str">
        <f t="shared" si="52"/>
        <v/>
      </c>
      <c r="R398" s="15" t="str">
        <f t="shared" si="53"/>
        <v/>
      </c>
      <c r="S398" s="15" t="str">
        <f>IF(B398=1,"",IF(AND(OR(AND(TrackingWorksheet!H403=Lists!$D$7,TrackingWorksheet!H403=TrackingWorksheet!J403),TrackingWorksheet!H403&lt;&gt;TrackingWorksheet!J403),TrackingWorksheet!K403="YES",TrackingWorksheet!H403&lt;&gt;Lists!$D$6,TrackingWorksheet!G403&lt;=TrackingWorksheet!$J$5,TrackingWorksheet!I403&lt;=TrackingWorksheet!$J$5),1,0))</f>
        <v/>
      </c>
      <c r="T398" s="15" t="str">
        <f t="shared" si="55"/>
        <v/>
      </c>
      <c r="U398" s="15" t="str">
        <f>IF(B398=1,"",IF(AND(TrackingWorksheet!L403&lt;&gt;"", TrackingWorksheet!L403&gt;=TrackingWorksheet!$J$4,TrackingWorksheet!L403&lt;=TrackingWorksheet!$J$5,OR(TrackingWorksheet!H403=Lists!$D$4,TrackingWorksheet!J403=Lists!$D$4)), 1, 0))</f>
        <v/>
      </c>
      <c r="V398" s="15" t="str">
        <f>IF($B398=1,"",IF(AND(TrackingWorksheet!$L403&lt;&gt;"", TrackingWorksheet!$L403&gt;=TrackingWorksheet!$J$4,TrackingWorksheet!$L403&lt;=TrackingWorksheet!$J$5,OR(TrackingWorksheet!$H403=Lists!$D$5,TrackingWorksheet!$J403=Lists!$D$5)), 1, 0))</f>
        <v/>
      </c>
      <c r="W398" s="15" t="str">
        <f>IF($B398=1,"",IF(AND(TrackingWorksheet!$L403&lt;&gt;"", TrackingWorksheet!$L403&gt;=TrackingWorksheet!$J$4,TrackingWorksheet!$L403&lt;=TrackingWorksheet!$J$5,OR(TrackingWorksheet!$H403=Lists!$D$6,TrackingWorksheet!$J403=Lists!$D$6)), 1, 0))</f>
        <v/>
      </c>
      <c r="X398" s="24" t="str">
        <f>IF(B398=1,"",IF(AND(TrackingWorksheet!M403&lt;&gt;"",TrackingWorksheet!M403&lt;=TrackingWorksheet!$J$5),1,0))</f>
        <v/>
      </c>
      <c r="Y398" s="24" t="str">
        <f>IF(B398=1,"",IF(AND(TrackingWorksheet!N403&lt;&gt;"",TrackingWorksheet!N403&lt;=TrackingWorksheet!$J$5),1,0)*D398)</f>
        <v/>
      </c>
      <c r="Z398" s="24" t="str">
        <f>IF(B398=1,"",IF(TrackingWorksheet!P403="YES",1,0)*D398)</f>
        <v/>
      </c>
      <c r="AA398" s="33" t="str">
        <f>IF(B398=1,"",IF(TrackingWorksheet!R403="","",TrackingWorksheet!R403))</f>
        <v/>
      </c>
      <c r="AB398" s="33" t="str">
        <f>IF(B398=1,"",IF(TrackingWorksheet!Q403="","",TrackingWorksheet!Q403))</f>
        <v/>
      </c>
    </row>
    <row r="399" spans="2:28" x14ac:dyDescent="0.3">
      <c r="B399" s="33">
        <f>IF(AND(ISBLANK(TrackingWorksheet!B404),ISBLANK(TrackingWorksheet!C404),ISBLANK(TrackingWorksheet!G404),ISBLANK(TrackingWorksheet!H404),
ISBLANK(TrackingWorksheet!I404),ISBLANK(TrackingWorksheet!J404),ISBLANK(TrackingWorksheet!M404),
ISBLANK(TrackingWorksheet!N404)),1,0)</f>
        <v>1</v>
      </c>
      <c r="C399" s="17" t="str">
        <f>IF(B399=1,"",TrackingWorksheet!F404)</f>
        <v/>
      </c>
      <c r="D399" s="26" t="str">
        <f>IF(B399=1,"",IF(AND(TrackingWorksheet!B404&lt;&gt;"",TrackingWorksheet!B404&lt;=TrackingWorksheet!$J$5,OR(TrackingWorksheet!C404="",TrackingWorksheet!C404&gt;=TrackingWorksheet!$J$4)),1,0))</f>
        <v/>
      </c>
      <c r="E399" s="15" t="str">
        <f>IF(B399=1,"",IF(AND(TrackingWorksheet!G404 &lt;&gt;"",TrackingWorksheet!G404&lt;=TrackingWorksheet!$J$5, TrackingWorksheet!H404=Lists!$D$4), "Y", "N"))</f>
        <v/>
      </c>
      <c r="F399" s="15" t="str">
        <f>IF(B399=1,"",IF(AND(TrackingWorksheet!I404 &lt;&gt;"", TrackingWorksheet!I404&lt;=TrackingWorksheet!$J$5, TrackingWorksheet!J404=Lists!$D$4), "Y", "N"))</f>
        <v/>
      </c>
      <c r="G399" s="15" t="str">
        <f>IF(B399=1,"",IF(AND(TrackingWorksheet!G404 &lt;&gt;"",TrackingWorksheet!G404&lt;=TrackingWorksheet!$J$5, TrackingWorksheet!H404=Lists!$D$5), "Y", "N"))</f>
        <v/>
      </c>
      <c r="H399" s="15" t="str">
        <f>IF(B399=1,"",IF(AND(TrackingWorksheet!I404 &lt;&gt;"", TrackingWorksheet!I404&lt;=TrackingWorksheet!$J$5, TrackingWorksheet!J404="Moderna"), "Y", "N"))</f>
        <v/>
      </c>
      <c r="I399" s="26" t="str">
        <f>IF(B399=1,"",IF(AND(TrackingWorksheet!G404 &lt;&gt;"", TrackingWorksheet!G404&lt;=TrackingWorksheet!$J$5, TrackingWorksheet!H404=Lists!$D$6), 1, 0))</f>
        <v/>
      </c>
      <c r="J399" s="26" t="str">
        <f t="shared" si="54"/>
        <v/>
      </c>
      <c r="K399" s="15" t="str">
        <f>IF(B399=1,"",IF(AND(TrackingWorksheet!I404&lt;=TrackingWorksheet!$J$5,TrackingWorksheet!K404="YES"),0,IF(AND(AND(OR(E399="Y",F399="Y"),E399&lt;&gt;F399),G399&lt;&gt;"Y", H399&lt;&gt;"Y"), 1, 0)))</f>
        <v/>
      </c>
      <c r="L399" s="26" t="str">
        <f t="shared" si="48"/>
        <v/>
      </c>
      <c r="M399" s="15" t="str">
        <f t="shared" si="49"/>
        <v/>
      </c>
      <c r="N399" s="26" t="str">
        <f t="shared" si="50"/>
        <v/>
      </c>
      <c r="O399" s="15" t="str">
        <f>IF(B399=1,"",IF(AND(TrackingWorksheet!I404&lt;=TrackingWorksheet!$J$5,TrackingWorksheet!K404="YES"),0,IF(AND(AND(OR(G399="Y",H399="Y"),G399&lt;&gt;H399),E399&lt;&gt;"Y", F399&lt;&gt;"Y"), 1, 0)))</f>
        <v/>
      </c>
      <c r="P399" s="26" t="str">
        <f t="shared" si="51"/>
        <v/>
      </c>
      <c r="Q399" s="15" t="str">
        <f t="shared" si="52"/>
        <v/>
      </c>
      <c r="R399" s="15" t="str">
        <f t="shared" si="53"/>
        <v/>
      </c>
      <c r="S399" s="15" t="str">
        <f>IF(B399=1,"",IF(AND(OR(AND(TrackingWorksheet!H404=Lists!$D$7,TrackingWorksheet!H404=TrackingWorksheet!J404),TrackingWorksheet!H404&lt;&gt;TrackingWorksheet!J404),TrackingWorksheet!K404="YES",TrackingWorksheet!H404&lt;&gt;Lists!$D$6,TrackingWorksheet!G404&lt;=TrackingWorksheet!$J$5,TrackingWorksheet!I404&lt;=TrackingWorksheet!$J$5),1,0))</f>
        <v/>
      </c>
      <c r="T399" s="15" t="str">
        <f t="shared" si="55"/>
        <v/>
      </c>
      <c r="U399" s="15" t="str">
        <f>IF(B399=1,"",IF(AND(TrackingWorksheet!L404&lt;&gt;"", TrackingWorksheet!L404&gt;=TrackingWorksheet!$J$4,TrackingWorksheet!L404&lt;=TrackingWorksheet!$J$5,OR(TrackingWorksheet!H404=Lists!$D$4,TrackingWorksheet!J404=Lists!$D$4)), 1, 0))</f>
        <v/>
      </c>
      <c r="V399" s="15" t="str">
        <f>IF($B399=1,"",IF(AND(TrackingWorksheet!$L404&lt;&gt;"", TrackingWorksheet!$L404&gt;=TrackingWorksheet!$J$4,TrackingWorksheet!$L404&lt;=TrackingWorksheet!$J$5,OR(TrackingWorksheet!$H404=Lists!$D$5,TrackingWorksheet!$J404=Lists!$D$5)), 1, 0))</f>
        <v/>
      </c>
      <c r="W399" s="15" t="str">
        <f>IF($B399=1,"",IF(AND(TrackingWorksheet!$L404&lt;&gt;"", TrackingWorksheet!$L404&gt;=TrackingWorksheet!$J$4,TrackingWorksheet!$L404&lt;=TrackingWorksheet!$J$5,OR(TrackingWorksheet!$H404=Lists!$D$6,TrackingWorksheet!$J404=Lists!$D$6)), 1, 0))</f>
        <v/>
      </c>
      <c r="X399" s="24" t="str">
        <f>IF(B399=1,"",IF(AND(TrackingWorksheet!M404&lt;&gt;"",TrackingWorksheet!M404&lt;=TrackingWorksheet!$J$5),1,0))</f>
        <v/>
      </c>
      <c r="Y399" s="24" t="str">
        <f>IF(B399=1,"",IF(AND(TrackingWorksheet!N404&lt;&gt;"",TrackingWorksheet!N404&lt;=TrackingWorksheet!$J$5),1,0)*D399)</f>
        <v/>
      </c>
      <c r="Z399" s="24" t="str">
        <f>IF(B399=1,"",IF(TrackingWorksheet!P404="YES",1,0)*D399)</f>
        <v/>
      </c>
      <c r="AA399" s="33" t="str">
        <f>IF(B399=1,"",IF(TrackingWorksheet!R404="","",TrackingWorksheet!R404))</f>
        <v/>
      </c>
      <c r="AB399" s="33" t="str">
        <f>IF(B399=1,"",IF(TrackingWorksheet!Q404="","",TrackingWorksheet!Q404))</f>
        <v/>
      </c>
    </row>
    <row r="400" spans="2:28" x14ac:dyDescent="0.3">
      <c r="B400" s="33">
        <f>IF(AND(ISBLANK(TrackingWorksheet!B405),ISBLANK(TrackingWorksheet!C405),ISBLANK(TrackingWorksheet!G405),ISBLANK(TrackingWorksheet!H405),
ISBLANK(TrackingWorksheet!I405),ISBLANK(TrackingWorksheet!J405),ISBLANK(TrackingWorksheet!M405),
ISBLANK(TrackingWorksheet!N405)),1,0)</f>
        <v>1</v>
      </c>
      <c r="C400" s="17" t="str">
        <f>IF(B400=1,"",TrackingWorksheet!F405)</f>
        <v/>
      </c>
      <c r="D400" s="26" t="str">
        <f>IF(B400=1,"",IF(AND(TrackingWorksheet!B405&lt;&gt;"",TrackingWorksheet!B405&lt;=TrackingWorksheet!$J$5,OR(TrackingWorksheet!C405="",TrackingWorksheet!C405&gt;=TrackingWorksheet!$J$4)),1,0))</f>
        <v/>
      </c>
      <c r="E400" s="15" t="str">
        <f>IF(B400=1,"",IF(AND(TrackingWorksheet!G405 &lt;&gt;"",TrackingWorksheet!G405&lt;=TrackingWorksheet!$J$5, TrackingWorksheet!H405=Lists!$D$4), "Y", "N"))</f>
        <v/>
      </c>
      <c r="F400" s="15" t="str">
        <f>IF(B400=1,"",IF(AND(TrackingWorksheet!I405 &lt;&gt;"", TrackingWorksheet!I405&lt;=TrackingWorksheet!$J$5, TrackingWorksheet!J405=Lists!$D$4), "Y", "N"))</f>
        <v/>
      </c>
      <c r="G400" s="15" t="str">
        <f>IF(B400=1,"",IF(AND(TrackingWorksheet!G405 &lt;&gt;"",TrackingWorksheet!G405&lt;=TrackingWorksheet!$J$5, TrackingWorksheet!H405=Lists!$D$5), "Y", "N"))</f>
        <v/>
      </c>
      <c r="H400" s="15" t="str">
        <f>IF(B400=1,"",IF(AND(TrackingWorksheet!I405 &lt;&gt;"", TrackingWorksheet!I405&lt;=TrackingWorksheet!$J$5, TrackingWorksheet!J405="Moderna"), "Y", "N"))</f>
        <v/>
      </c>
      <c r="I400" s="26" t="str">
        <f>IF(B400=1,"",IF(AND(TrackingWorksheet!G405 &lt;&gt;"", TrackingWorksheet!G405&lt;=TrackingWorksheet!$J$5, TrackingWorksheet!H405=Lists!$D$6), 1, 0))</f>
        <v/>
      </c>
      <c r="J400" s="26" t="str">
        <f t="shared" si="54"/>
        <v/>
      </c>
      <c r="K400" s="15" t="str">
        <f>IF(B400=1,"",IF(AND(TrackingWorksheet!I405&lt;=TrackingWorksheet!$J$5,TrackingWorksheet!K405="YES"),0,IF(AND(AND(OR(E400="Y",F400="Y"),E400&lt;&gt;F400),G400&lt;&gt;"Y", H400&lt;&gt;"Y"), 1, 0)))</f>
        <v/>
      </c>
      <c r="L400" s="26" t="str">
        <f t="shared" si="48"/>
        <v/>
      </c>
      <c r="M400" s="15" t="str">
        <f t="shared" si="49"/>
        <v/>
      </c>
      <c r="N400" s="26" t="str">
        <f t="shared" si="50"/>
        <v/>
      </c>
      <c r="O400" s="15" t="str">
        <f>IF(B400=1,"",IF(AND(TrackingWorksheet!I405&lt;=TrackingWorksheet!$J$5,TrackingWorksheet!K405="YES"),0,IF(AND(AND(OR(G400="Y",H400="Y"),G400&lt;&gt;H400),E400&lt;&gt;"Y", F400&lt;&gt;"Y"), 1, 0)))</f>
        <v/>
      </c>
      <c r="P400" s="26" t="str">
        <f t="shared" si="51"/>
        <v/>
      </c>
      <c r="Q400" s="15" t="str">
        <f t="shared" si="52"/>
        <v/>
      </c>
      <c r="R400" s="15" t="str">
        <f t="shared" si="53"/>
        <v/>
      </c>
      <c r="S400" s="15" t="str">
        <f>IF(B400=1,"",IF(AND(OR(AND(TrackingWorksheet!H405=Lists!$D$7,TrackingWorksheet!H405=TrackingWorksheet!J405),TrackingWorksheet!H405&lt;&gt;TrackingWorksheet!J405),TrackingWorksheet!K405="YES",TrackingWorksheet!H405&lt;&gt;Lists!$D$6,TrackingWorksheet!G405&lt;=TrackingWorksheet!$J$5,TrackingWorksheet!I405&lt;=TrackingWorksheet!$J$5),1,0))</f>
        <v/>
      </c>
      <c r="T400" s="15" t="str">
        <f t="shared" si="55"/>
        <v/>
      </c>
      <c r="U400" s="15" t="str">
        <f>IF(B400=1,"",IF(AND(TrackingWorksheet!L405&lt;&gt;"", TrackingWorksheet!L405&gt;=TrackingWorksheet!$J$4,TrackingWorksheet!L405&lt;=TrackingWorksheet!$J$5,OR(TrackingWorksheet!H405=Lists!$D$4,TrackingWorksheet!J405=Lists!$D$4)), 1, 0))</f>
        <v/>
      </c>
      <c r="V400" s="15" t="str">
        <f>IF($B400=1,"",IF(AND(TrackingWorksheet!$L405&lt;&gt;"", TrackingWorksheet!$L405&gt;=TrackingWorksheet!$J$4,TrackingWorksheet!$L405&lt;=TrackingWorksheet!$J$5,OR(TrackingWorksheet!$H405=Lists!$D$5,TrackingWorksheet!$J405=Lists!$D$5)), 1, 0))</f>
        <v/>
      </c>
      <c r="W400" s="15" t="str">
        <f>IF($B400=1,"",IF(AND(TrackingWorksheet!$L405&lt;&gt;"", TrackingWorksheet!$L405&gt;=TrackingWorksheet!$J$4,TrackingWorksheet!$L405&lt;=TrackingWorksheet!$J$5,OR(TrackingWorksheet!$H405=Lists!$D$6,TrackingWorksheet!$J405=Lists!$D$6)), 1, 0))</f>
        <v/>
      </c>
      <c r="X400" s="24" t="str">
        <f>IF(B400=1,"",IF(AND(TrackingWorksheet!M405&lt;&gt;"",TrackingWorksheet!M405&lt;=TrackingWorksheet!$J$5),1,0))</f>
        <v/>
      </c>
      <c r="Y400" s="24" t="str">
        <f>IF(B400=1,"",IF(AND(TrackingWorksheet!N405&lt;&gt;"",TrackingWorksheet!N405&lt;=TrackingWorksheet!$J$5),1,0)*D400)</f>
        <v/>
      </c>
      <c r="Z400" s="24" t="str">
        <f>IF(B400=1,"",IF(TrackingWorksheet!P405="YES",1,0)*D400)</f>
        <v/>
      </c>
      <c r="AA400" s="33" t="str">
        <f>IF(B400=1,"",IF(TrackingWorksheet!R405="","",TrackingWorksheet!R405))</f>
        <v/>
      </c>
      <c r="AB400" s="33" t="str">
        <f>IF(B400=1,"",IF(TrackingWorksheet!Q405="","",TrackingWorksheet!Q405))</f>
        <v/>
      </c>
    </row>
    <row r="401" spans="2:28" x14ac:dyDescent="0.3">
      <c r="B401" s="33">
        <f>IF(AND(ISBLANK(TrackingWorksheet!B406),ISBLANK(TrackingWorksheet!C406),ISBLANK(TrackingWorksheet!G406),ISBLANK(TrackingWorksheet!H406),
ISBLANK(TrackingWorksheet!I406),ISBLANK(TrackingWorksheet!J406),ISBLANK(TrackingWorksheet!M406),
ISBLANK(TrackingWorksheet!N406)),1,0)</f>
        <v>1</v>
      </c>
      <c r="C401" s="17" t="str">
        <f>IF(B401=1,"",TrackingWorksheet!F406)</f>
        <v/>
      </c>
      <c r="D401" s="26" t="str">
        <f>IF(B401=1,"",IF(AND(TrackingWorksheet!B406&lt;&gt;"",TrackingWorksheet!B406&lt;=TrackingWorksheet!$J$5,OR(TrackingWorksheet!C406="",TrackingWorksheet!C406&gt;=TrackingWorksheet!$J$4)),1,0))</f>
        <v/>
      </c>
      <c r="E401" s="15" t="str">
        <f>IF(B401=1,"",IF(AND(TrackingWorksheet!G406 &lt;&gt;"",TrackingWorksheet!G406&lt;=TrackingWorksheet!$J$5, TrackingWorksheet!H406=Lists!$D$4), "Y", "N"))</f>
        <v/>
      </c>
      <c r="F401" s="15" t="str">
        <f>IF(B401=1,"",IF(AND(TrackingWorksheet!I406 &lt;&gt;"", TrackingWorksheet!I406&lt;=TrackingWorksheet!$J$5, TrackingWorksheet!J406=Lists!$D$4), "Y", "N"))</f>
        <v/>
      </c>
      <c r="G401" s="15" t="str">
        <f>IF(B401=1,"",IF(AND(TrackingWorksheet!G406 &lt;&gt;"",TrackingWorksheet!G406&lt;=TrackingWorksheet!$J$5, TrackingWorksheet!H406=Lists!$D$5), "Y", "N"))</f>
        <v/>
      </c>
      <c r="H401" s="15" t="str">
        <f>IF(B401=1,"",IF(AND(TrackingWorksheet!I406 &lt;&gt;"", TrackingWorksheet!I406&lt;=TrackingWorksheet!$J$5, TrackingWorksheet!J406="Moderna"), "Y", "N"))</f>
        <v/>
      </c>
      <c r="I401" s="26" t="str">
        <f>IF(B401=1,"",IF(AND(TrackingWorksheet!G406 &lt;&gt;"", TrackingWorksheet!G406&lt;=TrackingWorksheet!$J$5, TrackingWorksheet!H406=Lists!$D$6), 1, 0))</f>
        <v/>
      </c>
      <c r="J401" s="26" t="str">
        <f t="shared" si="54"/>
        <v/>
      </c>
      <c r="K401" s="15" t="str">
        <f>IF(B401=1,"",IF(AND(TrackingWorksheet!I406&lt;=TrackingWorksheet!$J$5,TrackingWorksheet!K406="YES"),0,IF(AND(AND(OR(E401="Y",F401="Y"),E401&lt;&gt;F401),G401&lt;&gt;"Y", H401&lt;&gt;"Y"), 1, 0)))</f>
        <v/>
      </c>
      <c r="L401" s="26" t="str">
        <f t="shared" si="48"/>
        <v/>
      </c>
      <c r="M401" s="15" t="str">
        <f t="shared" si="49"/>
        <v/>
      </c>
      <c r="N401" s="26" t="str">
        <f t="shared" si="50"/>
        <v/>
      </c>
      <c r="O401" s="15" t="str">
        <f>IF(B401=1,"",IF(AND(TrackingWorksheet!I406&lt;=TrackingWorksheet!$J$5,TrackingWorksheet!K406="YES"),0,IF(AND(AND(OR(G401="Y",H401="Y"),G401&lt;&gt;H401),E401&lt;&gt;"Y", F401&lt;&gt;"Y"), 1, 0)))</f>
        <v/>
      </c>
      <c r="P401" s="26" t="str">
        <f t="shared" si="51"/>
        <v/>
      </c>
      <c r="Q401" s="15" t="str">
        <f t="shared" si="52"/>
        <v/>
      </c>
      <c r="R401" s="15" t="str">
        <f t="shared" si="53"/>
        <v/>
      </c>
      <c r="S401" s="15" t="str">
        <f>IF(B401=1,"",IF(AND(OR(AND(TrackingWorksheet!H406=Lists!$D$7,TrackingWorksheet!H406=TrackingWorksheet!J406),TrackingWorksheet!H406&lt;&gt;TrackingWorksheet!J406),TrackingWorksheet!K406="YES",TrackingWorksheet!H406&lt;&gt;Lists!$D$6,TrackingWorksheet!G406&lt;=TrackingWorksheet!$J$5,TrackingWorksheet!I406&lt;=TrackingWorksheet!$J$5),1,0))</f>
        <v/>
      </c>
      <c r="T401" s="15" t="str">
        <f t="shared" si="55"/>
        <v/>
      </c>
      <c r="U401" s="15" t="str">
        <f>IF(B401=1,"",IF(AND(TrackingWorksheet!L406&lt;&gt;"", TrackingWorksheet!L406&gt;=TrackingWorksheet!$J$4,TrackingWorksheet!L406&lt;=TrackingWorksheet!$J$5,OR(TrackingWorksheet!H406=Lists!$D$4,TrackingWorksheet!J406=Lists!$D$4)), 1, 0))</f>
        <v/>
      </c>
      <c r="V401" s="15" t="str">
        <f>IF($B401=1,"",IF(AND(TrackingWorksheet!$L406&lt;&gt;"", TrackingWorksheet!$L406&gt;=TrackingWorksheet!$J$4,TrackingWorksheet!$L406&lt;=TrackingWorksheet!$J$5,OR(TrackingWorksheet!$H406=Lists!$D$5,TrackingWorksheet!$J406=Lists!$D$5)), 1, 0))</f>
        <v/>
      </c>
      <c r="W401" s="15" t="str">
        <f>IF($B401=1,"",IF(AND(TrackingWorksheet!$L406&lt;&gt;"", TrackingWorksheet!$L406&gt;=TrackingWorksheet!$J$4,TrackingWorksheet!$L406&lt;=TrackingWorksheet!$J$5,OR(TrackingWorksheet!$H406=Lists!$D$6,TrackingWorksheet!$J406=Lists!$D$6)), 1, 0))</f>
        <v/>
      </c>
      <c r="X401" s="24" t="str">
        <f>IF(B401=1,"",IF(AND(TrackingWorksheet!M406&lt;&gt;"",TrackingWorksheet!M406&lt;=TrackingWorksheet!$J$5),1,0))</f>
        <v/>
      </c>
      <c r="Y401" s="24" t="str">
        <f>IF(B401=1,"",IF(AND(TrackingWorksheet!N406&lt;&gt;"",TrackingWorksheet!N406&lt;=TrackingWorksheet!$J$5),1,0)*D401)</f>
        <v/>
      </c>
      <c r="Z401" s="24" t="str">
        <f>IF(B401=1,"",IF(TrackingWorksheet!P406="YES",1,0)*D401)</f>
        <v/>
      </c>
      <c r="AA401" s="33" t="str">
        <f>IF(B401=1,"",IF(TrackingWorksheet!R406="","",TrackingWorksheet!R406))</f>
        <v/>
      </c>
      <c r="AB401" s="33" t="str">
        <f>IF(B401=1,"",IF(TrackingWorksheet!Q406="","",TrackingWorksheet!Q406))</f>
        <v/>
      </c>
    </row>
    <row r="402" spans="2:28" x14ac:dyDescent="0.3">
      <c r="B402" s="33">
        <f>IF(AND(ISBLANK(TrackingWorksheet!B407),ISBLANK(TrackingWorksheet!C407),ISBLANK(TrackingWorksheet!G407),ISBLANK(TrackingWorksheet!H407),
ISBLANK(TrackingWorksheet!I407),ISBLANK(TrackingWorksheet!J407),ISBLANK(TrackingWorksheet!M407),
ISBLANK(TrackingWorksheet!N407)),1,0)</f>
        <v>1</v>
      </c>
      <c r="C402" s="17" t="str">
        <f>IF(B402=1,"",TrackingWorksheet!F407)</f>
        <v/>
      </c>
      <c r="D402" s="26" t="str">
        <f>IF(B402=1,"",IF(AND(TrackingWorksheet!B407&lt;&gt;"",TrackingWorksheet!B407&lt;=TrackingWorksheet!$J$5,OR(TrackingWorksheet!C407="",TrackingWorksheet!C407&gt;=TrackingWorksheet!$J$4)),1,0))</f>
        <v/>
      </c>
      <c r="E402" s="15" t="str">
        <f>IF(B402=1,"",IF(AND(TrackingWorksheet!G407 &lt;&gt;"",TrackingWorksheet!G407&lt;=TrackingWorksheet!$J$5, TrackingWorksheet!H407=Lists!$D$4), "Y", "N"))</f>
        <v/>
      </c>
      <c r="F402" s="15" t="str">
        <f>IF(B402=1,"",IF(AND(TrackingWorksheet!I407 &lt;&gt;"", TrackingWorksheet!I407&lt;=TrackingWorksheet!$J$5, TrackingWorksheet!J407=Lists!$D$4), "Y", "N"))</f>
        <v/>
      </c>
      <c r="G402" s="15" t="str">
        <f>IF(B402=1,"",IF(AND(TrackingWorksheet!G407 &lt;&gt;"",TrackingWorksheet!G407&lt;=TrackingWorksheet!$J$5, TrackingWorksheet!H407=Lists!$D$5), "Y", "N"))</f>
        <v/>
      </c>
      <c r="H402" s="15" t="str">
        <f>IF(B402=1,"",IF(AND(TrackingWorksheet!I407 &lt;&gt;"", TrackingWorksheet!I407&lt;=TrackingWorksheet!$J$5, TrackingWorksheet!J407="Moderna"), "Y", "N"))</f>
        <v/>
      </c>
      <c r="I402" s="26" t="str">
        <f>IF(B402=1,"",IF(AND(TrackingWorksheet!G407 &lt;&gt;"", TrackingWorksheet!G407&lt;=TrackingWorksheet!$J$5, TrackingWorksheet!H407=Lists!$D$6), 1, 0))</f>
        <v/>
      </c>
      <c r="J402" s="26" t="str">
        <f t="shared" si="54"/>
        <v/>
      </c>
      <c r="K402" s="15" t="str">
        <f>IF(B402=1,"",IF(AND(TrackingWorksheet!I407&lt;=TrackingWorksheet!$J$5,TrackingWorksheet!K407="YES"),0,IF(AND(AND(OR(E402="Y",F402="Y"),E402&lt;&gt;F402),G402&lt;&gt;"Y", H402&lt;&gt;"Y"), 1, 0)))</f>
        <v/>
      </c>
      <c r="L402" s="26" t="str">
        <f t="shared" si="48"/>
        <v/>
      </c>
      <c r="M402" s="15" t="str">
        <f t="shared" si="49"/>
        <v/>
      </c>
      <c r="N402" s="26" t="str">
        <f t="shared" si="50"/>
        <v/>
      </c>
      <c r="O402" s="15" t="str">
        <f>IF(B402=1,"",IF(AND(TrackingWorksheet!I407&lt;=TrackingWorksheet!$J$5,TrackingWorksheet!K407="YES"),0,IF(AND(AND(OR(G402="Y",H402="Y"),G402&lt;&gt;H402),E402&lt;&gt;"Y", F402&lt;&gt;"Y"), 1, 0)))</f>
        <v/>
      </c>
      <c r="P402" s="26" t="str">
        <f t="shared" si="51"/>
        <v/>
      </c>
      <c r="Q402" s="15" t="str">
        <f t="shared" si="52"/>
        <v/>
      </c>
      <c r="R402" s="15" t="str">
        <f t="shared" si="53"/>
        <v/>
      </c>
      <c r="S402" s="15" t="str">
        <f>IF(B402=1,"",IF(AND(OR(AND(TrackingWorksheet!H407=Lists!$D$7,TrackingWorksheet!H407=TrackingWorksheet!J407),TrackingWorksheet!H407&lt;&gt;TrackingWorksheet!J407),TrackingWorksheet!K407="YES",TrackingWorksheet!H407&lt;&gt;Lists!$D$6,TrackingWorksheet!G407&lt;=TrackingWorksheet!$J$5,TrackingWorksheet!I407&lt;=TrackingWorksheet!$J$5),1,0))</f>
        <v/>
      </c>
      <c r="T402" s="15" t="str">
        <f t="shared" si="55"/>
        <v/>
      </c>
      <c r="U402" s="15" t="str">
        <f>IF(B402=1,"",IF(AND(TrackingWorksheet!L407&lt;&gt;"", TrackingWorksheet!L407&gt;=TrackingWorksheet!$J$4,TrackingWorksheet!L407&lt;=TrackingWorksheet!$J$5,OR(TrackingWorksheet!H407=Lists!$D$4,TrackingWorksheet!J407=Lists!$D$4)), 1, 0))</f>
        <v/>
      </c>
      <c r="V402" s="15" t="str">
        <f>IF($B402=1,"",IF(AND(TrackingWorksheet!$L407&lt;&gt;"", TrackingWorksheet!$L407&gt;=TrackingWorksheet!$J$4,TrackingWorksheet!$L407&lt;=TrackingWorksheet!$J$5,OR(TrackingWorksheet!$H407=Lists!$D$5,TrackingWorksheet!$J407=Lists!$D$5)), 1, 0))</f>
        <v/>
      </c>
      <c r="W402" s="15" t="str">
        <f>IF($B402=1,"",IF(AND(TrackingWorksheet!$L407&lt;&gt;"", TrackingWorksheet!$L407&gt;=TrackingWorksheet!$J$4,TrackingWorksheet!$L407&lt;=TrackingWorksheet!$J$5,OR(TrackingWorksheet!$H407=Lists!$D$6,TrackingWorksheet!$J407=Lists!$D$6)), 1, 0))</f>
        <v/>
      </c>
      <c r="X402" s="24" t="str">
        <f>IF(B402=1,"",IF(AND(TrackingWorksheet!M407&lt;&gt;"",TrackingWorksheet!M407&lt;=TrackingWorksheet!$J$5),1,0))</f>
        <v/>
      </c>
      <c r="Y402" s="24" t="str">
        <f>IF(B402=1,"",IF(AND(TrackingWorksheet!N407&lt;&gt;"",TrackingWorksheet!N407&lt;=TrackingWorksheet!$J$5),1,0)*D402)</f>
        <v/>
      </c>
      <c r="Z402" s="24" t="str">
        <f>IF(B402=1,"",IF(TrackingWorksheet!P407="YES",1,0)*D402)</f>
        <v/>
      </c>
      <c r="AA402" s="33" t="str">
        <f>IF(B402=1,"",IF(TrackingWorksheet!R407="","",TrackingWorksheet!R407))</f>
        <v/>
      </c>
      <c r="AB402" s="33" t="str">
        <f>IF(B402=1,"",IF(TrackingWorksheet!Q407="","",TrackingWorksheet!Q407))</f>
        <v/>
      </c>
    </row>
    <row r="403" spans="2:28" x14ac:dyDescent="0.3">
      <c r="B403" s="33">
        <f>IF(AND(ISBLANK(TrackingWorksheet!B408),ISBLANK(TrackingWorksheet!C408),ISBLANK(TrackingWorksheet!G408),ISBLANK(TrackingWorksheet!H408),
ISBLANK(TrackingWorksheet!I408),ISBLANK(TrackingWorksheet!J408),ISBLANK(TrackingWorksheet!M408),
ISBLANK(TrackingWorksheet!N408)),1,0)</f>
        <v>1</v>
      </c>
      <c r="C403" s="17" t="str">
        <f>IF(B403=1,"",TrackingWorksheet!F408)</f>
        <v/>
      </c>
      <c r="D403" s="26" t="str">
        <f>IF(B403=1,"",IF(AND(TrackingWorksheet!B408&lt;&gt;"",TrackingWorksheet!B408&lt;=TrackingWorksheet!$J$5,OR(TrackingWorksheet!C408="",TrackingWorksheet!C408&gt;=TrackingWorksheet!$J$4)),1,0))</f>
        <v/>
      </c>
      <c r="E403" s="15" t="str">
        <f>IF(B403=1,"",IF(AND(TrackingWorksheet!G408 &lt;&gt;"",TrackingWorksheet!G408&lt;=TrackingWorksheet!$J$5, TrackingWorksheet!H408=Lists!$D$4), "Y", "N"))</f>
        <v/>
      </c>
      <c r="F403" s="15" t="str">
        <f>IF(B403=1,"",IF(AND(TrackingWorksheet!I408 &lt;&gt;"", TrackingWorksheet!I408&lt;=TrackingWorksheet!$J$5, TrackingWorksheet!J408=Lists!$D$4), "Y", "N"))</f>
        <v/>
      </c>
      <c r="G403" s="15" t="str">
        <f>IF(B403=1,"",IF(AND(TrackingWorksheet!G408 &lt;&gt;"",TrackingWorksheet!G408&lt;=TrackingWorksheet!$J$5, TrackingWorksheet!H408=Lists!$D$5), "Y", "N"))</f>
        <v/>
      </c>
      <c r="H403" s="15" t="str">
        <f>IF(B403=1,"",IF(AND(TrackingWorksheet!I408 &lt;&gt;"", TrackingWorksheet!I408&lt;=TrackingWorksheet!$J$5, TrackingWorksheet!J408="Moderna"), "Y", "N"))</f>
        <v/>
      </c>
      <c r="I403" s="26" t="str">
        <f>IF(B403=1,"",IF(AND(TrackingWorksheet!G408 &lt;&gt;"", TrackingWorksheet!G408&lt;=TrackingWorksheet!$J$5, TrackingWorksheet!H408=Lists!$D$6), 1, 0))</f>
        <v/>
      </c>
      <c r="J403" s="26" t="str">
        <f t="shared" si="54"/>
        <v/>
      </c>
      <c r="K403" s="15" t="str">
        <f>IF(B403=1,"",IF(AND(TrackingWorksheet!I408&lt;=TrackingWorksheet!$J$5,TrackingWorksheet!K408="YES"),0,IF(AND(AND(OR(E403="Y",F403="Y"),E403&lt;&gt;F403),G403&lt;&gt;"Y", H403&lt;&gt;"Y"), 1, 0)))</f>
        <v/>
      </c>
      <c r="L403" s="26" t="str">
        <f t="shared" si="48"/>
        <v/>
      </c>
      <c r="M403" s="15" t="str">
        <f t="shared" si="49"/>
        <v/>
      </c>
      <c r="N403" s="26" t="str">
        <f t="shared" si="50"/>
        <v/>
      </c>
      <c r="O403" s="15" t="str">
        <f>IF(B403=1,"",IF(AND(TrackingWorksheet!I408&lt;=TrackingWorksheet!$J$5,TrackingWorksheet!K408="YES"),0,IF(AND(AND(OR(G403="Y",H403="Y"),G403&lt;&gt;H403),E403&lt;&gt;"Y", F403&lt;&gt;"Y"), 1, 0)))</f>
        <v/>
      </c>
      <c r="P403" s="26" t="str">
        <f t="shared" si="51"/>
        <v/>
      </c>
      <c r="Q403" s="15" t="str">
        <f t="shared" si="52"/>
        <v/>
      </c>
      <c r="R403" s="15" t="str">
        <f t="shared" si="53"/>
        <v/>
      </c>
      <c r="S403" s="15" t="str">
        <f>IF(B403=1,"",IF(AND(OR(AND(TrackingWorksheet!H408=Lists!$D$7,TrackingWorksheet!H408=TrackingWorksheet!J408),TrackingWorksheet!H408&lt;&gt;TrackingWorksheet!J408),TrackingWorksheet!K408="YES",TrackingWorksheet!H408&lt;&gt;Lists!$D$6,TrackingWorksheet!G408&lt;=TrackingWorksheet!$J$5,TrackingWorksheet!I408&lt;=TrackingWorksheet!$J$5),1,0))</f>
        <v/>
      </c>
      <c r="T403" s="15" t="str">
        <f t="shared" si="55"/>
        <v/>
      </c>
      <c r="U403" s="15" t="str">
        <f>IF(B403=1,"",IF(AND(TrackingWorksheet!L408&lt;&gt;"", TrackingWorksheet!L408&gt;=TrackingWorksheet!$J$4,TrackingWorksheet!L408&lt;=TrackingWorksheet!$J$5,OR(TrackingWorksheet!H408=Lists!$D$4,TrackingWorksheet!J408=Lists!$D$4)), 1, 0))</f>
        <v/>
      </c>
      <c r="V403" s="15" t="str">
        <f>IF($B403=1,"",IF(AND(TrackingWorksheet!$L408&lt;&gt;"", TrackingWorksheet!$L408&gt;=TrackingWorksheet!$J$4,TrackingWorksheet!$L408&lt;=TrackingWorksheet!$J$5,OR(TrackingWorksheet!$H408=Lists!$D$5,TrackingWorksheet!$J408=Lists!$D$5)), 1, 0))</f>
        <v/>
      </c>
      <c r="W403" s="15" t="str">
        <f>IF($B403=1,"",IF(AND(TrackingWorksheet!$L408&lt;&gt;"", TrackingWorksheet!$L408&gt;=TrackingWorksheet!$J$4,TrackingWorksheet!$L408&lt;=TrackingWorksheet!$J$5,OR(TrackingWorksheet!$H408=Lists!$D$6,TrackingWorksheet!$J408=Lists!$D$6)), 1, 0))</f>
        <v/>
      </c>
      <c r="X403" s="24" t="str">
        <f>IF(B403=1,"",IF(AND(TrackingWorksheet!M408&lt;&gt;"",TrackingWorksheet!M408&lt;=TrackingWorksheet!$J$5),1,0))</f>
        <v/>
      </c>
      <c r="Y403" s="24" t="str">
        <f>IF(B403=1,"",IF(AND(TrackingWorksheet!N408&lt;&gt;"",TrackingWorksheet!N408&lt;=TrackingWorksheet!$J$5),1,0)*D403)</f>
        <v/>
      </c>
      <c r="Z403" s="24" t="str">
        <f>IF(B403=1,"",IF(TrackingWorksheet!P408="YES",1,0)*D403)</f>
        <v/>
      </c>
      <c r="AA403" s="33" t="str">
        <f>IF(B403=1,"",IF(TrackingWorksheet!R408="","",TrackingWorksheet!R408))</f>
        <v/>
      </c>
      <c r="AB403" s="33" t="str">
        <f>IF(B403=1,"",IF(TrackingWorksheet!Q408="","",TrackingWorksheet!Q408))</f>
        <v/>
      </c>
    </row>
    <row r="404" spans="2:28" x14ac:dyDescent="0.3">
      <c r="B404" s="33">
        <f>IF(AND(ISBLANK(TrackingWorksheet!B409),ISBLANK(TrackingWorksheet!C409),ISBLANK(TrackingWorksheet!G409),ISBLANK(TrackingWorksheet!H409),
ISBLANK(TrackingWorksheet!I409),ISBLANK(TrackingWorksheet!J409),ISBLANK(TrackingWorksheet!M409),
ISBLANK(TrackingWorksheet!N409)),1,0)</f>
        <v>1</v>
      </c>
      <c r="C404" s="17" t="str">
        <f>IF(B404=1,"",TrackingWorksheet!F409)</f>
        <v/>
      </c>
      <c r="D404" s="26" t="str">
        <f>IF(B404=1,"",IF(AND(TrackingWorksheet!B409&lt;&gt;"",TrackingWorksheet!B409&lt;=TrackingWorksheet!$J$5,OR(TrackingWorksheet!C409="",TrackingWorksheet!C409&gt;=TrackingWorksheet!$J$4)),1,0))</f>
        <v/>
      </c>
      <c r="E404" s="15" t="str">
        <f>IF(B404=1,"",IF(AND(TrackingWorksheet!G409 &lt;&gt;"",TrackingWorksheet!G409&lt;=TrackingWorksheet!$J$5, TrackingWorksheet!H409=Lists!$D$4), "Y", "N"))</f>
        <v/>
      </c>
      <c r="F404" s="15" t="str">
        <f>IF(B404=1,"",IF(AND(TrackingWorksheet!I409 &lt;&gt;"", TrackingWorksheet!I409&lt;=TrackingWorksheet!$J$5, TrackingWorksheet!J409=Lists!$D$4), "Y", "N"))</f>
        <v/>
      </c>
      <c r="G404" s="15" t="str">
        <f>IF(B404=1,"",IF(AND(TrackingWorksheet!G409 &lt;&gt;"",TrackingWorksheet!G409&lt;=TrackingWorksheet!$J$5, TrackingWorksheet!H409=Lists!$D$5), "Y", "N"))</f>
        <v/>
      </c>
      <c r="H404" s="15" t="str">
        <f>IF(B404=1,"",IF(AND(TrackingWorksheet!I409 &lt;&gt;"", TrackingWorksheet!I409&lt;=TrackingWorksheet!$J$5, TrackingWorksheet!J409="Moderna"), "Y", "N"))</f>
        <v/>
      </c>
      <c r="I404" s="26" t="str">
        <f>IF(B404=1,"",IF(AND(TrackingWorksheet!G409 &lt;&gt;"", TrackingWorksheet!G409&lt;=TrackingWorksheet!$J$5, TrackingWorksheet!H409=Lists!$D$6), 1, 0))</f>
        <v/>
      </c>
      <c r="J404" s="26" t="str">
        <f t="shared" si="54"/>
        <v/>
      </c>
      <c r="K404" s="15" t="str">
        <f>IF(B404=1,"",IF(AND(TrackingWorksheet!I409&lt;=TrackingWorksheet!$J$5,TrackingWorksheet!K409="YES"),0,IF(AND(AND(OR(E404="Y",F404="Y"),E404&lt;&gt;F404),G404&lt;&gt;"Y", H404&lt;&gt;"Y"), 1, 0)))</f>
        <v/>
      </c>
      <c r="L404" s="26" t="str">
        <f t="shared" si="48"/>
        <v/>
      </c>
      <c r="M404" s="15" t="str">
        <f t="shared" si="49"/>
        <v/>
      </c>
      <c r="N404" s="26" t="str">
        <f t="shared" si="50"/>
        <v/>
      </c>
      <c r="O404" s="15" t="str">
        <f>IF(B404=1,"",IF(AND(TrackingWorksheet!I409&lt;=TrackingWorksheet!$J$5,TrackingWorksheet!K409="YES"),0,IF(AND(AND(OR(G404="Y",H404="Y"),G404&lt;&gt;H404),E404&lt;&gt;"Y", F404&lt;&gt;"Y"), 1, 0)))</f>
        <v/>
      </c>
      <c r="P404" s="26" t="str">
        <f t="shared" si="51"/>
        <v/>
      </c>
      <c r="Q404" s="15" t="str">
        <f t="shared" si="52"/>
        <v/>
      </c>
      <c r="R404" s="15" t="str">
        <f t="shared" si="53"/>
        <v/>
      </c>
      <c r="S404" s="15" t="str">
        <f>IF(B404=1,"",IF(AND(OR(AND(TrackingWorksheet!H409=Lists!$D$7,TrackingWorksheet!H409=TrackingWorksheet!J409),TrackingWorksheet!H409&lt;&gt;TrackingWorksheet!J409),TrackingWorksheet!K409="YES",TrackingWorksheet!H409&lt;&gt;Lists!$D$6,TrackingWorksheet!G409&lt;=TrackingWorksheet!$J$5,TrackingWorksheet!I409&lt;=TrackingWorksheet!$J$5),1,0))</f>
        <v/>
      </c>
      <c r="T404" s="15" t="str">
        <f t="shared" si="55"/>
        <v/>
      </c>
      <c r="U404" s="15" t="str">
        <f>IF(B404=1,"",IF(AND(TrackingWorksheet!L409&lt;&gt;"", TrackingWorksheet!L409&gt;=TrackingWorksheet!$J$4,TrackingWorksheet!L409&lt;=TrackingWorksheet!$J$5,OR(TrackingWorksheet!H409=Lists!$D$4,TrackingWorksheet!J409=Lists!$D$4)), 1, 0))</f>
        <v/>
      </c>
      <c r="V404" s="15" t="str">
        <f>IF($B404=1,"",IF(AND(TrackingWorksheet!$L409&lt;&gt;"", TrackingWorksheet!$L409&gt;=TrackingWorksheet!$J$4,TrackingWorksheet!$L409&lt;=TrackingWorksheet!$J$5,OR(TrackingWorksheet!$H409=Lists!$D$5,TrackingWorksheet!$J409=Lists!$D$5)), 1, 0))</f>
        <v/>
      </c>
      <c r="W404" s="15" t="str">
        <f>IF($B404=1,"",IF(AND(TrackingWorksheet!$L409&lt;&gt;"", TrackingWorksheet!$L409&gt;=TrackingWorksheet!$J$4,TrackingWorksheet!$L409&lt;=TrackingWorksheet!$J$5,OR(TrackingWorksheet!$H409=Lists!$D$6,TrackingWorksheet!$J409=Lists!$D$6)), 1, 0))</f>
        <v/>
      </c>
      <c r="X404" s="24" t="str">
        <f>IF(B404=1,"",IF(AND(TrackingWorksheet!M409&lt;&gt;"",TrackingWorksheet!M409&lt;=TrackingWorksheet!$J$5),1,0))</f>
        <v/>
      </c>
      <c r="Y404" s="24" t="str">
        <f>IF(B404=1,"",IF(AND(TrackingWorksheet!N409&lt;&gt;"",TrackingWorksheet!N409&lt;=TrackingWorksheet!$J$5),1,0)*D404)</f>
        <v/>
      </c>
      <c r="Z404" s="24" t="str">
        <f>IF(B404=1,"",IF(TrackingWorksheet!P409="YES",1,0)*D404)</f>
        <v/>
      </c>
      <c r="AA404" s="33" t="str">
        <f>IF(B404=1,"",IF(TrackingWorksheet!R409="","",TrackingWorksheet!R409))</f>
        <v/>
      </c>
      <c r="AB404" s="33" t="str">
        <f>IF(B404=1,"",IF(TrackingWorksheet!Q409="","",TrackingWorksheet!Q409))</f>
        <v/>
      </c>
    </row>
    <row r="405" spans="2:28" x14ac:dyDescent="0.3">
      <c r="B405" s="33">
        <f>IF(AND(ISBLANK(TrackingWorksheet!B410),ISBLANK(TrackingWorksheet!C410),ISBLANK(TrackingWorksheet!G410),ISBLANK(TrackingWorksheet!H410),
ISBLANK(TrackingWorksheet!I410),ISBLANK(TrackingWorksheet!J410),ISBLANK(TrackingWorksheet!M410),
ISBLANK(TrackingWorksheet!N410)),1,0)</f>
        <v>1</v>
      </c>
      <c r="C405" s="17" t="str">
        <f>IF(B405=1,"",TrackingWorksheet!F410)</f>
        <v/>
      </c>
      <c r="D405" s="26" t="str">
        <f>IF(B405=1,"",IF(AND(TrackingWorksheet!B410&lt;&gt;"",TrackingWorksheet!B410&lt;=TrackingWorksheet!$J$5,OR(TrackingWorksheet!C410="",TrackingWorksheet!C410&gt;=TrackingWorksheet!$J$4)),1,0))</f>
        <v/>
      </c>
      <c r="E405" s="15" t="str">
        <f>IF(B405=1,"",IF(AND(TrackingWorksheet!G410 &lt;&gt;"",TrackingWorksheet!G410&lt;=TrackingWorksheet!$J$5, TrackingWorksheet!H410=Lists!$D$4), "Y", "N"))</f>
        <v/>
      </c>
      <c r="F405" s="15" t="str">
        <f>IF(B405=1,"",IF(AND(TrackingWorksheet!I410 &lt;&gt;"", TrackingWorksheet!I410&lt;=TrackingWorksheet!$J$5, TrackingWorksheet!J410=Lists!$D$4), "Y", "N"))</f>
        <v/>
      </c>
      <c r="G405" s="15" t="str">
        <f>IF(B405=1,"",IF(AND(TrackingWorksheet!G410 &lt;&gt;"",TrackingWorksheet!G410&lt;=TrackingWorksheet!$J$5, TrackingWorksheet!H410=Lists!$D$5), "Y", "N"))</f>
        <v/>
      </c>
      <c r="H405" s="15" t="str">
        <f>IF(B405=1,"",IF(AND(TrackingWorksheet!I410 &lt;&gt;"", TrackingWorksheet!I410&lt;=TrackingWorksheet!$J$5, TrackingWorksheet!J410="Moderna"), "Y", "N"))</f>
        <v/>
      </c>
      <c r="I405" s="26" t="str">
        <f>IF(B405=1,"",IF(AND(TrackingWorksheet!G410 &lt;&gt;"", TrackingWorksheet!G410&lt;=TrackingWorksheet!$J$5, TrackingWorksheet!H410=Lists!$D$6), 1, 0))</f>
        <v/>
      </c>
      <c r="J405" s="26" t="str">
        <f t="shared" si="54"/>
        <v/>
      </c>
      <c r="K405" s="15" t="str">
        <f>IF(B405=1,"",IF(AND(TrackingWorksheet!I410&lt;=TrackingWorksheet!$J$5,TrackingWorksheet!K410="YES"),0,IF(AND(AND(OR(E405="Y",F405="Y"),E405&lt;&gt;F405),G405&lt;&gt;"Y", H405&lt;&gt;"Y"), 1, 0)))</f>
        <v/>
      </c>
      <c r="L405" s="26" t="str">
        <f t="shared" si="48"/>
        <v/>
      </c>
      <c r="M405" s="15" t="str">
        <f t="shared" si="49"/>
        <v/>
      </c>
      <c r="N405" s="26" t="str">
        <f t="shared" si="50"/>
        <v/>
      </c>
      <c r="O405" s="15" t="str">
        <f>IF(B405=1,"",IF(AND(TrackingWorksheet!I410&lt;=TrackingWorksheet!$J$5,TrackingWorksheet!K410="YES"),0,IF(AND(AND(OR(G405="Y",H405="Y"),G405&lt;&gt;H405),E405&lt;&gt;"Y", F405&lt;&gt;"Y"), 1, 0)))</f>
        <v/>
      </c>
      <c r="P405" s="26" t="str">
        <f t="shared" si="51"/>
        <v/>
      </c>
      <c r="Q405" s="15" t="str">
        <f t="shared" si="52"/>
        <v/>
      </c>
      <c r="R405" s="15" t="str">
        <f t="shared" si="53"/>
        <v/>
      </c>
      <c r="S405" s="15" t="str">
        <f>IF(B405=1,"",IF(AND(OR(AND(TrackingWorksheet!H410=Lists!$D$7,TrackingWorksheet!H410=TrackingWorksheet!J410),TrackingWorksheet!H410&lt;&gt;TrackingWorksheet!J410),TrackingWorksheet!K410="YES",TrackingWorksheet!H410&lt;&gt;Lists!$D$6,TrackingWorksheet!G410&lt;=TrackingWorksheet!$J$5,TrackingWorksheet!I410&lt;=TrackingWorksheet!$J$5),1,0))</f>
        <v/>
      </c>
      <c r="T405" s="15" t="str">
        <f t="shared" si="55"/>
        <v/>
      </c>
      <c r="U405" s="15" t="str">
        <f>IF(B405=1,"",IF(AND(TrackingWorksheet!L410&lt;&gt;"", TrackingWorksheet!L410&gt;=TrackingWorksheet!$J$4,TrackingWorksheet!L410&lt;=TrackingWorksheet!$J$5,OR(TrackingWorksheet!H410=Lists!$D$4,TrackingWorksheet!J410=Lists!$D$4)), 1, 0))</f>
        <v/>
      </c>
      <c r="V405" s="15" t="str">
        <f>IF($B405=1,"",IF(AND(TrackingWorksheet!$L410&lt;&gt;"", TrackingWorksheet!$L410&gt;=TrackingWorksheet!$J$4,TrackingWorksheet!$L410&lt;=TrackingWorksheet!$J$5,OR(TrackingWorksheet!$H410=Lists!$D$5,TrackingWorksheet!$J410=Lists!$D$5)), 1, 0))</f>
        <v/>
      </c>
      <c r="W405" s="15" t="str">
        <f>IF($B405=1,"",IF(AND(TrackingWorksheet!$L410&lt;&gt;"", TrackingWorksheet!$L410&gt;=TrackingWorksheet!$J$4,TrackingWorksheet!$L410&lt;=TrackingWorksheet!$J$5,OR(TrackingWorksheet!$H410=Lists!$D$6,TrackingWorksheet!$J410=Lists!$D$6)), 1, 0))</f>
        <v/>
      </c>
      <c r="X405" s="24" t="str">
        <f>IF(B405=1,"",IF(AND(TrackingWorksheet!M410&lt;&gt;"",TrackingWorksheet!M410&lt;=TrackingWorksheet!$J$5),1,0))</f>
        <v/>
      </c>
      <c r="Y405" s="24" t="str">
        <f>IF(B405=1,"",IF(AND(TrackingWorksheet!N410&lt;&gt;"",TrackingWorksheet!N410&lt;=TrackingWorksheet!$J$5),1,0)*D405)</f>
        <v/>
      </c>
      <c r="Z405" s="24" t="str">
        <f>IF(B405=1,"",IF(TrackingWorksheet!P410="YES",1,0)*D405)</f>
        <v/>
      </c>
      <c r="AA405" s="33" t="str">
        <f>IF(B405=1,"",IF(TrackingWorksheet!R410="","",TrackingWorksheet!R410))</f>
        <v/>
      </c>
      <c r="AB405" s="33" t="str">
        <f>IF(B405=1,"",IF(TrackingWorksheet!Q410="","",TrackingWorksheet!Q410))</f>
        <v/>
      </c>
    </row>
    <row r="406" spans="2:28" x14ac:dyDescent="0.3">
      <c r="B406" s="33">
        <f>IF(AND(ISBLANK(TrackingWorksheet!B411),ISBLANK(TrackingWorksheet!C411),ISBLANK(TrackingWorksheet!G411),ISBLANK(TrackingWorksheet!H411),
ISBLANK(TrackingWorksheet!I411),ISBLANK(TrackingWorksheet!J411),ISBLANK(TrackingWorksheet!M411),
ISBLANK(TrackingWorksheet!N411)),1,0)</f>
        <v>1</v>
      </c>
      <c r="C406" s="17" t="str">
        <f>IF(B406=1,"",TrackingWorksheet!F411)</f>
        <v/>
      </c>
      <c r="D406" s="26" t="str">
        <f>IF(B406=1,"",IF(AND(TrackingWorksheet!B411&lt;&gt;"",TrackingWorksheet!B411&lt;=TrackingWorksheet!$J$5,OR(TrackingWorksheet!C411="",TrackingWorksheet!C411&gt;=TrackingWorksheet!$J$4)),1,0))</f>
        <v/>
      </c>
      <c r="E406" s="15" t="str">
        <f>IF(B406=1,"",IF(AND(TrackingWorksheet!G411 &lt;&gt;"",TrackingWorksheet!G411&lt;=TrackingWorksheet!$J$5, TrackingWorksheet!H411=Lists!$D$4), "Y", "N"))</f>
        <v/>
      </c>
      <c r="F406" s="15" t="str">
        <f>IF(B406=1,"",IF(AND(TrackingWorksheet!I411 &lt;&gt;"", TrackingWorksheet!I411&lt;=TrackingWorksheet!$J$5, TrackingWorksheet!J411=Lists!$D$4), "Y", "N"))</f>
        <v/>
      </c>
      <c r="G406" s="15" t="str">
        <f>IF(B406=1,"",IF(AND(TrackingWorksheet!G411 &lt;&gt;"",TrackingWorksheet!G411&lt;=TrackingWorksheet!$J$5, TrackingWorksheet!H411=Lists!$D$5), "Y", "N"))</f>
        <v/>
      </c>
      <c r="H406" s="15" t="str">
        <f>IF(B406=1,"",IF(AND(TrackingWorksheet!I411 &lt;&gt;"", TrackingWorksheet!I411&lt;=TrackingWorksheet!$J$5, TrackingWorksheet!J411="Moderna"), "Y", "N"))</f>
        <v/>
      </c>
      <c r="I406" s="26" t="str">
        <f>IF(B406=1,"",IF(AND(TrackingWorksheet!G411 &lt;&gt;"", TrackingWorksheet!G411&lt;=TrackingWorksheet!$J$5, TrackingWorksheet!H411=Lists!$D$6), 1, 0))</f>
        <v/>
      </c>
      <c r="J406" s="26" t="str">
        <f t="shared" si="54"/>
        <v/>
      </c>
      <c r="K406" s="15" t="str">
        <f>IF(B406=1,"",IF(AND(TrackingWorksheet!I411&lt;=TrackingWorksheet!$J$5,TrackingWorksheet!K411="YES"),0,IF(AND(AND(OR(E406="Y",F406="Y"),E406&lt;&gt;F406),G406&lt;&gt;"Y", H406&lt;&gt;"Y"), 1, 0)))</f>
        <v/>
      </c>
      <c r="L406" s="26" t="str">
        <f t="shared" si="48"/>
        <v/>
      </c>
      <c r="M406" s="15" t="str">
        <f t="shared" si="49"/>
        <v/>
      </c>
      <c r="N406" s="26" t="str">
        <f t="shared" si="50"/>
        <v/>
      </c>
      <c r="O406" s="15" t="str">
        <f>IF(B406=1,"",IF(AND(TrackingWorksheet!I411&lt;=TrackingWorksheet!$J$5,TrackingWorksheet!K411="YES"),0,IF(AND(AND(OR(G406="Y",H406="Y"),G406&lt;&gt;H406),E406&lt;&gt;"Y", F406&lt;&gt;"Y"), 1, 0)))</f>
        <v/>
      </c>
      <c r="P406" s="26" t="str">
        <f t="shared" si="51"/>
        <v/>
      </c>
      <c r="Q406" s="15" t="str">
        <f t="shared" si="52"/>
        <v/>
      </c>
      <c r="R406" s="15" t="str">
        <f t="shared" si="53"/>
        <v/>
      </c>
      <c r="S406" s="15" t="str">
        <f>IF(B406=1,"",IF(AND(OR(AND(TrackingWorksheet!H411=Lists!$D$7,TrackingWorksheet!H411=TrackingWorksheet!J411),TrackingWorksheet!H411&lt;&gt;TrackingWorksheet!J411),TrackingWorksheet!K411="YES",TrackingWorksheet!H411&lt;&gt;Lists!$D$6,TrackingWorksheet!G411&lt;=TrackingWorksheet!$J$5,TrackingWorksheet!I411&lt;=TrackingWorksheet!$J$5),1,0))</f>
        <v/>
      </c>
      <c r="T406" s="15" t="str">
        <f t="shared" si="55"/>
        <v/>
      </c>
      <c r="U406" s="15" t="str">
        <f>IF(B406=1,"",IF(AND(TrackingWorksheet!L411&lt;&gt;"", TrackingWorksheet!L411&gt;=TrackingWorksheet!$J$4,TrackingWorksheet!L411&lt;=TrackingWorksheet!$J$5,OR(TrackingWorksheet!H411=Lists!$D$4,TrackingWorksheet!J411=Lists!$D$4)), 1, 0))</f>
        <v/>
      </c>
      <c r="V406" s="15" t="str">
        <f>IF($B406=1,"",IF(AND(TrackingWorksheet!$L411&lt;&gt;"", TrackingWorksheet!$L411&gt;=TrackingWorksheet!$J$4,TrackingWorksheet!$L411&lt;=TrackingWorksheet!$J$5,OR(TrackingWorksheet!$H411=Lists!$D$5,TrackingWorksheet!$J411=Lists!$D$5)), 1, 0))</f>
        <v/>
      </c>
      <c r="W406" s="15" t="str">
        <f>IF($B406=1,"",IF(AND(TrackingWorksheet!$L411&lt;&gt;"", TrackingWorksheet!$L411&gt;=TrackingWorksheet!$J$4,TrackingWorksheet!$L411&lt;=TrackingWorksheet!$J$5,OR(TrackingWorksheet!$H411=Lists!$D$6,TrackingWorksheet!$J411=Lists!$D$6)), 1, 0))</f>
        <v/>
      </c>
      <c r="X406" s="24" t="str">
        <f>IF(B406=1,"",IF(AND(TrackingWorksheet!M411&lt;&gt;"",TrackingWorksheet!M411&lt;=TrackingWorksheet!$J$5),1,0))</f>
        <v/>
      </c>
      <c r="Y406" s="24" t="str">
        <f>IF(B406=1,"",IF(AND(TrackingWorksheet!N411&lt;&gt;"",TrackingWorksheet!N411&lt;=TrackingWorksheet!$J$5),1,0)*D406)</f>
        <v/>
      </c>
      <c r="Z406" s="24" t="str">
        <f>IF(B406=1,"",IF(TrackingWorksheet!P411="YES",1,0)*D406)</f>
        <v/>
      </c>
      <c r="AA406" s="33" t="str">
        <f>IF(B406=1,"",IF(TrackingWorksheet!R411="","",TrackingWorksheet!R411))</f>
        <v/>
      </c>
      <c r="AB406" s="33" t="str">
        <f>IF(B406=1,"",IF(TrackingWorksheet!Q411="","",TrackingWorksheet!Q411))</f>
        <v/>
      </c>
    </row>
    <row r="407" spans="2:28" x14ac:dyDescent="0.3">
      <c r="B407" s="33">
        <f>IF(AND(ISBLANK(TrackingWorksheet!B412),ISBLANK(TrackingWorksheet!C412),ISBLANK(TrackingWorksheet!G412),ISBLANK(TrackingWorksheet!H412),
ISBLANK(TrackingWorksheet!I412),ISBLANK(TrackingWorksheet!J412),ISBLANK(TrackingWorksheet!M412),
ISBLANK(TrackingWorksheet!N412)),1,0)</f>
        <v>1</v>
      </c>
      <c r="C407" s="17" t="str">
        <f>IF(B407=1,"",TrackingWorksheet!F412)</f>
        <v/>
      </c>
      <c r="D407" s="26" t="str">
        <f>IF(B407=1,"",IF(AND(TrackingWorksheet!B412&lt;&gt;"",TrackingWorksheet!B412&lt;=TrackingWorksheet!$J$5,OR(TrackingWorksheet!C412="",TrackingWorksheet!C412&gt;=TrackingWorksheet!$J$4)),1,0))</f>
        <v/>
      </c>
      <c r="E407" s="15" t="str">
        <f>IF(B407=1,"",IF(AND(TrackingWorksheet!G412 &lt;&gt;"",TrackingWorksheet!G412&lt;=TrackingWorksheet!$J$5, TrackingWorksheet!H412=Lists!$D$4), "Y", "N"))</f>
        <v/>
      </c>
      <c r="F407" s="15" t="str">
        <f>IF(B407=1,"",IF(AND(TrackingWorksheet!I412 &lt;&gt;"", TrackingWorksheet!I412&lt;=TrackingWorksheet!$J$5, TrackingWorksheet!J412=Lists!$D$4), "Y", "N"))</f>
        <v/>
      </c>
      <c r="G407" s="15" t="str">
        <f>IF(B407=1,"",IF(AND(TrackingWorksheet!G412 &lt;&gt;"",TrackingWorksheet!G412&lt;=TrackingWorksheet!$J$5, TrackingWorksheet!H412=Lists!$D$5), "Y", "N"))</f>
        <v/>
      </c>
      <c r="H407" s="15" t="str">
        <f>IF(B407=1,"",IF(AND(TrackingWorksheet!I412 &lt;&gt;"", TrackingWorksheet!I412&lt;=TrackingWorksheet!$J$5, TrackingWorksheet!J412="Moderna"), "Y", "N"))</f>
        <v/>
      </c>
      <c r="I407" s="26" t="str">
        <f>IF(B407=1,"",IF(AND(TrackingWorksheet!G412 &lt;&gt;"", TrackingWorksheet!G412&lt;=TrackingWorksheet!$J$5, TrackingWorksheet!H412=Lists!$D$6), 1, 0))</f>
        <v/>
      </c>
      <c r="J407" s="26" t="str">
        <f t="shared" si="54"/>
        <v/>
      </c>
      <c r="K407" s="15" t="str">
        <f>IF(B407=1,"",IF(AND(TrackingWorksheet!I412&lt;=TrackingWorksheet!$J$5,TrackingWorksheet!K412="YES"),0,IF(AND(AND(OR(E407="Y",F407="Y"),E407&lt;&gt;F407),G407&lt;&gt;"Y", H407&lt;&gt;"Y"), 1, 0)))</f>
        <v/>
      </c>
      <c r="L407" s="26" t="str">
        <f t="shared" si="48"/>
        <v/>
      </c>
      <c r="M407" s="15" t="str">
        <f t="shared" si="49"/>
        <v/>
      </c>
      <c r="N407" s="26" t="str">
        <f t="shared" si="50"/>
        <v/>
      </c>
      <c r="O407" s="15" t="str">
        <f>IF(B407=1,"",IF(AND(TrackingWorksheet!I412&lt;=TrackingWorksheet!$J$5,TrackingWorksheet!K412="YES"),0,IF(AND(AND(OR(G407="Y",H407="Y"),G407&lt;&gt;H407),E407&lt;&gt;"Y", F407&lt;&gt;"Y"), 1, 0)))</f>
        <v/>
      </c>
      <c r="P407" s="26" t="str">
        <f t="shared" si="51"/>
        <v/>
      </c>
      <c r="Q407" s="15" t="str">
        <f t="shared" si="52"/>
        <v/>
      </c>
      <c r="R407" s="15" t="str">
        <f t="shared" si="53"/>
        <v/>
      </c>
      <c r="S407" s="15" t="str">
        <f>IF(B407=1,"",IF(AND(OR(AND(TrackingWorksheet!H412=Lists!$D$7,TrackingWorksheet!H412=TrackingWorksheet!J412),TrackingWorksheet!H412&lt;&gt;TrackingWorksheet!J412),TrackingWorksheet!K412="YES",TrackingWorksheet!H412&lt;&gt;Lists!$D$6,TrackingWorksheet!G412&lt;=TrackingWorksheet!$J$5,TrackingWorksheet!I412&lt;=TrackingWorksheet!$J$5),1,0))</f>
        <v/>
      </c>
      <c r="T407" s="15" t="str">
        <f t="shared" si="55"/>
        <v/>
      </c>
      <c r="U407" s="15" t="str">
        <f>IF(B407=1,"",IF(AND(TrackingWorksheet!L412&lt;&gt;"", TrackingWorksheet!L412&gt;=TrackingWorksheet!$J$4,TrackingWorksheet!L412&lt;=TrackingWorksheet!$J$5,OR(TrackingWorksheet!H412=Lists!$D$4,TrackingWorksheet!J412=Lists!$D$4)), 1, 0))</f>
        <v/>
      </c>
      <c r="V407" s="15" t="str">
        <f>IF($B407=1,"",IF(AND(TrackingWorksheet!$L412&lt;&gt;"", TrackingWorksheet!$L412&gt;=TrackingWorksheet!$J$4,TrackingWorksheet!$L412&lt;=TrackingWorksheet!$J$5,OR(TrackingWorksheet!$H412=Lists!$D$5,TrackingWorksheet!$J412=Lists!$D$5)), 1, 0))</f>
        <v/>
      </c>
      <c r="W407" s="15" t="str">
        <f>IF($B407=1,"",IF(AND(TrackingWorksheet!$L412&lt;&gt;"", TrackingWorksheet!$L412&gt;=TrackingWorksheet!$J$4,TrackingWorksheet!$L412&lt;=TrackingWorksheet!$J$5,OR(TrackingWorksheet!$H412=Lists!$D$6,TrackingWorksheet!$J412=Lists!$D$6)), 1, 0))</f>
        <v/>
      </c>
      <c r="X407" s="24" t="str">
        <f>IF(B407=1,"",IF(AND(TrackingWorksheet!M412&lt;&gt;"",TrackingWorksheet!M412&lt;=TrackingWorksheet!$J$5),1,0))</f>
        <v/>
      </c>
      <c r="Y407" s="24" t="str">
        <f>IF(B407=1,"",IF(AND(TrackingWorksheet!N412&lt;&gt;"",TrackingWorksheet!N412&lt;=TrackingWorksheet!$J$5),1,0)*D407)</f>
        <v/>
      </c>
      <c r="Z407" s="24" t="str">
        <f>IF(B407=1,"",IF(TrackingWorksheet!P412="YES",1,0)*D407)</f>
        <v/>
      </c>
      <c r="AA407" s="33" t="str">
        <f>IF(B407=1,"",IF(TrackingWorksheet!R412="","",TrackingWorksheet!R412))</f>
        <v/>
      </c>
      <c r="AB407" s="33" t="str">
        <f>IF(B407=1,"",IF(TrackingWorksheet!Q412="","",TrackingWorksheet!Q412))</f>
        <v/>
      </c>
    </row>
    <row r="408" spans="2:28" x14ac:dyDescent="0.3">
      <c r="B408" s="33">
        <f>IF(AND(ISBLANK(TrackingWorksheet!B413),ISBLANK(TrackingWorksheet!C413),ISBLANK(TrackingWorksheet!G413),ISBLANK(TrackingWorksheet!H413),
ISBLANK(TrackingWorksheet!I413),ISBLANK(TrackingWorksheet!J413),ISBLANK(TrackingWorksheet!M413),
ISBLANK(TrackingWorksheet!N413)),1,0)</f>
        <v>1</v>
      </c>
      <c r="C408" s="17" t="str">
        <f>IF(B408=1,"",TrackingWorksheet!F413)</f>
        <v/>
      </c>
      <c r="D408" s="26" t="str">
        <f>IF(B408=1,"",IF(AND(TrackingWorksheet!B413&lt;&gt;"",TrackingWorksheet!B413&lt;=TrackingWorksheet!$J$5,OR(TrackingWorksheet!C413="",TrackingWorksheet!C413&gt;=TrackingWorksheet!$J$4)),1,0))</f>
        <v/>
      </c>
      <c r="E408" s="15" t="str">
        <f>IF(B408=1,"",IF(AND(TrackingWorksheet!G413 &lt;&gt;"",TrackingWorksheet!G413&lt;=TrackingWorksheet!$J$5, TrackingWorksheet!H413=Lists!$D$4), "Y", "N"))</f>
        <v/>
      </c>
      <c r="F408" s="15" t="str">
        <f>IF(B408=1,"",IF(AND(TrackingWorksheet!I413 &lt;&gt;"", TrackingWorksheet!I413&lt;=TrackingWorksheet!$J$5, TrackingWorksheet!J413=Lists!$D$4), "Y", "N"))</f>
        <v/>
      </c>
      <c r="G408" s="15" t="str">
        <f>IF(B408=1,"",IF(AND(TrackingWorksheet!G413 &lt;&gt;"",TrackingWorksheet!G413&lt;=TrackingWorksheet!$J$5, TrackingWorksheet!H413=Lists!$D$5), "Y", "N"))</f>
        <v/>
      </c>
      <c r="H408" s="15" t="str">
        <f>IF(B408=1,"",IF(AND(TrackingWorksheet!I413 &lt;&gt;"", TrackingWorksheet!I413&lt;=TrackingWorksheet!$J$5, TrackingWorksheet!J413="Moderna"), "Y", "N"))</f>
        <v/>
      </c>
      <c r="I408" s="26" t="str">
        <f>IF(B408=1,"",IF(AND(TrackingWorksheet!G413 &lt;&gt;"", TrackingWorksheet!G413&lt;=TrackingWorksheet!$J$5, TrackingWorksheet!H413=Lists!$D$6), 1, 0))</f>
        <v/>
      </c>
      <c r="J408" s="26" t="str">
        <f t="shared" si="54"/>
        <v/>
      </c>
      <c r="K408" s="15" t="str">
        <f>IF(B408=1,"",IF(AND(TrackingWorksheet!I413&lt;=TrackingWorksheet!$J$5,TrackingWorksheet!K413="YES"),0,IF(AND(AND(OR(E408="Y",F408="Y"),E408&lt;&gt;F408),G408&lt;&gt;"Y", H408&lt;&gt;"Y"), 1, 0)))</f>
        <v/>
      </c>
      <c r="L408" s="26" t="str">
        <f t="shared" si="48"/>
        <v/>
      </c>
      <c r="M408" s="15" t="str">
        <f t="shared" si="49"/>
        <v/>
      </c>
      <c r="N408" s="26" t="str">
        <f t="shared" si="50"/>
        <v/>
      </c>
      <c r="O408" s="15" t="str">
        <f>IF(B408=1,"",IF(AND(TrackingWorksheet!I413&lt;=TrackingWorksheet!$J$5,TrackingWorksheet!K413="YES"),0,IF(AND(AND(OR(G408="Y",H408="Y"),G408&lt;&gt;H408),E408&lt;&gt;"Y", F408&lt;&gt;"Y"), 1, 0)))</f>
        <v/>
      </c>
      <c r="P408" s="26" t="str">
        <f t="shared" si="51"/>
        <v/>
      </c>
      <c r="Q408" s="15" t="str">
        <f t="shared" si="52"/>
        <v/>
      </c>
      <c r="R408" s="15" t="str">
        <f t="shared" si="53"/>
        <v/>
      </c>
      <c r="S408" s="15" t="str">
        <f>IF(B408=1,"",IF(AND(OR(AND(TrackingWorksheet!H413=Lists!$D$7,TrackingWorksheet!H413=TrackingWorksheet!J413),TrackingWorksheet!H413&lt;&gt;TrackingWorksheet!J413),TrackingWorksheet!K413="YES",TrackingWorksheet!H413&lt;&gt;Lists!$D$6,TrackingWorksheet!G413&lt;=TrackingWorksheet!$J$5,TrackingWorksheet!I413&lt;=TrackingWorksheet!$J$5),1,0))</f>
        <v/>
      </c>
      <c r="T408" s="15" t="str">
        <f t="shared" si="55"/>
        <v/>
      </c>
      <c r="U408" s="15" t="str">
        <f>IF(B408=1,"",IF(AND(TrackingWorksheet!L413&lt;&gt;"", TrackingWorksheet!L413&gt;=TrackingWorksheet!$J$4,TrackingWorksheet!L413&lt;=TrackingWorksheet!$J$5,OR(TrackingWorksheet!H413=Lists!$D$4,TrackingWorksheet!J413=Lists!$D$4)), 1, 0))</f>
        <v/>
      </c>
      <c r="V408" s="15" t="str">
        <f>IF($B408=1,"",IF(AND(TrackingWorksheet!$L413&lt;&gt;"", TrackingWorksheet!$L413&gt;=TrackingWorksheet!$J$4,TrackingWorksheet!$L413&lt;=TrackingWorksheet!$J$5,OR(TrackingWorksheet!$H413=Lists!$D$5,TrackingWorksheet!$J413=Lists!$D$5)), 1, 0))</f>
        <v/>
      </c>
      <c r="W408" s="15" t="str">
        <f>IF($B408=1,"",IF(AND(TrackingWorksheet!$L413&lt;&gt;"", TrackingWorksheet!$L413&gt;=TrackingWorksheet!$J$4,TrackingWorksheet!$L413&lt;=TrackingWorksheet!$J$5,OR(TrackingWorksheet!$H413=Lists!$D$6,TrackingWorksheet!$J413=Lists!$D$6)), 1, 0))</f>
        <v/>
      </c>
      <c r="X408" s="24" t="str">
        <f>IF(B408=1,"",IF(AND(TrackingWorksheet!M413&lt;&gt;"",TrackingWorksheet!M413&lt;=TrackingWorksheet!$J$5),1,0))</f>
        <v/>
      </c>
      <c r="Y408" s="24" t="str">
        <f>IF(B408=1,"",IF(AND(TrackingWorksheet!N413&lt;&gt;"",TrackingWorksheet!N413&lt;=TrackingWorksheet!$J$5),1,0)*D408)</f>
        <v/>
      </c>
      <c r="Z408" s="24" t="str">
        <f>IF(B408=1,"",IF(TrackingWorksheet!P413="YES",1,0)*D408)</f>
        <v/>
      </c>
      <c r="AA408" s="33" t="str">
        <f>IF(B408=1,"",IF(TrackingWorksheet!R413="","",TrackingWorksheet!R413))</f>
        <v/>
      </c>
      <c r="AB408" s="33" t="str">
        <f>IF(B408=1,"",IF(TrackingWorksheet!Q413="","",TrackingWorksheet!Q413))</f>
        <v/>
      </c>
    </row>
    <row r="409" spans="2:28" x14ac:dyDescent="0.3">
      <c r="B409" s="33">
        <f>IF(AND(ISBLANK(TrackingWorksheet!B414),ISBLANK(TrackingWorksheet!C414),ISBLANK(TrackingWorksheet!G414),ISBLANK(TrackingWorksheet!H414),
ISBLANK(TrackingWorksheet!I414),ISBLANK(TrackingWorksheet!J414),ISBLANK(TrackingWorksheet!M414),
ISBLANK(TrackingWorksheet!N414)),1,0)</f>
        <v>1</v>
      </c>
      <c r="C409" s="17" t="str">
        <f>IF(B409=1,"",TrackingWorksheet!F414)</f>
        <v/>
      </c>
      <c r="D409" s="26" t="str">
        <f>IF(B409=1,"",IF(AND(TrackingWorksheet!B414&lt;&gt;"",TrackingWorksheet!B414&lt;=TrackingWorksheet!$J$5,OR(TrackingWorksheet!C414="",TrackingWorksheet!C414&gt;=TrackingWorksheet!$J$4)),1,0))</f>
        <v/>
      </c>
      <c r="E409" s="15" t="str">
        <f>IF(B409=1,"",IF(AND(TrackingWorksheet!G414 &lt;&gt;"",TrackingWorksheet!G414&lt;=TrackingWorksheet!$J$5, TrackingWorksheet!H414=Lists!$D$4), "Y", "N"))</f>
        <v/>
      </c>
      <c r="F409" s="15" t="str">
        <f>IF(B409=1,"",IF(AND(TrackingWorksheet!I414 &lt;&gt;"", TrackingWorksheet!I414&lt;=TrackingWorksheet!$J$5, TrackingWorksheet!J414=Lists!$D$4), "Y", "N"))</f>
        <v/>
      </c>
      <c r="G409" s="15" t="str">
        <f>IF(B409=1,"",IF(AND(TrackingWorksheet!G414 &lt;&gt;"",TrackingWorksheet!G414&lt;=TrackingWorksheet!$J$5, TrackingWorksheet!H414=Lists!$D$5), "Y", "N"))</f>
        <v/>
      </c>
      <c r="H409" s="15" t="str">
        <f>IF(B409=1,"",IF(AND(TrackingWorksheet!I414 &lt;&gt;"", TrackingWorksheet!I414&lt;=TrackingWorksheet!$J$5, TrackingWorksheet!J414="Moderna"), "Y", "N"))</f>
        <v/>
      </c>
      <c r="I409" s="26" t="str">
        <f>IF(B409=1,"",IF(AND(TrackingWorksheet!G414 &lt;&gt;"", TrackingWorksheet!G414&lt;=TrackingWorksheet!$J$5, TrackingWorksheet!H414=Lists!$D$6), 1, 0))</f>
        <v/>
      </c>
      <c r="J409" s="26" t="str">
        <f t="shared" si="54"/>
        <v/>
      </c>
      <c r="K409" s="15" t="str">
        <f>IF(B409=1,"",IF(AND(TrackingWorksheet!I414&lt;=TrackingWorksheet!$J$5,TrackingWorksheet!K414="YES"),0,IF(AND(AND(OR(E409="Y",F409="Y"),E409&lt;&gt;F409),G409&lt;&gt;"Y", H409&lt;&gt;"Y"), 1, 0)))</f>
        <v/>
      </c>
      <c r="L409" s="26" t="str">
        <f t="shared" si="48"/>
        <v/>
      </c>
      <c r="M409" s="15" t="str">
        <f t="shared" si="49"/>
        <v/>
      </c>
      <c r="N409" s="26" t="str">
        <f t="shared" si="50"/>
        <v/>
      </c>
      <c r="O409" s="15" t="str">
        <f>IF(B409=1,"",IF(AND(TrackingWorksheet!I414&lt;=TrackingWorksheet!$J$5,TrackingWorksheet!K414="YES"),0,IF(AND(AND(OR(G409="Y",H409="Y"),G409&lt;&gt;H409),E409&lt;&gt;"Y", F409&lt;&gt;"Y"), 1, 0)))</f>
        <v/>
      </c>
      <c r="P409" s="26" t="str">
        <f t="shared" si="51"/>
        <v/>
      </c>
      <c r="Q409" s="15" t="str">
        <f t="shared" si="52"/>
        <v/>
      </c>
      <c r="R409" s="15" t="str">
        <f t="shared" si="53"/>
        <v/>
      </c>
      <c r="S409" s="15" t="str">
        <f>IF(B409=1,"",IF(AND(OR(AND(TrackingWorksheet!H414=Lists!$D$7,TrackingWorksheet!H414=TrackingWorksheet!J414),TrackingWorksheet!H414&lt;&gt;TrackingWorksheet!J414),TrackingWorksheet!K414="YES",TrackingWorksheet!H414&lt;&gt;Lists!$D$6,TrackingWorksheet!G414&lt;=TrackingWorksheet!$J$5,TrackingWorksheet!I414&lt;=TrackingWorksheet!$J$5),1,0))</f>
        <v/>
      </c>
      <c r="T409" s="15" t="str">
        <f t="shared" si="55"/>
        <v/>
      </c>
      <c r="U409" s="15" t="str">
        <f>IF(B409=1,"",IF(AND(TrackingWorksheet!L414&lt;&gt;"", TrackingWorksheet!L414&gt;=TrackingWorksheet!$J$4,TrackingWorksheet!L414&lt;=TrackingWorksheet!$J$5,OR(TrackingWorksheet!H414=Lists!$D$4,TrackingWorksheet!J414=Lists!$D$4)), 1, 0))</f>
        <v/>
      </c>
      <c r="V409" s="15" t="str">
        <f>IF($B409=1,"",IF(AND(TrackingWorksheet!$L414&lt;&gt;"", TrackingWorksheet!$L414&gt;=TrackingWorksheet!$J$4,TrackingWorksheet!$L414&lt;=TrackingWorksheet!$J$5,OR(TrackingWorksheet!$H414=Lists!$D$5,TrackingWorksheet!$J414=Lists!$D$5)), 1, 0))</f>
        <v/>
      </c>
      <c r="W409" s="15" t="str">
        <f>IF($B409=1,"",IF(AND(TrackingWorksheet!$L414&lt;&gt;"", TrackingWorksheet!$L414&gt;=TrackingWorksheet!$J$4,TrackingWorksheet!$L414&lt;=TrackingWorksheet!$J$5,OR(TrackingWorksheet!$H414=Lists!$D$6,TrackingWorksheet!$J414=Lists!$D$6)), 1, 0))</f>
        <v/>
      </c>
      <c r="X409" s="24" t="str">
        <f>IF(B409=1,"",IF(AND(TrackingWorksheet!M414&lt;&gt;"",TrackingWorksheet!M414&lt;=TrackingWorksheet!$J$5),1,0))</f>
        <v/>
      </c>
      <c r="Y409" s="24" t="str">
        <f>IF(B409=1,"",IF(AND(TrackingWorksheet!N414&lt;&gt;"",TrackingWorksheet!N414&lt;=TrackingWorksheet!$J$5),1,0)*D409)</f>
        <v/>
      </c>
      <c r="Z409" s="24" t="str">
        <f>IF(B409=1,"",IF(TrackingWorksheet!P414="YES",1,0)*D409)</f>
        <v/>
      </c>
      <c r="AA409" s="33" t="str">
        <f>IF(B409=1,"",IF(TrackingWorksheet!R414="","",TrackingWorksheet!R414))</f>
        <v/>
      </c>
      <c r="AB409" s="33" t="str">
        <f>IF(B409=1,"",IF(TrackingWorksheet!Q414="","",TrackingWorksheet!Q414))</f>
        <v/>
      </c>
    </row>
    <row r="410" spans="2:28" x14ac:dyDescent="0.3">
      <c r="B410" s="33">
        <f>IF(AND(ISBLANK(TrackingWorksheet!B415),ISBLANK(TrackingWorksheet!C415),ISBLANK(TrackingWorksheet!G415),ISBLANK(TrackingWorksheet!H415),
ISBLANK(TrackingWorksheet!I415),ISBLANK(TrackingWorksheet!J415),ISBLANK(TrackingWorksheet!M415),
ISBLANK(TrackingWorksheet!N415)),1,0)</f>
        <v>1</v>
      </c>
      <c r="C410" s="17" t="str">
        <f>IF(B410=1,"",TrackingWorksheet!F415)</f>
        <v/>
      </c>
      <c r="D410" s="26" t="str">
        <f>IF(B410=1,"",IF(AND(TrackingWorksheet!B415&lt;&gt;"",TrackingWorksheet!B415&lt;=TrackingWorksheet!$J$5,OR(TrackingWorksheet!C415="",TrackingWorksheet!C415&gt;=TrackingWorksheet!$J$4)),1,0))</f>
        <v/>
      </c>
      <c r="E410" s="15" t="str">
        <f>IF(B410=1,"",IF(AND(TrackingWorksheet!G415 &lt;&gt;"",TrackingWorksheet!G415&lt;=TrackingWorksheet!$J$5, TrackingWorksheet!H415=Lists!$D$4), "Y", "N"))</f>
        <v/>
      </c>
      <c r="F410" s="15" t="str">
        <f>IF(B410=1,"",IF(AND(TrackingWorksheet!I415 &lt;&gt;"", TrackingWorksheet!I415&lt;=TrackingWorksheet!$J$5, TrackingWorksheet!J415=Lists!$D$4), "Y", "N"))</f>
        <v/>
      </c>
      <c r="G410" s="15" t="str">
        <f>IF(B410=1,"",IF(AND(TrackingWorksheet!G415 &lt;&gt;"",TrackingWorksheet!G415&lt;=TrackingWorksheet!$J$5, TrackingWorksheet!H415=Lists!$D$5), "Y", "N"))</f>
        <v/>
      </c>
      <c r="H410" s="15" t="str">
        <f>IF(B410=1,"",IF(AND(TrackingWorksheet!I415 &lt;&gt;"", TrackingWorksheet!I415&lt;=TrackingWorksheet!$J$5, TrackingWorksheet!J415="Moderna"), "Y", "N"))</f>
        <v/>
      </c>
      <c r="I410" s="26" t="str">
        <f>IF(B410=1,"",IF(AND(TrackingWorksheet!G415 &lt;&gt;"", TrackingWorksheet!G415&lt;=TrackingWorksheet!$J$5, TrackingWorksheet!H415=Lists!$D$6), 1, 0))</f>
        <v/>
      </c>
      <c r="J410" s="26" t="str">
        <f t="shared" si="54"/>
        <v/>
      </c>
      <c r="K410" s="15" t="str">
        <f>IF(B410=1,"",IF(AND(TrackingWorksheet!I415&lt;=TrackingWorksheet!$J$5,TrackingWorksheet!K415="YES"),0,IF(AND(AND(OR(E410="Y",F410="Y"),E410&lt;&gt;F410),G410&lt;&gt;"Y", H410&lt;&gt;"Y"), 1, 0)))</f>
        <v/>
      </c>
      <c r="L410" s="26" t="str">
        <f t="shared" si="48"/>
        <v/>
      </c>
      <c r="M410" s="15" t="str">
        <f t="shared" si="49"/>
        <v/>
      </c>
      <c r="N410" s="26" t="str">
        <f t="shared" si="50"/>
        <v/>
      </c>
      <c r="O410" s="15" t="str">
        <f>IF(B410=1,"",IF(AND(TrackingWorksheet!I415&lt;=TrackingWorksheet!$J$5,TrackingWorksheet!K415="YES"),0,IF(AND(AND(OR(G410="Y",H410="Y"),G410&lt;&gt;H410),E410&lt;&gt;"Y", F410&lt;&gt;"Y"), 1, 0)))</f>
        <v/>
      </c>
      <c r="P410" s="26" t="str">
        <f t="shared" si="51"/>
        <v/>
      </c>
      <c r="Q410" s="15" t="str">
        <f t="shared" si="52"/>
        <v/>
      </c>
      <c r="R410" s="15" t="str">
        <f t="shared" si="53"/>
        <v/>
      </c>
      <c r="S410" s="15" t="str">
        <f>IF(B410=1,"",IF(AND(OR(AND(TrackingWorksheet!H415=Lists!$D$7,TrackingWorksheet!H415=TrackingWorksheet!J415),TrackingWorksheet!H415&lt;&gt;TrackingWorksheet!J415),TrackingWorksheet!K415="YES",TrackingWorksheet!H415&lt;&gt;Lists!$D$6,TrackingWorksheet!G415&lt;=TrackingWorksheet!$J$5,TrackingWorksheet!I415&lt;=TrackingWorksheet!$J$5),1,0))</f>
        <v/>
      </c>
      <c r="T410" s="15" t="str">
        <f t="shared" si="55"/>
        <v/>
      </c>
      <c r="U410" s="15" t="str">
        <f>IF(B410=1,"",IF(AND(TrackingWorksheet!L415&lt;&gt;"", TrackingWorksheet!L415&gt;=TrackingWorksheet!$J$4,TrackingWorksheet!L415&lt;=TrackingWorksheet!$J$5,OR(TrackingWorksheet!H415=Lists!$D$4,TrackingWorksheet!J415=Lists!$D$4)), 1, 0))</f>
        <v/>
      </c>
      <c r="V410" s="15" t="str">
        <f>IF($B410=1,"",IF(AND(TrackingWorksheet!$L415&lt;&gt;"", TrackingWorksheet!$L415&gt;=TrackingWorksheet!$J$4,TrackingWorksheet!$L415&lt;=TrackingWorksheet!$J$5,OR(TrackingWorksheet!$H415=Lists!$D$5,TrackingWorksheet!$J415=Lists!$D$5)), 1, 0))</f>
        <v/>
      </c>
      <c r="W410" s="15" t="str">
        <f>IF($B410=1,"",IF(AND(TrackingWorksheet!$L415&lt;&gt;"", TrackingWorksheet!$L415&gt;=TrackingWorksheet!$J$4,TrackingWorksheet!$L415&lt;=TrackingWorksheet!$J$5,OR(TrackingWorksheet!$H415=Lists!$D$6,TrackingWorksheet!$J415=Lists!$D$6)), 1, 0))</f>
        <v/>
      </c>
      <c r="X410" s="24" t="str">
        <f>IF(B410=1,"",IF(AND(TrackingWorksheet!M415&lt;&gt;"",TrackingWorksheet!M415&lt;=TrackingWorksheet!$J$5),1,0))</f>
        <v/>
      </c>
      <c r="Y410" s="24" t="str">
        <f>IF(B410=1,"",IF(AND(TrackingWorksheet!N415&lt;&gt;"",TrackingWorksheet!N415&lt;=TrackingWorksheet!$J$5),1,0)*D410)</f>
        <v/>
      </c>
      <c r="Z410" s="24" t="str">
        <f>IF(B410=1,"",IF(TrackingWorksheet!P415="YES",1,0)*D410)</f>
        <v/>
      </c>
      <c r="AA410" s="33" t="str">
        <f>IF(B410=1,"",IF(TrackingWorksheet!R415="","",TrackingWorksheet!R415))</f>
        <v/>
      </c>
      <c r="AB410" s="33" t="str">
        <f>IF(B410=1,"",IF(TrackingWorksheet!Q415="","",TrackingWorksheet!Q415))</f>
        <v/>
      </c>
    </row>
    <row r="411" spans="2:28" x14ac:dyDescent="0.3">
      <c r="B411" s="33">
        <f>IF(AND(ISBLANK(TrackingWorksheet!B416),ISBLANK(TrackingWorksheet!C416),ISBLANK(TrackingWorksheet!G416),ISBLANK(TrackingWorksheet!H416),
ISBLANK(TrackingWorksheet!I416),ISBLANK(TrackingWorksheet!J416),ISBLANK(TrackingWorksheet!M416),
ISBLANK(TrackingWorksheet!N416)),1,0)</f>
        <v>1</v>
      </c>
      <c r="C411" s="17" t="str">
        <f>IF(B411=1,"",TrackingWorksheet!F416)</f>
        <v/>
      </c>
      <c r="D411" s="26" t="str">
        <f>IF(B411=1,"",IF(AND(TrackingWorksheet!B416&lt;&gt;"",TrackingWorksheet!B416&lt;=TrackingWorksheet!$J$5,OR(TrackingWorksheet!C416="",TrackingWorksheet!C416&gt;=TrackingWorksheet!$J$4)),1,0))</f>
        <v/>
      </c>
      <c r="E411" s="15" t="str">
        <f>IF(B411=1,"",IF(AND(TrackingWorksheet!G416 &lt;&gt;"",TrackingWorksheet!G416&lt;=TrackingWorksheet!$J$5, TrackingWorksheet!H416=Lists!$D$4), "Y", "N"))</f>
        <v/>
      </c>
      <c r="F411" s="15" t="str">
        <f>IF(B411=1,"",IF(AND(TrackingWorksheet!I416 &lt;&gt;"", TrackingWorksheet!I416&lt;=TrackingWorksheet!$J$5, TrackingWorksheet!J416=Lists!$D$4), "Y", "N"))</f>
        <v/>
      </c>
      <c r="G411" s="15" t="str">
        <f>IF(B411=1,"",IF(AND(TrackingWorksheet!G416 &lt;&gt;"",TrackingWorksheet!G416&lt;=TrackingWorksheet!$J$5, TrackingWorksheet!H416=Lists!$D$5), "Y", "N"))</f>
        <v/>
      </c>
      <c r="H411" s="15" t="str">
        <f>IF(B411=1,"",IF(AND(TrackingWorksheet!I416 &lt;&gt;"", TrackingWorksheet!I416&lt;=TrackingWorksheet!$J$5, TrackingWorksheet!J416="Moderna"), "Y", "N"))</f>
        <v/>
      </c>
      <c r="I411" s="26" t="str">
        <f>IF(B411=1,"",IF(AND(TrackingWorksheet!G416 &lt;&gt;"", TrackingWorksheet!G416&lt;=TrackingWorksheet!$J$5, TrackingWorksheet!H416=Lists!$D$6), 1, 0))</f>
        <v/>
      </c>
      <c r="J411" s="26" t="str">
        <f t="shared" si="54"/>
        <v/>
      </c>
      <c r="K411" s="15" t="str">
        <f>IF(B411=1,"",IF(AND(TrackingWorksheet!I416&lt;=TrackingWorksheet!$J$5,TrackingWorksheet!K416="YES"),0,IF(AND(AND(OR(E411="Y",F411="Y"),E411&lt;&gt;F411),G411&lt;&gt;"Y", H411&lt;&gt;"Y"), 1, 0)))</f>
        <v/>
      </c>
      <c r="L411" s="26" t="str">
        <f t="shared" si="48"/>
        <v/>
      </c>
      <c r="M411" s="15" t="str">
        <f t="shared" si="49"/>
        <v/>
      </c>
      <c r="N411" s="26" t="str">
        <f t="shared" si="50"/>
        <v/>
      </c>
      <c r="O411" s="15" t="str">
        <f>IF(B411=1,"",IF(AND(TrackingWorksheet!I416&lt;=TrackingWorksheet!$J$5,TrackingWorksheet!K416="YES"),0,IF(AND(AND(OR(G411="Y",H411="Y"),G411&lt;&gt;H411),E411&lt;&gt;"Y", F411&lt;&gt;"Y"), 1, 0)))</f>
        <v/>
      </c>
      <c r="P411" s="26" t="str">
        <f t="shared" si="51"/>
        <v/>
      </c>
      <c r="Q411" s="15" t="str">
        <f t="shared" si="52"/>
        <v/>
      </c>
      <c r="R411" s="15" t="str">
        <f t="shared" si="53"/>
        <v/>
      </c>
      <c r="S411" s="15" t="str">
        <f>IF(B411=1,"",IF(AND(OR(AND(TrackingWorksheet!H416=Lists!$D$7,TrackingWorksheet!H416=TrackingWorksheet!J416),TrackingWorksheet!H416&lt;&gt;TrackingWorksheet!J416),TrackingWorksheet!K416="YES",TrackingWorksheet!H416&lt;&gt;Lists!$D$6,TrackingWorksheet!G416&lt;=TrackingWorksheet!$J$5,TrackingWorksheet!I416&lt;=TrackingWorksheet!$J$5),1,0))</f>
        <v/>
      </c>
      <c r="T411" s="15" t="str">
        <f t="shared" si="55"/>
        <v/>
      </c>
      <c r="U411" s="15" t="str">
        <f>IF(B411=1,"",IF(AND(TrackingWorksheet!L416&lt;&gt;"", TrackingWorksheet!L416&gt;=TrackingWorksheet!$J$4,TrackingWorksheet!L416&lt;=TrackingWorksheet!$J$5,OR(TrackingWorksheet!H416=Lists!$D$4,TrackingWorksheet!J416=Lists!$D$4)), 1, 0))</f>
        <v/>
      </c>
      <c r="V411" s="15" t="str">
        <f>IF($B411=1,"",IF(AND(TrackingWorksheet!$L416&lt;&gt;"", TrackingWorksheet!$L416&gt;=TrackingWorksheet!$J$4,TrackingWorksheet!$L416&lt;=TrackingWorksheet!$J$5,OR(TrackingWorksheet!$H416=Lists!$D$5,TrackingWorksheet!$J416=Lists!$D$5)), 1, 0))</f>
        <v/>
      </c>
      <c r="W411" s="15" t="str">
        <f>IF($B411=1,"",IF(AND(TrackingWorksheet!$L416&lt;&gt;"", TrackingWorksheet!$L416&gt;=TrackingWorksheet!$J$4,TrackingWorksheet!$L416&lt;=TrackingWorksheet!$J$5,OR(TrackingWorksheet!$H416=Lists!$D$6,TrackingWorksheet!$J416=Lists!$D$6)), 1, 0))</f>
        <v/>
      </c>
      <c r="X411" s="24" t="str">
        <f>IF(B411=1,"",IF(AND(TrackingWorksheet!M416&lt;&gt;"",TrackingWorksheet!M416&lt;=TrackingWorksheet!$J$5),1,0))</f>
        <v/>
      </c>
      <c r="Y411" s="24" t="str">
        <f>IF(B411=1,"",IF(AND(TrackingWorksheet!N416&lt;&gt;"",TrackingWorksheet!N416&lt;=TrackingWorksheet!$J$5),1,0)*D411)</f>
        <v/>
      </c>
      <c r="Z411" s="24" t="str">
        <f>IF(B411=1,"",IF(TrackingWorksheet!P416="YES",1,0)*D411)</f>
        <v/>
      </c>
      <c r="AA411" s="33" t="str">
        <f>IF(B411=1,"",IF(TrackingWorksheet!R416="","",TrackingWorksheet!R416))</f>
        <v/>
      </c>
      <c r="AB411" s="33" t="str">
        <f>IF(B411=1,"",IF(TrackingWorksheet!Q416="","",TrackingWorksheet!Q416))</f>
        <v/>
      </c>
    </row>
    <row r="412" spans="2:28" x14ac:dyDescent="0.3">
      <c r="B412" s="33">
        <f>IF(AND(ISBLANK(TrackingWorksheet!B417),ISBLANK(TrackingWorksheet!C417),ISBLANK(TrackingWorksheet!G417),ISBLANK(TrackingWorksheet!H417),
ISBLANK(TrackingWorksheet!I417),ISBLANK(TrackingWorksheet!J417),ISBLANK(TrackingWorksheet!M417),
ISBLANK(TrackingWorksheet!N417)),1,0)</f>
        <v>1</v>
      </c>
      <c r="C412" s="17" t="str">
        <f>IF(B412=1,"",TrackingWorksheet!F417)</f>
        <v/>
      </c>
      <c r="D412" s="26" t="str">
        <f>IF(B412=1,"",IF(AND(TrackingWorksheet!B417&lt;&gt;"",TrackingWorksheet!B417&lt;=TrackingWorksheet!$J$5,OR(TrackingWorksheet!C417="",TrackingWorksheet!C417&gt;=TrackingWorksheet!$J$4)),1,0))</f>
        <v/>
      </c>
      <c r="E412" s="15" t="str">
        <f>IF(B412=1,"",IF(AND(TrackingWorksheet!G417 &lt;&gt;"",TrackingWorksheet!G417&lt;=TrackingWorksheet!$J$5, TrackingWorksheet!H417=Lists!$D$4), "Y", "N"))</f>
        <v/>
      </c>
      <c r="F412" s="15" t="str">
        <f>IF(B412=1,"",IF(AND(TrackingWorksheet!I417 &lt;&gt;"", TrackingWorksheet!I417&lt;=TrackingWorksheet!$J$5, TrackingWorksheet!J417=Lists!$D$4), "Y", "N"))</f>
        <v/>
      </c>
      <c r="G412" s="15" t="str">
        <f>IF(B412=1,"",IF(AND(TrackingWorksheet!G417 &lt;&gt;"",TrackingWorksheet!G417&lt;=TrackingWorksheet!$J$5, TrackingWorksheet!H417=Lists!$D$5), "Y", "N"))</f>
        <v/>
      </c>
      <c r="H412" s="15" t="str">
        <f>IF(B412=1,"",IF(AND(TrackingWorksheet!I417 &lt;&gt;"", TrackingWorksheet!I417&lt;=TrackingWorksheet!$J$5, TrackingWorksheet!J417="Moderna"), "Y", "N"))</f>
        <v/>
      </c>
      <c r="I412" s="26" t="str">
        <f>IF(B412=1,"",IF(AND(TrackingWorksheet!G417 &lt;&gt;"", TrackingWorksheet!G417&lt;=TrackingWorksheet!$J$5, TrackingWorksheet!H417=Lists!$D$6), 1, 0))</f>
        <v/>
      </c>
      <c r="J412" s="26" t="str">
        <f t="shared" si="54"/>
        <v/>
      </c>
      <c r="K412" s="15" t="str">
        <f>IF(B412=1,"",IF(AND(TrackingWorksheet!I417&lt;=TrackingWorksheet!$J$5,TrackingWorksheet!K417="YES"),0,IF(AND(AND(OR(E412="Y",F412="Y"),E412&lt;&gt;F412),G412&lt;&gt;"Y", H412&lt;&gt;"Y"), 1, 0)))</f>
        <v/>
      </c>
      <c r="L412" s="26" t="str">
        <f t="shared" si="48"/>
        <v/>
      </c>
      <c r="M412" s="15" t="str">
        <f t="shared" si="49"/>
        <v/>
      </c>
      <c r="N412" s="26" t="str">
        <f t="shared" si="50"/>
        <v/>
      </c>
      <c r="O412" s="15" t="str">
        <f>IF(B412=1,"",IF(AND(TrackingWorksheet!I417&lt;=TrackingWorksheet!$J$5,TrackingWorksheet!K417="YES"),0,IF(AND(AND(OR(G412="Y",H412="Y"),G412&lt;&gt;H412),E412&lt;&gt;"Y", F412&lt;&gt;"Y"), 1, 0)))</f>
        <v/>
      </c>
      <c r="P412" s="26" t="str">
        <f t="shared" si="51"/>
        <v/>
      </c>
      <c r="Q412" s="15" t="str">
        <f t="shared" si="52"/>
        <v/>
      </c>
      <c r="R412" s="15" t="str">
        <f t="shared" si="53"/>
        <v/>
      </c>
      <c r="S412" s="15" t="str">
        <f>IF(B412=1,"",IF(AND(OR(AND(TrackingWorksheet!H417=Lists!$D$7,TrackingWorksheet!H417=TrackingWorksheet!J417),TrackingWorksheet!H417&lt;&gt;TrackingWorksheet!J417),TrackingWorksheet!K417="YES",TrackingWorksheet!H417&lt;&gt;Lists!$D$6,TrackingWorksheet!G417&lt;=TrackingWorksheet!$J$5,TrackingWorksheet!I417&lt;=TrackingWorksheet!$J$5),1,0))</f>
        <v/>
      </c>
      <c r="T412" s="15" t="str">
        <f t="shared" si="55"/>
        <v/>
      </c>
      <c r="U412" s="15" t="str">
        <f>IF(B412=1,"",IF(AND(TrackingWorksheet!L417&lt;&gt;"", TrackingWorksheet!L417&gt;=TrackingWorksheet!$J$4,TrackingWorksheet!L417&lt;=TrackingWorksheet!$J$5,OR(TrackingWorksheet!H417=Lists!$D$4,TrackingWorksheet!J417=Lists!$D$4)), 1, 0))</f>
        <v/>
      </c>
      <c r="V412" s="15" t="str">
        <f>IF($B412=1,"",IF(AND(TrackingWorksheet!$L417&lt;&gt;"", TrackingWorksheet!$L417&gt;=TrackingWorksheet!$J$4,TrackingWorksheet!$L417&lt;=TrackingWorksheet!$J$5,OR(TrackingWorksheet!$H417=Lists!$D$5,TrackingWorksheet!$J417=Lists!$D$5)), 1, 0))</f>
        <v/>
      </c>
      <c r="W412" s="15" t="str">
        <f>IF($B412=1,"",IF(AND(TrackingWorksheet!$L417&lt;&gt;"", TrackingWorksheet!$L417&gt;=TrackingWorksheet!$J$4,TrackingWorksheet!$L417&lt;=TrackingWorksheet!$J$5,OR(TrackingWorksheet!$H417=Lists!$D$6,TrackingWorksheet!$J417=Lists!$D$6)), 1, 0))</f>
        <v/>
      </c>
      <c r="X412" s="24" t="str">
        <f>IF(B412=1,"",IF(AND(TrackingWorksheet!M417&lt;&gt;"",TrackingWorksheet!M417&lt;=TrackingWorksheet!$J$5),1,0))</f>
        <v/>
      </c>
      <c r="Y412" s="24" t="str">
        <f>IF(B412=1,"",IF(AND(TrackingWorksheet!N417&lt;&gt;"",TrackingWorksheet!N417&lt;=TrackingWorksheet!$J$5),1,0)*D412)</f>
        <v/>
      </c>
      <c r="Z412" s="24" t="str">
        <f>IF(B412=1,"",IF(TrackingWorksheet!P417="YES",1,0)*D412)</f>
        <v/>
      </c>
      <c r="AA412" s="33" t="str">
        <f>IF(B412=1,"",IF(TrackingWorksheet!R417="","",TrackingWorksheet!R417))</f>
        <v/>
      </c>
      <c r="AB412" s="33" t="str">
        <f>IF(B412=1,"",IF(TrackingWorksheet!Q417="","",TrackingWorksheet!Q417))</f>
        <v/>
      </c>
    </row>
    <row r="413" spans="2:28" x14ac:dyDescent="0.3">
      <c r="B413" s="33">
        <f>IF(AND(ISBLANK(TrackingWorksheet!B418),ISBLANK(TrackingWorksheet!C418),ISBLANK(TrackingWorksheet!G418),ISBLANK(TrackingWorksheet!H418),
ISBLANK(TrackingWorksheet!I418),ISBLANK(TrackingWorksheet!J418),ISBLANK(TrackingWorksheet!M418),
ISBLANK(TrackingWorksheet!N418)),1,0)</f>
        <v>1</v>
      </c>
      <c r="C413" s="17" t="str">
        <f>IF(B413=1,"",TrackingWorksheet!F418)</f>
        <v/>
      </c>
      <c r="D413" s="26" t="str">
        <f>IF(B413=1,"",IF(AND(TrackingWorksheet!B418&lt;&gt;"",TrackingWorksheet!B418&lt;=TrackingWorksheet!$J$5,OR(TrackingWorksheet!C418="",TrackingWorksheet!C418&gt;=TrackingWorksheet!$J$4)),1,0))</f>
        <v/>
      </c>
      <c r="E413" s="15" t="str">
        <f>IF(B413=1,"",IF(AND(TrackingWorksheet!G418 &lt;&gt;"",TrackingWorksheet!G418&lt;=TrackingWorksheet!$J$5, TrackingWorksheet!H418=Lists!$D$4), "Y", "N"))</f>
        <v/>
      </c>
      <c r="F413" s="15" t="str">
        <f>IF(B413=1,"",IF(AND(TrackingWorksheet!I418 &lt;&gt;"", TrackingWorksheet!I418&lt;=TrackingWorksheet!$J$5, TrackingWorksheet!J418=Lists!$D$4), "Y", "N"))</f>
        <v/>
      </c>
      <c r="G413" s="15" t="str">
        <f>IF(B413=1,"",IF(AND(TrackingWorksheet!G418 &lt;&gt;"",TrackingWorksheet!G418&lt;=TrackingWorksheet!$J$5, TrackingWorksheet!H418=Lists!$D$5), "Y", "N"))</f>
        <v/>
      </c>
      <c r="H413" s="15" t="str">
        <f>IF(B413=1,"",IF(AND(TrackingWorksheet!I418 &lt;&gt;"", TrackingWorksheet!I418&lt;=TrackingWorksheet!$J$5, TrackingWorksheet!J418="Moderna"), "Y", "N"))</f>
        <v/>
      </c>
      <c r="I413" s="26" t="str">
        <f>IF(B413=1,"",IF(AND(TrackingWorksheet!G418 &lt;&gt;"", TrackingWorksheet!G418&lt;=TrackingWorksheet!$J$5, TrackingWorksheet!H418=Lists!$D$6), 1, 0))</f>
        <v/>
      </c>
      <c r="J413" s="26" t="str">
        <f t="shared" si="54"/>
        <v/>
      </c>
      <c r="K413" s="15" t="str">
        <f>IF(B413=1,"",IF(AND(TrackingWorksheet!I418&lt;=TrackingWorksheet!$J$5,TrackingWorksheet!K418="YES"),0,IF(AND(AND(OR(E413="Y",F413="Y"),E413&lt;&gt;F413),G413&lt;&gt;"Y", H413&lt;&gt;"Y"), 1, 0)))</f>
        <v/>
      </c>
      <c r="L413" s="26" t="str">
        <f t="shared" si="48"/>
        <v/>
      </c>
      <c r="M413" s="15" t="str">
        <f t="shared" si="49"/>
        <v/>
      </c>
      <c r="N413" s="26" t="str">
        <f t="shared" si="50"/>
        <v/>
      </c>
      <c r="O413" s="15" t="str">
        <f>IF(B413=1,"",IF(AND(TrackingWorksheet!I418&lt;=TrackingWorksheet!$J$5,TrackingWorksheet!K418="YES"),0,IF(AND(AND(OR(G413="Y",H413="Y"),G413&lt;&gt;H413),E413&lt;&gt;"Y", F413&lt;&gt;"Y"), 1, 0)))</f>
        <v/>
      </c>
      <c r="P413" s="26" t="str">
        <f t="shared" si="51"/>
        <v/>
      </c>
      <c r="Q413" s="15" t="str">
        <f t="shared" si="52"/>
        <v/>
      </c>
      <c r="R413" s="15" t="str">
        <f t="shared" si="53"/>
        <v/>
      </c>
      <c r="S413" s="15" t="str">
        <f>IF(B413=1,"",IF(AND(OR(AND(TrackingWorksheet!H418=Lists!$D$7,TrackingWorksheet!H418=TrackingWorksheet!J418),TrackingWorksheet!H418&lt;&gt;TrackingWorksheet!J418),TrackingWorksheet!K418="YES",TrackingWorksheet!H418&lt;&gt;Lists!$D$6,TrackingWorksheet!G418&lt;=TrackingWorksheet!$J$5,TrackingWorksheet!I418&lt;=TrackingWorksheet!$J$5),1,0))</f>
        <v/>
      </c>
      <c r="T413" s="15" t="str">
        <f t="shared" si="55"/>
        <v/>
      </c>
      <c r="U413" s="15" t="str">
        <f>IF(B413=1,"",IF(AND(TrackingWorksheet!L418&lt;&gt;"", TrackingWorksheet!L418&gt;=TrackingWorksheet!$J$4,TrackingWorksheet!L418&lt;=TrackingWorksheet!$J$5,OR(TrackingWorksheet!H418=Lists!$D$4,TrackingWorksheet!J418=Lists!$D$4)), 1, 0))</f>
        <v/>
      </c>
      <c r="V413" s="15" t="str">
        <f>IF($B413=1,"",IF(AND(TrackingWorksheet!$L418&lt;&gt;"", TrackingWorksheet!$L418&gt;=TrackingWorksheet!$J$4,TrackingWorksheet!$L418&lt;=TrackingWorksheet!$J$5,OR(TrackingWorksheet!$H418=Lists!$D$5,TrackingWorksheet!$J418=Lists!$D$5)), 1, 0))</f>
        <v/>
      </c>
      <c r="W413" s="15" t="str">
        <f>IF($B413=1,"",IF(AND(TrackingWorksheet!$L418&lt;&gt;"", TrackingWorksheet!$L418&gt;=TrackingWorksheet!$J$4,TrackingWorksheet!$L418&lt;=TrackingWorksheet!$J$5,OR(TrackingWorksheet!$H418=Lists!$D$6,TrackingWorksheet!$J418=Lists!$D$6)), 1, 0))</f>
        <v/>
      </c>
      <c r="X413" s="24" t="str">
        <f>IF(B413=1,"",IF(AND(TrackingWorksheet!M418&lt;&gt;"",TrackingWorksheet!M418&lt;=TrackingWorksheet!$J$5),1,0))</f>
        <v/>
      </c>
      <c r="Y413" s="24" t="str">
        <f>IF(B413=1,"",IF(AND(TrackingWorksheet!N418&lt;&gt;"",TrackingWorksheet!N418&lt;=TrackingWorksheet!$J$5),1,0)*D413)</f>
        <v/>
      </c>
      <c r="Z413" s="24" t="str">
        <f>IF(B413=1,"",IF(TrackingWorksheet!P418="YES",1,0)*D413)</f>
        <v/>
      </c>
      <c r="AA413" s="33" t="str">
        <f>IF(B413=1,"",IF(TrackingWorksheet!R418="","",TrackingWorksheet!R418))</f>
        <v/>
      </c>
      <c r="AB413" s="33" t="str">
        <f>IF(B413=1,"",IF(TrackingWorksheet!Q418="","",TrackingWorksheet!Q418))</f>
        <v/>
      </c>
    </row>
    <row r="414" spans="2:28" x14ac:dyDescent="0.3">
      <c r="B414" s="33">
        <f>IF(AND(ISBLANK(TrackingWorksheet!B419),ISBLANK(TrackingWorksheet!C419),ISBLANK(TrackingWorksheet!G419),ISBLANK(TrackingWorksheet!H419),
ISBLANK(TrackingWorksheet!I419),ISBLANK(TrackingWorksheet!J419),ISBLANK(TrackingWorksheet!M419),
ISBLANK(TrackingWorksheet!N419)),1,0)</f>
        <v>1</v>
      </c>
      <c r="C414" s="17" t="str">
        <f>IF(B414=1,"",TrackingWorksheet!F419)</f>
        <v/>
      </c>
      <c r="D414" s="26" t="str">
        <f>IF(B414=1,"",IF(AND(TrackingWorksheet!B419&lt;&gt;"",TrackingWorksheet!B419&lt;=TrackingWorksheet!$J$5,OR(TrackingWorksheet!C419="",TrackingWorksheet!C419&gt;=TrackingWorksheet!$J$4)),1,0))</f>
        <v/>
      </c>
      <c r="E414" s="15" t="str">
        <f>IF(B414=1,"",IF(AND(TrackingWorksheet!G419 &lt;&gt;"",TrackingWorksheet!G419&lt;=TrackingWorksheet!$J$5, TrackingWorksheet!H419=Lists!$D$4), "Y", "N"))</f>
        <v/>
      </c>
      <c r="F414" s="15" t="str">
        <f>IF(B414=1,"",IF(AND(TrackingWorksheet!I419 &lt;&gt;"", TrackingWorksheet!I419&lt;=TrackingWorksheet!$J$5, TrackingWorksheet!J419=Lists!$D$4), "Y", "N"))</f>
        <v/>
      </c>
      <c r="G414" s="15" t="str">
        <f>IF(B414=1,"",IF(AND(TrackingWorksheet!G419 &lt;&gt;"",TrackingWorksheet!G419&lt;=TrackingWorksheet!$J$5, TrackingWorksheet!H419=Lists!$D$5), "Y", "N"))</f>
        <v/>
      </c>
      <c r="H414" s="15" t="str">
        <f>IF(B414=1,"",IF(AND(TrackingWorksheet!I419 &lt;&gt;"", TrackingWorksheet!I419&lt;=TrackingWorksheet!$J$5, TrackingWorksheet!J419="Moderna"), "Y", "N"))</f>
        <v/>
      </c>
      <c r="I414" s="26" t="str">
        <f>IF(B414=1,"",IF(AND(TrackingWorksheet!G419 &lt;&gt;"", TrackingWorksheet!G419&lt;=TrackingWorksheet!$J$5, TrackingWorksheet!H419=Lists!$D$6), 1, 0))</f>
        <v/>
      </c>
      <c r="J414" s="26" t="str">
        <f t="shared" si="54"/>
        <v/>
      </c>
      <c r="K414" s="15" t="str">
        <f>IF(B414=1,"",IF(AND(TrackingWorksheet!I419&lt;=TrackingWorksheet!$J$5,TrackingWorksheet!K419="YES"),0,IF(AND(AND(OR(E414="Y",F414="Y"),E414&lt;&gt;F414),G414&lt;&gt;"Y", H414&lt;&gt;"Y"), 1, 0)))</f>
        <v/>
      </c>
      <c r="L414" s="26" t="str">
        <f t="shared" si="48"/>
        <v/>
      </c>
      <c r="M414" s="15" t="str">
        <f t="shared" si="49"/>
        <v/>
      </c>
      <c r="N414" s="26" t="str">
        <f t="shared" si="50"/>
        <v/>
      </c>
      <c r="O414" s="15" t="str">
        <f>IF(B414=1,"",IF(AND(TrackingWorksheet!I419&lt;=TrackingWorksheet!$J$5,TrackingWorksheet!K419="YES"),0,IF(AND(AND(OR(G414="Y",H414="Y"),G414&lt;&gt;H414),E414&lt;&gt;"Y", F414&lt;&gt;"Y"), 1, 0)))</f>
        <v/>
      </c>
      <c r="P414" s="26" t="str">
        <f t="shared" si="51"/>
        <v/>
      </c>
      <c r="Q414" s="15" t="str">
        <f t="shared" si="52"/>
        <v/>
      </c>
      <c r="R414" s="15" t="str">
        <f t="shared" si="53"/>
        <v/>
      </c>
      <c r="S414" s="15" t="str">
        <f>IF(B414=1,"",IF(AND(OR(AND(TrackingWorksheet!H419=Lists!$D$7,TrackingWorksheet!H419=TrackingWorksheet!J419),TrackingWorksheet!H419&lt;&gt;TrackingWorksheet!J419),TrackingWorksheet!K419="YES",TrackingWorksheet!H419&lt;&gt;Lists!$D$6,TrackingWorksheet!G419&lt;=TrackingWorksheet!$J$5,TrackingWorksheet!I419&lt;=TrackingWorksheet!$J$5),1,0))</f>
        <v/>
      </c>
      <c r="T414" s="15" t="str">
        <f t="shared" si="55"/>
        <v/>
      </c>
      <c r="U414" s="15" t="str">
        <f>IF(B414=1,"",IF(AND(TrackingWorksheet!L419&lt;&gt;"", TrackingWorksheet!L419&gt;=TrackingWorksheet!$J$4,TrackingWorksheet!L419&lt;=TrackingWorksheet!$J$5,OR(TrackingWorksheet!H419=Lists!$D$4,TrackingWorksheet!J419=Lists!$D$4)), 1, 0))</f>
        <v/>
      </c>
      <c r="V414" s="15" t="str">
        <f>IF($B414=1,"",IF(AND(TrackingWorksheet!$L419&lt;&gt;"", TrackingWorksheet!$L419&gt;=TrackingWorksheet!$J$4,TrackingWorksheet!$L419&lt;=TrackingWorksheet!$J$5,OR(TrackingWorksheet!$H419=Lists!$D$5,TrackingWorksheet!$J419=Lists!$D$5)), 1, 0))</f>
        <v/>
      </c>
      <c r="W414" s="15" t="str">
        <f>IF($B414=1,"",IF(AND(TrackingWorksheet!$L419&lt;&gt;"", TrackingWorksheet!$L419&gt;=TrackingWorksheet!$J$4,TrackingWorksheet!$L419&lt;=TrackingWorksheet!$J$5,OR(TrackingWorksheet!$H419=Lists!$D$6,TrackingWorksheet!$J419=Lists!$D$6)), 1, 0))</f>
        <v/>
      </c>
      <c r="X414" s="24" t="str">
        <f>IF(B414=1,"",IF(AND(TrackingWorksheet!M419&lt;&gt;"",TrackingWorksheet!M419&lt;=TrackingWorksheet!$J$5),1,0))</f>
        <v/>
      </c>
      <c r="Y414" s="24" t="str">
        <f>IF(B414=1,"",IF(AND(TrackingWorksheet!N419&lt;&gt;"",TrackingWorksheet!N419&lt;=TrackingWorksheet!$J$5),1,0)*D414)</f>
        <v/>
      </c>
      <c r="Z414" s="24" t="str">
        <f>IF(B414=1,"",IF(TrackingWorksheet!P419="YES",1,0)*D414)</f>
        <v/>
      </c>
      <c r="AA414" s="33" t="str">
        <f>IF(B414=1,"",IF(TrackingWorksheet!R419="","",TrackingWorksheet!R419))</f>
        <v/>
      </c>
      <c r="AB414" s="33" t="str">
        <f>IF(B414=1,"",IF(TrackingWorksheet!Q419="","",TrackingWorksheet!Q419))</f>
        <v/>
      </c>
    </row>
    <row r="415" spans="2:28" x14ac:dyDescent="0.3">
      <c r="B415" s="33">
        <f>IF(AND(ISBLANK(TrackingWorksheet!B420),ISBLANK(TrackingWorksheet!C420),ISBLANK(TrackingWorksheet!G420),ISBLANK(TrackingWorksheet!H420),
ISBLANK(TrackingWorksheet!I420),ISBLANK(TrackingWorksheet!J420),ISBLANK(TrackingWorksheet!M420),
ISBLANK(TrackingWorksheet!N420)),1,0)</f>
        <v>1</v>
      </c>
      <c r="C415" s="17" t="str">
        <f>IF(B415=1,"",TrackingWorksheet!F420)</f>
        <v/>
      </c>
      <c r="D415" s="26" t="str">
        <f>IF(B415=1,"",IF(AND(TrackingWorksheet!B420&lt;&gt;"",TrackingWorksheet!B420&lt;=TrackingWorksheet!$J$5,OR(TrackingWorksheet!C420="",TrackingWorksheet!C420&gt;=TrackingWorksheet!$J$4)),1,0))</f>
        <v/>
      </c>
      <c r="E415" s="15" t="str">
        <f>IF(B415=1,"",IF(AND(TrackingWorksheet!G420 &lt;&gt;"",TrackingWorksheet!G420&lt;=TrackingWorksheet!$J$5, TrackingWorksheet!H420=Lists!$D$4), "Y", "N"))</f>
        <v/>
      </c>
      <c r="F415" s="15" t="str">
        <f>IF(B415=1,"",IF(AND(TrackingWorksheet!I420 &lt;&gt;"", TrackingWorksheet!I420&lt;=TrackingWorksheet!$J$5, TrackingWorksheet!J420=Lists!$D$4), "Y", "N"))</f>
        <v/>
      </c>
      <c r="G415" s="15" t="str">
        <f>IF(B415=1,"",IF(AND(TrackingWorksheet!G420 &lt;&gt;"",TrackingWorksheet!G420&lt;=TrackingWorksheet!$J$5, TrackingWorksheet!H420=Lists!$D$5), "Y", "N"))</f>
        <v/>
      </c>
      <c r="H415" s="15" t="str">
        <f>IF(B415=1,"",IF(AND(TrackingWorksheet!I420 &lt;&gt;"", TrackingWorksheet!I420&lt;=TrackingWorksheet!$J$5, TrackingWorksheet!J420="Moderna"), "Y", "N"))</f>
        <v/>
      </c>
      <c r="I415" s="26" t="str">
        <f>IF(B415=1,"",IF(AND(TrackingWorksheet!G420 &lt;&gt;"", TrackingWorksheet!G420&lt;=TrackingWorksheet!$J$5, TrackingWorksheet!H420=Lists!$D$6), 1, 0))</f>
        <v/>
      </c>
      <c r="J415" s="26" t="str">
        <f t="shared" si="54"/>
        <v/>
      </c>
      <c r="K415" s="15" t="str">
        <f>IF(B415=1,"",IF(AND(TrackingWorksheet!I420&lt;=TrackingWorksheet!$J$5,TrackingWorksheet!K420="YES"),0,IF(AND(AND(OR(E415="Y",F415="Y"),E415&lt;&gt;F415),G415&lt;&gt;"Y", H415&lt;&gt;"Y"), 1, 0)))</f>
        <v/>
      </c>
      <c r="L415" s="26" t="str">
        <f t="shared" si="48"/>
        <v/>
      </c>
      <c r="M415" s="15" t="str">
        <f t="shared" si="49"/>
        <v/>
      </c>
      <c r="N415" s="26" t="str">
        <f t="shared" si="50"/>
        <v/>
      </c>
      <c r="O415" s="15" t="str">
        <f>IF(B415=1,"",IF(AND(TrackingWorksheet!I420&lt;=TrackingWorksheet!$J$5,TrackingWorksheet!K420="YES"),0,IF(AND(AND(OR(G415="Y",H415="Y"),G415&lt;&gt;H415),E415&lt;&gt;"Y", F415&lt;&gt;"Y"), 1, 0)))</f>
        <v/>
      </c>
      <c r="P415" s="26" t="str">
        <f t="shared" si="51"/>
        <v/>
      </c>
      <c r="Q415" s="15" t="str">
        <f t="shared" si="52"/>
        <v/>
      </c>
      <c r="R415" s="15" t="str">
        <f t="shared" si="53"/>
        <v/>
      </c>
      <c r="S415" s="15" t="str">
        <f>IF(B415=1,"",IF(AND(OR(AND(TrackingWorksheet!H420=Lists!$D$7,TrackingWorksheet!H420=TrackingWorksheet!J420),TrackingWorksheet!H420&lt;&gt;TrackingWorksheet!J420),TrackingWorksheet!K420="YES",TrackingWorksheet!H420&lt;&gt;Lists!$D$6,TrackingWorksheet!G420&lt;=TrackingWorksheet!$J$5,TrackingWorksheet!I420&lt;=TrackingWorksheet!$J$5),1,0))</f>
        <v/>
      </c>
      <c r="T415" s="15" t="str">
        <f t="shared" si="55"/>
        <v/>
      </c>
      <c r="U415" s="15" t="str">
        <f>IF(B415=1,"",IF(AND(TrackingWorksheet!L420&lt;&gt;"", TrackingWorksheet!L420&gt;=TrackingWorksheet!$J$4,TrackingWorksheet!L420&lt;=TrackingWorksheet!$J$5,OR(TrackingWorksheet!H420=Lists!$D$4,TrackingWorksheet!J420=Lists!$D$4)), 1, 0))</f>
        <v/>
      </c>
      <c r="V415" s="15" t="str">
        <f>IF($B415=1,"",IF(AND(TrackingWorksheet!$L420&lt;&gt;"", TrackingWorksheet!$L420&gt;=TrackingWorksheet!$J$4,TrackingWorksheet!$L420&lt;=TrackingWorksheet!$J$5,OR(TrackingWorksheet!$H420=Lists!$D$5,TrackingWorksheet!$J420=Lists!$D$5)), 1, 0))</f>
        <v/>
      </c>
      <c r="W415" s="15" t="str">
        <f>IF($B415=1,"",IF(AND(TrackingWorksheet!$L420&lt;&gt;"", TrackingWorksheet!$L420&gt;=TrackingWorksheet!$J$4,TrackingWorksheet!$L420&lt;=TrackingWorksheet!$J$5,OR(TrackingWorksheet!$H420=Lists!$D$6,TrackingWorksheet!$J420=Lists!$D$6)), 1, 0))</f>
        <v/>
      </c>
      <c r="X415" s="24" t="str">
        <f>IF(B415=1,"",IF(AND(TrackingWorksheet!M420&lt;&gt;"",TrackingWorksheet!M420&lt;=TrackingWorksheet!$J$5),1,0))</f>
        <v/>
      </c>
      <c r="Y415" s="24" t="str">
        <f>IF(B415=1,"",IF(AND(TrackingWorksheet!N420&lt;&gt;"",TrackingWorksheet!N420&lt;=TrackingWorksheet!$J$5),1,0)*D415)</f>
        <v/>
      </c>
      <c r="Z415" s="24" t="str">
        <f>IF(B415=1,"",IF(TrackingWorksheet!P420="YES",1,0)*D415)</f>
        <v/>
      </c>
      <c r="AA415" s="33" t="str">
        <f>IF(B415=1,"",IF(TrackingWorksheet!R420="","",TrackingWorksheet!R420))</f>
        <v/>
      </c>
      <c r="AB415" s="33" t="str">
        <f>IF(B415=1,"",IF(TrackingWorksheet!Q420="","",TrackingWorksheet!Q420))</f>
        <v/>
      </c>
    </row>
    <row r="416" spans="2:28" x14ac:dyDescent="0.3">
      <c r="B416" s="33">
        <f>IF(AND(ISBLANK(TrackingWorksheet!B421),ISBLANK(TrackingWorksheet!C421),ISBLANK(TrackingWorksheet!G421),ISBLANK(TrackingWorksheet!H421),
ISBLANK(TrackingWorksheet!I421),ISBLANK(TrackingWorksheet!J421),ISBLANK(TrackingWorksheet!M421),
ISBLANK(TrackingWorksheet!N421)),1,0)</f>
        <v>1</v>
      </c>
      <c r="C416" s="17" t="str">
        <f>IF(B416=1,"",TrackingWorksheet!F421)</f>
        <v/>
      </c>
      <c r="D416" s="26" t="str">
        <f>IF(B416=1,"",IF(AND(TrackingWorksheet!B421&lt;&gt;"",TrackingWorksheet!B421&lt;=TrackingWorksheet!$J$5,OR(TrackingWorksheet!C421="",TrackingWorksheet!C421&gt;=TrackingWorksheet!$J$4)),1,0))</f>
        <v/>
      </c>
      <c r="E416" s="15" t="str">
        <f>IF(B416=1,"",IF(AND(TrackingWorksheet!G421 &lt;&gt;"",TrackingWorksheet!G421&lt;=TrackingWorksheet!$J$5, TrackingWorksheet!H421=Lists!$D$4), "Y", "N"))</f>
        <v/>
      </c>
      <c r="F416" s="15" t="str">
        <f>IF(B416=1,"",IF(AND(TrackingWorksheet!I421 &lt;&gt;"", TrackingWorksheet!I421&lt;=TrackingWorksheet!$J$5, TrackingWorksheet!J421=Lists!$D$4), "Y", "N"))</f>
        <v/>
      </c>
      <c r="G416" s="15" t="str">
        <f>IF(B416=1,"",IF(AND(TrackingWorksheet!G421 &lt;&gt;"",TrackingWorksheet!G421&lt;=TrackingWorksheet!$J$5, TrackingWorksheet!H421=Lists!$D$5), "Y", "N"))</f>
        <v/>
      </c>
      <c r="H416" s="15" t="str">
        <f>IF(B416=1,"",IF(AND(TrackingWorksheet!I421 &lt;&gt;"", TrackingWorksheet!I421&lt;=TrackingWorksheet!$J$5, TrackingWorksheet!J421="Moderna"), "Y", "N"))</f>
        <v/>
      </c>
      <c r="I416" s="26" t="str">
        <f>IF(B416=1,"",IF(AND(TrackingWorksheet!G421 &lt;&gt;"", TrackingWorksheet!G421&lt;=TrackingWorksheet!$J$5, TrackingWorksheet!H421=Lists!$D$6), 1, 0))</f>
        <v/>
      </c>
      <c r="J416" s="26" t="str">
        <f t="shared" si="54"/>
        <v/>
      </c>
      <c r="K416" s="15" t="str">
        <f>IF(B416=1,"",IF(AND(TrackingWorksheet!I421&lt;=TrackingWorksheet!$J$5,TrackingWorksheet!K421="YES"),0,IF(AND(AND(OR(E416="Y",F416="Y"),E416&lt;&gt;F416),G416&lt;&gt;"Y", H416&lt;&gt;"Y"), 1, 0)))</f>
        <v/>
      </c>
      <c r="L416" s="26" t="str">
        <f t="shared" si="48"/>
        <v/>
      </c>
      <c r="M416" s="15" t="str">
        <f t="shared" si="49"/>
        <v/>
      </c>
      <c r="N416" s="26" t="str">
        <f t="shared" si="50"/>
        <v/>
      </c>
      <c r="O416" s="15" t="str">
        <f>IF(B416=1,"",IF(AND(TrackingWorksheet!I421&lt;=TrackingWorksheet!$J$5,TrackingWorksheet!K421="YES"),0,IF(AND(AND(OR(G416="Y",H416="Y"),G416&lt;&gt;H416),E416&lt;&gt;"Y", F416&lt;&gt;"Y"), 1, 0)))</f>
        <v/>
      </c>
      <c r="P416" s="26" t="str">
        <f t="shared" si="51"/>
        <v/>
      </c>
      <c r="Q416" s="15" t="str">
        <f t="shared" si="52"/>
        <v/>
      </c>
      <c r="R416" s="15" t="str">
        <f t="shared" si="53"/>
        <v/>
      </c>
      <c r="S416" s="15" t="str">
        <f>IF(B416=1,"",IF(AND(OR(AND(TrackingWorksheet!H421=Lists!$D$7,TrackingWorksheet!H421=TrackingWorksheet!J421),TrackingWorksheet!H421&lt;&gt;TrackingWorksheet!J421),TrackingWorksheet!K421="YES",TrackingWorksheet!H421&lt;&gt;Lists!$D$6,TrackingWorksheet!G421&lt;=TrackingWorksheet!$J$5,TrackingWorksheet!I421&lt;=TrackingWorksheet!$J$5),1,0))</f>
        <v/>
      </c>
      <c r="T416" s="15" t="str">
        <f t="shared" si="55"/>
        <v/>
      </c>
      <c r="U416" s="15" t="str">
        <f>IF(B416=1,"",IF(AND(TrackingWorksheet!L421&lt;&gt;"", TrackingWorksheet!L421&gt;=TrackingWorksheet!$J$4,TrackingWorksheet!L421&lt;=TrackingWorksheet!$J$5,OR(TrackingWorksheet!H421=Lists!$D$4,TrackingWorksheet!J421=Lists!$D$4)), 1, 0))</f>
        <v/>
      </c>
      <c r="V416" s="15" t="str">
        <f>IF($B416=1,"",IF(AND(TrackingWorksheet!$L421&lt;&gt;"", TrackingWorksheet!$L421&gt;=TrackingWorksheet!$J$4,TrackingWorksheet!$L421&lt;=TrackingWorksheet!$J$5,OR(TrackingWorksheet!$H421=Lists!$D$5,TrackingWorksheet!$J421=Lists!$D$5)), 1, 0))</f>
        <v/>
      </c>
      <c r="W416" s="15" t="str">
        <f>IF($B416=1,"",IF(AND(TrackingWorksheet!$L421&lt;&gt;"", TrackingWorksheet!$L421&gt;=TrackingWorksheet!$J$4,TrackingWorksheet!$L421&lt;=TrackingWorksheet!$J$5,OR(TrackingWorksheet!$H421=Lists!$D$6,TrackingWorksheet!$J421=Lists!$D$6)), 1, 0))</f>
        <v/>
      </c>
      <c r="X416" s="24" t="str">
        <f>IF(B416=1,"",IF(AND(TrackingWorksheet!M421&lt;&gt;"",TrackingWorksheet!M421&lt;=TrackingWorksheet!$J$5),1,0))</f>
        <v/>
      </c>
      <c r="Y416" s="24" t="str">
        <f>IF(B416=1,"",IF(AND(TrackingWorksheet!N421&lt;&gt;"",TrackingWorksheet!N421&lt;=TrackingWorksheet!$J$5),1,0)*D416)</f>
        <v/>
      </c>
      <c r="Z416" s="24" t="str">
        <f>IF(B416=1,"",IF(TrackingWorksheet!P421="YES",1,0)*D416)</f>
        <v/>
      </c>
      <c r="AA416" s="33" t="str">
        <f>IF(B416=1,"",IF(TrackingWorksheet!R421="","",TrackingWorksheet!R421))</f>
        <v/>
      </c>
      <c r="AB416" s="33" t="str">
        <f>IF(B416=1,"",IF(TrackingWorksheet!Q421="","",TrackingWorksheet!Q421))</f>
        <v/>
      </c>
    </row>
    <row r="417" spans="2:28" x14ac:dyDescent="0.3">
      <c r="B417" s="33">
        <f>IF(AND(ISBLANK(TrackingWorksheet!B422),ISBLANK(TrackingWorksheet!C422),ISBLANK(TrackingWorksheet!G422),ISBLANK(TrackingWorksheet!H422),
ISBLANK(TrackingWorksheet!I422),ISBLANK(TrackingWorksheet!J422),ISBLANK(TrackingWorksheet!M422),
ISBLANK(TrackingWorksheet!N422)),1,0)</f>
        <v>1</v>
      </c>
      <c r="C417" s="17" t="str">
        <f>IF(B417=1,"",TrackingWorksheet!F422)</f>
        <v/>
      </c>
      <c r="D417" s="26" t="str">
        <f>IF(B417=1,"",IF(AND(TrackingWorksheet!B422&lt;&gt;"",TrackingWorksheet!B422&lt;=TrackingWorksheet!$J$5,OR(TrackingWorksheet!C422="",TrackingWorksheet!C422&gt;=TrackingWorksheet!$J$4)),1,0))</f>
        <v/>
      </c>
      <c r="E417" s="15" t="str">
        <f>IF(B417=1,"",IF(AND(TrackingWorksheet!G422 &lt;&gt;"",TrackingWorksheet!G422&lt;=TrackingWorksheet!$J$5, TrackingWorksheet!H422=Lists!$D$4), "Y", "N"))</f>
        <v/>
      </c>
      <c r="F417" s="15" t="str">
        <f>IF(B417=1,"",IF(AND(TrackingWorksheet!I422 &lt;&gt;"", TrackingWorksheet!I422&lt;=TrackingWorksheet!$J$5, TrackingWorksheet!J422=Lists!$D$4), "Y", "N"))</f>
        <v/>
      </c>
      <c r="G417" s="15" t="str">
        <f>IF(B417=1,"",IF(AND(TrackingWorksheet!G422 &lt;&gt;"",TrackingWorksheet!G422&lt;=TrackingWorksheet!$J$5, TrackingWorksheet!H422=Lists!$D$5), "Y", "N"))</f>
        <v/>
      </c>
      <c r="H417" s="15" t="str">
        <f>IF(B417=1,"",IF(AND(TrackingWorksheet!I422 &lt;&gt;"", TrackingWorksheet!I422&lt;=TrackingWorksheet!$J$5, TrackingWorksheet!J422="Moderna"), "Y", "N"))</f>
        <v/>
      </c>
      <c r="I417" s="26" t="str">
        <f>IF(B417=1,"",IF(AND(TrackingWorksheet!G422 &lt;&gt;"", TrackingWorksheet!G422&lt;=TrackingWorksheet!$J$5, TrackingWorksheet!H422=Lists!$D$6), 1, 0))</f>
        <v/>
      </c>
      <c r="J417" s="26" t="str">
        <f t="shared" si="54"/>
        <v/>
      </c>
      <c r="K417" s="15" t="str">
        <f>IF(B417=1,"",IF(AND(TrackingWorksheet!I422&lt;=TrackingWorksheet!$J$5,TrackingWorksheet!K422="YES"),0,IF(AND(AND(OR(E417="Y",F417="Y"),E417&lt;&gt;F417),G417&lt;&gt;"Y", H417&lt;&gt;"Y"), 1, 0)))</f>
        <v/>
      </c>
      <c r="L417" s="26" t="str">
        <f t="shared" si="48"/>
        <v/>
      </c>
      <c r="M417" s="15" t="str">
        <f t="shared" si="49"/>
        <v/>
      </c>
      <c r="N417" s="26" t="str">
        <f t="shared" si="50"/>
        <v/>
      </c>
      <c r="O417" s="15" t="str">
        <f>IF(B417=1,"",IF(AND(TrackingWorksheet!I422&lt;=TrackingWorksheet!$J$5,TrackingWorksheet!K422="YES"),0,IF(AND(AND(OR(G417="Y",H417="Y"),G417&lt;&gt;H417),E417&lt;&gt;"Y", F417&lt;&gt;"Y"), 1, 0)))</f>
        <v/>
      </c>
      <c r="P417" s="26" t="str">
        <f t="shared" si="51"/>
        <v/>
      </c>
      <c r="Q417" s="15" t="str">
        <f t="shared" si="52"/>
        <v/>
      </c>
      <c r="R417" s="15" t="str">
        <f t="shared" si="53"/>
        <v/>
      </c>
      <c r="S417" s="15" t="str">
        <f>IF(B417=1,"",IF(AND(OR(AND(TrackingWorksheet!H422=Lists!$D$7,TrackingWorksheet!H422=TrackingWorksheet!J422),TrackingWorksheet!H422&lt;&gt;TrackingWorksheet!J422),TrackingWorksheet!K422="YES",TrackingWorksheet!H422&lt;&gt;Lists!$D$6,TrackingWorksheet!G422&lt;=TrackingWorksheet!$J$5,TrackingWorksheet!I422&lt;=TrackingWorksheet!$J$5),1,0))</f>
        <v/>
      </c>
      <c r="T417" s="15" t="str">
        <f t="shared" si="55"/>
        <v/>
      </c>
      <c r="U417" s="15" t="str">
        <f>IF(B417=1,"",IF(AND(TrackingWorksheet!L422&lt;&gt;"", TrackingWorksheet!L422&gt;=TrackingWorksheet!$J$4,TrackingWorksheet!L422&lt;=TrackingWorksheet!$J$5,OR(TrackingWorksheet!H422=Lists!$D$4,TrackingWorksheet!J422=Lists!$D$4)), 1, 0))</f>
        <v/>
      </c>
      <c r="V417" s="15" t="str">
        <f>IF($B417=1,"",IF(AND(TrackingWorksheet!$L422&lt;&gt;"", TrackingWorksheet!$L422&gt;=TrackingWorksheet!$J$4,TrackingWorksheet!$L422&lt;=TrackingWorksheet!$J$5,OR(TrackingWorksheet!$H422=Lists!$D$5,TrackingWorksheet!$J422=Lists!$D$5)), 1, 0))</f>
        <v/>
      </c>
      <c r="W417" s="15" t="str">
        <f>IF($B417=1,"",IF(AND(TrackingWorksheet!$L422&lt;&gt;"", TrackingWorksheet!$L422&gt;=TrackingWorksheet!$J$4,TrackingWorksheet!$L422&lt;=TrackingWorksheet!$J$5,OR(TrackingWorksheet!$H422=Lists!$D$6,TrackingWorksheet!$J422=Lists!$D$6)), 1, 0))</f>
        <v/>
      </c>
      <c r="X417" s="24" t="str">
        <f>IF(B417=1,"",IF(AND(TrackingWorksheet!M422&lt;&gt;"",TrackingWorksheet!M422&lt;=TrackingWorksheet!$J$5),1,0))</f>
        <v/>
      </c>
      <c r="Y417" s="24" t="str">
        <f>IF(B417=1,"",IF(AND(TrackingWorksheet!N422&lt;&gt;"",TrackingWorksheet!N422&lt;=TrackingWorksheet!$J$5),1,0)*D417)</f>
        <v/>
      </c>
      <c r="Z417" s="24" t="str">
        <f>IF(B417=1,"",IF(TrackingWorksheet!P422="YES",1,0)*D417)</f>
        <v/>
      </c>
      <c r="AA417" s="33" t="str">
        <f>IF(B417=1,"",IF(TrackingWorksheet!R422="","",TrackingWorksheet!R422))</f>
        <v/>
      </c>
      <c r="AB417" s="33" t="str">
        <f>IF(B417=1,"",IF(TrackingWorksheet!Q422="","",TrackingWorksheet!Q422))</f>
        <v/>
      </c>
    </row>
    <row r="418" spans="2:28" x14ac:dyDescent="0.3">
      <c r="B418" s="33">
        <f>IF(AND(ISBLANK(TrackingWorksheet!B423),ISBLANK(TrackingWorksheet!C423),ISBLANK(TrackingWorksheet!G423),ISBLANK(TrackingWorksheet!H423),
ISBLANK(TrackingWorksheet!I423),ISBLANK(TrackingWorksheet!J423),ISBLANK(TrackingWorksheet!M423),
ISBLANK(TrackingWorksheet!N423)),1,0)</f>
        <v>1</v>
      </c>
      <c r="C418" s="17" t="str">
        <f>IF(B418=1,"",TrackingWorksheet!F423)</f>
        <v/>
      </c>
      <c r="D418" s="26" t="str">
        <f>IF(B418=1,"",IF(AND(TrackingWorksheet!B423&lt;&gt;"",TrackingWorksheet!B423&lt;=TrackingWorksheet!$J$5,OR(TrackingWorksheet!C423="",TrackingWorksheet!C423&gt;=TrackingWorksheet!$J$4)),1,0))</f>
        <v/>
      </c>
      <c r="E418" s="15" t="str">
        <f>IF(B418=1,"",IF(AND(TrackingWorksheet!G423 &lt;&gt;"",TrackingWorksheet!G423&lt;=TrackingWorksheet!$J$5, TrackingWorksheet!H423=Lists!$D$4), "Y", "N"))</f>
        <v/>
      </c>
      <c r="F418" s="15" t="str">
        <f>IF(B418=1,"",IF(AND(TrackingWorksheet!I423 &lt;&gt;"", TrackingWorksheet!I423&lt;=TrackingWorksheet!$J$5, TrackingWorksheet!J423=Lists!$D$4), "Y", "N"))</f>
        <v/>
      </c>
      <c r="G418" s="15" t="str">
        <f>IF(B418=1,"",IF(AND(TrackingWorksheet!G423 &lt;&gt;"",TrackingWorksheet!G423&lt;=TrackingWorksheet!$J$5, TrackingWorksheet!H423=Lists!$D$5), "Y", "N"))</f>
        <v/>
      </c>
      <c r="H418" s="15" t="str">
        <f>IF(B418=1,"",IF(AND(TrackingWorksheet!I423 &lt;&gt;"", TrackingWorksheet!I423&lt;=TrackingWorksheet!$J$5, TrackingWorksheet!J423="Moderna"), "Y", "N"))</f>
        <v/>
      </c>
      <c r="I418" s="26" t="str">
        <f>IF(B418=1,"",IF(AND(TrackingWorksheet!G423 &lt;&gt;"", TrackingWorksheet!G423&lt;=TrackingWorksheet!$J$5, TrackingWorksheet!H423=Lists!$D$6), 1, 0))</f>
        <v/>
      </c>
      <c r="J418" s="26" t="str">
        <f t="shared" si="54"/>
        <v/>
      </c>
      <c r="K418" s="15" t="str">
        <f>IF(B418=1,"",IF(AND(TrackingWorksheet!I423&lt;=TrackingWorksheet!$J$5,TrackingWorksheet!K423="YES"),0,IF(AND(AND(OR(E418="Y",F418="Y"),E418&lt;&gt;F418),G418&lt;&gt;"Y", H418&lt;&gt;"Y"), 1, 0)))</f>
        <v/>
      </c>
      <c r="L418" s="26" t="str">
        <f t="shared" si="48"/>
        <v/>
      </c>
      <c r="M418" s="15" t="str">
        <f t="shared" si="49"/>
        <v/>
      </c>
      <c r="N418" s="26" t="str">
        <f t="shared" si="50"/>
        <v/>
      </c>
      <c r="O418" s="15" t="str">
        <f>IF(B418=1,"",IF(AND(TrackingWorksheet!I423&lt;=TrackingWorksheet!$J$5,TrackingWorksheet!K423="YES"),0,IF(AND(AND(OR(G418="Y",H418="Y"),G418&lt;&gt;H418),E418&lt;&gt;"Y", F418&lt;&gt;"Y"), 1, 0)))</f>
        <v/>
      </c>
      <c r="P418" s="26" t="str">
        <f t="shared" si="51"/>
        <v/>
      </c>
      <c r="Q418" s="15" t="str">
        <f t="shared" si="52"/>
        <v/>
      </c>
      <c r="R418" s="15" t="str">
        <f t="shared" si="53"/>
        <v/>
      </c>
      <c r="S418" s="15" t="str">
        <f>IF(B418=1,"",IF(AND(OR(AND(TrackingWorksheet!H423=Lists!$D$7,TrackingWorksheet!H423=TrackingWorksheet!J423),TrackingWorksheet!H423&lt;&gt;TrackingWorksheet!J423),TrackingWorksheet!K423="YES",TrackingWorksheet!H423&lt;&gt;Lists!$D$6,TrackingWorksheet!G423&lt;=TrackingWorksheet!$J$5,TrackingWorksheet!I423&lt;=TrackingWorksheet!$J$5),1,0))</f>
        <v/>
      </c>
      <c r="T418" s="15" t="str">
        <f t="shared" si="55"/>
        <v/>
      </c>
      <c r="U418" s="15" t="str">
        <f>IF(B418=1,"",IF(AND(TrackingWorksheet!L423&lt;&gt;"", TrackingWorksheet!L423&gt;=TrackingWorksheet!$J$4,TrackingWorksheet!L423&lt;=TrackingWorksheet!$J$5,OR(TrackingWorksheet!H423=Lists!$D$4,TrackingWorksheet!J423=Lists!$D$4)), 1, 0))</f>
        <v/>
      </c>
      <c r="V418" s="15" t="str">
        <f>IF($B418=1,"",IF(AND(TrackingWorksheet!$L423&lt;&gt;"", TrackingWorksheet!$L423&gt;=TrackingWorksheet!$J$4,TrackingWorksheet!$L423&lt;=TrackingWorksheet!$J$5,OR(TrackingWorksheet!$H423=Lists!$D$5,TrackingWorksheet!$J423=Lists!$D$5)), 1, 0))</f>
        <v/>
      </c>
      <c r="W418" s="15" t="str">
        <f>IF($B418=1,"",IF(AND(TrackingWorksheet!$L423&lt;&gt;"", TrackingWorksheet!$L423&gt;=TrackingWorksheet!$J$4,TrackingWorksheet!$L423&lt;=TrackingWorksheet!$J$5,OR(TrackingWorksheet!$H423=Lists!$D$6,TrackingWorksheet!$J423=Lists!$D$6)), 1, 0))</f>
        <v/>
      </c>
      <c r="X418" s="24" t="str">
        <f>IF(B418=1,"",IF(AND(TrackingWorksheet!M423&lt;&gt;"",TrackingWorksheet!M423&lt;=TrackingWorksheet!$J$5),1,0))</f>
        <v/>
      </c>
      <c r="Y418" s="24" t="str">
        <f>IF(B418=1,"",IF(AND(TrackingWorksheet!N423&lt;&gt;"",TrackingWorksheet!N423&lt;=TrackingWorksheet!$J$5),1,0)*D418)</f>
        <v/>
      </c>
      <c r="Z418" s="24" t="str">
        <f>IF(B418=1,"",IF(TrackingWorksheet!P423="YES",1,0)*D418)</f>
        <v/>
      </c>
      <c r="AA418" s="33" t="str">
        <f>IF(B418=1,"",IF(TrackingWorksheet!R423="","",TrackingWorksheet!R423))</f>
        <v/>
      </c>
      <c r="AB418" s="33" t="str">
        <f>IF(B418=1,"",IF(TrackingWorksheet!Q423="","",TrackingWorksheet!Q423))</f>
        <v/>
      </c>
    </row>
    <row r="419" spans="2:28" x14ac:dyDescent="0.3">
      <c r="B419" s="33">
        <f>IF(AND(ISBLANK(TrackingWorksheet!B424),ISBLANK(TrackingWorksheet!C424),ISBLANK(TrackingWorksheet!G424),ISBLANK(TrackingWorksheet!H424),
ISBLANK(TrackingWorksheet!I424),ISBLANK(TrackingWorksheet!J424),ISBLANK(TrackingWorksheet!M424),
ISBLANK(TrackingWorksheet!N424)),1,0)</f>
        <v>1</v>
      </c>
      <c r="C419" s="17" t="str">
        <f>IF(B419=1,"",TrackingWorksheet!F424)</f>
        <v/>
      </c>
      <c r="D419" s="26" t="str">
        <f>IF(B419=1,"",IF(AND(TrackingWorksheet!B424&lt;&gt;"",TrackingWorksheet!B424&lt;=TrackingWorksheet!$J$5,OR(TrackingWorksheet!C424="",TrackingWorksheet!C424&gt;=TrackingWorksheet!$J$4)),1,0))</f>
        <v/>
      </c>
      <c r="E419" s="15" t="str">
        <f>IF(B419=1,"",IF(AND(TrackingWorksheet!G424 &lt;&gt;"",TrackingWorksheet!G424&lt;=TrackingWorksheet!$J$5, TrackingWorksheet!H424=Lists!$D$4), "Y", "N"))</f>
        <v/>
      </c>
      <c r="F419" s="15" t="str">
        <f>IF(B419=1,"",IF(AND(TrackingWorksheet!I424 &lt;&gt;"", TrackingWorksheet!I424&lt;=TrackingWorksheet!$J$5, TrackingWorksheet!J424=Lists!$D$4), "Y", "N"))</f>
        <v/>
      </c>
      <c r="G419" s="15" t="str">
        <f>IF(B419=1,"",IF(AND(TrackingWorksheet!G424 &lt;&gt;"",TrackingWorksheet!G424&lt;=TrackingWorksheet!$J$5, TrackingWorksheet!H424=Lists!$D$5), "Y", "N"))</f>
        <v/>
      </c>
      <c r="H419" s="15" t="str">
        <f>IF(B419=1,"",IF(AND(TrackingWorksheet!I424 &lt;&gt;"", TrackingWorksheet!I424&lt;=TrackingWorksheet!$J$5, TrackingWorksheet!J424="Moderna"), "Y", "N"))</f>
        <v/>
      </c>
      <c r="I419" s="26" t="str">
        <f>IF(B419=1,"",IF(AND(TrackingWorksheet!G424 &lt;&gt;"", TrackingWorksheet!G424&lt;=TrackingWorksheet!$J$5, TrackingWorksheet!H424=Lists!$D$6), 1, 0))</f>
        <v/>
      </c>
      <c r="J419" s="26" t="str">
        <f t="shared" si="54"/>
        <v/>
      </c>
      <c r="K419" s="15" t="str">
        <f>IF(B419=1,"",IF(AND(TrackingWorksheet!I424&lt;=TrackingWorksheet!$J$5,TrackingWorksheet!K424="YES"),0,IF(AND(AND(OR(E419="Y",F419="Y"),E419&lt;&gt;F419),G419&lt;&gt;"Y", H419&lt;&gt;"Y"), 1, 0)))</f>
        <v/>
      </c>
      <c r="L419" s="26" t="str">
        <f t="shared" si="48"/>
        <v/>
      </c>
      <c r="M419" s="15" t="str">
        <f t="shared" si="49"/>
        <v/>
      </c>
      <c r="N419" s="26" t="str">
        <f t="shared" si="50"/>
        <v/>
      </c>
      <c r="O419" s="15" t="str">
        <f>IF(B419=1,"",IF(AND(TrackingWorksheet!I424&lt;=TrackingWorksheet!$J$5,TrackingWorksheet!K424="YES"),0,IF(AND(AND(OR(G419="Y",H419="Y"),G419&lt;&gt;H419),E419&lt;&gt;"Y", F419&lt;&gt;"Y"), 1, 0)))</f>
        <v/>
      </c>
      <c r="P419" s="26" t="str">
        <f t="shared" si="51"/>
        <v/>
      </c>
      <c r="Q419" s="15" t="str">
        <f t="shared" si="52"/>
        <v/>
      </c>
      <c r="R419" s="15" t="str">
        <f t="shared" si="53"/>
        <v/>
      </c>
      <c r="S419" s="15" t="str">
        <f>IF(B419=1,"",IF(AND(OR(AND(TrackingWorksheet!H424=Lists!$D$7,TrackingWorksheet!H424=TrackingWorksheet!J424),TrackingWorksheet!H424&lt;&gt;TrackingWorksheet!J424),TrackingWorksheet!K424="YES",TrackingWorksheet!H424&lt;&gt;Lists!$D$6,TrackingWorksheet!G424&lt;=TrackingWorksheet!$J$5,TrackingWorksheet!I424&lt;=TrackingWorksheet!$J$5),1,0))</f>
        <v/>
      </c>
      <c r="T419" s="15" t="str">
        <f t="shared" si="55"/>
        <v/>
      </c>
      <c r="U419" s="15" t="str">
        <f>IF(B419=1,"",IF(AND(TrackingWorksheet!L424&lt;&gt;"", TrackingWorksheet!L424&gt;=TrackingWorksheet!$J$4,TrackingWorksheet!L424&lt;=TrackingWorksheet!$J$5,OR(TrackingWorksheet!H424=Lists!$D$4,TrackingWorksheet!J424=Lists!$D$4)), 1, 0))</f>
        <v/>
      </c>
      <c r="V419" s="15" t="str">
        <f>IF($B419=1,"",IF(AND(TrackingWorksheet!$L424&lt;&gt;"", TrackingWorksheet!$L424&gt;=TrackingWorksheet!$J$4,TrackingWorksheet!$L424&lt;=TrackingWorksheet!$J$5,OR(TrackingWorksheet!$H424=Lists!$D$5,TrackingWorksheet!$J424=Lists!$D$5)), 1, 0))</f>
        <v/>
      </c>
      <c r="W419" s="15" t="str">
        <f>IF($B419=1,"",IF(AND(TrackingWorksheet!$L424&lt;&gt;"", TrackingWorksheet!$L424&gt;=TrackingWorksheet!$J$4,TrackingWorksheet!$L424&lt;=TrackingWorksheet!$J$5,OR(TrackingWorksheet!$H424=Lists!$D$6,TrackingWorksheet!$J424=Lists!$D$6)), 1, 0))</f>
        <v/>
      </c>
      <c r="X419" s="24" t="str">
        <f>IF(B419=1,"",IF(AND(TrackingWorksheet!M424&lt;&gt;"",TrackingWorksheet!M424&lt;=TrackingWorksheet!$J$5),1,0))</f>
        <v/>
      </c>
      <c r="Y419" s="24" t="str">
        <f>IF(B419=1,"",IF(AND(TrackingWorksheet!N424&lt;&gt;"",TrackingWorksheet!N424&lt;=TrackingWorksheet!$J$5),1,0)*D419)</f>
        <v/>
      </c>
      <c r="Z419" s="24" t="str">
        <f>IF(B419=1,"",IF(TrackingWorksheet!P424="YES",1,0)*D419)</f>
        <v/>
      </c>
      <c r="AA419" s="33" t="str">
        <f>IF(B419=1,"",IF(TrackingWorksheet!R424="","",TrackingWorksheet!R424))</f>
        <v/>
      </c>
      <c r="AB419" s="33" t="str">
        <f>IF(B419=1,"",IF(TrackingWorksheet!Q424="","",TrackingWorksheet!Q424))</f>
        <v/>
      </c>
    </row>
    <row r="420" spans="2:28" x14ac:dyDescent="0.3">
      <c r="B420" s="33">
        <f>IF(AND(ISBLANK(TrackingWorksheet!B425),ISBLANK(TrackingWorksheet!C425),ISBLANK(TrackingWorksheet!G425),ISBLANK(TrackingWorksheet!H425),
ISBLANK(TrackingWorksheet!I425),ISBLANK(TrackingWorksheet!J425),ISBLANK(TrackingWorksheet!M425),
ISBLANK(TrackingWorksheet!N425)),1,0)</f>
        <v>1</v>
      </c>
      <c r="C420" s="17" t="str">
        <f>IF(B420=1,"",TrackingWorksheet!F425)</f>
        <v/>
      </c>
      <c r="D420" s="26" t="str">
        <f>IF(B420=1,"",IF(AND(TrackingWorksheet!B425&lt;&gt;"",TrackingWorksheet!B425&lt;=TrackingWorksheet!$J$5,OR(TrackingWorksheet!C425="",TrackingWorksheet!C425&gt;=TrackingWorksheet!$J$4)),1,0))</f>
        <v/>
      </c>
      <c r="E420" s="15" t="str">
        <f>IF(B420=1,"",IF(AND(TrackingWorksheet!G425 &lt;&gt;"",TrackingWorksheet!G425&lt;=TrackingWorksheet!$J$5, TrackingWorksheet!H425=Lists!$D$4), "Y", "N"))</f>
        <v/>
      </c>
      <c r="F420" s="15" t="str">
        <f>IF(B420=1,"",IF(AND(TrackingWorksheet!I425 &lt;&gt;"", TrackingWorksheet!I425&lt;=TrackingWorksheet!$J$5, TrackingWorksheet!J425=Lists!$D$4), "Y", "N"))</f>
        <v/>
      </c>
      <c r="G420" s="15" t="str">
        <f>IF(B420=1,"",IF(AND(TrackingWorksheet!G425 &lt;&gt;"",TrackingWorksheet!G425&lt;=TrackingWorksheet!$J$5, TrackingWorksheet!H425=Lists!$D$5), "Y", "N"))</f>
        <v/>
      </c>
      <c r="H420" s="15" t="str">
        <f>IF(B420=1,"",IF(AND(TrackingWorksheet!I425 &lt;&gt;"", TrackingWorksheet!I425&lt;=TrackingWorksheet!$J$5, TrackingWorksheet!J425="Moderna"), "Y", "N"))</f>
        <v/>
      </c>
      <c r="I420" s="26" t="str">
        <f>IF(B420=1,"",IF(AND(TrackingWorksheet!G425 &lt;&gt;"", TrackingWorksheet!G425&lt;=TrackingWorksheet!$J$5, TrackingWorksheet!H425=Lists!$D$6), 1, 0))</f>
        <v/>
      </c>
      <c r="J420" s="26" t="str">
        <f t="shared" si="54"/>
        <v/>
      </c>
      <c r="K420" s="15" t="str">
        <f>IF(B420=1,"",IF(AND(TrackingWorksheet!I425&lt;=TrackingWorksheet!$J$5,TrackingWorksheet!K425="YES"),0,IF(AND(AND(OR(E420="Y",F420="Y"),E420&lt;&gt;F420),G420&lt;&gt;"Y", H420&lt;&gt;"Y"), 1, 0)))</f>
        <v/>
      </c>
      <c r="L420" s="26" t="str">
        <f t="shared" si="48"/>
        <v/>
      </c>
      <c r="M420" s="15" t="str">
        <f t="shared" si="49"/>
        <v/>
      </c>
      <c r="N420" s="26" t="str">
        <f t="shared" si="50"/>
        <v/>
      </c>
      <c r="O420" s="15" t="str">
        <f>IF(B420=1,"",IF(AND(TrackingWorksheet!I425&lt;=TrackingWorksheet!$J$5,TrackingWorksheet!K425="YES"),0,IF(AND(AND(OR(G420="Y",H420="Y"),G420&lt;&gt;H420),E420&lt;&gt;"Y", F420&lt;&gt;"Y"), 1, 0)))</f>
        <v/>
      </c>
      <c r="P420" s="26" t="str">
        <f t="shared" si="51"/>
        <v/>
      </c>
      <c r="Q420" s="15" t="str">
        <f t="shared" si="52"/>
        <v/>
      </c>
      <c r="R420" s="15" t="str">
        <f t="shared" si="53"/>
        <v/>
      </c>
      <c r="S420" s="15" t="str">
        <f>IF(B420=1,"",IF(AND(OR(AND(TrackingWorksheet!H425=Lists!$D$7,TrackingWorksheet!H425=TrackingWorksheet!J425),TrackingWorksheet!H425&lt;&gt;TrackingWorksheet!J425),TrackingWorksheet!K425="YES",TrackingWorksheet!H425&lt;&gt;Lists!$D$6,TrackingWorksheet!G425&lt;=TrackingWorksheet!$J$5,TrackingWorksheet!I425&lt;=TrackingWorksheet!$J$5),1,0))</f>
        <v/>
      </c>
      <c r="T420" s="15" t="str">
        <f t="shared" si="55"/>
        <v/>
      </c>
      <c r="U420" s="15" t="str">
        <f>IF(B420=1,"",IF(AND(TrackingWorksheet!L425&lt;&gt;"", TrackingWorksheet!L425&gt;=TrackingWorksheet!$J$4,TrackingWorksheet!L425&lt;=TrackingWorksheet!$J$5,OR(TrackingWorksheet!H425=Lists!$D$4,TrackingWorksheet!J425=Lists!$D$4)), 1, 0))</f>
        <v/>
      </c>
      <c r="V420" s="15" t="str">
        <f>IF($B420=1,"",IF(AND(TrackingWorksheet!$L425&lt;&gt;"", TrackingWorksheet!$L425&gt;=TrackingWorksheet!$J$4,TrackingWorksheet!$L425&lt;=TrackingWorksheet!$J$5,OR(TrackingWorksheet!$H425=Lists!$D$5,TrackingWorksheet!$J425=Lists!$D$5)), 1, 0))</f>
        <v/>
      </c>
      <c r="W420" s="15" t="str">
        <f>IF($B420=1,"",IF(AND(TrackingWorksheet!$L425&lt;&gt;"", TrackingWorksheet!$L425&gt;=TrackingWorksheet!$J$4,TrackingWorksheet!$L425&lt;=TrackingWorksheet!$J$5,OR(TrackingWorksheet!$H425=Lists!$D$6,TrackingWorksheet!$J425=Lists!$D$6)), 1, 0))</f>
        <v/>
      </c>
      <c r="X420" s="24" t="str">
        <f>IF(B420=1,"",IF(AND(TrackingWorksheet!M425&lt;&gt;"",TrackingWorksheet!M425&lt;=TrackingWorksheet!$J$5),1,0))</f>
        <v/>
      </c>
      <c r="Y420" s="24" t="str">
        <f>IF(B420=1,"",IF(AND(TrackingWorksheet!N425&lt;&gt;"",TrackingWorksheet!N425&lt;=TrackingWorksheet!$J$5),1,0)*D420)</f>
        <v/>
      </c>
      <c r="Z420" s="24" t="str">
        <f>IF(B420=1,"",IF(TrackingWorksheet!P425="YES",1,0)*D420)</f>
        <v/>
      </c>
      <c r="AA420" s="33" t="str">
        <f>IF(B420=1,"",IF(TrackingWorksheet!R425="","",TrackingWorksheet!R425))</f>
        <v/>
      </c>
      <c r="AB420" s="33" t="str">
        <f>IF(B420=1,"",IF(TrackingWorksheet!Q425="","",TrackingWorksheet!Q425))</f>
        <v/>
      </c>
    </row>
    <row r="421" spans="2:28" x14ac:dyDescent="0.3">
      <c r="B421" s="33">
        <f>IF(AND(ISBLANK(TrackingWorksheet!B426),ISBLANK(TrackingWorksheet!C426),ISBLANK(TrackingWorksheet!G426),ISBLANK(TrackingWorksheet!H426),
ISBLANK(TrackingWorksheet!I426),ISBLANK(TrackingWorksheet!J426),ISBLANK(TrackingWorksheet!M426),
ISBLANK(TrackingWorksheet!N426)),1,0)</f>
        <v>1</v>
      </c>
      <c r="C421" s="17" t="str">
        <f>IF(B421=1,"",TrackingWorksheet!F426)</f>
        <v/>
      </c>
      <c r="D421" s="26" t="str">
        <f>IF(B421=1,"",IF(AND(TrackingWorksheet!B426&lt;&gt;"",TrackingWorksheet!B426&lt;=TrackingWorksheet!$J$5,OR(TrackingWorksheet!C426="",TrackingWorksheet!C426&gt;=TrackingWorksheet!$J$4)),1,0))</f>
        <v/>
      </c>
      <c r="E421" s="15" t="str">
        <f>IF(B421=1,"",IF(AND(TrackingWorksheet!G426 &lt;&gt;"",TrackingWorksheet!G426&lt;=TrackingWorksheet!$J$5, TrackingWorksheet!H426=Lists!$D$4), "Y", "N"))</f>
        <v/>
      </c>
      <c r="F421" s="15" t="str">
        <f>IF(B421=1,"",IF(AND(TrackingWorksheet!I426 &lt;&gt;"", TrackingWorksheet!I426&lt;=TrackingWorksheet!$J$5, TrackingWorksheet!J426=Lists!$D$4), "Y", "N"))</f>
        <v/>
      </c>
      <c r="G421" s="15" t="str">
        <f>IF(B421=1,"",IF(AND(TrackingWorksheet!G426 &lt;&gt;"",TrackingWorksheet!G426&lt;=TrackingWorksheet!$J$5, TrackingWorksheet!H426=Lists!$D$5), "Y", "N"))</f>
        <v/>
      </c>
      <c r="H421" s="15" t="str">
        <f>IF(B421=1,"",IF(AND(TrackingWorksheet!I426 &lt;&gt;"", TrackingWorksheet!I426&lt;=TrackingWorksheet!$J$5, TrackingWorksheet!J426="Moderna"), "Y", "N"))</f>
        <v/>
      </c>
      <c r="I421" s="26" t="str">
        <f>IF(B421=1,"",IF(AND(TrackingWorksheet!G426 &lt;&gt;"", TrackingWorksheet!G426&lt;=TrackingWorksheet!$J$5, TrackingWorksheet!H426=Lists!$D$6), 1, 0))</f>
        <v/>
      </c>
      <c r="J421" s="26" t="str">
        <f t="shared" si="54"/>
        <v/>
      </c>
      <c r="K421" s="15" t="str">
        <f>IF(B421=1,"",IF(AND(TrackingWorksheet!I426&lt;=TrackingWorksheet!$J$5,TrackingWorksheet!K426="YES"),0,IF(AND(AND(OR(E421="Y",F421="Y"),E421&lt;&gt;F421),G421&lt;&gt;"Y", H421&lt;&gt;"Y"), 1, 0)))</f>
        <v/>
      </c>
      <c r="L421" s="26" t="str">
        <f t="shared" si="48"/>
        <v/>
      </c>
      <c r="M421" s="15" t="str">
        <f t="shared" si="49"/>
        <v/>
      </c>
      <c r="N421" s="26" t="str">
        <f t="shared" si="50"/>
        <v/>
      </c>
      <c r="O421" s="15" t="str">
        <f>IF(B421=1,"",IF(AND(TrackingWorksheet!I426&lt;=TrackingWorksheet!$J$5,TrackingWorksheet!K426="YES"),0,IF(AND(AND(OR(G421="Y",H421="Y"),G421&lt;&gt;H421),E421&lt;&gt;"Y", F421&lt;&gt;"Y"), 1, 0)))</f>
        <v/>
      </c>
      <c r="P421" s="26" t="str">
        <f t="shared" si="51"/>
        <v/>
      </c>
      <c r="Q421" s="15" t="str">
        <f t="shared" si="52"/>
        <v/>
      </c>
      <c r="R421" s="15" t="str">
        <f t="shared" si="53"/>
        <v/>
      </c>
      <c r="S421" s="15" t="str">
        <f>IF(B421=1,"",IF(AND(OR(AND(TrackingWorksheet!H426=Lists!$D$7,TrackingWorksheet!H426=TrackingWorksheet!J426),TrackingWorksheet!H426&lt;&gt;TrackingWorksheet!J426),TrackingWorksheet!K426="YES",TrackingWorksheet!H426&lt;&gt;Lists!$D$6,TrackingWorksheet!G426&lt;=TrackingWorksheet!$J$5,TrackingWorksheet!I426&lt;=TrackingWorksheet!$J$5),1,0))</f>
        <v/>
      </c>
      <c r="T421" s="15" t="str">
        <f t="shared" si="55"/>
        <v/>
      </c>
      <c r="U421" s="15" t="str">
        <f>IF(B421=1,"",IF(AND(TrackingWorksheet!L426&lt;&gt;"", TrackingWorksheet!L426&gt;=TrackingWorksheet!$J$4,TrackingWorksheet!L426&lt;=TrackingWorksheet!$J$5,OR(TrackingWorksheet!H426=Lists!$D$4,TrackingWorksheet!J426=Lists!$D$4)), 1, 0))</f>
        <v/>
      </c>
      <c r="V421" s="15" t="str">
        <f>IF($B421=1,"",IF(AND(TrackingWorksheet!$L426&lt;&gt;"", TrackingWorksheet!$L426&gt;=TrackingWorksheet!$J$4,TrackingWorksheet!$L426&lt;=TrackingWorksheet!$J$5,OR(TrackingWorksheet!$H426=Lists!$D$5,TrackingWorksheet!$J426=Lists!$D$5)), 1, 0))</f>
        <v/>
      </c>
      <c r="W421" s="15" t="str">
        <f>IF($B421=1,"",IF(AND(TrackingWorksheet!$L426&lt;&gt;"", TrackingWorksheet!$L426&gt;=TrackingWorksheet!$J$4,TrackingWorksheet!$L426&lt;=TrackingWorksheet!$J$5,OR(TrackingWorksheet!$H426=Lists!$D$6,TrackingWorksheet!$J426=Lists!$D$6)), 1, 0))</f>
        <v/>
      </c>
      <c r="X421" s="24" t="str">
        <f>IF(B421=1,"",IF(AND(TrackingWorksheet!M426&lt;&gt;"",TrackingWorksheet!M426&lt;=TrackingWorksheet!$J$5),1,0))</f>
        <v/>
      </c>
      <c r="Y421" s="24" t="str">
        <f>IF(B421=1,"",IF(AND(TrackingWorksheet!N426&lt;&gt;"",TrackingWorksheet!N426&lt;=TrackingWorksheet!$J$5),1,0)*D421)</f>
        <v/>
      </c>
      <c r="Z421" s="24" t="str">
        <f>IF(B421=1,"",IF(TrackingWorksheet!P426="YES",1,0)*D421)</f>
        <v/>
      </c>
      <c r="AA421" s="33" t="str">
        <f>IF(B421=1,"",IF(TrackingWorksheet!R426="","",TrackingWorksheet!R426))</f>
        <v/>
      </c>
      <c r="AB421" s="33" t="str">
        <f>IF(B421=1,"",IF(TrackingWorksheet!Q426="","",TrackingWorksheet!Q426))</f>
        <v/>
      </c>
    </row>
    <row r="422" spans="2:28" x14ac:dyDescent="0.3">
      <c r="B422" s="33">
        <f>IF(AND(ISBLANK(TrackingWorksheet!B427),ISBLANK(TrackingWorksheet!C427),ISBLANK(TrackingWorksheet!G427),ISBLANK(TrackingWorksheet!H427),
ISBLANK(TrackingWorksheet!I427),ISBLANK(TrackingWorksheet!J427),ISBLANK(TrackingWorksheet!M427),
ISBLANK(TrackingWorksheet!N427)),1,0)</f>
        <v>1</v>
      </c>
      <c r="C422" s="17" t="str">
        <f>IF(B422=1,"",TrackingWorksheet!F427)</f>
        <v/>
      </c>
      <c r="D422" s="26" t="str">
        <f>IF(B422=1,"",IF(AND(TrackingWorksheet!B427&lt;&gt;"",TrackingWorksheet!B427&lt;=TrackingWorksheet!$J$5,OR(TrackingWorksheet!C427="",TrackingWorksheet!C427&gt;=TrackingWorksheet!$J$4)),1,0))</f>
        <v/>
      </c>
      <c r="E422" s="15" t="str">
        <f>IF(B422=1,"",IF(AND(TrackingWorksheet!G427 &lt;&gt;"",TrackingWorksheet!G427&lt;=TrackingWorksheet!$J$5, TrackingWorksheet!H427=Lists!$D$4), "Y", "N"))</f>
        <v/>
      </c>
      <c r="F422" s="15" t="str">
        <f>IF(B422=1,"",IF(AND(TrackingWorksheet!I427 &lt;&gt;"", TrackingWorksheet!I427&lt;=TrackingWorksheet!$J$5, TrackingWorksheet!J427=Lists!$D$4), "Y", "N"))</f>
        <v/>
      </c>
      <c r="G422" s="15" t="str">
        <f>IF(B422=1,"",IF(AND(TrackingWorksheet!G427 &lt;&gt;"",TrackingWorksheet!G427&lt;=TrackingWorksheet!$J$5, TrackingWorksheet!H427=Lists!$D$5), "Y", "N"))</f>
        <v/>
      </c>
      <c r="H422" s="15" t="str">
        <f>IF(B422=1,"",IF(AND(TrackingWorksheet!I427 &lt;&gt;"", TrackingWorksheet!I427&lt;=TrackingWorksheet!$J$5, TrackingWorksheet!J427="Moderna"), "Y", "N"))</f>
        <v/>
      </c>
      <c r="I422" s="26" t="str">
        <f>IF(B422=1,"",IF(AND(TrackingWorksheet!G427 &lt;&gt;"", TrackingWorksheet!G427&lt;=TrackingWorksheet!$J$5, TrackingWorksheet!H427=Lists!$D$6), 1, 0))</f>
        <v/>
      </c>
      <c r="J422" s="26" t="str">
        <f t="shared" si="54"/>
        <v/>
      </c>
      <c r="K422" s="15" t="str">
        <f>IF(B422=1,"",IF(AND(TrackingWorksheet!I427&lt;=TrackingWorksheet!$J$5,TrackingWorksheet!K427="YES"),0,IF(AND(AND(OR(E422="Y",F422="Y"),E422&lt;&gt;F422),G422&lt;&gt;"Y", H422&lt;&gt;"Y"), 1, 0)))</f>
        <v/>
      </c>
      <c r="L422" s="26" t="str">
        <f t="shared" si="48"/>
        <v/>
      </c>
      <c r="M422" s="15" t="str">
        <f t="shared" si="49"/>
        <v/>
      </c>
      <c r="N422" s="26" t="str">
        <f t="shared" si="50"/>
        <v/>
      </c>
      <c r="O422" s="15" t="str">
        <f>IF(B422=1,"",IF(AND(TrackingWorksheet!I427&lt;=TrackingWorksheet!$J$5,TrackingWorksheet!K427="YES"),0,IF(AND(AND(OR(G422="Y",H422="Y"),G422&lt;&gt;H422),E422&lt;&gt;"Y", F422&lt;&gt;"Y"), 1, 0)))</f>
        <v/>
      </c>
      <c r="P422" s="26" t="str">
        <f t="shared" si="51"/>
        <v/>
      </c>
      <c r="Q422" s="15" t="str">
        <f t="shared" si="52"/>
        <v/>
      </c>
      <c r="R422" s="15" t="str">
        <f t="shared" si="53"/>
        <v/>
      </c>
      <c r="S422" s="15" t="str">
        <f>IF(B422=1,"",IF(AND(OR(AND(TrackingWorksheet!H427=Lists!$D$7,TrackingWorksheet!H427=TrackingWorksheet!J427),TrackingWorksheet!H427&lt;&gt;TrackingWorksheet!J427),TrackingWorksheet!K427="YES",TrackingWorksheet!H427&lt;&gt;Lists!$D$6,TrackingWorksheet!G427&lt;=TrackingWorksheet!$J$5,TrackingWorksheet!I427&lt;=TrackingWorksheet!$J$5),1,0))</f>
        <v/>
      </c>
      <c r="T422" s="15" t="str">
        <f t="shared" si="55"/>
        <v/>
      </c>
      <c r="U422" s="15" t="str">
        <f>IF(B422=1,"",IF(AND(TrackingWorksheet!L427&lt;&gt;"", TrackingWorksheet!L427&gt;=TrackingWorksheet!$J$4,TrackingWorksheet!L427&lt;=TrackingWorksheet!$J$5,OR(TrackingWorksheet!H427=Lists!$D$4,TrackingWorksheet!J427=Lists!$D$4)), 1, 0))</f>
        <v/>
      </c>
      <c r="V422" s="15" t="str">
        <f>IF($B422=1,"",IF(AND(TrackingWorksheet!$L427&lt;&gt;"", TrackingWorksheet!$L427&gt;=TrackingWorksheet!$J$4,TrackingWorksheet!$L427&lt;=TrackingWorksheet!$J$5,OR(TrackingWorksheet!$H427=Lists!$D$5,TrackingWorksheet!$J427=Lists!$D$5)), 1, 0))</f>
        <v/>
      </c>
      <c r="W422" s="15" t="str">
        <f>IF($B422=1,"",IF(AND(TrackingWorksheet!$L427&lt;&gt;"", TrackingWorksheet!$L427&gt;=TrackingWorksheet!$J$4,TrackingWorksheet!$L427&lt;=TrackingWorksheet!$J$5,OR(TrackingWorksheet!$H427=Lists!$D$6,TrackingWorksheet!$J427=Lists!$D$6)), 1, 0))</f>
        <v/>
      </c>
      <c r="X422" s="24" t="str">
        <f>IF(B422=1,"",IF(AND(TrackingWorksheet!M427&lt;&gt;"",TrackingWorksheet!M427&lt;=TrackingWorksheet!$J$5),1,0))</f>
        <v/>
      </c>
      <c r="Y422" s="24" t="str">
        <f>IF(B422=1,"",IF(AND(TrackingWorksheet!N427&lt;&gt;"",TrackingWorksheet!N427&lt;=TrackingWorksheet!$J$5),1,0)*D422)</f>
        <v/>
      </c>
      <c r="Z422" s="24" t="str">
        <f>IF(B422=1,"",IF(TrackingWorksheet!P427="YES",1,0)*D422)</f>
        <v/>
      </c>
      <c r="AA422" s="33" t="str">
        <f>IF(B422=1,"",IF(TrackingWorksheet!R427="","",TrackingWorksheet!R427))</f>
        <v/>
      </c>
      <c r="AB422" s="33" t="str">
        <f>IF(B422=1,"",IF(TrackingWorksheet!Q427="","",TrackingWorksheet!Q427))</f>
        <v/>
      </c>
    </row>
    <row r="423" spans="2:28" x14ac:dyDescent="0.3">
      <c r="B423" s="33">
        <f>IF(AND(ISBLANK(TrackingWorksheet!B428),ISBLANK(TrackingWorksheet!C428),ISBLANK(TrackingWorksheet!G428),ISBLANK(TrackingWorksheet!H428),
ISBLANK(TrackingWorksheet!I428),ISBLANK(TrackingWorksheet!J428),ISBLANK(TrackingWorksheet!M428),
ISBLANK(TrackingWorksheet!N428)),1,0)</f>
        <v>1</v>
      </c>
      <c r="C423" s="17" t="str">
        <f>IF(B423=1,"",TrackingWorksheet!F428)</f>
        <v/>
      </c>
      <c r="D423" s="26" t="str">
        <f>IF(B423=1,"",IF(AND(TrackingWorksheet!B428&lt;&gt;"",TrackingWorksheet!B428&lt;=TrackingWorksheet!$J$5,OR(TrackingWorksheet!C428="",TrackingWorksheet!C428&gt;=TrackingWorksheet!$J$4)),1,0))</f>
        <v/>
      </c>
      <c r="E423" s="15" t="str">
        <f>IF(B423=1,"",IF(AND(TrackingWorksheet!G428 &lt;&gt;"",TrackingWorksheet!G428&lt;=TrackingWorksheet!$J$5, TrackingWorksheet!H428=Lists!$D$4), "Y", "N"))</f>
        <v/>
      </c>
      <c r="F423" s="15" t="str">
        <f>IF(B423=1,"",IF(AND(TrackingWorksheet!I428 &lt;&gt;"", TrackingWorksheet!I428&lt;=TrackingWorksheet!$J$5, TrackingWorksheet!J428=Lists!$D$4), "Y", "N"))</f>
        <v/>
      </c>
      <c r="G423" s="15" t="str">
        <f>IF(B423=1,"",IF(AND(TrackingWorksheet!G428 &lt;&gt;"",TrackingWorksheet!G428&lt;=TrackingWorksheet!$J$5, TrackingWorksheet!H428=Lists!$D$5), "Y", "N"))</f>
        <v/>
      </c>
      <c r="H423" s="15" t="str">
        <f>IF(B423=1,"",IF(AND(TrackingWorksheet!I428 &lt;&gt;"", TrackingWorksheet!I428&lt;=TrackingWorksheet!$J$5, TrackingWorksheet!J428="Moderna"), "Y", "N"))</f>
        <v/>
      </c>
      <c r="I423" s="26" t="str">
        <f>IF(B423=1,"",IF(AND(TrackingWorksheet!G428 &lt;&gt;"", TrackingWorksheet!G428&lt;=TrackingWorksheet!$J$5, TrackingWorksheet!H428=Lists!$D$6), 1, 0))</f>
        <v/>
      </c>
      <c r="J423" s="26" t="str">
        <f t="shared" si="54"/>
        <v/>
      </c>
      <c r="K423" s="15" t="str">
        <f>IF(B423=1,"",IF(AND(TrackingWorksheet!I428&lt;=TrackingWorksheet!$J$5,TrackingWorksheet!K428="YES"),0,IF(AND(AND(OR(E423="Y",F423="Y"),E423&lt;&gt;F423),G423&lt;&gt;"Y", H423&lt;&gt;"Y"), 1, 0)))</f>
        <v/>
      </c>
      <c r="L423" s="26" t="str">
        <f t="shared" si="48"/>
        <v/>
      </c>
      <c r="M423" s="15" t="str">
        <f t="shared" si="49"/>
        <v/>
      </c>
      <c r="N423" s="26" t="str">
        <f t="shared" si="50"/>
        <v/>
      </c>
      <c r="O423" s="15" t="str">
        <f>IF(B423=1,"",IF(AND(TrackingWorksheet!I428&lt;=TrackingWorksheet!$J$5,TrackingWorksheet!K428="YES"),0,IF(AND(AND(OR(G423="Y",H423="Y"),G423&lt;&gt;H423),E423&lt;&gt;"Y", F423&lt;&gt;"Y"), 1, 0)))</f>
        <v/>
      </c>
      <c r="P423" s="26" t="str">
        <f t="shared" si="51"/>
        <v/>
      </c>
      <c r="Q423" s="15" t="str">
        <f t="shared" si="52"/>
        <v/>
      </c>
      <c r="R423" s="15" t="str">
        <f t="shared" si="53"/>
        <v/>
      </c>
      <c r="S423" s="15" t="str">
        <f>IF(B423=1,"",IF(AND(OR(AND(TrackingWorksheet!H428=Lists!$D$7,TrackingWorksheet!H428=TrackingWorksheet!J428),TrackingWorksheet!H428&lt;&gt;TrackingWorksheet!J428),TrackingWorksheet!K428="YES",TrackingWorksheet!H428&lt;&gt;Lists!$D$6,TrackingWorksheet!G428&lt;=TrackingWorksheet!$J$5,TrackingWorksheet!I428&lt;=TrackingWorksheet!$J$5),1,0))</f>
        <v/>
      </c>
      <c r="T423" s="15" t="str">
        <f t="shared" si="55"/>
        <v/>
      </c>
      <c r="U423" s="15" t="str">
        <f>IF(B423=1,"",IF(AND(TrackingWorksheet!L428&lt;&gt;"", TrackingWorksheet!L428&gt;=TrackingWorksheet!$J$4,TrackingWorksheet!L428&lt;=TrackingWorksheet!$J$5,OR(TrackingWorksheet!H428=Lists!$D$4,TrackingWorksheet!J428=Lists!$D$4)), 1, 0))</f>
        <v/>
      </c>
      <c r="V423" s="15" t="str">
        <f>IF($B423=1,"",IF(AND(TrackingWorksheet!$L428&lt;&gt;"", TrackingWorksheet!$L428&gt;=TrackingWorksheet!$J$4,TrackingWorksheet!$L428&lt;=TrackingWorksheet!$J$5,OR(TrackingWorksheet!$H428=Lists!$D$5,TrackingWorksheet!$J428=Lists!$D$5)), 1, 0))</f>
        <v/>
      </c>
      <c r="W423" s="15" t="str">
        <f>IF($B423=1,"",IF(AND(TrackingWorksheet!$L428&lt;&gt;"", TrackingWorksheet!$L428&gt;=TrackingWorksheet!$J$4,TrackingWorksheet!$L428&lt;=TrackingWorksheet!$J$5,OR(TrackingWorksheet!$H428=Lists!$D$6,TrackingWorksheet!$J428=Lists!$D$6)), 1, 0))</f>
        <v/>
      </c>
      <c r="X423" s="24" t="str">
        <f>IF(B423=1,"",IF(AND(TrackingWorksheet!M428&lt;&gt;"",TrackingWorksheet!M428&lt;=TrackingWorksheet!$J$5),1,0))</f>
        <v/>
      </c>
      <c r="Y423" s="24" t="str">
        <f>IF(B423=1,"",IF(AND(TrackingWorksheet!N428&lt;&gt;"",TrackingWorksheet!N428&lt;=TrackingWorksheet!$J$5),1,0)*D423)</f>
        <v/>
      </c>
      <c r="Z423" s="24" t="str">
        <f>IF(B423=1,"",IF(TrackingWorksheet!P428="YES",1,0)*D423)</f>
        <v/>
      </c>
      <c r="AA423" s="33" t="str">
        <f>IF(B423=1,"",IF(TrackingWorksheet!R428="","",TrackingWorksheet!R428))</f>
        <v/>
      </c>
      <c r="AB423" s="33" t="str">
        <f>IF(B423=1,"",IF(TrackingWorksheet!Q428="","",TrackingWorksheet!Q428))</f>
        <v/>
      </c>
    </row>
    <row r="424" spans="2:28" x14ac:dyDescent="0.3">
      <c r="B424" s="33">
        <f>IF(AND(ISBLANK(TrackingWorksheet!B429),ISBLANK(TrackingWorksheet!C429),ISBLANK(TrackingWorksheet!G429),ISBLANK(TrackingWorksheet!H429),
ISBLANK(TrackingWorksheet!I429),ISBLANK(TrackingWorksheet!J429),ISBLANK(TrackingWorksheet!M429),
ISBLANK(TrackingWorksheet!N429)),1,0)</f>
        <v>1</v>
      </c>
      <c r="C424" s="17" t="str">
        <f>IF(B424=1,"",TrackingWorksheet!F429)</f>
        <v/>
      </c>
      <c r="D424" s="26" t="str">
        <f>IF(B424=1,"",IF(AND(TrackingWorksheet!B429&lt;&gt;"",TrackingWorksheet!B429&lt;=TrackingWorksheet!$J$5,OR(TrackingWorksheet!C429="",TrackingWorksheet!C429&gt;=TrackingWorksheet!$J$4)),1,0))</f>
        <v/>
      </c>
      <c r="E424" s="15" t="str">
        <f>IF(B424=1,"",IF(AND(TrackingWorksheet!G429 &lt;&gt;"",TrackingWorksheet!G429&lt;=TrackingWorksheet!$J$5, TrackingWorksheet!H429=Lists!$D$4), "Y", "N"))</f>
        <v/>
      </c>
      <c r="F424" s="15" t="str">
        <f>IF(B424=1,"",IF(AND(TrackingWorksheet!I429 &lt;&gt;"", TrackingWorksheet!I429&lt;=TrackingWorksheet!$J$5, TrackingWorksheet!J429=Lists!$D$4), "Y", "N"))</f>
        <v/>
      </c>
      <c r="G424" s="15" t="str">
        <f>IF(B424=1,"",IF(AND(TrackingWorksheet!G429 &lt;&gt;"",TrackingWorksheet!G429&lt;=TrackingWorksheet!$J$5, TrackingWorksheet!H429=Lists!$D$5), "Y", "N"))</f>
        <v/>
      </c>
      <c r="H424" s="15" t="str">
        <f>IF(B424=1,"",IF(AND(TrackingWorksheet!I429 &lt;&gt;"", TrackingWorksheet!I429&lt;=TrackingWorksheet!$J$5, TrackingWorksheet!J429="Moderna"), "Y", "N"))</f>
        <v/>
      </c>
      <c r="I424" s="26" t="str">
        <f>IF(B424=1,"",IF(AND(TrackingWorksheet!G429 &lt;&gt;"", TrackingWorksheet!G429&lt;=TrackingWorksheet!$J$5, TrackingWorksheet!H429=Lists!$D$6), 1, 0))</f>
        <v/>
      </c>
      <c r="J424" s="26" t="str">
        <f t="shared" si="54"/>
        <v/>
      </c>
      <c r="K424" s="15" t="str">
        <f>IF(B424=1,"",IF(AND(TrackingWorksheet!I429&lt;=TrackingWorksheet!$J$5,TrackingWorksheet!K429="YES"),0,IF(AND(AND(OR(E424="Y",F424="Y"),E424&lt;&gt;F424),G424&lt;&gt;"Y", H424&lt;&gt;"Y"), 1, 0)))</f>
        <v/>
      </c>
      <c r="L424" s="26" t="str">
        <f t="shared" si="48"/>
        <v/>
      </c>
      <c r="M424" s="15" t="str">
        <f t="shared" si="49"/>
        <v/>
      </c>
      <c r="N424" s="26" t="str">
        <f t="shared" si="50"/>
        <v/>
      </c>
      <c r="O424" s="15" t="str">
        <f>IF(B424=1,"",IF(AND(TrackingWorksheet!I429&lt;=TrackingWorksheet!$J$5,TrackingWorksheet!K429="YES"),0,IF(AND(AND(OR(G424="Y",H424="Y"),G424&lt;&gt;H424),E424&lt;&gt;"Y", F424&lt;&gt;"Y"), 1, 0)))</f>
        <v/>
      </c>
      <c r="P424" s="26" t="str">
        <f t="shared" si="51"/>
        <v/>
      </c>
      <c r="Q424" s="15" t="str">
        <f t="shared" si="52"/>
        <v/>
      </c>
      <c r="R424" s="15" t="str">
        <f t="shared" si="53"/>
        <v/>
      </c>
      <c r="S424" s="15" t="str">
        <f>IF(B424=1,"",IF(AND(OR(AND(TrackingWorksheet!H429=Lists!$D$7,TrackingWorksheet!H429=TrackingWorksheet!J429),TrackingWorksheet!H429&lt;&gt;TrackingWorksheet!J429),TrackingWorksheet!K429="YES",TrackingWorksheet!H429&lt;&gt;Lists!$D$6,TrackingWorksheet!G429&lt;=TrackingWorksheet!$J$5,TrackingWorksheet!I429&lt;=TrackingWorksheet!$J$5),1,0))</f>
        <v/>
      </c>
      <c r="T424" s="15" t="str">
        <f t="shared" si="55"/>
        <v/>
      </c>
      <c r="U424" s="15" t="str">
        <f>IF(B424=1,"",IF(AND(TrackingWorksheet!L429&lt;&gt;"", TrackingWorksheet!L429&gt;=TrackingWorksheet!$J$4,TrackingWorksheet!L429&lt;=TrackingWorksheet!$J$5,OR(TrackingWorksheet!H429=Lists!$D$4,TrackingWorksheet!J429=Lists!$D$4)), 1, 0))</f>
        <v/>
      </c>
      <c r="V424" s="15" t="str">
        <f>IF($B424=1,"",IF(AND(TrackingWorksheet!$L429&lt;&gt;"", TrackingWorksheet!$L429&gt;=TrackingWorksheet!$J$4,TrackingWorksheet!$L429&lt;=TrackingWorksheet!$J$5,OR(TrackingWorksheet!$H429=Lists!$D$5,TrackingWorksheet!$J429=Lists!$D$5)), 1, 0))</f>
        <v/>
      </c>
      <c r="W424" s="15" t="str">
        <f>IF($B424=1,"",IF(AND(TrackingWorksheet!$L429&lt;&gt;"", TrackingWorksheet!$L429&gt;=TrackingWorksheet!$J$4,TrackingWorksheet!$L429&lt;=TrackingWorksheet!$J$5,OR(TrackingWorksheet!$H429=Lists!$D$6,TrackingWorksheet!$J429=Lists!$D$6)), 1, 0))</f>
        <v/>
      </c>
      <c r="X424" s="24" t="str">
        <f>IF(B424=1,"",IF(AND(TrackingWorksheet!M429&lt;&gt;"",TrackingWorksheet!M429&lt;=TrackingWorksheet!$J$5),1,0))</f>
        <v/>
      </c>
      <c r="Y424" s="24" t="str">
        <f>IF(B424=1,"",IF(AND(TrackingWorksheet!N429&lt;&gt;"",TrackingWorksheet!N429&lt;=TrackingWorksheet!$J$5),1,0)*D424)</f>
        <v/>
      </c>
      <c r="Z424" s="24" t="str">
        <f>IF(B424=1,"",IF(TrackingWorksheet!P429="YES",1,0)*D424)</f>
        <v/>
      </c>
      <c r="AA424" s="33" t="str">
        <f>IF(B424=1,"",IF(TrackingWorksheet!R429="","",TrackingWorksheet!R429))</f>
        <v/>
      </c>
      <c r="AB424" s="33" t="str">
        <f>IF(B424=1,"",IF(TrackingWorksheet!Q429="","",TrackingWorksheet!Q429))</f>
        <v/>
      </c>
    </row>
    <row r="425" spans="2:28" x14ac:dyDescent="0.3">
      <c r="B425" s="33">
        <f>IF(AND(ISBLANK(TrackingWorksheet!B430),ISBLANK(TrackingWorksheet!C430),ISBLANK(TrackingWorksheet!G430),ISBLANK(TrackingWorksheet!H430),
ISBLANK(TrackingWorksheet!I430),ISBLANK(TrackingWorksheet!J430),ISBLANK(TrackingWorksheet!M430),
ISBLANK(TrackingWorksheet!N430)),1,0)</f>
        <v>1</v>
      </c>
      <c r="C425" s="17" t="str">
        <f>IF(B425=1,"",TrackingWorksheet!F430)</f>
        <v/>
      </c>
      <c r="D425" s="26" t="str">
        <f>IF(B425=1,"",IF(AND(TrackingWorksheet!B430&lt;&gt;"",TrackingWorksheet!B430&lt;=TrackingWorksheet!$J$5,OR(TrackingWorksheet!C430="",TrackingWorksheet!C430&gt;=TrackingWorksheet!$J$4)),1,0))</f>
        <v/>
      </c>
      <c r="E425" s="15" t="str">
        <f>IF(B425=1,"",IF(AND(TrackingWorksheet!G430 &lt;&gt;"",TrackingWorksheet!G430&lt;=TrackingWorksheet!$J$5, TrackingWorksheet!H430=Lists!$D$4), "Y", "N"))</f>
        <v/>
      </c>
      <c r="F425" s="15" t="str">
        <f>IF(B425=1,"",IF(AND(TrackingWorksheet!I430 &lt;&gt;"", TrackingWorksheet!I430&lt;=TrackingWorksheet!$J$5, TrackingWorksheet!J430=Lists!$D$4), "Y", "N"))</f>
        <v/>
      </c>
      <c r="G425" s="15" t="str">
        <f>IF(B425=1,"",IF(AND(TrackingWorksheet!G430 &lt;&gt;"",TrackingWorksheet!G430&lt;=TrackingWorksheet!$J$5, TrackingWorksheet!H430=Lists!$D$5), "Y", "N"))</f>
        <v/>
      </c>
      <c r="H425" s="15" t="str">
        <f>IF(B425=1,"",IF(AND(TrackingWorksheet!I430 &lt;&gt;"", TrackingWorksheet!I430&lt;=TrackingWorksheet!$J$5, TrackingWorksheet!J430="Moderna"), "Y", "N"))</f>
        <v/>
      </c>
      <c r="I425" s="26" t="str">
        <f>IF(B425=1,"",IF(AND(TrackingWorksheet!G430 &lt;&gt;"", TrackingWorksheet!G430&lt;=TrackingWorksheet!$J$5, TrackingWorksheet!H430=Lists!$D$6), 1, 0))</f>
        <v/>
      </c>
      <c r="J425" s="26" t="str">
        <f t="shared" si="54"/>
        <v/>
      </c>
      <c r="K425" s="15" t="str">
        <f>IF(B425=1,"",IF(AND(TrackingWorksheet!I430&lt;=TrackingWorksheet!$J$5,TrackingWorksheet!K430="YES"),0,IF(AND(AND(OR(E425="Y",F425="Y"),E425&lt;&gt;F425),G425&lt;&gt;"Y", H425&lt;&gt;"Y"), 1, 0)))</f>
        <v/>
      </c>
      <c r="L425" s="26" t="str">
        <f t="shared" si="48"/>
        <v/>
      </c>
      <c r="M425" s="15" t="str">
        <f t="shared" si="49"/>
        <v/>
      </c>
      <c r="N425" s="26" t="str">
        <f t="shared" si="50"/>
        <v/>
      </c>
      <c r="O425" s="15" t="str">
        <f>IF(B425=1,"",IF(AND(TrackingWorksheet!I430&lt;=TrackingWorksheet!$J$5,TrackingWorksheet!K430="YES"),0,IF(AND(AND(OR(G425="Y",H425="Y"),G425&lt;&gt;H425),E425&lt;&gt;"Y", F425&lt;&gt;"Y"), 1, 0)))</f>
        <v/>
      </c>
      <c r="P425" s="26" t="str">
        <f t="shared" si="51"/>
        <v/>
      </c>
      <c r="Q425" s="15" t="str">
        <f t="shared" si="52"/>
        <v/>
      </c>
      <c r="R425" s="15" t="str">
        <f t="shared" si="53"/>
        <v/>
      </c>
      <c r="S425" s="15" t="str">
        <f>IF(B425=1,"",IF(AND(OR(AND(TrackingWorksheet!H430=Lists!$D$7,TrackingWorksheet!H430=TrackingWorksheet!J430),TrackingWorksheet!H430&lt;&gt;TrackingWorksheet!J430),TrackingWorksheet!K430="YES",TrackingWorksheet!H430&lt;&gt;Lists!$D$6,TrackingWorksheet!G430&lt;=TrackingWorksheet!$J$5,TrackingWorksheet!I430&lt;=TrackingWorksheet!$J$5),1,0))</f>
        <v/>
      </c>
      <c r="T425" s="15" t="str">
        <f t="shared" si="55"/>
        <v/>
      </c>
      <c r="U425" s="15" t="str">
        <f>IF(B425=1,"",IF(AND(TrackingWorksheet!L430&lt;&gt;"", TrackingWorksheet!L430&gt;=TrackingWorksheet!$J$4,TrackingWorksheet!L430&lt;=TrackingWorksheet!$J$5,OR(TrackingWorksheet!H430=Lists!$D$4,TrackingWorksheet!J430=Lists!$D$4)), 1, 0))</f>
        <v/>
      </c>
      <c r="V425" s="15" t="str">
        <f>IF($B425=1,"",IF(AND(TrackingWorksheet!$L430&lt;&gt;"", TrackingWorksheet!$L430&gt;=TrackingWorksheet!$J$4,TrackingWorksheet!$L430&lt;=TrackingWorksheet!$J$5,OR(TrackingWorksheet!$H430=Lists!$D$5,TrackingWorksheet!$J430=Lists!$D$5)), 1, 0))</f>
        <v/>
      </c>
      <c r="W425" s="15" t="str">
        <f>IF($B425=1,"",IF(AND(TrackingWorksheet!$L430&lt;&gt;"", TrackingWorksheet!$L430&gt;=TrackingWorksheet!$J$4,TrackingWorksheet!$L430&lt;=TrackingWorksheet!$J$5,OR(TrackingWorksheet!$H430=Lists!$D$6,TrackingWorksheet!$J430=Lists!$D$6)), 1, 0))</f>
        <v/>
      </c>
      <c r="X425" s="24" t="str">
        <f>IF(B425=1,"",IF(AND(TrackingWorksheet!M430&lt;&gt;"",TrackingWorksheet!M430&lt;=TrackingWorksheet!$J$5),1,0))</f>
        <v/>
      </c>
      <c r="Y425" s="24" t="str">
        <f>IF(B425=1,"",IF(AND(TrackingWorksheet!N430&lt;&gt;"",TrackingWorksheet!N430&lt;=TrackingWorksheet!$J$5),1,0)*D425)</f>
        <v/>
      </c>
      <c r="Z425" s="24" t="str">
        <f>IF(B425=1,"",IF(TrackingWorksheet!P430="YES",1,0)*D425)</f>
        <v/>
      </c>
      <c r="AA425" s="33" t="str">
        <f>IF(B425=1,"",IF(TrackingWorksheet!R430="","",TrackingWorksheet!R430))</f>
        <v/>
      </c>
      <c r="AB425" s="33" t="str">
        <f>IF(B425=1,"",IF(TrackingWorksheet!Q430="","",TrackingWorksheet!Q430))</f>
        <v/>
      </c>
    </row>
    <row r="426" spans="2:28" x14ac:dyDescent="0.3">
      <c r="B426" s="33">
        <f>IF(AND(ISBLANK(TrackingWorksheet!B431),ISBLANK(TrackingWorksheet!C431),ISBLANK(TrackingWorksheet!G431),ISBLANK(TrackingWorksheet!H431),
ISBLANK(TrackingWorksheet!I431),ISBLANK(TrackingWorksheet!J431),ISBLANK(TrackingWorksheet!M431),
ISBLANK(TrackingWorksheet!N431)),1,0)</f>
        <v>1</v>
      </c>
      <c r="C426" s="17" t="str">
        <f>IF(B426=1,"",TrackingWorksheet!F431)</f>
        <v/>
      </c>
      <c r="D426" s="26" t="str">
        <f>IF(B426=1,"",IF(AND(TrackingWorksheet!B431&lt;&gt;"",TrackingWorksheet!B431&lt;=TrackingWorksheet!$J$5,OR(TrackingWorksheet!C431="",TrackingWorksheet!C431&gt;=TrackingWorksheet!$J$4)),1,0))</f>
        <v/>
      </c>
      <c r="E426" s="15" t="str">
        <f>IF(B426=1,"",IF(AND(TrackingWorksheet!G431 &lt;&gt;"",TrackingWorksheet!G431&lt;=TrackingWorksheet!$J$5, TrackingWorksheet!H431=Lists!$D$4), "Y", "N"))</f>
        <v/>
      </c>
      <c r="F426" s="15" t="str">
        <f>IF(B426=1,"",IF(AND(TrackingWorksheet!I431 &lt;&gt;"", TrackingWorksheet!I431&lt;=TrackingWorksheet!$J$5, TrackingWorksheet!J431=Lists!$D$4), "Y", "N"))</f>
        <v/>
      </c>
      <c r="G426" s="15" t="str">
        <f>IF(B426=1,"",IF(AND(TrackingWorksheet!G431 &lt;&gt;"",TrackingWorksheet!G431&lt;=TrackingWorksheet!$J$5, TrackingWorksheet!H431=Lists!$D$5), "Y", "N"))</f>
        <v/>
      </c>
      <c r="H426" s="15" t="str">
        <f>IF(B426=1,"",IF(AND(TrackingWorksheet!I431 &lt;&gt;"", TrackingWorksheet!I431&lt;=TrackingWorksheet!$J$5, TrackingWorksheet!J431="Moderna"), "Y", "N"))</f>
        <v/>
      </c>
      <c r="I426" s="26" t="str">
        <f>IF(B426=1,"",IF(AND(TrackingWorksheet!G431 &lt;&gt;"", TrackingWorksheet!G431&lt;=TrackingWorksheet!$J$5, TrackingWorksheet!H431=Lists!$D$6), 1, 0))</f>
        <v/>
      </c>
      <c r="J426" s="26" t="str">
        <f t="shared" si="54"/>
        <v/>
      </c>
      <c r="K426" s="15" t="str">
        <f>IF(B426=1,"",IF(AND(TrackingWorksheet!I431&lt;=TrackingWorksheet!$J$5,TrackingWorksheet!K431="YES"),0,IF(AND(AND(OR(E426="Y",F426="Y"),E426&lt;&gt;F426),G426&lt;&gt;"Y", H426&lt;&gt;"Y"), 1, 0)))</f>
        <v/>
      </c>
      <c r="L426" s="26" t="str">
        <f t="shared" si="48"/>
        <v/>
      </c>
      <c r="M426" s="15" t="str">
        <f t="shared" si="49"/>
        <v/>
      </c>
      <c r="N426" s="26" t="str">
        <f t="shared" si="50"/>
        <v/>
      </c>
      <c r="O426" s="15" t="str">
        <f>IF(B426=1,"",IF(AND(TrackingWorksheet!I431&lt;=TrackingWorksheet!$J$5,TrackingWorksheet!K431="YES"),0,IF(AND(AND(OR(G426="Y",H426="Y"),G426&lt;&gt;H426),E426&lt;&gt;"Y", F426&lt;&gt;"Y"), 1, 0)))</f>
        <v/>
      </c>
      <c r="P426" s="26" t="str">
        <f t="shared" si="51"/>
        <v/>
      </c>
      <c r="Q426" s="15" t="str">
        <f t="shared" si="52"/>
        <v/>
      </c>
      <c r="R426" s="15" t="str">
        <f t="shared" si="53"/>
        <v/>
      </c>
      <c r="S426" s="15" t="str">
        <f>IF(B426=1,"",IF(AND(OR(AND(TrackingWorksheet!H431=Lists!$D$7,TrackingWorksheet!H431=TrackingWorksheet!J431),TrackingWorksheet!H431&lt;&gt;TrackingWorksheet!J431),TrackingWorksheet!K431="YES",TrackingWorksheet!H431&lt;&gt;Lists!$D$6,TrackingWorksheet!G431&lt;=TrackingWorksheet!$J$5,TrackingWorksheet!I431&lt;=TrackingWorksheet!$J$5),1,0))</f>
        <v/>
      </c>
      <c r="T426" s="15" t="str">
        <f t="shared" si="55"/>
        <v/>
      </c>
      <c r="U426" s="15" t="str">
        <f>IF(B426=1,"",IF(AND(TrackingWorksheet!L431&lt;&gt;"", TrackingWorksheet!L431&gt;=TrackingWorksheet!$J$4,TrackingWorksheet!L431&lt;=TrackingWorksheet!$J$5,OR(TrackingWorksheet!H431=Lists!$D$4,TrackingWorksheet!J431=Lists!$D$4)), 1, 0))</f>
        <v/>
      </c>
      <c r="V426" s="15" t="str">
        <f>IF($B426=1,"",IF(AND(TrackingWorksheet!$L431&lt;&gt;"", TrackingWorksheet!$L431&gt;=TrackingWorksheet!$J$4,TrackingWorksheet!$L431&lt;=TrackingWorksheet!$J$5,OR(TrackingWorksheet!$H431=Lists!$D$5,TrackingWorksheet!$J431=Lists!$D$5)), 1, 0))</f>
        <v/>
      </c>
      <c r="W426" s="15" t="str">
        <f>IF($B426=1,"",IF(AND(TrackingWorksheet!$L431&lt;&gt;"", TrackingWorksheet!$L431&gt;=TrackingWorksheet!$J$4,TrackingWorksheet!$L431&lt;=TrackingWorksheet!$J$5,OR(TrackingWorksheet!$H431=Lists!$D$6,TrackingWorksheet!$J431=Lists!$D$6)), 1, 0))</f>
        <v/>
      </c>
      <c r="X426" s="24" t="str">
        <f>IF(B426=1,"",IF(AND(TrackingWorksheet!M431&lt;&gt;"",TrackingWorksheet!M431&lt;=TrackingWorksheet!$J$5),1,0))</f>
        <v/>
      </c>
      <c r="Y426" s="24" t="str">
        <f>IF(B426=1,"",IF(AND(TrackingWorksheet!N431&lt;&gt;"",TrackingWorksheet!N431&lt;=TrackingWorksheet!$J$5),1,0)*D426)</f>
        <v/>
      </c>
      <c r="Z426" s="24" t="str">
        <f>IF(B426=1,"",IF(TrackingWorksheet!P431="YES",1,0)*D426)</f>
        <v/>
      </c>
      <c r="AA426" s="33" t="str">
        <f>IF(B426=1,"",IF(TrackingWorksheet!R431="","",TrackingWorksheet!R431))</f>
        <v/>
      </c>
      <c r="AB426" s="33" t="str">
        <f>IF(B426=1,"",IF(TrackingWorksheet!Q431="","",TrackingWorksheet!Q431))</f>
        <v/>
      </c>
    </row>
    <row r="427" spans="2:28" x14ac:dyDescent="0.3">
      <c r="B427" s="33">
        <f>IF(AND(ISBLANK(TrackingWorksheet!B432),ISBLANK(TrackingWorksheet!C432),ISBLANK(TrackingWorksheet!G432),ISBLANK(TrackingWorksheet!H432),
ISBLANK(TrackingWorksheet!I432),ISBLANK(TrackingWorksheet!J432),ISBLANK(TrackingWorksheet!M432),
ISBLANK(TrackingWorksheet!N432)),1,0)</f>
        <v>1</v>
      </c>
      <c r="C427" s="17" t="str">
        <f>IF(B427=1,"",TrackingWorksheet!F432)</f>
        <v/>
      </c>
      <c r="D427" s="26" t="str">
        <f>IF(B427=1,"",IF(AND(TrackingWorksheet!B432&lt;&gt;"",TrackingWorksheet!B432&lt;=TrackingWorksheet!$J$5,OR(TrackingWorksheet!C432="",TrackingWorksheet!C432&gt;=TrackingWorksheet!$J$4)),1,0))</f>
        <v/>
      </c>
      <c r="E427" s="15" t="str">
        <f>IF(B427=1,"",IF(AND(TrackingWorksheet!G432 &lt;&gt;"",TrackingWorksheet!G432&lt;=TrackingWorksheet!$J$5, TrackingWorksheet!H432=Lists!$D$4), "Y", "N"))</f>
        <v/>
      </c>
      <c r="F427" s="15" t="str">
        <f>IF(B427=1,"",IF(AND(TrackingWorksheet!I432 &lt;&gt;"", TrackingWorksheet!I432&lt;=TrackingWorksheet!$J$5, TrackingWorksheet!J432=Lists!$D$4), "Y", "N"))</f>
        <v/>
      </c>
      <c r="G427" s="15" t="str">
        <f>IF(B427=1,"",IF(AND(TrackingWorksheet!G432 &lt;&gt;"",TrackingWorksheet!G432&lt;=TrackingWorksheet!$J$5, TrackingWorksheet!H432=Lists!$D$5), "Y", "N"))</f>
        <v/>
      </c>
      <c r="H427" s="15" t="str">
        <f>IF(B427=1,"",IF(AND(TrackingWorksheet!I432 &lt;&gt;"", TrackingWorksheet!I432&lt;=TrackingWorksheet!$J$5, TrackingWorksheet!J432="Moderna"), "Y", "N"))</f>
        <v/>
      </c>
      <c r="I427" s="26" t="str">
        <f>IF(B427=1,"",IF(AND(TrackingWorksheet!G432 &lt;&gt;"", TrackingWorksheet!G432&lt;=TrackingWorksheet!$J$5, TrackingWorksheet!H432=Lists!$D$6), 1, 0))</f>
        <v/>
      </c>
      <c r="J427" s="26" t="str">
        <f t="shared" si="54"/>
        <v/>
      </c>
      <c r="K427" s="15" t="str">
        <f>IF(B427=1,"",IF(AND(TrackingWorksheet!I432&lt;=TrackingWorksheet!$J$5,TrackingWorksheet!K432="YES"),0,IF(AND(AND(OR(E427="Y",F427="Y"),E427&lt;&gt;F427),G427&lt;&gt;"Y", H427&lt;&gt;"Y"), 1, 0)))</f>
        <v/>
      </c>
      <c r="L427" s="26" t="str">
        <f t="shared" si="48"/>
        <v/>
      </c>
      <c r="M427" s="15" t="str">
        <f t="shared" si="49"/>
        <v/>
      </c>
      <c r="N427" s="26" t="str">
        <f t="shared" si="50"/>
        <v/>
      </c>
      <c r="O427" s="15" t="str">
        <f>IF(B427=1,"",IF(AND(TrackingWorksheet!I432&lt;=TrackingWorksheet!$J$5,TrackingWorksheet!K432="YES"),0,IF(AND(AND(OR(G427="Y",H427="Y"),G427&lt;&gt;H427),E427&lt;&gt;"Y", F427&lt;&gt;"Y"), 1, 0)))</f>
        <v/>
      </c>
      <c r="P427" s="26" t="str">
        <f t="shared" si="51"/>
        <v/>
      </c>
      <c r="Q427" s="15" t="str">
        <f t="shared" si="52"/>
        <v/>
      </c>
      <c r="R427" s="15" t="str">
        <f t="shared" si="53"/>
        <v/>
      </c>
      <c r="S427" s="15" t="str">
        <f>IF(B427=1,"",IF(AND(OR(AND(TrackingWorksheet!H432=Lists!$D$7,TrackingWorksheet!H432=TrackingWorksheet!J432),TrackingWorksheet!H432&lt;&gt;TrackingWorksheet!J432),TrackingWorksheet!K432="YES",TrackingWorksheet!H432&lt;&gt;Lists!$D$6,TrackingWorksheet!G432&lt;=TrackingWorksheet!$J$5,TrackingWorksheet!I432&lt;=TrackingWorksheet!$J$5),1,0))</f>
        <v/>
      </c>
      <c r="T427" s="15" t="str">
        <f t="shared" si="55"/>
        <v/>
      </c>
      <c r="U427" s="15" t="str">
        <f>IF(B427=1,"",IF(AND(TrackingWorksheet!L432&lt;&gt;"", TrackingWorksheet!L432&gt;=TrackingWorksheet!$J$4,TrackingWorksheet!L432&lt;=TrackingWorksheet!$J$5,OR(TrackingWorksheet!H432=Lists!$D$4,TrackingWorksheet!J432=Lists!$D$4)), 1, 0))</f>
        <v/>
      </c>
      <c r="V427" s="15" t="str">
        <f>IF($B427=1,"",IF(AND(TrackingWorksheet!$L432&lt;&gt;"", TrackingWorksheet!$L432&gt;=TrackingWorksheet!$J$4,TrackingWorksheet!$L432&lt;=TrackingWorksheet!$J$5,OR(TrackingWorksheet!$H432=Lists!$D$5,TrackingWorksheet!$J432=Lists!$D$5)), 1, 0))</f>
        <v/>
      </c>
      <c r="W427" s="15" t="str">
        <f>IF($B427=1,"",IF(AND(TrackingWorksheet!$L432&lt;&gt;"", TrackingWorksheet!$L432&gt;=TrackingWorksheet!$J$4,TrackingWorksheet!$L432&lt;=TrackingWorksheet!$J$5,OR(TrackingWorksheet!$H432=Lists!$D$6,TrackingWorksheet!$J432=Lists!$D$6)), 1, 0))</f>
        <v/>
      </c>
      <c r="X427" s="24" t="str">
        <f>IF(B427=1,"",IF(AND(TrackingWorksheet!M432&lt;&gt;"",TrackingWorksheet!M432&lt;=TrackingWorksheet!$J$5),1,0))</f>
        <v/>
      </c>
      <c r="Y427" s="24" t="str">
        <f>IF(B427=1,"",IF(AND(TrackingWorksheet!N432&lt;&gt;"",TrackingWorksheet!N432&lt;=TrackingWorksheet!$J$5),1,0)*D427)</f>
        <v/>
      </c>
      <c r="Z427" s="24" t="str">
        <f>IF(B427=1,"",IF(TrackingWorksheet!P432="YES",1,0)*D427)</f>
        <v/>
      </c>
      <c r="AA427" s="33" t="str">
        <f>IF(B427=1,"",IF(TrackingWorksheet!R432="","",TrackingWorksheet!R432))</f>
        <v/>
      </c>
      <c r="AB427" s="33" t="str">
        <f>IF(B427=1,"",IF(TrackingWorksheet!Q432="","",TrackingWorksheet!Q432))</f>
        <v/>
      </c>
    </row>
    <row r="428" spans="2:28" x14ac:dyDescent="0.3">
      <c r="B428" s="33">
        <f>IF(AND(ISBLANK(TrackingWorksheet!B433),ISBLANK(TrackingWorksheet!C433),ISBLANK(TrackingWorksheet!G433),ISBLANK(TrackingWorksheet!H433),
ISBLANK(TrackingWorksheet!I433),ISBLANK(TrackingWorksheet!J433),ISBLANK(TrackingWorksheet!M433),
ISBLANK(TrackingWorksheet!N433)),1,0)</f>
        <v>1</v>
      </c>
      <c r="C428" s="17" t="str">
        <f>IF(B428=1,"",TrackingWorksheet!F433)</f>
        <v/>
      </c>
      <c r="D428" s="26" t="str">
        <f>IF(B428=1,"",IF(AND(TrackingWorksheet!B433&lt;&gt;"",TrackingWorksheet!B433&lt;=TrackingWorksheet!$J$5,OR(TrackingWorksheet!C433="",TrackingWorksheet!C433&gt;=TrackingWorksheet!$J$4)),1,0))</f>
        <v/>
      </c>
      <c r="E428" s="15" t="str">
        <f>IF(B428=1,"",IF(AND(TrackingWorksheet!G433 &lt;&gt;"",TrackingWorksheet!G433&lt;=TrackingWorksheet!$J$5, TrackingWorksheet!H433=Lists!$D$4), "Y", "N"))</f>
        <v/>
      </c>
      <c r="F428" s="15" t="str">
        <f>IF(B428=1,"",IF(AND(TrackingWorksheet!I433 &lt;&gt;"", TrackingWorksheet!I433&lt;=TrackingWorksheet!$J$5, TrackingWorksheet!J433=Lists!$D$4), "Y", "N"))</f>
        <v/>
      </c>
      <c r="G428" s="15" t="str">
        <f>IF(B428=1,"",IF(AND(TrackingWorksheet!G433 &lt;&gt;"",TrackingWorksheet!G433&lt;=TrackingWorksheet!$J$5, TrackingWorksheet!H433=Lists!$D$5), "Y", "N"))</f>
        <v/>
      </c>
      <c r="H428" s="15" t="str">
        <f>IF(B428=1,"",IF(AND(TrackingWorksheet!I433 &lt;&gt;"", TrackingWorksheet!I433&lt;=TrackingWorksheet!$J$5, TrackingWorksheet!J433="Moderna"), "Y", "N"))</f>
        <v/>
      </c>
      <c r="I428" s="26" t="str">
        <f>IF(B428=1,"",IF(AND(TrackingWorksheet!G433 &lt;&gt;"", TrackingWorksheet!G433&lt;=TrackingWorksheet!$J$5, TrackingWorksheet!H433=Lists!$D$6), 1, 0))</f>
        <v/>
      </c>
      <c r="J428" s="26" t="str">
        <f t="shared" si="54"/>
        <v/>
      </c>
      <c r="K428" s="15" t="str">
        <f>IF(B428=1,"",IF(AND(TrackingWorksheet!I433&lt;=TrackingWorksheet!$J$5,TrackingWorksheet!K433="YES"),0,IF(AND(AND(OR(E428="Y",F428="Y"),E428&lt;&gt;F428),G428&lt;&gt;"Y", H428&lt;&gt;"Y"), 1, 0)))</f>
        <v/>
      </c>
      <c r="L428" s="26" t="str">
        <f t="shared" si="48"/>
        <v/>
      </c>
      <c r="M428" s="15" t="str">
        <f t="shared" si="49"/>
        <v/>
      </c>
      <c r="N428" s="26" t="str">
        <f t="shared" si="50"/>
        <v/>
      </c>
      <c r="O428" s="15" t="str">
        <f>IF(B428=1,"",IF(AND(TrackingWorksheet!I433&lt;=TrackingWorksheet!$J$5,TrackingWorksheet!K433="YES"),0,IF(AND(AND(OR(G428="Y",H428="Y"),G428&lt;&gt;H428),E428&lt;&gt;"Y", F428&lt;&gt;"Y"), 1, 0)))</f>
        <v/>
      </c>
      <c r="P428" s="26" t="str">
        <f t="shared" si="51"/>
        <v/>
      </c>
      <c r="Q428" s="15" t="str">
        <f t="shared" si="52"/>
        <v/>
      </c>
      <c r="R428" s="15" t="str">
        <f t="shared" si="53"/>
        <v/>
      </c>
      <c r="S428" s="15" t="str">
        <f>IF(B428=1,"",IF(AND(OR(AND(TrackingWorksheet!H433=Lists!$D$7,TrackingWorksheet!H433=TrackingWorksheet!J433),TrackingWorksheet!H433&lt;&gt;TrackingWorksheet!J433),TrackingWorksheet!K433="YES",TrackingWorksheet!H433&lt;&gt;Lists!$D$6,TrackingWorksheet!G433&lt;=TrackingWorksheet!$J$5,TrackingWorksheet!I433&lt;=TrackingWorksheet!$J$5),1,0))</f>
        <v/>
      </c>
      <c r="T428" s="15" t="str">
        <f t="shared" si="55"/>
        <v/>
      </c>
      <c r="U428" s="15" t="str">
        <f>IF(B428=1,"",IF(AND(TrackingWorksheet!L433&lt;&gt;"", TrackingWorksheet!L433&gt;=TrackingWorksheet!$J$4,TrackingWorksheet!L433&lt;=TrackingWorksheet!$J$5,OR(TrackingWorksheet!H433=Lists!$D$4,TrackingWorksheet!J433=Lists!$D$4)), 1, 0))</f>
        <v/>
      </c>
      <c r="V428" s="15" t="str">
        <f>IF($B428=1,"",IF(AND(TrackingWorksheet!$L433&lt;&gt;"", TrackingWorksheet!$L433&gt;=TrackingWorksheet!$J$4,TrackingWorksheet!$L433&lt;=TrackingWorksheet!$J$5,OR(TrackingWorksheet!$H433=Lists!$D$5,TrackingWorksheet!$J433=Lists!$D$5)), 1, 0))</f>
        <v/>
      </c>
      <c r="W428" s="15" t="str">
        <f>IF($B428=1,"",IF(AND(TrackingWorksheet!$L433&lt;&gt;"", TrackingWorksheet!$L433&gt;=TrackingWorksheet!$J$4,TrackingWorksheet!$L433&lt;=TrackingWorksheet!$J$5,OR(TrackingWorksheet!$H433=Lists!$D$6,TrackingWorksheet!$J433=Lists!$D$6)), 1, 0))</f>
        <v/>
      </c>
      <c r="X428" s="24" t="str">
        <f>IF(B428=1,"",IF(AND(TrackingWorksheet!M433&lt;&gt;"",TrackingWorksheet!M433&lt;=TrackingWorksheet!$J$5),1,0))</f>
        <v/>
      </c>
      <c r="Y428" s="24" t="str">
        <f>IF(B428=1,"",IF(AND(TrackingWorksheet!N433&lt;&gt;"",TrackingWorksheet!N433&lt;=TrackingWorksheet!$J$5),1,0)*D428)</f>
        <v/>
      </c>
      <c r="Z428" s="24" t="str">
        <f>IF(B428=1,"",IF(TrackingWorksheet!P433="YES",1,0)*D428)</f>
        <v/>
      </c>
      <c r="AA428" s="33" t="str">
        <f>IF(B428=1,"",IF(TrackingWorksheet!R433="","",TrackingWorksheet!R433))</f>
        <v/>
      </c>
      <c r="AB428" s="33" t="str">
        <f>IF(B428=1,"",IF(TrackingWorksheet!Q433="","",TrackingWorksheet!Q433))</f>
        <v/>
      </c>
    </row>
    <row r="429" spans="2:28" x14ac:dyDescent="0.3">
      <c r="B429" s="33">
        <f>IF(AND(ISBLANK(TrackingWorksheet!B434),ISBLANK(TrackingWorksheet!C434),ISBLANK(TrackingWorksheet!G434),ISBLANK(TrackingWorksheet!H434),
ISBLANK(TrackingWorksheet!I434),ISBLANK(TrackingWorksheet!J434),ISBLANK(TrackingWorksheet!M434),
ISBLANK(TrackingWorksheet!N434)),1,0)</f>
        <v>1</v>
      </c>
      <c r="C429" s="17" t="str">
        <f>IF(B429=1,"",TrackingWorksheet!F434)</f>
        <v/>
      </c>
      <c r="D429" s="26" t="str">
        <f>IF(B429=1,"",IF(AND(TrackingWorksheet!B434&lt;&gt;"",TrackingWorksheet!B434&lt;=TrackingWorksheet!$J$5,OR(TrackingWorksheet!C434="",TrackingWorksheet!C434&gt;=TrackingWorksheet!$J$4)),1,0))</f>
        <v/>
      </c>
      <c r="E429" s="15" t="str">
        <f>IF(B429=1,"",IF(AND(TrackingWorksheet!G434 &lt;&gt;"",TrackingWorksheet!G434&lt;=TrackingWorksheet!$J$5, TrackingWorksheet!H434=Lists!$D$4), "Y", "N"))</f>
        <v/>
      </c>
      <c r="F429" s="15" t="str">
        <f>IF(B429=1,"",IF(AND(TrackingWorksheet!I434 &lt;&gt;"", TrackingWorksheet!I434&lt;=TrackingWorksheet!$J$5, TrackingWorksheet!J434=Lists!$D$4), "Y", "N"))</f>
        <v/>
      </c>
      <c r="G429" s="15" t="str">
        <f>IF(B429=1,"",IF(AND(TrackingWorksheet!G434 &lt;&gt;"",TrackingWorksheet!G434&lt;=TrackingWorksheet!$J$5, TrackingWorksheet!H434=Lists!$D$5), "Y", "N"))</f>
        <v/>
      </c>
      <c r="H429" s="15" t="str">
        <f>IF(B429=1,"",IF(AND(TrackingWorksheet!I434 &lt;&gt;"", TrackingWorksheet!I434&lt;=TrackingWorksheet!$J$5, TrackingWorksheet!J434="Moderna"), "Y", "N"))</f>
        <v/>
      </c>
      <c r="I429" s="26" t="str">
        <f>IF(B429=1,"",IF(AND(TrackingWorksheet!G434 &lt;&gt;"", TrackingWorksheet!G434&lt;=TrackingWorksheet!$J$5, TrackingWorksheet!H434=Lists!$D$6), 1, 0))</f>
        <v/>
      </c>
      <c r="J429" s="26" t="str">
        <f t="shared" si="54"/>
        <v/>
      </c>
      <c r="K429" s="15" t="str">
        <f>IF(B429=1,"",IF(AND(TrackingWorksheet!I434&lt;=TrackingWorksheet!$J$5,TrackingWorksheet!K434="YES"),0,IF(AND(AND(OR(E429="Y",F429="Y"),E429&lt;&gt;F429),G429&lt;&gt;"Y", H429&lt;&gt;"Y"), 1, 0)))</f>
        <v/>
      </c>
      <c r="L429" s="26" t="str">
        <f t="shared" si="48"/>
        <v/>
      </c>
      <c r="M429" s="15" t="str">
        <f t="shared" si="49"/>
        <v/>
      </c>
      <c r="N429" s="26" t="str">
        <f t="shared" si="50"/>
        <v/>
      </c>
      <c r="O429" s="15" t="str">
        <f>IF(B429=1,"",IF(AND(TrackingWorksheet!I434&lt;=TrackingWorksheet!$J$5,TrackingWorksheet!K434="YES"),0,IF(AND(AND(OR(G429="Y",H429="Y"),G429&lt;&gt;H429),E429&lt;&gt;"Y", F429&lt;&gt;"Y"), 1, 0)))</f>
        <v/>
      </c>
      <c r="P429" s="26" t="str">
        <f t="shared" si="51"/>
        <v/>
      </c>
      <c r="Q429" s="15" t="str">
        <f t="shared" si="52"/>
        <v/>
      </c>
      <c r="R429" s="15" t="str">
        <f t="shared" si="53"/>
        <v/>
      </c>
      <c r="S429" s="15" t="str">
        <f>IF(B429=1,"",IF(AND(OR(AND(TrackingWorksheet!H434=Lists!$D$7,TrackingWorksheet!H434=TrackingWorksheet!J434),TrackingWorksheet!H434&lt;&gt;TrackingWorksheet!J434),TrackingWorksheet!K434="YES",TrackingWorksheet!H434&lt;&gt;Lists!$D$6,TrackingWorksheet!G434&lt;=TrackingWorksheet!$J$5,TrackingWorksheet!I434&lt;=TrackingWorksheet!$J$5),1,0))</f>
        <v/>
      </c>
      <c r="T429" s="15" t="str">
        <f t="shared" si="55"/>
        <v/>
      </c>
      <c r="U429" s="15" t="str">
        <f>IF(B429=1,"",IF(AND(TrackingWorksheet!L434&lt;&gt;"", TrackingWorksheet!L434&gt;=TrackingWorksheet!$J$4,TrackingWorksheet!L434&lt;=TrackingWorksheet!$J$5,OR(TrackingWorksheet!H434=Lists!$D$4,TrackingWorksheet!J434=Lists!$D$4)), 1, 0))</f>
        <v/>
      </c>
      <c r="V429" s="15" t="str">
        <f>IF($B429=1,"",IF(AND(TrackingWorksheet!$L434&lt;&gt;"", TrackingWorksheet!$L434&gt;=TrackingWorksheet!$J$4,TrackingWorksheet!$L434&lt;=TrackingWorksheet!$J$5,OR(TrackingWorksheet!$H434=Lists!$D$5,TrackingWorksheet!$J434=Lists!$D$5)), 1, 0))</f>
        <v/>
      </c>
      <c r="W429" s="15" t="str">
        <f>IF($B429=1,"",IF(AND(TrackingWorksheet!$L434&lt;&gt;"", TrackingWorksheet!$L434&gt;=TrackingWorksheet!$J$4,TrackingWorksheet!$L434&lt;=TrackingWorksheet!$J$5,OR(TrackingWorksheet!$H434=Lists!$D$6,TrackingWorksheet!$J434=Lists!$D$6)), 1, 0))</f>
        <v/>
      </c>
      <c r="X429" s="24" t="str">
        <f>IF(B429=1,"",IF(AND(TrackingWorksheet!M434&lt;&gt;"",TrackingWorksheet!M434&lt;=TrackingWorksheet!$J$5),1,0))</f>
        <v/>
      </c>
      <c r="Y429" s="24" t="str">
        <f>IF(B429=1,"",IF(AND(TrackingWorksheet!N434&lt;&gt;"",TrackingWorksheet!N434&lt;=TrackingWorksheet!$J$5),1,0)*D429)</f>
        <v/>
      </c>
      <c r="Z429" s="24" t="str">
        <f>IF(B429=1,"",IF(TrackingWorksheet!P434="YES",1,0)*D429)</f>
        <v/>
      </c>
      <c r="AA429" s="33" t="str">
        <f>IF(B429=1,"",IF(TrackingWorksheet!R434="","",TrackingWorksheet!R434))</f>
        <v/>
      </c>
      <c r="AB429" s="33" t="str">
        <f>IF(B429=1,"",IF(TrackingWorksheet!Q434="","",TrackingWorksheet!Q434))</f>
        <v/>
      </c>
    </row>
    <row r="430" spans="2:28" x14ac:dyDescent="0.3">
      <c r="B430" s="33">
        <f>IF(AND(ISBLANK(TrackingWorksheet!B435),ISBLANK(TrackingWorksheet!C435),ISBLANK(TrackingWorksheet!G435),ISBLANK(TrackingWorksheet!H435),
ISBLANK(TrackingWorksheet!I435),ISBLANK(TrackingWorksheet!J435),ISBLANK(TrackingWorksheet!M435),
ISBLANK(TrackingWorksheet!N435)),1,0)</f>
        <v>1</v>
      </c>
      <c r="C430" s="17" t="str">
        <f>IF(B430=1,"",TrackingWorksheet!F435)</f>
        <v/>
      </c>
      <c r="D430" s="26" t="str">
        <f>IF(B430=1,"",IF(AND(TrackingWorksheet!B435&lt;&gt;"",TrackingWorksheet!B435&lt;=TrackingWorksheet!$J$5,OR(TrackingWorksheet!C435="",TrackingWorksheet!C435&gt;=TrackingWorksheet!$J$4)),1,0))</f>
        <v/>
      </c>
      <c r="E430" s="15" t="str">
        <f>IF(B430=1,"",IF(AND(TrackingWorksheet!G435 &lt;&gt;"",TrackingWorksheet!G435&lt;=TrackingWorksheet!$J$5, TrackingWorksheet!H435=Lists!$D$4), "Y", "N"))</f>
        <v/>
      </c>
      <c r="F430" s="15" t="str">
        <f>IF(B430=1,"",IF(AND(TrackingWorksheet!I435 &lt;&gt;"", TrackingWorksheet!I435&lt;=TrackingWorksheet!$J$5, TrackingWorksheet!J435=Lists!$D$4), "Y", "N"))</f>
        <v/>
      </c>
      <c r="G430" s="15" t="str">
        <f>IF(B430=1,"",IF(AND(TrackingWorksheet!G435 &lt;&gt;"",TrackingWorksheet!G435&lt;=TrackingWorksheet!$J$5, TrackingWorksheet!H435=Lists!$D$5), "Y", "N"))</f>
        <v/>
      </c>
      <c r="H430" s="15" t="str">
        <f>IF(B430=1,"",IF(AND(TrackingWorksheet!I435 &lt;&gt;"", TrackingWorksheet!I435&lt;=TrackingWorksheet!$J$5, TrackingWorksheet!J435="Moderna"), "Y", "N"))</f>
        <v/>
      </c>
      <c r="I430" s="26" t="str">
        <f>IF(B430=1,"",IF(AND(TrackingWorksheet!G435 &lt;&gt;"", TrackingWorksheet!G435&lt;=TrackingWorksheet!$J$5, TrackingWorksheet!H435=Lists!$D$6), 1, 0))</f>
        <v/>
      </c>
      <c r="J430" s="26" t="str">
        <f t="shared" si="54"/>
        <v/>
      </c>
      <c r="K430" s="15" t="str">
        <f>IF(B430=1,"",IF(AND(TrackingWorksheet!I435&lt;=TrackingWorksheet!$J$5,TrackingWorksheet!K435="YES"),0,IF(AND(AND(OR(E430="Y",F430="Y"),E430&lt;&gt;F430),G430&lt;&gt;"Y", H430&lt;&gt;"Y"), 1, 0)))</f>
        <v/>
      </c>
      <c r="L430" s="26" t="str">
        <f t="shared" si="48"/>
        <v/>
      </c>
      <c r="M430" s="15" t="str">
        <f t="shared" si="49"/>
        <v/>
      </c>
      <c r="N430" s="26" t="str">
        <f t="shared" si="50"/>
        <v/>
      </c>
      <c r="O430" s="15" t="str">
        <f>IF(B430=1,"",IF(AND(TrackingWorksheet!I435&lt;=TrackingWorksheet!$J$5,TrackingWorksheet!K435="YES"),0,IF(AND(AND(OR(G430="Y",H430="Y"),G430&lt;&gt;H430),E430&lt;&gt;"Y", F430&lt;&gt;"Y"), 1, 0)))</f>
        <v/>
      </c>
      <c r="P430" s="26" t="str">
        <f t="shared" si="51"/>
        <v/>
      </c>
      <c r="Q430" s="15" t="str">
        <f t="shared" si="52"/>
        <v/>
      </c>
      <c r="R430" s="15" t="str">
        <f t="shared" si="53"/>
        <v/>
      </c>
      <c r="S430" s="15" t="str">
        <f>IF(B430=1,"",IF(AND(OR(AND(TrackingWorksheet!H435=Lists!$D$7,TrackingWorksheet!H435=TrackingWorksheet!J435),TrackingWorksheet!H435&lt;&gt;TrackingWorksheet!J435),TrackingWorksheet!K435="YES",TrackingWorksheet!H435&lt;&gt;Lists!$D$6,TrackingWorksheet!G435&lt;=TrackingWorksheet!$J$5,TrackingWorksheet!I435&lt;=TrackingWorksheet!$J$5),1,0))</f>
        <v/>
      </c>
      <c r="T430" s="15" t="str">
        <f t="shared" si="55"/>
        <v/>
      </c>
      <c r="U430" s="15" t="str">
        <f>IF(B430=1,"",IF(AND(TrackingWorksheet!L435&lt;&gt;"", TrackingWorksheet!L435&gt;=TrackingWorksheet!$J$4,TrackingWorksheet!L435&lt;=TrackingWorksheet!$J$5,OR(TrackingWorksheet!H435=Lists!$D$4,TrackingWorksheet!J435=Lists!$D$4)), 1, 0))</f>
        <v/>
      </c>
      <c r="V430" s="15" t="str">
        <f>IF($B430=1,"",IF(AND(TrackingWorksheet!$L435&lt;&gt;"", TrackingWorksheet!$L435&gt;=TrackingWorksheet!$J$4,TrackingWorksheet!$L435&lt;=TrackingWorksheet!$J$5,OR(TrackingWorksheet!$H435=Lists!$D$5,TrackingWorksheet!$J435=Lists!$D$5)), 1, 0))</f>
        <v/>
      </c>
      <c r="W430" s="15" t="str">
        <f>IF($B430=1,"",IF(AND(TrackingWorksheet!$L435&lt;&gt;"", TrackingWorksheet!$L435&gt;=TrackingWorksheet!$J$4,TrackingWorksheet!$L435&lt;=TrackingWorksheet!$J$5,OR(TrackingWorksheet!$H435=Lists!$D$6,TrackingWorksheet!$J435=Lists!$D$6)), 1, 0))</f>
        <v/>
      </c>
      <c r="X430" s="24" t="str">
        <f>IF(B430=1,"",IF(AND(TrackingWorksheet!M435&lt;&gt;"",TrackingWorksheet!M435&lt;=TrackingWorksheet!$J$5),1,0))</f>
        <v/>
      </c>
      <c r="Y430" s="24" t="str">
        <f>IF(B430=1,"",IF(AND(TrackingWorksheet!N435&lt;&gt;"",TrackingWorksheet!N435&lt;=TrackingWorksheet!$J$5),1,0)*D430)</f>
        <v/>
      </c>
      <c r="Z430" s="24" t="str">
        <f>IF(B430=1,"",IF(TrackingWorksheet!P435="YES",1,0)*D430)</f>
        <v/>
      </c>
      <c r="AA430" s="33" t="str">
        <f>IF(B430=1,"",IF(TrackingWorksheet!R435="","",TrackingWorksheet!R435))</f>
        <v/>
      </c>
      <c r="AB430" s="33" t="str">
        <f>IF(B430=1,"",IF(TrackingWorksheet!Q435="","",TrackingWorksheet!Q435))</f>
        <v/>
      </c>
    </row>
    <row r="431" spans="2:28" x14ac:dyDescent="0.3">
      <c r="B431" s="33">
        <f>IF(AND(ISBLANK(TrackingWorksheet!B436),ISBLANK(TrackingWorksheet!C436),ISBLANK(TrackingWorksheet!G436),ISBLANK(TrackingWorksheet!H436),
ISBLANK(TrackingWorksheet!I436),ISBLANK(TrackingWorksheet!J436),ISBLANK(TrackingWorksheet!M436),
ISBLANK(TrackingWorksheet!N436)),1,0)</f>
        <v>1</v>
      </c>
      <c r="C431" s="17" t="str">
        <f>IF(B431=1,"",TrackingWorksheet!F436)</f>
        <v/>
      </c>
      <c r="D431" s="26" t="str">
        <f>IF(B431=1,"",IF(AND(TrackingWorksheet!B436&lt;&gt;"",TrackingWorksheet!B436&lt;=TrackingWorksheet!$J$5,OR(TrackingWorksheet!C436="",TrackingWorksheet!C436&gt;=TrackingWorksheet!$J$4)),1,0))</f>
        <v/>
      </c>
      <c r="E431" s="15" t="str">
        <f>IF(B431=1,"",IF(AND(TrackingWorksheet!G436 &lt;&gt;"",TrackingWorksheet!G436&lt;=TrackingWorksheet!$J$5, TrackingWorksheet!H436=Lists!$D$4), "Y", "N"))</f>
        <v/>
      </c>
      <c r="F431" s="15" t="str">
        <f>IF(B431=1,"",IF(AND(TrackingWorksheet!I436 &lt;&gt;"", TrackingWorksheet!I436&lt;=TrackingWorksheet!$J$5, TrackingWorksheet!J436=Lists!$D$4), "Y", "N"))</f>
        <v/>
      </c>
      <c r="G431" s="15" t="str">
        <f>IF(B431=1,"",IF(AND(TrackingWorksheet!G436 &lt;&gt;"",TrackingWorksheet!G436&lt;=TrackingWorksheet!$J$5, TrackingWorksheet!H436=Lists!$D$5), "Y", "N"))</f>
        <v/>
      </c>
      <c r="H431" s="15" t="str">
        <f>IF(B431=1,"",IF(AND(TrackingWorksheet!I436 &lt;&gt;"", TrackingWorksheet!I436&lt;=TrackingWorksheet!$J$5, TrackingWorksheet!J436="Moderna"), "Y", "N"))</f>
        <v/>
      </c>
      <c r="I431" s="26" t="str">
        <f>IF(B431=1,"",IF(AND(TrackingWorksheet!G436 &lt;&gt;"", TrackingWorksheet!G436&lt;=TrackingWorksheet!$J$5, TrackingWorksheet!H436=Lists!$D$6), 1, 0))</f>
        <v/>
      </c>
      <c r="J431" s="26" t="str">
        <f t="shared" si="54"/>
        <v/>
      </c>
      <c r="K431" s="15" t="str">
        <f>IF(B431=1,"",IF(AND(TrackingWorksheet!I436&lt;=TrackingWorksheet!$J$5,TrackingWorksheet!K436="YES"),0,IF(AND(AND(OR(E431="Y",F431="Y"),E431&lt;&gt;F431),G431&lt;&gt;"Y", H431&lt;&gt;"Y"), 1, 0)))</f>
        <v/>
      </c>
      <c r="L431" s="26" t="str">
        <f t="shared" si="48"/>
        <v/>
      </c>
      <c r="M431" s="15" t="str">
        <f t="shared" si="49"/>
        <v/>
      </c>
      <c r="N431" s="26" t="str">
        <f t="shared" si="50"/>
        <v/>
      </c>
      <c r="O431" s="15" t="str">
        <f>IF(B431=1,"",IF(AND(TrackingWorksheet!I436&lt;=TrackingWorksheet!$J$5,TrackingWorksheet!K436="YES"),0,IF(AND(AND(OR(G431="Y",H431="Y"),G431&lt;&gt;H431),E431&lt;&gt;"Y", F431&lt;&gt;"Y"), 1, 0)))</f>
        <v/>
      </c>
      <c r="P431" s="26" t="str">
        <f t="shared" si="51"/>
        <v/>
      </c>
      <c r="Q431" s="15" t="str">
        <f t="shared" si="52"/>
        <v/>
      </c>
      <c r="R431" s="15" t="str">
        <f t="shared" si="53"/>
        <v/>
      </c>
      <c r="S431" s="15" t="str">
        <f>IF(B431=1,"",IF(AND(OR(AND(TrackingWorksheet!H436=Lists!$D$7,TrackingWorksheet!H436=TrackingWorksheet!J436),TrackingWorksheet!H436&lt;&gt;TrackingWorksheet!J436),TrackingWorksheet!K436="YES",TrackingWorksheet!H436&lt;&gt;Lists!$D$6,TrackingWorksheet!G436&lt;=TrackingWorksheet!$J$5,TrackingWorksheet!I436&lt;=TrackingWorksheet!$J$5),1,0))</f>
        <v/>
      </c>
      <c r="T431" s="15" t="str">
        <f t="shared" si="55"/>
        <v/>
      </c>
      <c r="U431" s="15" t="str">
        <f>IF(B431=1,"",IF(AND(TrackingWorksheet!L436&lt;&gt;"", TrackingWorksheet!L436&gt;=TrackingWorksheet!$J$4,TrackingWorksheet!L436&lt;=TrackingWorksheet!$J$5,OR(TrackingWorksheet!H436=Lists!$D$4,TrackingWorksheet!J436=Lists!$D$4)), 1, 0))</f>
        <v/>
      </c>
      <c r="V431" s="15" t="str">
        <f>IF($B431=1,"",IF(AND(TrackingWorksheet!$L436&lt;&gt;"", TrackingWorksheet!$L436&gt;=TrackingWorksheet!$J$4,TrackingWorksheet!$L436&lt;=TrackingWorksheet!$J$5,OR(TrackingWorksheet!$H436=Lists!$D$5,TrackingWorksheet!$J436=Lists!$D$5)), 1, 0))</f>
        <v/>
      </c>
      <c r="W431" s="15" t="str">
        <f>IF($B431=1,"",IF(AND(TrackingWorksheet!$L436&lt;&gt;"", TrackingWorksheet!$L436&gt;=TrackingWorksheet!$J$4,TrackingWorksheet!$L436&lt;=TrackingWorksheet!$J$5,OR(TrackingWorksheet!$H436=Lists!$D$6,TrackingWorksheet!$J436=Lists!$D$6)), 1, 0))</f>
        <v/>
      </c>
      <c r="X431" s="24" t="str">
        <f>IF(B431=1,"",IF(AND(TrackingWorksheet!M436&lt;&gt;"",TrackingWorksheet!M436&lt;=TrackingWorksheet!$J$5),1,0))</f>
        <v/>
      </c>
      <c r="Y431" s="24" t="str">
        <f>IF(B431=1,"",IF(AND(TrackingWorksheet!N436&lt;&gt;"",TrackingWorksheet!N436&lt;=TrackingWorksheet!$J$5),1,0)*D431)</f>
        <v/>
      </c>
      <c r="Z431" s="24" t="str">
        <f>IF(B431=1,"",IF(TrackingWorksheet!P436="YES",1,0)*D431)</f>
        <v/>
      </c>
      <c r="AA431" s="33" t="str">
        <f>IF(B431=1,"",IF(TrackingWorksheet!R436="","",TrackingWorksheet!R436))</f>
        <v/>
      </c>
      <c r="AB431" s="33" t="str">
        <f>IF(B431=1,"",IF(TrackingWorksheet!Q436="","",TrackingWorksheet!Q436))</f>
        <v/>
      </c>
    </row>
    <row r="432" spans="2:28" x14ac:dyDescent="0.3">
      <c r="B432" s="33">
        <f>IF(AND(ISBLANK(TrackingWorksheet!B437),ISBLANK(TrackingWorksheet!C437),ISBLANK(TrackingWorksheet!G437),ISBLANK(TrackingWorksheet!H437),
ISBLANK(TrackingWorksheet!I437),ISBLANK(TrackingWorksheet!J437),ISBLANK(TrackingWorksheet!M437),
ISBLANK(TrackingWorksheet!N437)),1,0)</f>
        <v>1</v>
      </c>
      <c r="C432" s="17" t="str">
        <f>IF(B432=1,"",TrackingWorksheet!F437)</f>
        <v/>
      </c>
      <c r="D432" s="26" t="str">
        <f>IF(B432=1,"",IF(AND(TrackingWorksheet!B437&lt;&gt;"",TrackingWorksheet!B437&lt;=TrackingWorksheet!$J$5,OR(TrackingWorksheet!C437="",TrackingWorksheet!C437&gt;=TrackingWorksheet!$J$4)),1,0))</f>
        <v/>
      </c>
      <c r="E432" s="15" t="str">
        <f>IF(B432=1,"",IF(AND(TrackingWorksheet!G437 &lt;&gt;"",TrackingWorksheet!G437&lt;=TrackingWorksheet!$J$5, TrackingWorksheet!H437=Lists!$D$4), "Y", "N"))</f>
        <v/>
      </c>
      <c r="F432" s="15" t="str">
        <f>IF(B432=1,"",IF(AND(TrackingWorksheet!I437 &lt;&gt;"", TrackingWorksheet!I437&lt;=TrackingWorksheet!$J$5, TrackingWorksheet!J437=Lists!$D$4), "Y", "N"))</f>
        <v/>
      </c>
      <c r="G432" s="15" t="str">
        <f>IF(B432=1,"",IF(AND(TrackingWorksheet!G437 &lt;&gt;"",TrackingWorksheet!G437&lt;=TrackingWorksheet!$J$5, TrackingWorksheet!H437=Lists!$D$5), "Y", "N"))</f>
        <v/>
      </c>
      <c r="H432" s="15" t="str">
        <f>IF(B432=1,"",IF(AND(TrackingWorksheet!I437 &lt;&gt;"", TrackingWorksheet!I437&lt;=TrackingWorksheet!$J$5, TrackingWorksheet!J437="Moderna"), "Y", "N"))</f>
        <v/>
      </c>
      <c r="I432" s="26" t="str">
        <f>IF(B432=1,"",IF(AND(TrackingWorksheet!G437 &lt;&gt;"", TrackingWorksheet!G437&lt;=TrackingWorksheet!$J$5, TrackingWorksheet!H437=Lists!$D$6), 1, 0))</f>
        <v/>
      </c>
      <c r="J432" s="26" t="str">
        <f t="shared" si="54"/>
        <v/>
      </c>
      <c r="K432" s="15" t="str">
        <f>IF(B432=1,"",IF(AND(TrackingWorksheet!I437&lt;=TrackingWorksheet!$J$5,TrackingWorksheet!K437="YES"),0,IF(AND(AND(OR(E432="Y",F432="Y"),E432&lt;&gt;F432),G432&lt;&gt;"Y", H432&lt;&gt;"Y"), 1, 0)))</f>
        <v/>
      </c>
      <c r="L432" s="26" t="str">
        <f t="shared" si="48"/>
        <v/>
      </c>
      <c r="M432" s="15" t="str">
        <f t="shared" si="49"/>
        <v/>
      </c>
      <c r="N432" s="26" t="str">
        <f t="shared" si="50"/>
        <v/>
      </c>
      <c r="O432" s="15" t="str">
        <f>IF(B432=1,"",IF(AND(TrackingWorksheet!I437&lt;=TrackingWorksheet!$J$5,TrackingWorksheet!K437="YES"),0,IF(AND(AND(OR(G432="Y",H432="Y"),G432&lt;&gt;H432),E432&lt;&gt;"Y", F432&lt;&gt;"Y"), 1, 0)))</f>
        <v/>
      </c>
      <c r="P432" s="26" t="str">
        <f t="shared" si="51"/>
        <v/>
      </c>
      <c r="Q432" s="15" t="str">
        <f t="shared" si="52"/>
        <v/>
      </c>
      <c r="R432" s="15" t="str">
        <f t="shared" si="53"/>
        <v/>
      </c>
      <c r="S432" s="15" t="str">
        <f>IF(B432=1,"",IF(AND(OR(AND(TrackingWorksheet!H437=Lists!$D$7,TrackingWorksheet!H437=TrackingWorksheet!J437),TrackingWorksheet!H437&lt;&gt;TrackingWorksheet!J437),TrackingWorksheet!K437="YES",TrackingWorksheet!H437&lt;&gt;Lists!$D$6,TrackingWorksheet!G437&lt;=TrackingWorksheet!$J$5,TrackingWorksheet!I437&lt;=TrackingWorksheet!$J$5),1,0))</f>
        <v/>
      </c>
      <c r="T432" s="15" t="str">
        <f t="shared" si="55"/>
        <v/>
      </c>
      <c r="U432" s="15" t="str">
        <f>IF(B432=1,"",IF(AND(TrackingWorksheet!L437&lt;&gt;"", TrackingWorksheet!L437&gt;=TrackingWorksheet!$J$4,TrackingWorksheet!L437&lt;=TrackingWorksheet!$J$5,OR(TrackingWorksheet!H437=Lists!$D$4,TrackingWorksheet!J437=Lists!$D$4)), 1, 0))</f>
        <v/>
      </c>
      <c r="V432" s="15" t="str">
        <f>IF($B432=1,"",IF(AND(TrackingWorksheet!$L437&lt;&gt;"", TrackingWorksheet!$L437&gt;=TrackingWorksheet!$J$4,TrackingWorksheet!$L437&lt;=TrackingWorksheet!$J$5,OR(TrackingWorksheet!$H437=Lists!$D$5,TrackingWorksheet!$J437=Lists!$D$5)), 1, 0))</f>
        <v/>
      </c>
      <c r="W432" s="15" t="str">
        <f>IF($B432=1,"",IF(AND(TrackingWorksheet!$L437&lt;&gt;"", TrackingWorksheet!$L437&gt;=TrackingWorksheet!$J$4,TrackingWorksheet!$L437&lt;=TrackingWorksheet!$J$5,OR(TrackingWorksheet!$H437=Lists!$D$6,TrackingWorksheet!$J437=Lists!$D$6)), 1, 0))</f>
        <v/>
      </c>
      <c r="X432" s="24" t="str">
        <f>IF(B432=1,"",IF(AND(TrackingWorksheet!M437&lt;&gt;"",TrackingWorksheet!M437&lt;=TrackingWorksheet!$J$5),1,0))</f>
        <v/>
      </c>
      <c r="Y432" s="24" t="str">
        <f>IF(B432=1,"",IF(AND(TrackingWorksheet!N437&lt;&gt;"",TrackingWorksheet!N437&lt;=TrackingWorksheet!$J$5),1,0)*D432)</f>
        <v/>
      </c>
      <c r="Z432" s="24" t="str">
        <f>IF(B432=1,"",IF(TrackingWorksheet!P437="YES",1,0)*D432)</f>
        <v/>
      </c>
      <c r="AA432" s="33" t="str">
        <f>IF(B432=1,"",IF(TrackingWorksheet!R437="","",TrackingWorksheet!R437))</f>
        <v/>
      </c>
      <c r="AB432" s="33" t="str">
        <f>IF(B432=1,"",IF(TrackingWorksheet!Q437="","",TrackingWorksheet!Q437))</f>
        <v/>
      </c>
    </row>
    <row r="433" spans="2:28" x14ac:dyDescent="0.3">
      <c r="B433" s="33">
        <f>IF(AND(ISBLANK(TrackingWorksheet!B438),ISBLANK(TrackingWorksheet!C438),ISBLANK(TrackingWorksheet!G438),ISBLANK(TrackingWorksheet!H438),
ISBLANK(TrackingWorksheet!I438),ISBLANK(TrackingWorksheet!J438),ISBLANK(TrackingWorksheet!M438),
ISBLANK(TrackingWorksheet!N438)),1,0)</f>
        <v>1</v>
      </c>
      <c r="C433" s="17" t="str">
        <f>IF(B433=1,"",TrackingWorksheet!F438)</f>
        <v/>
      </c>
      <c r="D433" s="26" t="str">
        <f>IF(B433=1,"",IF(AND(TrackingWorksheet!B438&lt;&gt;"",TrackingWorksheet!B438&lt;=TrackingWorksheet!$J$5,OR(TrackingWorksheet!C438="",TrackingWorksheet!C438&gt;=TrackingWorksheet!$J$4)),1,0))</f>
        <v/>
      </c>
      <c r="E433" s="15" t="str">
        <f>IF(B433=1,"",IF(AND(TrackingWorksheet!G438 &lt;&gt;"",TrackingWorksheet!G438&lt;=TrackingWorksheet!$J$5, TrackingWorksheet!H438=Lists!$D$4), "Y", "N"))</f>
        <v/>
      </c>
      <c r="F433" s="15" t="str">
        <f>IF(B433=1,"",IF(AND(TrackingWorksheet!I438 &lt;&gt;"", TrackingWorksheet!I438&lt;=TrackingWorksheet!$J$5, TrackingWorksheet!J438=Lists!$D$4), "Y", "N"))</f>
        <v/>
      </c>
      <c r="G433" s="15" t="str">
        <f>IF(B433=1,"",IF(AND(TrackingWorksheet!G438 &lt;&gt;"",TrackingWorksheet!G438&lt;=TrackingWorksheet!$J$5, TrackingWorksheet!H438=Lists!$D$5), "Y", "N"))</f>
        <v/>
      </c>
      <c r="H433" s="15" t="str">
        <f>IF(B433=1,"",IF(AND(TrackingWorksheet!I438 &lt;&gt;"", TrackingWorksheet!I438&lt;=TrackingWorksheet!$J$5, TrackingWorksheet!J438="Moderna"), "Y", "N"))</f>
        <v/>
      </c>
      <c r="I433" s="26" t="str">
        <f>IF(B433=1,"",IF(AND(TrackingWorksheet!G438 &lt;&gt;"", TrackingWorksheet!G438&lt;=TrackingWorksheet!$J$5, TrackingWorksheet!H438=Lists!$D$6), 1, 0))</f>
        <v/>
      </c>
      <c r="J433" s="26" t="str">
        <f t="shared" si="54"/>
        <v/>
      </c>
      <c r="K433" s="15" t="str">
        <f>IF(B433=1,"",IF(AND(TrackingWorksheet!I438&lt;=TrackingWorksheet!$J$5,TrackingWorksheet!K438="YES"),0,IF(AND(AND(OR(E433="Y",F433="Y"),E433&lt;&gt;F433),G433&lt;&gt;"Y", H433&lt;&gt;"Y"), 1, 0)))</f>
        <v/>
      </c>
      <c r="L433" s="26" t="str">
        <f t="shared" si="48"/>
        <v/>
      </c>
      <c r="M433" s="15" t="str">
        <f t="shared" si="49"/>
        <v/>
      </c>
      <c r="N433" s="26" t="str">
        <f t="shared" si="50"/>
        <v/>
      </c>
      <c r="O433" s="15" t="str">
        <f>IF(B433=1,"",IF(AND(TrackingWorksheet!I438&lt;=TrackingWorksheet!$J$5,TrackingWorksheet!K438="YES"),0,IF(AND(AND(OR(G433="Y",H433="Y"),G433&lt;&gt;H433),E433&lt;&gt;"Y", F433&lt;&gt;"Y"), 1, 0)))</f>
        <v/>
      </c>
      <c r="P433" s="26" t="str">
        <f t="shared" si="51"/>
        <v/>
      </c>
      <c r="Q433" s="15" t="str">
        <f t="shared" si="52"/>
        <v/>
      </c>
      <c r="R433" s="15" t="str">
        <f t="shared" si="53"/>
        <v/>
      </c>
      <c r="S433" s="15" t="str">
        <f>IF(B433=1,"",IF(AND(OR(AND(TrackingWorksheet!H438=Lists!$D$7,TrackingWorksheet!H438=TrackingWorksheet!J438),TrackingWorksheet!H438&lt;&gt;TrackingWorksheet!J438),TrackingWorksheet!K438="YES",TrackingWorksheet!H438&lt;&gt;Lists!$D$6,TrackingWorksheet!G438&lt;=TrackingWorksheet!$J$5,TrackingWorksheet!I438&lt;=TrackingWorksheet!$J$5),1,0))</f>
        <v/>
      </c>
      <c r="T433" s="15" t="str">
        <f t="shared" si="55"/>
        <v/>
      </c>
      <c r="U433" s="15" t="str">
        <f>IF(B433=1,"",IF(AND(TrackingWorksheet!L438&lt;&gt;"", TrackingWorksheet!L438&gt;=TrackingWorksheet!$J$4,TrackingWorksheet!L438&lt;=TrackingWorksheet!$J$5,OR(TrackingWorksheet!H438=Lists!$D$4,TrackingWorksheet!J438=Lists!$D$4)), 1, 0))</f>
        <v/>
      </c>
      <c r="V433" s="15" t="str">
        <f>IF($B433=1,"",IF(AND(TrackingWorksheet!$L438&lt;&gt;"", TrackingWorksheet!$L438&gt;=TrackingWorksheet!$J$4,TrackingWorksheet!$L438&lt;=TrackingWorksheet!$J$5,OR(TrackingWorksheet!$H438=Lists!$D$5,TrackingWorksheet!$J438=Lists!$D$5)), 1, 0))</f>
        <v/>
      </c>
      <c r="W433" s="15" t="str">
        <f>IF($B433=1,"",IF(AND(TrackingWorksheet!$L438&lt;&gt;"", TrackingWorksheet!$L438&gt;=TrackingWorksheet!$J$4,TrackingWorksheet!$L438&lt;=TrackingWorksheet!$J$5,OR(TrackingWorksheet!$H438=Lists!$D$6,TrackingWorksheet!$J438=Lists!$D$6)), 1, 0))</f>
        <v/>
      </c>
      <c r="X433" s="24" t="str">
        <f>IF(B433=1,"",IF(AND(TrackingWorksheet!M438&lt;&gt;"",TrackingWorksheet!M438&lt;=TrackingWorksheet!$J$5),1,0))</f>
        <v/>
      </c>
      <c r="Y433" s="24" t="str">
        <f>IF(B433=1,"",IF(AND(TrackingWorksheet!N438&lt;&gt;"",TrackingWorksheet!N438&lt;=TrackingWorksheet!$J$5),1,0)*D433)</f>
        <v/>
      </c>
      <c r="Z433" s="24" t="str">
        <f>IF(B433=1,"",IF(TrackingWorksheet!P438="YES",1,0)*D433)</f>
        <v/>
      </c>
      <c r="AA433" s="33" t="str">
        <f>IF(B433=1,"",IF(TrackingWorksheet!R438="","",TrackingWorksheet!R438))</f>
        <v/>
      </c>
      <c r="AB433" s="33" t="str">
        <f>IF(B433=1,"",IF(TrackingWorksheet!Q438="","",TrackingWorksheet!Q438))</f>
        <v/>
      </c>
    </row>
    <row r="434" spans="2:28" x14ac:dyDescent="0.3">
      <c r="B434" s="33">
        <f>IF(AND(ISBLANK(TrackingWorksheet!B439),ISBLANK(TrackingWorksheet!C439),ISBLANK(TrackingWorksheet!G439),ISBLANK(TrackingWorksheet!H439),
ISBLANK(TrackingWorksheet!I439),ISBLANK(TrackingWorksheet!J439),ISBLANK(TrackingWorksheet!M439),
ISBLANK(TrackingWorksheet!N439)),1,0)</f>
        <v>1</v>
      </c>
      <c r="C434" s="17" t="str">
        <f>IF(B434=1,"",TrackingWorksheet!F439)</f>
        <v/>
      </c>
      <c r="D434" s="26" t="str">
        <f>IF(B434=1,"",IF(AND(TrackingWorksheet!B439&lt;&gt;"",TrackingWorksheet!B439&lt;=TrackingWorksheet!$J$5,OR(TrackingWorksheet!C439="",TrackingWorksheet!C439&gt;=TrackingWorksheet!$J$4)),1,0))</f>
        <v/>
      </c>
      <c r="E434" s="15" t="str">
        <f>IF(B434=1,"",IF(AND(TrackingWorksheet!G439 &lt;&gt;"",TrackingWorksheet!G439&lt;=TrackingWorksheet!$J$5, TrackingWorksheet!H439=Lists!$D$4), "Y", "N"))</f>
        <v/>
      </c>
      <c r="F434" s="15" t="str">
        <f>IF(B434=1,"",IF(AND(TrackingWorksheet!I439 &lt;&gt;"", TrackingWorksheet!I439&lt;=TrackingWorksheet!$J$5, TrackingWorksheet!J439=Lists!$D$4), "Y", "N"))</f>
        <v/>
      </c>
      <c r="G434" s="15" t="str">
        <f>IF(B434=1,"",IF(AND(TrackingWorksheet!G439 &lt;&gt;"",TrackingWorksheet!G439&lt;=TrackingWorksheet!$J$5, TrackingWorksheet!H439=Lists!$D$5), "Y", "N"))</f>
        <v/>
      </c>
      <c r="H434" s="15" t="str">
        <f>IF(B434=1,"",IF(AND(TrackingWorksheet!I439 &lt;&gt;"", TrackingWorksheet!I439&lt;=TrackingWorksheet!$J$5, TrackingWorksheet!J439="Moderna"), "Y", "N"))</f>
        <v/>
      </c>
      <c r="I434" s="26" t="str">
        <f>IF(B434=1,"",IF(AND(TrackingWorksheet!G439 &lt;&gt;"", TrackingWorksheet!G439&lt;=TrackingWorksheet!$J$5, TrackingWorksheet!H439=Lists!$D$6), 1, 0))</f>
        <v/>
      </c>
      <c r="J434" s="26" t="str">
        <f t="shared" si="54"/>
        <v/>
      </c>
      <c r="K434" s="15" t="str">
        <f>IF(B434=1,"",IF(AND(TrackingWorksheet!I439&lt;=TrackingWorksheet!$J$5,TrackingWorksheet!K439="YES"),0,IF(AND(AND(OR(E434="Y",F434="Y"),E434&lt;&gt;F434),G434&lt;&gt;"Y", H434&lt;&gt;"Y"), 1, 0)))</f>
        <v/>
      </c>
      <c r="L434" s="26" t="str">
        <f t="shared" si="48"/>
        <v/>
      </c>
      <c r="M434" s="15" t="str">
        <f t="shared" si="49"/>
        <v/>
      </c>
      <c r="N434" s="26" t="str">
        <f t="shared" si="50"/>
        <v/>
      </c>
      <c r="O434" s="15" t="str">
        <f>IF(B434=1,"",IF(AND(TrackingWorksheet!I439&lt;=TrackingWorksheet!$J$5,TrackingWorksheet!K439="YES"),0,IF(AND(AND(OR(G434="Y",H434="Y"),G434&lt;&gt;H434),E434&lt;&gt;"Y", F434&lt;&gt;"Y"), 1, 0)))</f>
        <v/>
      </c>
      <c r="P434" s="26" t="str">
        <f t="shared" si="51"/>
        <v/>
      </c>
      <c r="Q434" s="15" t="str">
        <f t="shared" si="52"/>
        <v/>
      </c>
      <c r="R434" s="15" t="str">
        <f t="shared" si="53"/>
        <v/>
      </c>
      <c r="S434" s="15" t="str">
        <f>IF(B434=1,"",IF(AND(OR(AND(TrackingWorksheet!H439=Lists!$D$7,TrackingWorksheet!H439=TrackingWorksheet!J439),TrackingWorksheet!H439&lt;&gt;TrackingWorksheet!J439),TrackingWorksheet!K439="YES",TrackingWorksheet!H439&lt;&gt;Lists!$D$6,TrackingWorksheet!G439&lt;=TrackingWorksheet!$J$5,TrackingWorksheet!I439&lt;=TrackingWorksheet!$J$5),1,0))</f>
        <v/>
      </c>
      <c r="T434" s="15" t="str">
        <f t="shared" si="55"/>
        <v/>
      </c>
      <c r="U434" s="15" t="str">
        <f>IF(B434=1,"",IF(AND(TrackingWorksheet!L439&lt;&gt;"", TrackingWorksheet!L439&gt;=TrackingWorksheet!$J$4,TrackingWorksheet!L439&lt;=TrackingWorksheet!$J$5,OR(TrackingWorksheet!H439=Lists!$D$4,TrackingWorksheet!J439=Lists!$D$4)), 1, 0))</f>
        <v/>
      </c>
      <c r="V434" s="15" t="str">
        <f>IF($B434=1,"",IF(AND(TrackingWorksheet!$L439&lt;&gt;"", TrackingWorksheet!$L439&gt;=TrackingWorksheet!$J$4,TrackingWorksheet!$L439&lt;=TrackingWorksheet!$J$5,OR(TrackingWorksheet!$H439=Lists!$D$5,TrackingWorksheet!$J439=Lists!$D$5)), 1, 0))</f>
        <v/>
      </c>
      <c r="W434" s="15" t="str">
        <f>IF($B434=1,"",IF(AND(TrackingWorksheet!$L439&lt;&gt;"", TrackingWorksheet!$L439&gt;=TrackingWorksheet!$J$4,TrackingWorksheet!$L439&lt;=TrackingWorksheet!$J$5,OR(TrackingWorksheet!$H439=Lists!$D$6,TrackingWorksheet!$J439=Lists!$D$6)), 1, 0))</f>
        <v/>
      </c>
      <c r="X434" s="24" t="str">
        <f>IF(B434=1,"",IF(AND(TrackingWorksheet!M439&lt;&gt;"",TrackingWorksheet!M439&lt;=TrackingWorksheet!$J$5),1,0))</f>
        <v/>
      </c>
      <c r="Y434" s="24" t="str">
        <f>IF(B434=1,"",IF(AND(TrackingWorksheet!N439&lt;&gt;"",TrackingWorksheet!N439&lt;=TrackingWorksheet!$J$5),1,0)*D434)</f>
        <v/>
      </c>
      <c r="Z434" s="24" t="str">
        <f>IF(B434=1,"",IF(TrackingWorksheet!P439="YES",1,0)*D434)</f>
        <v/>
      </c>
      <c r="AA434" s="33" t="str">
        <f>IF(B434=1,"",IF(TrackingWorksheet!R439="","",TrackingWorksheet!R439))</f>
        <v/>
      </c>
      <c r="AB434" s="33" t="str">
        <f>IF(B434=1,"",IF(TrackingWorksheet!Q439="","",TrackingWorksheet!Q439))</f>
        <v/>
      </c>
    </row>
    <row r="435" spans="2:28" x14ac:dyDescent="0.3">
      <c r="B435" s="33">
        <f>IF(AND(ISBLANK(TrackingWorksheet!B440),ISBLANK(TrackingWorksheet!C440),ISBLANK(TrackingWorksheet!G440),ISBLANK(TrackingWorksheet!H440),
ISBLANK(TrackingWorksheet!I440),ISBLANK(TrackingWorksheet!J440),ISBLANK(TrackingWorksheet!M440),
ISBLANK(TrackingWorksheet!N440)),1,0)</f>
        <v>1</v>
      </c>
      <c r="C435" s="17" t="str">
        <f>IF(B435=1,"",TrackingWorksheet!F440)</f>
        <v/>
      </c>
      <c r="D435" s="26" t="str">
        <f>IF(B435=1,"",IF(AND(TrackingWorksheet!B440&lt;&gt;"",TrackingWorksheet!B440&lt;=TrackingWorksheet!$J$5,OR(TrackingWorksheet!C440="",TrackingWorksheet!C440&gt;=TrackingWorksheet!$J$4)),1,0))</f>
        <v/>
      </c>
      <c r="E435" s="15" t="str">
        <f>IF(B435=1,"",IF(AND(TrackingWorksheet!G440 &lt;&gt;"",TrackingWorksheet!G440&lt;=TrackingWorksheet!$J$5, TrackingWorksheet!H440=Lists!$D$4), "Y", "N"))</f>
        <v/>
      </c>
      <c r="F435" s="15" t="str">
        <f>IF(B435=1,"",IF(AND(TrackingWorksheet!I440 &lt;&gt;"", TrackingWorksheet!I440&lt;=TrackingWorksheet!$J$5, TrackingWorksheet!J440=Lists!$D$4), "Y", "N"))</f>
        <v/>
      </c>
      <c r="G435" s="15" t="str">
        <f>IF(B435=1,"",IF(AND(TrackingWorksheet!G440 &lt;&gt;"",TrackingWorksheet!G440&lt;=TrackingWorksheet!$J$5, TrackingWorksheet!H440=Lists!$D$5), "Y", "N"))</f>
        <v/>
      </c>
      <c r="H435" s="15" t="str">
        <f>IF(B435=1,"",IF(AND(TrackingWorksheet!I440 &lt;&gt;"", TrackingWorksheet!I440&lt;=TrackingWorksheet!$J$5, TrackingWorksheet!J440="Moderna"), "Y", "N"))</f>
        <v/>
      </c>
      <c r="I435" s="26" t="str">
        <f>IF(B435=1,"",IF(AND(TrackingWorksheet!G440 &lt;&gt;"", TrackingWorksheet!G440&lt;=TrackingWorksheet!$J$5, TrackingWorksheet!H440=Lists!$D$6), 1, 0))</f>
        <v/>
      </c>
      <c r="J435" s="26" t="str">
        <f t="shared" si="54"/>
        <v/>
      </c>
      <c r="K435" s="15" t="str">
        <f>IF(B435=1,"",IF(AND(TrackingWorksheet!I440&lt;=TrackingWorksheet!$J$5,TrackingWorksheet!K440="YES"),0,IF(AND(AND(OR(E435="Y",F435="Y"),E435&lt;&gt;F435),G435&lt;&gt;"Y", H435&lt;&gt;"Y"), 1, 0)))</f>
        <v/>
      </c>
      <c r="L435" s="26" t="str">
        <f t="shared" si="48"/>
        <v/>
      </c>
      <c r="M435" s="15" t="str">
        <f t="shared" si="49"/>
        <v/>
      </c>
      <c r="N435" s="26" t="str">
        <f t="shared" si="50"/>
        <v/>
      </c>
      <c r="O435" s="15" t="str">
        <f>IF(B435=1,"",IF(AND(TrackingWorksheet!I440&lt;=TrackingWorksheet!$J$5,TrackingWorksheet!K440="YES"),0,IF(AND(AND(OR(G435="Y",H435="Y"),G435&lt;&gt;H435),E435&lt;&gt;"Y", F435&lt;&gt;"Y"), 1, 0)))</f>
        <v/>
      </c>
      <c r="P435" s="26" t="str">
        <f t="shared" si="51"/>
        <v/>
      </c>
      <c r="Q435" s="15" t="str">
        <f t="shared" si="52"/>
        <v/>
      </c>
      <c r="R435" s="15" t="str">
        <f t="shared" si="53"/>
        <v/>
      </c>
      <c r="S435" s="15" t="str">
        <f>IF(B435=1,"",IF(AND(OR(AND(TrackingWorksheet!H440=Lists!$D$7,TrackingWorksheet!H440=TrackingWorksheet!J440),TrackingWorksheet!H440&lt;&gt;TrackingWorksheet!J440),TrackingWorksheet!K440="YES",TrackingWorksheet!H440&lt;&gt;Lists!$D$6,TrackingWorksheet!G440&lt;=TrackingWorksheet!$J$5,TrackingWorksheet!I440&lt;=TrackingWorksheet!$J$5),1,0))</f>
        <v/>
      </c>
      <c r="T435" s="15" t="str">
        <f t="shared" si="55"/>
        <v/>
      </c>
      <c r="U435" s="15" t="str">
        <f>IF(B435=1,"",IF(AND(TrackingWorksheet!L440&lt;&gt;"", TrackingWorksheet!L440&gt;=TrackingWorksheet!$J$4,TrackingWorksheet!L440&lt;=TrackingWorksheet!$J$5,OR(TrackingWorksheet!H440=Lists!$D$4,TrackingWorksheet!J440=Lists!$D$4)), 1, 0))</f>
        <v/>
      </c>
      <c r="V435" s="15" t="str">
        <f>IF($B435=1,"",IF(AND(TrackingWorksheet!$L440&lt;&gt;"", TrackingWorksheet!$L440&gt;=TrackingWorksheet!$J$4,TrackingWorksheet!$L440&lt;=TrackingWorksheet!$J$5,OR(TrackingWorksheet!$H440=Lists!$D$5,TrackingWorksheet!$J440=Lists!$D$5)), 1, 0))</f>
        <v/>
      </c>
      <c r="W435" s="15" t="str">
        <f>IF($B435=1,"",IF(AND(TrackingWorksheet!$L440&lt;&gt;"", TrackingWorksheet!$L440&gt;=TrackingWorksheet!$J$4,TrackingWorksheet!$L440&lt;=TrackingWorksheet!$J$5,OR(TrackingWorksheet!$H440=Lists!$D$6,TrackingWorksheet!$J440=Lists!$D$6)), 1, 0))</f>
        <v/>
      </c>
      <c r="X435" s="24" t="str">
        <f>IF(B435=1,"",IF(AND(TrackingWorksheet!M440&lt;&gt;"",TrackingWorksheet!M440&lt;=TrackingWorksheet!$J$5),1,0))</f>
        <v/>
      </c>
      <c r="Y435" s="24" t="str">
        <f>IF(B435=1,"",IF(AND(TrackingWorksheet!N440&lt;&gt;"",TrackingWorksheet!N440&lt;=TrackingWorksheet!$J$5),1,0)*D435)</f>
        <v/>
      </c>
      <c r="Z435" s="24" t="str">
        <f>IF(B435=1,"",IF(TrackingWorksheet!P440="YES",1,0)*D435)</f>
        <v/>
      </c>
      <c r="AA435" s="33" t="str">
        <f>IF(B435=1,"",IF(TrackingWorksheet!R440="","",TrackingWorksheet!R440))</f>
        <v/>
      </c>
      <c r="AB435" s="33" t="str">
        <f>IF(B435=1,"",IF(TrackingWorksheet!Q440="","",TrackingWorksheet!Q440))</f>
        <v/>
      </c>
    </row>
    <row r="436" spans="2:28" x14ac:dyDescent="0.3">
      <c r="B436" s="33">
        <f>IF(AND(ISBLANK(TrackingWorksheet!B441),ISBLANK(TrackingWorksheet!C441),ISBLANK(TrackingWorksheet!G441),ISBLANK(TrackingWorksheet!H441),
ISBLANK(TrackingWorksheet!I441),ISBLANK(TrackingWorksheet!J441),ISBLANK(TrackingWorksheet!M441),
ISBLANK(TrackingWorksheet!N441)),1,0)</f>
        <v>1</v>
      </c>
      <c r="C436" s="17" t="str">
        <f>IF(B436=1,"",TrackingWorksheet!F441)</f>
        <v/>
      </c>
      <c r="D436" s="26" t="str">
        <f>IF(B436=1,"",IF(AND(TrackingWorksheet!B441&lt;&gt;"",TrackingWorksheet!B441&lt;=TrackingWorksheet!$J$5,OR(TrackingWorksheet!C441="",TrackingWorksheet!C441&gt;=TrackingWorksheet!$J$4)),1,0))</f>
        <v/>
      </c>
      <c r="E436" s="15" t="str">
        <f>IF(B436=1,"",IF(AND(TrackingWorksheet!G441 &lt;&gt;"",TrackingWorksheet!G441&lt;=TrackingWorksheet!$J$5, TrackingWorksheet!H441=Lists!$D$4), "Y", "N"))</f>
        <v/>
      </c>
      <c r="F436" s="15" t="str">
        <f>IF(B436=1,"",IF(AND(TrackingWorksheet!I441 &lt;&gt;"", TrackingWorksheet!I441&lt;=TrackingWorksheet!$J$5, TrackingWorksheet!J441=Lists!$D$4), "Y", "N"))</f>
        <v/>
      </c>
      <c r="G436" s="15" t="str">
        <f>IF(B436=1,"",IF(AND(TrackingWorksheet!G441 &lt;&gt;"",TrackingWorksheet!G441&lt;=TrackingWorksheet!$J$5, TrackingWorksheet!H441=Lists!$D$5), "Y", "N"))</f>
        <v/>
      </c>
      <c r="H436" s="15" t="str">
        <f>IF(B436=1,"",IF(AND(TrackingWorksheet!I441 &lt;&gt;"", TrackingWorksheet!I441&lt;=TrackingWorksheet!$J$5, TrackingWorksheet!J441="Moderna"), "Y", "N"))</f>
        <v/>
      </c>
      <c r="I436" s="26" t="str">
        <f>IF(B436=1,"",IF(AND(TrackingWorksheet!G441 &lt;&gt;"", TrackingWorksheet!G441&lt;=TrackingWorksheet!$J$5, TrackingWorksheet!H441=Lists!$D$6), 1, 0))</f>
        <v/>
      </c>
      <c r="J436" s="26" t="str">
        <f t="shared" si="54"/>
        <v/>
      </c>
      <c r="K436" s="15" t="str">
        <f>IF(B436=1,"",IF(AND(TrackingWorksheet!I441&lt;=TrackingWorksheet!$J$5,TrackingWorksheet!K441="YES"),0,IF(AND(AND(OR(E436="Y",F436="Y"),E436&lt;&gt;F436),G436&lt;&gt;"Y", H436&lt;&gt;"Y"), 1, 0)))</f>
        <v/>
      </c>
      <c r="L436" s="26" t="str">
        <f t="shared" si="48"/>
        <v/>
      </c>
      <c r="M436" s="15" t="str">
        <f t="shared" si="49"/>
        <v/>
      </c>
      <c r="N436" s="26" t="str">
        <f t="shared" si="50"/>
        <v/>
      </c>
      <c r="O436" s="15" t="str">
        <f>IF(B436=1,"",IF(AND(TrackingWorksheet!I441&lt;=TrackingWorksheet!$J$5,TrackingWorksheet!K441="YES"),0,IF(AND(AND(OR(G436="Y",H436="Y"),G436&lt;&gt;H436),E436&lt;&gt;"Y", F436&lt;&gt;"Y"), 1, 0)))</f>
        <v/>
      </c>
      <c r="P436" s="26" t="str">
        <f t="shared" si="51"/>
        <v/>
      </c>
      <c r="Q436" s="15" t="str">
        <f t="shared" si="52"/>
        <v/>
      </c>
      <c r="R436" s="15" t="str">
        <f t="shared" si="53"/>
        <v/>
      </c>
      <c r="S436" s="15" t="str">
        <f>IF(B436=1,"",IF(AND(OR(AND(TrackingWorksheet!H441=Lists!$D$7,TrackingWorksheet!H441=TrackingWorksheet!J441),TrackingWorksheet!H441&lt;&gt;TrackingWorksheet!J441),TrackingWorksheet!K441="YES",TrackingWorksheet!H441&lt;&gt;Lists!$D$6,TrackingWorksheet!G441&lt;=TrackingWorksheet!$J$5,TrackingWorksheet!I441&lt;=TrackingWorksheet!$J$5),1,0))</f>
        <v/>
      </c>
      <c r="T436" s="15" t="str">
        <f t="shared" si="55"/>
        <v/>
      </c>
      <c r="U436" s="15" t="str">
        <f>IF(B436=1,"",IF(AND(TrackingWorksheet!L441&lt;&gt;"", TrackingWorksheet!L441&gt;=TrackingWorksheet!$J$4,TrackingWorksheet!L441&lt;=TrackingWorksheet!$J$5,OR(TrackingWorksheet!H441=Lists!$D$4,TrackingWorksheet!J441=Lists!$D$4)), 1, 0))</f>
        <v/>
      </c>
      <c r="V436" s="15" t="str">
        <f>IF($B436=1,"",IF(AND(TrackingWorksheet!$L441&lt;&gt;"", TrackingWorksheet!$L441&gt;=TrackingWorksheet!$J$4,TrackingWorksheet!$L441&lt;=TrackingWorksheet!$J$5,OR(TrackingWorksheet!$H441=Lists!$D$5,TrackingWorksheet!$J441=Lists!$D$5)), 1, 0))</f>
        <v/>
      </c>
      <c r="W436" s="15" t="str">
        <f>IF($B436=1,"",IF(AND(TrackingWorksheet!$L441&lt;&gt;"", TrackingWorksheet!$L441&gt;=TrackingWorksheet!$J$4,TrackingWorksheet!$L441&lt;=TrackingWorksheet!$J$5,OR(TrackingWorksheet!$H441=Lists!$D$6,TrackingWorksheet!$J441=Lists!$D$6)), 1, 0))</f>
        <v/>
      </c>
      <c r="X436" s="24" t="str">
        <f>IF(B436=1,"",IF(AND(TrackingWorksheet!M441&lt;&gt;"",TrackingWorksheet!M441&lt;=TrackingWorksheet!$J$5),1,0))</f>
        <v/>
      </c>
      <c r="Y436" s="24" t="str">
        <f>IF(B436=1,"",IF(AND(TrackingWorksheet!N441&lt;&gt;"",TrackingWorksheet!N441&lt;=TrackingWorksheet!$J$5),1,0)*D436)</f>
        <v/>
      </c>
      <c r="Z436" s="24" t="str">
        <f>IF(B436=1,"",IF(TrackingWorksheet!P441="YES",1,0)*D436)</f>
        <v/>
      </c>
      <c r="AA436" s="33" t="str">
        <f>IF(B436=1,"",IF(TrackingWorksheet!R441="","",TrackingWorksheet!R441))</f>
        <v/>
      </c>
      <c r="AB436" s="33" t="str">
        <f>IF(B436=1,"",IF(TrackingWorksheet!Q441="","",TrackingWorksheet!Q441))</f>
        <v/>
      </c>
    </row>
    <row r="437" spans="2:28" x14ac:dyDescent="0.3">
      <c r="B437" s="33">
        <f>IF(AND(ISBLANK(TrackingWorksheet!B442),ISBLANK(TrackingWorksheet!C442),ISBLANK(TrackingWorksheet!G442),ISBLANK(TrackingWorksheet!H442),
ISBLANK(TrackingWorksheet!I442),ISBLANK(TrackingWorksheet!J442),ISBLANK(TrackingWorksheet!M442),
ISBLANK(TrackingWorksheet!N442)),1,0)</f>
        <v>1</v>
      </c>
      <c r="C437" s="17" t="str">
        <f>IF(B437=1,"",TrackingWorksheet!F442)</f>
        <v/>
      </c>
      <c r="D437" s="26" t="str">
        <f>IF(B437=1,"",IF(AND(TrackingWorksheet!B442&lt;&gt;"",TrackingWorksheet!B442&lt;=TrackingWorksheet!$J$5,OR(TrackingWorksheet!C442="",TrackingWorksheet!C442&gt;=TrackingWorksheet!$J$4)),1,0))</f>
        <v/>
      </c>
      <c r="E437" s="15" t="str">
        <f>IF(B437=1,"",IF(AND(TrackingWorksheet!G442 &lt;&gt;"",TrackingWorksheet!G442&lt;=TrackingWorksheet!$J$5, TrackingWorksheet!H442=Lists!$D$4), "Y", "N"))</f>
        <v/>
      </c>
      <c r="F437" s="15" t="str">
        <f>IF(B437=1,"",IF(AND(TrackingWorksheet!I442 &lt;&gt;"", TrackingWorksheet!I442&lt;=TrackingWorksheet!$J$5, TrackingWorksheet!J442=Lists!$D$4), "Y", "N"))</f>
        <v/>
      </c>
      <c r="G437" s="15" t="str">
        <f>IF(B437=1,"",IF(AND(TrackingWorksheet!G442 &lt;&gt;"",TrackingWorksheet!G442&lt;=TrackingWorksheet!$J$5, TrackingWorksheet!H442=Lists!$D$5), "Y", "N"))</f>
        <v/>
      </c>
      <c r="H437" s="15" t="str">
        <f>IF(B437=1,"",IF(AND(TrackingWorksheet!I442 &lt;&gt;"", TrackingWorksheet!I442&lt;=TrackingWorksheet!$J$5, TrackingWorksheet!J442="Moderna"), "Y", "N"))</f>
        <v/>
      </c>
      <c r="I437" s="26" t="str">
        <f>IF(B437=1,"",IF(AND(TrackingWorksheet!G442 &lt;&gt;"", TrackingWorksheet!G442&lt;=TrackingWorksheet!$J$5, TrackingWorksheet!H442=Lists!$D$6), 1, 0))</f>
        <v/>
      </c>
      <c r="J437" s="26" t="str">
        <f t="shared" si="54"/>
        <v/>
      </c>
      <c r="K437" s="15" t="str">
        <f>IF(B437=1,"",IF(AND(TrackingWorksheet!I442&lt;=TrackingWorksheet!$J$5,TrackingWorksheet!K442="YES"),0,IF(AND(AND(OR(E437="Y",F437="Y"),E437&lt;&gt;F437),G437&lt;&gt;"Y", H437&lt;&gt;"Y"), 1, 0)))</f>
        <v/>
      </c>
      <c r="L437" s="26" t="str">
        <f t="shared" si="48"/>
        <v/>
      </c>
      <c r="M437" s="15" t="str">
        <f t="shared" si="49"/>
        <v/>
      </c>
      <c r="N437" s="26" t="str">
        <f t="shared" si="50"/>
        <v/>
      </c>
      <c r="O437" s="15" t="str">
        <f>IF(B437=1,"",IF(AND(TrackingWorksheet!I442&lt;=TrackingWorksheet!$J$5,TrackingWorksheet!K442="YES"),0,IF(AND(AND(OR(G437="Y",H437="Y"),G437&lt;&gt;H437),E437&lt;&gt;"Y", F437&lt;&gt;"Y"), 1, 0)))</f>
        <v/>
      </c>
      <c r="P437" s="26" t="str">
        <f t="shared" si="51"/>
        <v/>
      </c>
      <c r="Q437" s="15" t="str">
        <f t="shared" si="52"/>
        <v/>
      </c>
      <c r="R437" s="15" t="str">
        <f t="shared" si="53"/>
        <v/>
      </c>
      <c r="S437" s="15" t="str">
        <f>IF(B437=1,"",IF(AND(OR(AND(TrackingWorksheet!H442=Lists!$D$7,TrackingWorksheet!H442=TrackingWorksheet!J442),TrackingWorksheet!H442&lt;&gt;TrackingWorksheet!J442),TrackingWorksheet!K442="YES",TrackingWorksheet!H442&lt;&gt;Lists!$D$6,TrackingWorksheet!G442&lt;=TrackingWorksheet!$J$5,TrackingWorksheet!I442&lt;=TrackingWorksheet!$J$5),1,0))</f>
        <v/>
      </c>
      <c r="T437" s="15" t="str">
        <f t="shared" si="55"/>
        <v/>
      </c>
      <c r="U437" s="15" t="str">
        <f>IF(B437=1,"",IF(AND(TrackingWorksheet!L442&lt;&gt;"", TrackingWorksheet!L442&gt;=TrackingWorksheet!$J$4,TrackingWorksheet!L442&lt;=TrackingWorksheet!$J$5,OR(TrackingWorksheet!H442=Lists!$D$4,TrackingWorksheet!J442=Lists!$D$4)), 1, 0))</f>
        <v/>
      </c>
      <c r="V437" s="15" t="str">
        <f>IF($B437=1,"",IF(AND(TrackingWorksheet!$L442&lt;&gt;"", TrackingWorksheet!$L442&gt;=TrackingWorksheet!$J$4,TrackingWorksheet!$L442&lt;=TrackingWorksheet!$J$5,OR(TrackingWorksheet!$H442=Lists!$D$5,TrackingWorksheet!$J442=Lists!$D$5)), 1, 0))</f>
        <v/>
      </c>
      <c r="W437" s="15" t="str">
        <f>IF($B437=1,"",IF(AND(TrackingWorksheet!$L442&lt;&gt;"", TrackingWorksheet!$L442&gt;=TrackingWorksheet!$J$4,TrackingWorksheet!$L442&lt;=TrackingWorksheet!$J$5,OR(TrackingWorksheet!$H442=Lists!$D$6,TrackingWorksheet!$J442=Lists!$D$6)), 1, 0))</f>
        <v/>
      </c>
      <c r="X437" s="24" t="str">
        <f>IF(B437=1,"",IF(AND(TrackingWorksheet!M442&lt;&gt;"",TrackingWorksheet!M442&lt;=TrackingWorksheet!$J$5),1,0))</f>
        <v/>
      </c>
      <c r="Y437" s="24" t="str">
        <f>IF(B437=1,"",IF(AND(TrackingWorksheet!N442&lt;&gt;"",TrackingWorksheet!N442&lt;=TrackingWorksheet!$J$5),1,0)*D437)</f>
        <v/>
      </c>
      <c r="Z437" s="24" t="str">
        <f>IF(B437=1,"",IF(TrackingWorksheet!P442="YES",1,0)*D437)</f>
        <v/>
      </c>
      <c r="AA437" s="33" t="str">
        <f>IF(B437=1,"",IF(TrackingWorksheet!R442="","",TrackingWorksheet!R442))</f>
        <v/>
      </c>
      <c r="AB437" s="33" t="str">
        <f>IF(B437=1,"",IF(TrackingWorksheet!Q442="","",TrackingWorksheet!Q442))</f>
        <v/>
      </c>
    </row>
    <row r="438" spans="2:28" x14ac:dyDescent="0.3">
      <c r="B438" s="33">
        <f>IF(AND(ISBLANK(TrackingWorksheet!B443),ISBLANK(TrackingWorksheet!C443),ISBLANK(TrackingWorksheet!G443),ISBLANK(TrackingWorksheet!H443),
ISBLANK(TrackingWorksheet!I443),ISBLANK(TrackingWorksheet!J443),ISBLANK(TrackingWorksheet!M443),
ISBLANK(TrackingWorksheet!N443)),1,0)</f>
        <v>1</v>
      </c>
      <c r="C438" s="17" t="str">
        <f>IF(B438=1,"",TrackingWorksheet!F443)</f>
        <v/>
      </c>
      <c r="D438" s="26" t="str">
        <f>IF(B438=1,"",IF(AND(TrackingWorksheet!B443&lt;&gt;"",TrackingWorksheet!B443&lt;=TrackingWorksheet!$J$5,OR(TrackingWorksheet!C443="",TrackingWorksheet!C443&gt;=TrackingWorksheet!$J$4)),1,0))</f>
        <v/>
      </c>
      <c r="E438" s="15" t="str">
        <f>IF(B438=1,"",IF(AND(TrackingWorksheet!G443 &lt;&gt;"",TrackingWorksheet!G443&lt;=TrackingWorksheet!$J$5, TrackingWorksheet!H443=Lists!$D$4), "Y", "N"))</f>
        <v/>
      </c>
      <c r="F438" s="15" t="str">
        <f>IF(B438=1,"",IF(AND(TrackingWorksheet!I443 &lt;&gt;"", TrackingWorksheet!I443&lt;=TrackingWorksheet!$J$5, TrackingWorksheet!J443=Lists!$D$4), "Y", "N"))</f>
        <v/>
      </c>
      <c r="G438" s="15" t="str">
        <f>IF(B438=1,"",IF(AND(TrackingWorksheet!G443 &lt;&gt;"",TrackingWorksheet!G443&lt;=TrackingWorksheet!$J$5, TrackingWorksheet!H443=Lists!$D$5), "Y", "N"))</f>
        <v/>
      </c>
      <c r="H438" s="15" t="str">
        <f>IF(B438=1,"",IF(AND(TrackingWorksheet!I443 &lt;&gt;"", TrackingWorksheet!I443&lt;=TrackingWorksheet!$J$5, TrackingWorksheet!J443="Moderna"), "Y", "N"))</f>
        <v/>
      </c>
      <c r="I438" s="26" t="str">
        <f>IF(B438=1,"",IF(AND(TrackingWorksheet!G443 &lt;&gt;"", TrackingWorksheet!G443&lt;=TrackingWorksheet!$J$5, TrackingWorksheet!H443=Lists!$D$6), 1, 0))</f>
        <v/>
      </c>
      <c r="J438" s="26" t="str">
        <f t="shared" si="54"/>
        <v/>
      </c>
      <c r="K438" s="15" t="str">
        <f>IF(B438=1,"",IF(AND(TrackingWorksheet!I443&lt;=TrackingWorksheet!$J$5,TrackingWorksheet!K443="YES"),0,IF(AND(AND(OR(E438="Y",F438="Y"),E438&lt;&gt;F438),G438&lt;&gt;"Y", H438&lt;&gt;"Y"), 1, 0)))</f>
        <v/>
      </c>
      <c r="L438" s="26" t="str">
        <f t="shared" si="48"/>
        <v/>
      </c>
      <c r="M438" s="15" t="str">
        <f t="shared" si="49"/>
        <v/>
      </c>
      <c r="N438" s="26" t="str">
        <f t="shared" si="50"/>
        <v/>
      </c>
      <c r="O438" s="15" t="str">
        <f>IF(B438=1,"",IF(AND(TrackingWorksheet!I443&lt;=TrackingWorksheet!$J$5,TrackingWorksheet!K443="YES"),0,IF(AND(AND(OR(G438="Y",H438="Y"),G438&lt;&gt;H438),E438&lt;&gt;"Y", F438&lt;&gt;"Y"), 1, 0)))</f>
        <v/>
      </c>
      <c r="P438" s="26" t="str">
        <f t="shared" si="51"/>
        <v/>
      </c>
      <c r="Q438" s="15" t="str">
        <f t="shared" si="52"/>
        <v/>
      </c>
      <c r="R438" s="15" t="str">
        <f t="shared" si="53"/>
        <v/>
      </c>
      <c r="S438" s="15" t="str">
        <f>IF(B438=1,"",IF(AND(OR(AND(TrackingWorksheet!H443=Lists!$D$7,TrackingWorksheet!H443=TrackingWorksheet!J443),TrackingWorksheet!H443&lt;&gt;TrackingWorksheet!J443),TrackingWorksheet!K443="YES",TrackingWorksheet!H443&lt;&gt;Lists!$D$6,TrackingWorksheet!G443&lt;=TrackingWorksheet!$J$5,TrackingWorksheet!I443&lt;=TrackingWorksheet!$J$5),1,0))</f>
        <v/>
      </c>
      <c r="T438" s="15" t="str">
        <f t="shared" si="55"/>
        <v/>
      </c>
      <c r="U438" s="15" t="str">
        <f>IF(B438=1,"",IF(AND(TrackingWorksheet!L443&lt;&gt;"", TrackingWorksheet!L443&gt;=TrackingWorksheet!$J$4,TrackingWorksheet!L443&lt;=TrackingWorksheet!$J$5,OR(TrackingWorksheet!H443=Lists!$D$4,TrackingWorksheet!J443=Lists!$D$4)), 1, 0))</f>
        <v/>
      </c>
      <c r="V438" s="15" t="str">
        <f>IF($B438=1,"",IF(AND(TrackingWorksheet!$L443&lt;&gt;"", TrackingWorksheet!$L443&gt;=TrackingWorksheet!$J$4,TrackingWorksheet!$L443&lt;=TrackingWorksheet!$J$5,OR(TrackingWorksheet!$H443=Lists!$D$5,TrackingWorksheet!$J443=Lists!$D$5)), 1, 0))</f>
        <v/>
      </c>
      <c r="W438" s="15" t="str">
        <f>IF($B438=1,"",IF(AND(TrackingWorksheet!$L443&lt;&gt;"", TrackingWorksheet!$L443&gt;=TrackingWorksheet!$J$4,TrackingWorksheet!$L443&lt;=TrackingWorksheet!$J$5,OR(TrackingWorksheet!$H443=Lists!$D$6,TrackingWorksheet!$J443=Lists!$D$6)), 1, 0))</f>
        <v/>
      </c>
      <c r="X438" s="24" t="str">
        <f>IF(B438=1,"",IF(AND(TrackingWorksheet!M443&lt;&gt;"",TrackingWorksheet!M443&lt;=TrackingWorksheet!$J$5),1,0))</f>
        <v/>
      </c>
      <c r="Y438" s="24" t="str">
        <f>IF(B438=1,"",IF(AND(TrackingWorksheet!N443&lt;&gt;"",TrackingWorksheet!N443&lt;=TrackingWorksheet!$J$5),1,0)*D438)</f>
        <v/>
      </c>
      <c r="Z438" s="24" t="str">
        <f>IF(B438=1,"",IF(TrackingWorksheet!P443="YES",1,0)*D438)</f>
        <v/>
      </c>
      <c r="AA438" s="33" t="str">
        <f>IF(B438=1,"",IF(TrackingWorksheet!R443="","",TrackingWorksheet!R443))</f>
        <v/>
      </c>
      <c r="AB438" s="33" t="str">
        <f>IF(B438=1,"",IF(TrackingWorksheet!Q443="","",TrackingWorksheet!Q443))</f>
        <v/>
      </c>
    </row>
    <row r="439" spans="2:28" x14ac:dyDescent="0.3">
      <c r="B439" s="33">
        <f>IF(AND(ISBLANK(TrackingWorksheet!B444),ISBLANK(TrackingWorksheet!C444),ISBLANK(TrackingWorksheet!G444),ISBLANK(TrackingWorksheet!H444),
ISBLANK(TrackingWorksheet!I444),ISBLANK(TrackingWorksheet!J444),ISBLANK(TrackingWorksheet!M444),
ISBLANK(TrackingWorksheet!N444)),1,0)</f>
        <v>1</v>
      </c>
      <c r="C439" s="17" t="str">
        <f>IF(B439=1,"",TrackingWorksheet!F444)</f>
        <v/>
      </c>
      <c r="D439" s="26" t="str">
        <f>IF(B439=1,"",IF(AND(TrackingWorksheet!B444&lt;&gt;"",TrackingWorksheet!B444&lt;=TrackingWorksheet!$J$5,OR(TrackingWorksheet!C444="",TrackingWorksheet!C444&gt;=TrackingWorksheet!$J$4)),1,0))</f>
        <v/>
      </c>
      <c r="E439" s="15" t="str">
        <f>IF(B439=1,"",IF(AND(TrackingWorksheet!G444 &lt;&gt;"",TrackingWorksheet!G444&lt;=TrackingWorksheet!$J$5, TrackingWorksheet!H444=Lists!$D$4), "Y", "N"))</f>
        <v/>
      </c>
      <c r="F439" s="15" t="str">
        <f>IF(B439=1,"",IF(AND(TrackingWorksheet!I444 &lt;&gt;"", TrackingWorksheet!I444&lt;=TrackingWorksheet!$J$5, TrackingWorksheet!J444=Lists!$D$4), "Y", "N"))</f>
        <v/>
      </c>
      <c r="G439" s="15" t="str">
        <f>IF(B439=1,"",IF(AND(TrackingWorksheet!G444 &lt;&gt;"",TrackingWorksheet!G444&lt;=TrackingWorksheet!$J$5, TrackingWorksheet!H444=Lists!$D$5), "Y", "N"))</f>
        <v/>
      </c>
      <c r="H439" s="15" t="str">
        <f>IF(B439=1,"",IF(AND(TrackingWorksheet!I444 &lt;&gt;"", TrackingWorksheet!I444&lt;=TrackingWorksheet!$J$5, TrackingWorksheet!J444="Moderna"), "Y", "N"))</f>
        <v/>
      </c>
      <c r="I439" s="26" t="str">
        <f>IF(B439=1,"",IF(AND(TrackingWorksheet!G444 &lt;&gt;"", TrackingWorksheet!G444&lt;=TrackingWorksheet!$J$5, TrackingWorksheet!H444=Lists!$D$6), 1, 0))</f>
        <v/>
      </c>
      <c r="J439" s="26" t="str">
        <f t="shared" si="54"/>
        <v/>
      </c>
      <c r="K439" s="15" t="str">
        <f>IF(B439=1,"",IF(AND(TrackingWorksheet!I444&lt;=TrackingWorksheet!$J$5,TrackingWorksheet!K444="YES"),0,IF(AND(AND(OR(E439="Y",F439="Y"),E439&lt;&gt;F439),G439&lt;&gt;"Y", H439&lt;&gt;"Y"), 1, 0)))</f>
        <v/>
      </c>
      <c r="L439" s="26" t="str">
        <f t="shared" si="48"/>
        <v/>
      </c>
      <c r="M439" s="15" t="str">
        <f t="shared" si="49"/>
        <v/>
      </c>
      <c r="N439" s="26" t="str">
        <f t="shared" si="50"/>
        <v/>
      </c>
      <c r="O439" s="15" t="str">
        <f>IF(B439=1,"",IF(AND(TrackingWorksheet!I444&lt;=TrackingWorksheet!$J$5,TrackingWorksheet!K444="YES"),0,IF(AND(AND(OR(G439="Y",H439="Y"),G439&lt;&gt;H439),E439&lt;&gt;"Y", F439&lt;&gt;"Y"), 1, 0)))</f>
        <v/>
      </c>
      <c r="P439" s="26" t="str">
        <f t="shared" si="51"/>
        <v/>
      </c>
      <c r="Q439" s="15" t="str">
        <f t="shared" si="52"/>
        <v/>
      </c>
      <c r="R439" s="15" t="str">
        <f t="shared" si="53"/>
        <v/>
      </c>
      <c r="S439" s="15" t="str">
        <f>IF(B439=1,"",IF(AND(OR(AND(TrackingWorksheet!H444=Lists!$D$7,TrackingWorksheet!H444=TrackingWorksheet!J444),TrackingWorksheet!H444&lt;&gt;TrackingWorksheet!J444),TrackingWorksheet!K444="YES",TrackingWorksheet!H444&lt;&gt;Lists!$D$6,TrackingWorksheet!G444&lt;=TrackingWorksheet!$J$5,TrackingWorksheet!I444&lt;=TrackingWorksheet!$J$5),1,0))</f>
        <v/>
      </c>
      <c r="T439" s="15" t="str">
        <f t="shared" si="55"/>
        <v/>
      </c>
      <c r="U439" s="15" t="str">
        <f>IF(B439=1,"",IF(AND(TrackingWorksheet!L444&lt;&gt;"", TrackingWorksheet!L444&gt;=TrackingWorksheet!$J$4,TrackingWorksheet!L444&lt;=TrackingWorksheet!$J$5,OR(TrackingWorksheet!H444=Lists!$D$4,TrackingWorksheet!J444=Lists!$D$4)), 1, 0))</f>
        <v/>
      </c>
      <c r="V439" s="15" t="str">
        <f>IF($B439=1,"",IF(AND(TrackingWorksheet!$L444&lt;&gt;"", TrackingWorksheet!$L444&gt;=TrackingWorksheet!$J$4,TrackingWorksheet!$L444&lt;=TrackingWorksheet!$J$5,OR(TrackingWorksheet!$H444=Lists!$D$5,TrackingWorksheet!$J444=Lists!$D$5)), 1, 0))</f>
        <v/>
      </c>
      <c r="W439" s="15" t="str">
        <f>IF($B439=1,"",IF(AND(TrackingWorksheet!$L444&lt;&gt;"", TrackingWorksheet!$L444&gt;=TrackingWorksheet!$J$4,TrackingWorksheet!$L444&lt;=TrackingWorksheet!$J$5,OR(TrackingWorksheet!$H444=Lists!$D$6,TrackingWorksheet!$J444=Lists!$D$6)), 1, 0))</f>
        <v/>
      </c>
      <c r="X439" s="24" t="str">
        <f>IF(B439=1,"",IF(AND(TrackingWorksheet!M444&lt;&gt;"",TrackingWorksheet!M444&lt;=TrackingWorksheet!$J$5),1,0))</f>
        <v/>
      </c>
      <c r="Y439" s="24" t="str">
        <f>IF(B439=1,"",IF(AND(TrackingWorksheet!N444&lt;&gt;"",TrackingWorksheet!N444&lt;=TrackingWorksheet!$J$5),1,0)*D439)</f>
        <v/>
      </c>
      <c r="Z439" s="24" t="str">
        <f>IF(B439=1,"",IF(TrackingWorksheet!P444="YES",1,0)*D439)</f>
        <v/>
      </c>
      <c r="AA439" s="33" t="str">
        <f>IF(B439=1,"",IF(TrackingWorksheet!R444="","",TrackingWorksheet!R444))</f>
        <v/>
      </c>
      <c r="AB439" s="33" t="str">
        <f>IF(B439=1,"",IF(TrackingWorksheet!Q444="","",TrackingWorksheet!Q444))</f>
        <v/>
      </c>
    </row>
    <row r="440" spans="2:28" x14ac:dyDescent="0.3">
      <c r="B440" s="33">
        <f>IF(AND(ISBLANK(TrackingWorksheet!B445),ISBLANK(TrackingWorksheet!C445),ISBLANK(TrackingWorksheet!G445),ISBLANK(TrackingWorksheet!H445),
ISBLANK(TrackingWorksheet!I445),ISBLANK(TrackingWorksheet!J445),ISBLANK(TrackingWorksheet!M445),
ISBLANK(TrackingWorksheet!N445)),1,0)</f>
        <v>1</v>
      </c>
      <c r="C440" s="17" t="str">
        <f>IF(B440=1,"",TrackingWorksheet!F445)</f>
        <v/>
      </c>
      <c r="D440" s="26" t="str">
        <f>IF(B440=1,"",IF(AND(TrackingWorksheet!B445&lt;&gt;"",TrackingWorksheet!B445&lt;=TrackingWorksheet!$J$5,OR(TrackingWorksheet!C445="",TrackingWorksheet!C445&gt;=TrackingWorksheet!$J$4)),1,0))</f>
        <v/>
      </c>
      <c r="E440" s="15" t="str">
        <f>IF(B440=1,"",IF(AND(TrackingWorksheet!G445 &lt;&gt;"",TrackingWorksheet!G445&lt;=TrackingWorksheet!$J$5, TrackingWorksheet!H445=Lists!$D$4), "Y", "N"))</f>
        <v/>
      </c>
      <c r="F440" s="15" t="str">
        <f>IF(B440=1,"",IF(AND(TrackingWorksheet!I445 &lt;&gt;"", TrackingWorksheet!I445&lt;=TrackingWorksheet!$J$5, TrackingWorksheet!J445=Lists!$D$4), "Y", "N"))</f>
        <v/>
      </c>
      <c r="G440" s="15" t="str">
        <f>IF(B440=1,"",IF(AND(TrackingWorksheet!G445 &lt;&gt;"",TrackingWorksheet!G445&lt;=TrackingWorksheet!$J$5, TrackingWorksheet!H445=Lists!$D$5), "Y", "N"))</f>
        <v/>
      </c>
      <c r="H440" s="15" t="str">
        <f>IF(B440=1,"",IF(AND(TrackingWorksheet!I445 &lt;&gt;"", TrackingWorksheet!I445&lt;=TrackingWorksheet!$J$5, TrackingWorksheet!J445="Moderna"), "Y", "N"))</f>
        <v/>
      </c>
      <c r="I440" s="26" t="str">
        <f>IF(B440=1,"",IF(AND(TrackingWorksheet!G445 &lt;&gt;"", TrackingWorksheet!G445&lt;=TrackingWorksheet!$J$5, TrackingWorksheet!H445=Lists!$D$6), 1, 0))</f>
        <v/>
      </c>
      <c r="J440" s="26" t="str">
        <f t="shared" si="54"/>
        <v/>
      </c>
      <c r="K440" s="15" t="str">
        <f>IF(B440=1,"",IF(AND(TrackingWorksheet!I445&lt;=TrackingWorksheet!$J$5,TrackingWorksheet!K445="YES"),0,IF(AND(AND(OR(E440="Y",F440="Y"),E440&lt;&gt;F440),G440&lt;&gt;"Y", H440&lt;&gt;"Y"), 1, 0)))</f>
        <v/>
      </c>
      <c r="L440" s="26" t="str">
        <f t="shared" si="48"/>
        <v/>
      </c>
      <c r="M440" s="15" t="str">
        <f t="shared" si="49"/>
        <v/>
      </c>
      <c r="N440" s="26" t="str">
        <f t="shared" si="50"/>
        <v/>
      </c>
      <c r="O440" s="15" t="str">
        <f>IF(B440=1,"",IF(AND(TrackingWorksheet!I445&lt;=TrackingWorksheet!$J$5,TrackingWorksheet!K445="YES"),0,IF(AND(AND(OR(G440="Y",H440="Y"),G440&lt;&gt;H440),E440&lt;&gt;"Y", F440&lt;&gt;"Y"), 1, 0)))</f>
        <v/>
      </c>
      <c r="P440" s="26" t="str">
        <f t="shared" si="51"/>
        <v/>
      </c>
      <c r="Q440" s="15" t="str">
        <f t="shared" si="52"/>
        <v/>
      </c>
      <c r="R440" s="15" t="str">
        <f t="shared" si="53"/>
        <v/>
      </c>
      <c r="S440" s="15" t="str">
        <f>IF(B440=1,"",IF(AND(OR(AND(TrackingWorksheet!H445=Lists!$D$7,TrackingWorksheet!H445=TrackingWorksheet!J445),TrackingWorksheet!H445&lt;&gt;TrackingWorksheet!J445),TrackingWorksheet!K445="YES",TrackingWorksheet!H445&lt;&gt;Lists!$D$6,TrackingWorksheet!G445&lt;=TrackingWorksheet!$J$5,TrackingWorksheet!I445&lt;=TrackingWorksheet!$J$5),1,0))</f>
        <v/>
      </c>
      <c r="T440" s="15" t="str">
        <f t="shared" si="55"/>
        <v/>
      </c>
      <c r="U440" s="15" t="str">
        <f>IF(B440=1,"",IF(AND(TrackingWorksheet!L445&lt;&gt;"", TrackingWorksheet!L445&gt;=TrackingWorksheet!$J$4,TrackingWorksheet!L445&lt;=TrackingWorksheet!$J$5,OR(TrackingWorksheet!H445=Lists!$D$4,TrackingWorksheet!J445=Lists!$D$4)), 1, 0))</f>
        <v/>
      </c>
      <c r="V440" s="15" t="str">
        <f>IF($B440=1,"",IF(AND(TrackingWorksheet!$L445&lt;&gt;"", TrackingWorksheet!$L445&gt;=TrackingWorksheet!$J$4,TrackingWorksheet!$L445&lt;=TrackingWorksheet!$J$5,OR(TrackingWorksheet!$H445=Lists!$D$5,TrackingWorksheet!$J445=Lists!$D$5)), 1, 0))</f>
        <v/>
      </c>
      <c r="W440" s="15" t="str">
        <f>IF($B440=1,"",IF(AND(TrackingWorksheet!$L445&lt;&gt;"", TrackingWorksheet!$L445&gt;=TrackingWorksheet!$J$4,TrackingWorksheet!$L445&lt;=TrackingWorksheet!$J$5,OR(TrackingWorksheet!$H445=Lists!$D$6,TrackingWorksheet!$J445=Lists!$D$6)), 1, 0))</f>
        <v/>
      </c>
      <c r="X440" s="24" t="str">
        <f>IF(B440=1,"",IF(AND(TrackingWorksheet!M445&lt;&gt;"",TrackingWorksheet!M445&lt;=TrackingWorksheet!$J$5),1,0))</f>
        <v/>
      </c>
      <c r="Y440" s="24" t="str">
        <f>IF(B440=1,"",IF(AND(TrackingWorksheet!N445&lt;&gt;"",TrackingWorksheet!N445&lt;=TrackingWorksheet!$J$5),1,0)*D440)</f>
        <v/>
      </c>
      <c r="Z440" s="24" t="str">
        <f>IF(B440=1,"",IF(TrackingWorksheet!P445="YES",1,0)*D440)</f>
        <v/>
      </c>
      <c r="AA440" s="33" t="str">
        <f>IF(B440=1,"",IF(TrackingWorksheet!R445="","",TrackingWorksheet!R445))</f>
        <v/>
      </c>
      <c r="AB440" s="33" t="str">
        <f>IF(B440=1,"",IF(TrackingWorksheet!Q445="","",TrackingWorksheet!Q445))</f>
        <v/>
      </c>
    </row>
    <row r="441" spans="2:28" x14ac:dyDescent="0.3">
      <c r="B441" s="33">
        <f>IF(AND(ISBLANK(TrackingWorksheet!B446),ISBLANK(TrackingWorksheet!C446),ISBLANK(TrackingWorksheet!G446),ISBLANK(TrackingWorksheet!H446),
ISBLANK(TrackingWorksheet!I446),ISBLANK(TrackingWorksheet!J446),ISBLANK(TrackingWorksheet!M446),
ISBLANK(TrackingWorksheet!N446)),1,0)</f>
        <v>1</v>
      </c>
      <c r="C441" s="17" t="str">
        <f>IF(B441=1,"",TrackingWorksheet!F446)</f>
        <v/>
      </c>
      <c r="D441" s="26" t="str">
        <f>IF(B441=1,"",IF(AND(TrackingWorksheet!B446&lt;&gt;"",TrackingWorksheet!B446&lt;=TrackingWorksheet!$J$5,OR(TrackingWorksheet!C446="",TrackingWorksheet!C446&gt;=TrackingWorksheet!$J$4)),1,0))</f>
        <v/>
      </c>
      <c r="E441" s="15" t="str">
        <f>IF(B441=1,"",IF(AND(TrackingWorksheet!G446 &lt;&gt;"",TrackingWorksheet!G446&lt;=TrackingWorksheet!$J$5, TrackingWorksheet!H446=Lists!$D$4), "Y", "N"))</f>
        <v/>
      </c>
      <c r="F441" s="15" t="str">
        <f>IF(B441=1,"",IF(AND(TrackingWorksheet!I446 &lt;&gt;"", TrackingWorksheet!I446&lt;=TrackingWorksheet!$J$5, TrackingWorksheet!J446=Lists!$D$4), "Y", "N"))</f>
        <v/>
      </c>
      <c r="G441" s="15" t="str">
        <f>IF(B441=1,"",IF(AND(TrackingWorksheet!G446 &lt;&gt;"",TrackingWorksheet!G446&lt;=TrackingWorksheet!$J$5, TrackingWorksheet!H446=Lists!$D$5), "Y", "N"))</f>
        <v/>
      </c>
      <c r="H441" s="15" t="str">
        <f>IF(B441=1,"",IF(AND(TrackingWorksheet!I446 &lt;&gt;"", TrackingWorksheet!I446&lt;=TrackingWorksheet!$J$5, TrackingWorksheet!J446="Moderna"), "Y", "N"))</f>
        <v/>
      </c>
      <c r="I441" s="26" t="str">
        <f>IF(B441=1,"",IF(AND(TrackingWorksheet!G446 &lt;&gt;"", TrackingWorksheet!G446&lt;=TrackingWorksheet!$J$5, TrackingWorksheet!H446=Lists!$D$6), 1, 0))</f>
        <v/>
      </c>
      <c r="J441" s="26" t="str">
        <f t="shared" si="54"/>
        <v/>
      </c>
      <c r="K441" s="15" t="str">
        <f>IF(B441=1,"",IF(AND(TrackingWorksheet!I446&lt;=TrackingWorksheet!$J$5,TrackingWorksheet!K446="YES"),0,IF(AND(AND(OR(E441="Y",F441="Y"),E441&lt;&gt;F441),G441&lt;&gt;"Y", H441&lt;&gt;"Y"), 1, 0)))</f>
        <v/>
      </c>
      <c r="L441" s="26" t="str">
        <f t="shared" si="48"/>
        <v/>
      </c>
      <c r="M441" s="15" t="str">
        <f t="shared" si="49"/>
        <v/>
      </c>
      <c r="N441" s="26" t="str">
        <f t="shared" si="50"/>
        <v/>
      </c>
      <c r="O441" s="15" t="str">
        <f>IF(B441=1,"",IF(AND(TrackingWorksheet!I446&lt;=TrackingWorksheet!$J$5,TrackingWorksheet!K446="YES"),0,IF(AND(AND(OR(G441="Y",H441="Y"),G441&lt;&gt;H441),E441&lt;&gt;"Y", F441&lt;&gt;"Y"), 1, 0)))</f>
        <v/>
      </c>
      <c r="P441" s="26" t="str">
        <f t="shared" si="51"/>
        <v/>
      </c>
      <c r="Q441" s="15" t="str">
        <f t="shared" si="52"/>
        <v/>
      </c>
      <c r="R441" s="15" t="str">
        <f t="shared" si="53"/>
        <v/>
      </c>
      <c r="S441" s="15" t="str">
        <f>IF(B441=1,"",IF(AND(OR(AND(TrackingWorksheet!H446=Lists!$D$7,TrackingWorksheet!H446=TrackingWorksheet!J446),TrackingWorksheet!H446&lt;&gt;TrackingWorksheet!J446),TrackingWorksheet!K446="YES",TrackingWorksheet!H446&lt;&gt;Lists!$D$6,TrackingWorksheet!G446&lt;=TrackingWorksheet!$J$5,TrackingWorksheet!I446&lt;=TrackingWorksheet!$J$5),1,0))</f>
        <v/>
      </c>
      <c r="T441" s="15" t="str">
        <f t="shared" si="55"/>
        <v/>
      </c>
      <c r="U441" s="15" t="str">
        <f>IF(B441=1,"",IF(AND(TrackingWorksheet!L446&lt;&gt;"", TrackingWorksheet!L446&gt;=TrackingWorksheet!$J$4,TrackingWorksheet!L446&lt;=TrackingWorksheet!$J$5,OR(TrackingWorksheet!H446=Lists!$D$4,TrackingWorksheet!J446=Lists!$D$4)), 1, 0))</f>
        <v/>
      </c>
      <c r="V441" s="15" t="str">
        <f>IF($B441=1,"",IF(AND(TrackingWorksheet!$L446&lt;&gt;"", TrackingWorksheet!$L446&gt;=TrackingWorksheet!$J$4,TrackingWorksheet!$L446&lt;=TrackingWorksheet!$J$5,OR(TrackingWorksheet!$H446=Lists!$D$5,TrackingWorksheet!$J446=Lists!$D$5)), 1, 0))</f>
        <v/>
      </c>
      <c r="W441" s="15" t="str">
        <f>IF($B441=1,"",IF(AND(TrackingWorksheet!$L446&lt;&gt;"", TrackingWorksheet!$L446&gt;=TrackingWorksheet!$J$4,TrackingWorksheet!$L446&lt;=TrackingWorksheet!$J$5,OR(TrackingWorksheet!$H446=Lists!$D$6,TrackingWorksheet!$J446=Lists!$D$6)), 1, 0))</f>
        <v/>
      </c>
      <c r="X441" s="24" t="str">
        <f>IF(B441=1,"",IF(AND(TrackingWorksheet!M446&lt;&gt;"",TrackingWorksheet!M446&lt;=TrackingWorksheet!$J$5),1,0))</f>
        <v/>
      </c>
      <c r="Y441" s="24" t="str">
        <f>IF(B441=1,"",IF(AND(TrackingWorksheet!N446&lt;&gt;"",TrackingWorksheet!N446&lt;=TrackingWorksheet!$J$5),1,0)*D441)</f>
        <v/>
      </c>
      <c r="Z441" s="24" t="str">
        <f>IF(B441=1,"",IF(TrackingWorksheet!P446="YES",1,0)*D441)</f>
        <v/>
      </c>
      <c r="AA441" s="33" t="str">
        <f>IF(B441=1,"",IF(TrackingWorksheet!R446="","",TrackingWorksheet!R446))</f>
        <v/>
      </c>
      <c r="AB441" s="33" t="str">
        <f>IF(B441=1,"",IF(TrackingWorksheet!Q446="","",TrackingWorksheet!Q446))</f>
        <v/>
      </c>
    </row>
    <row r="442" spans="2:28" x14ac:dyDescent="0.3">
      <c r="B442" s="33">
        <f>IF(AND(ISBLANK(TrackingWorksheet!B447),ISBLANK(TrackingWorksheet!C447),ISBLANK(TrackingWorksheet!G447),ISBLANK(TrackingWorksheet!H447),
ISBLANK(TrackingWorksheet!I447),ISBLANK(TrackingWorksheet!J447),ISBLANK(TrackingWorksheet!M447),
ISBLANK(TrackingWorksheet!N447)),1,0)</f>
        <v>1</v>
      </c>
      <c r="C442" s="17" t="str">
        <f>IF(B442=1,"",TrackingWorksheet!F447)</f>
        <v/>
      </c>
      <c r="D442" s="26" t="str">
        <f>IF(B442=1,"",IF(AND(TrackingWorksheet!B447&lt;&gt;"",TrackingWorksheet!B447&lt;=TrackingWorksheet!$J$5,OR(TrackingWorksheet!C447="",TrackingWorksheet!C447&gt;=TrackingWorksheet!$J$4)),1,0))</f>
        <v/>
      </c>
      <c r="E442" s="15" t="str">
        <f>IF(B442=1,"",IF(AND(TrackingWorksheet!G447 &lt;&gt;"",TrackingWorksheet!G447&lt;=TrackingWorksheet!$J$5, TrackingWorksheet!H447=Lists!$D$4), "Y", "N"))</f>
        <v/>
      </c>
      <c r="F442" s="15" t="str">
        <f>IF(B442=1,"",IF(AND(TrackingWorksheet!I447 &lt;&gt;"", TrackingWorksheet!I447&lt;=TrackingWorksheet!$J$5, TrackingWorksheet!J447=Lists!$D$4), "Y", "N"))</f>
        <v/>
      </c>
      <c r="G442" s="15" t="str">
        <f>IF(B442=1,"",IF(AND(TrackingWorksheet!G447 &lt;&gt;"",TrackingWorksheet!G447&lt;=TrackingWorksheet!$J$5, TrackingWorksheet!H447=Lists!$D$5), "Y", "N"))</f>
        <v/>
      </c>
      <c r="H442" s="15" t="str">
        <f>IF(B442=1,"",IF(AND(TrackingWorksheet!I447 &lt;&gt;"", TrackingWorksheet!I447&lt;=TrackingWorksheet!$J$5, TrackingWorksheet!J447="Moderna"), "Y", "N"))</f>
        <v/>
      </c>
      <c r="I442" s="26" t="str">
        <f>IF(B442=1,"",IF(AND(TrackingWorksheet!G447 &lt;&gt;"", TrackingWorksheet!G447&lt;=TrackingWorksheet!$J$5, TrackingWorksheet!H447=Lists!$D$6), 1, 0))</f>
        <v/>
      </c>
      <c r="J442" s="26" t="str">
        <f t="shared" si="54"/>
        <v/>
      </c>
      <c r="K442" s="15" t="str">
        <f>IF(B442=1,"",IF(AND(TrackingWorksheet!I447&lt;=TrackingWorksheet!$J$5,TrackingWorksheet!K447="YES"),0,IF(AND(AND(OR(E442="Y",F442="Y"),E442&lt;&gt;F442),G442&lt;&gt;"Y", H442&lt;&gt;"Y"), 1, 0)))</f>
        <v/>
      </c>
      <c r="L442" s="26" t="str">
        <f t="shared" si="48"/>
        <v/>
      </c>
      <c r="M442" s="15" t="str">
        <f t="shared" si="49"/>
        <v/>
      </c>
      <c r="N442" s="26" t="str">
        <f t="shared" si="50"/>
        <v/>
      </c>
      <c r="O442" s="15" t="str">
        <f>IF(B442=1,"",IF(AND(TrackingWorksheet!I447&lt;=TrackingWorksheet!$J$5,TrackingWorksheet!K447="YES"),0,IF(AND(AND(OR(G442="Y",H442="Y"),G442&lt;&gt;H442),E442&lt;&gt;"Y", F442&lt;&gt;"Y"), 1, 0)))</f>
        <v/>
      </c>
      <c r="P442" s="26" t="str">
        <f t="shared" si="51"/>
        <v/>
      </c>
      <c r="Q442" s="15" t="str">
        <f t="shared" si="52"/>
        <v/>
      </c>
      <c r="R442" s="15" t="str">
        <f t="shared" si="53"/>
        <v/>
      </c>
      <c r="S442" s="15" t="str">
        <f>IF(B442=1,"",IF(AND(OR(AND(TrackingWorksheet!H447=Lists!$D$7,TrackingWorksheet!H447=TrackingWorksheet!J447),TrackingWorksheet!H447&lt;&gt;TrackingWorksheet!J447),TrackingWorksheet!K447="YES",TrackingWorksheet!H447&lt;&gt;Lists!$D$6,TrackingWorksheet!G447&lt;=TrackingWorksheet!$J$5,TrackingWorksheet!I447&lt;=TrackingWorksheet!$J$5),1,0))</f>
        <v/>
      </c>
      <c r="T442" s="15" t="str">
        <f t="shared" si="55"/>
        <v/>
      </c>
      <c r="U442" s="15" t="str">
        <f>IF(B442=1,"",IF(AND(TrackingWorksheet!L447&lt;&gt;"", TrackingWorksheet!L447&gt;=TrackingWorksheet!$J$4,TrackingWorksheet!L447&lt;=TrackingWorksheet!$J$5,OR(TrackingWorksheet!H447=Lists!$D$4,TrackingWorksheet!J447=Lists!$D$4)), 1, 0))</f>
        <v/>
      </c>
      <c r="V442" s="15" t="str">
        <f>IF($B442=1,"",IF(AND(TrackingWorksheet!$L447&lt;&gt;"", TrackingWorksheet!$L447&gt;=TrackingWorksheet!$J$4,TrackingWorksheet!$L447&lt;=TrackingWorksheet!$J$5,OR(TrackingWorksheet!$H447=Lists!$D$5,TrackingWorksheet!$J447=Lists!$D$5)), 1, 0))</f>
        <v/>
      </c>
      <c r="W442" s="15" t="str">
        <f>IF($B442=1,"",IF(AND(TrackingWorksheet!$L447&lt;&gt;"", TrackingWorksheet!$L447&gt;=TrackingWorksheet!$J$4,TrackingWorksheet!$L447&lt;=TrackingWorksheet!$J$5,OR(TrackingWorksheet!$H447=Lists!$D$6,TrackingWorksheet!$J447=Lists!$D$6)), 1, 0))</f>
        <v/>
      </c>
      <c r="X442" s="24" t="str">
        <f>IF(B442=1,"",IF(AND(TrackingWorksheet!M447&lt;&gt;"",TrackingWorksheet!M447&lt;=TrackingWorksheet!$J$5),1,0))</f>
        <v/>
      </c>
      <c r="Y442" s="24" t="str">
        <f>IF(B442=1,"",IF(AND(TrackingWorksheet!N447&lt;&gt;"",TrackingWorksheet!N447&lt;=TrackingWorksheet!$J$5),1,0)*D442)</f>
        <v/>
      </c>
      <c r="Z442" s="24" t="str">
        <f>IF(B442=1,"",IF(TrackingWorksheet!P447="YES",1,0)*D442)</f>
        <v/>
      </c>
      <c r="AA442" s="33" t="str">
        <f>IF(B442=1,"",IF(TrackingWorksheet!R447="","",TrackingWorksheet!R447))</f>
        <v/>
      </c>
      <c r="AB442" s="33" t="str">
        <f>IF(B442=1,"",IF(TrackingWorksheet!Q447="","",TrackingWorksheet!Q447))</f>
        <v/>
      </c>
    </row>
    <row r="443" spans="2:28" x14ac:dyDescent="0.3">
      <c r="B443" s="33">
        <f>IF(AND(ISBLANK(TrackingWorksheet!B448),ISBLANK(TrackingWorksheet!C448),ISBLANK(TrackingWorksheet!G448),ISBLANK(TrackingWorksheet!H448),
ISBLANK(TrackingWorksheet!I448),ISBLANK(TrackingWorksheet!J448),ISBLANK(TrackingWorksheet!M448),
ISBLANK(TrackingWorksheet!N448)),1,0)</f>
        <v>1</v>
      </c>
      <c r="C443" s="17" t="str">
        <f>IF(B443=1,"",TrackingWorksheet!F448)</f>
        <v/>
      </c>
      <c r="D443" s="26" t="str">
        <f>IF(B443=1,"",IF(AND(TrackingWorksheet!B448&lt;&gt;"",TrackingWorksheet!B448&lt;=TrackingWorksheet!$J$5,OR(TrackingWorksheet!C448="",TrackingWorksheet!C448&gt;=TrackingWorksheet!$J$4)),1,0))</f>
        <v/>
      </c>
      <c r="E443" s="15" t="str">
        <f>IF(B443=1,"",IF(AND(TrackingWorksheet!G448 &lt;&gt;"",TrackingWorksheet!G448&lt;=TrackingWorksheet!$J$5, TrackingWorksheet!H448=Lists!$D$4), "Y", "N"))</f>
        <v/>
      </c>
      <c r="F443" s="15" t="str">
        <f>IF(B443=1,"",IF(AND(TrackingWorksheet!I448 &lt;&gt;"", TrackingWorksheet!I448&lt;=TrackingWorksheet!$J$5, TrackingWorksheet!J448=Lists!$D$4), "Y", "N"))</f>
        <v/>
      </c>
      <c r="G443" s="15" t="str">
        <f>IF(B443=1,"",IF(AND(TrackingWorksheet!G448 &lt;&gt;"",TrackingWorksheet!G448&lt;=TrackingWorksheet!$J$5, TrackingWorksheet!H448=Lists!$D$5), "Y", "N"))</f>
        <v/>
      </c>
      <c r="H443" s="15" t="str">
        <f>IF(B443=1,"",IF(AND(TrackingWorksheet!I448 &lt;&gt;"", TrackingWorksheet!I448&lt;=TrackingWorksheet!$J$5, TrackingWorksheet!J448="Moderna"), "Y", "N"))</f>
        <v/>
      </c>
      <c r="I443" s="26" t="str">
        <f>IF(B443=1,"",IF(AND(TrackingWorksheet!G448 &lt;&gt;"", TrackingWorksheet!G448&lt;=TrackingWorksheet!$J$5, TrackingWorksheet!H448=Lists!$D$6), 1, 0))</f>
        <v/>
      </c>
      <c r="J443" s="26" t="str">
        <f t="shared" si="54"/>
        <v/>
      </c>
      <c r="K443" s="15" t="str">
        <f>IF(B443=1,"",IF(AND(TrackingWorksheet!I448&lt;=TrackingWorksheet!$J$5,TrackingWorksheet!K448="YES"),0,IF(AND(AND(OR(E443="Y",F443="Y"),E443&lt;&gt;F443),G443&lt;&gt;"Y", H443&lt;&gt;"Y"), 1, 0)))</f>
        <v/>
      </c>
      <c r="L443" s="26" t="str">
        <f t="shared" si="48"/>
        <v/>
      </c>
      <c r="M443" s="15" t="str">
        <f t="shared" si="49"/>
        <v/>
      </c>
      <c r="N443" s="26" t="str">
        <f t="shared" si="50"/>
        <v/>
      </c>
      <c r="O443" s="15" t="str">
        <f>IF(B443=1,"",IF(AND(TrackingWorksheet!I448&lt;=TrackingWorksheet!$J$5,TrackingWorksheet!K448="YES"),0,IF(AND(AND(OR(G443="Y",H443="Y"),G443&lt;&gt;H443),E443&lt;&gt;"Y", F443&lt;&gt;"Y"), 1, 0)))</f>
        <v/>
      </c>
      <c r="P443" s="26" t="str">
        <f t="shared" si="51"/>
        <v/>
      </c>
      <c r="Q443" s="15" t="str">
        <f t="shared" si="52"/>
        <v/>
      </c>
      <c r="R443" s="15" t="str">
        <f t="shared" si="53"/>
        <v/>
      </c>
      <c r="S443" s="15" t="str">
        <f>IF(B443=1,"",IF(AND(OR(AND(TrackingWorksheet!H448=Lists!$D$7,TrackingWorksheet!H448=TrackingWorksheet!J448),TrackingWorksheet!H448&lt;&gt;TrackingWorksheet!J448),TrackingWorksheet!K448="YES",TrackingWorksheet!H448&lt;&gt;Lists!$D$6,TrackingWorksheet!G448&lt;=TrackingWorksheet!$J$5,TrackingWorksheet!I448&lt;=TrackingWorksheet!$J$5),1,0))</f>
        <v/>
      </c>
      <c r="T443" s="15" t="str">
        <f t="shared" si="55"/>
        <v/>
      </c>
      <c r="U443" s="15" t="str">
        <f>IF(B443=1,"",IF(AND(TrackingWorksheet!L448&lt;&gt;"", TrackingWorksheet!L448&gt;=TrackingWorksheet!$J$4,TrackingWorksheet!L448&lt;=TrackingWorksheet!$J$5,OR(TrackingWorksheet!H448=Lists!$D$4,TrackingWorksheet!J448=Lists!$D$4)), 1, 0))</f>
        <v/>
      </c>
      <c r="V443" s="15" t="str">
        <f>IF($B443=1,"",IF(AND(TrackingWorksheet!$L448&lt;&gt;"", TrackingWorksheet!$L448&gt;=TrackingWorksheet!$J$4,TrackingWorksheet!$L448&lt;=TrackingWorksheet!$J$5,OR(TrackingWorksheet!$H448=Lists!$D$5,TrackingWorksheet!$J448=Lists!$D$5)), 1, 0))</f>
        <v/>
      </c>
      <c r="W443" s="15" t="str">
        <f>IF($B443=1,"",IF(AND(TrackingWorksheet!$L448&lt;&gt;"", TrackingWorksheet!$L448&gt;=TrackingWorksheet!$J$4,TrackingWorksheet!$L448&lt;=TrackingWorksheet!$J$5,OR(TrackingWorksheet!$H448=Lists!$D$6,TrackingWorksheet!$J448=Lists!$D$6)), 1, 0))</f>
        <v/>
      </c>
      <c r="X443" s="24" t="str">
        <f>IF(B443=1,"",IF(AND(TrackingWorksheet!M448&lt;&gt;"",TrackingWorksheet!M448&lt;=TrackingWorksheet!$J$5),1,0))</f>
        <v/>
      </c>
      <c r="Y443" s="24" t="str">
        <f>IF(B443=1,"",IF(AND(TrackingWorksheet!N448&lt;&gt;"",TrackingWorksheet!N448&lt;=TrackingWorksheet!$J$5),1,0)*D443)</f>
        <v/>
      </c>
      <c r="Z443" s="24" t="str">
        <f>IF(B443=1,"",IF(TrackingWorksheet!P448="YES",1,0)*D443)</f>
        <v/>
      </c>
      <c r="AA443" s="33" t="str">
        <f>IF(B443=1,"",IF(TrackingWorksheet!R448="","",TrackingWorksheet!R448))</f>
        <v/>
      </c>
      <c r="AB443" s="33" t="str">
        <f>IF(B443=1,"",IF(TrackingWorksheet!Q448="","",TrackingWorksheet!Q448))</f>
        <v/>
      </c>
    </row>
    <row r="444" spans="2:28" x14ac:dyDescent="0.3">
      <c r="B444" s="33">
        <f>IF(AND(ISBLANK(TrackingWorksheet!B449),ISBLANK(TrackingWorksheet!C449),ISBLANK(TrackingWorksheet!G449),ISBLANK(TrackingWorksheet!H449),
ISBLANK(TrackingWorksheet!I449),ISBLANK(TrackingWorksheet!J449),ISBLANK(TrackingWorksheet!M449),
ISBLANK(TrackingWorksheet!N449)),1,0)</f>
        <v>1</v>
      </c>
      <c r="C444" s="17" t="str">
        <f>IF(B444=1,"",TrackingWorksheet!F449)</f>
        <v/>
      </c>
      <c r="D444" s="26" t="str">
        <f>IF(B444=1,"",IF(AND(TrackingWorksheet!B449&lt;&gt;"",TrackingWorksheet!B449&lt;=TrackingWorksheet!$J$5,OR(TrackingWorksheet!C449="",TrackingWorksheet!C449&gt;=TrackingWorksheet!$J$4)),1,0))</f>
        <v/>
      </c>
      <c r="E444" s="15" t="str">
        <f>IF(B444=1,"",IF(AND(TrackingWorksheet!G449 &lt;&gt;"",TrackingWorksheet!G449&lt;=TrackingWorksheet!$J$5, TrackingWorksheet!H449=Lists!$D$4), "Y", "N"))</f>
        <v/>
      </c>
      <c r="F444" s="15" t="str">
        <f>IF(B444=1,"",IF(AND(TrackingWorksheet!I449 &lt;&gt;"", TrackingWorksheet!I449&lt;=TrackingWorksheet!$J$5, TrackingWorksheet!J449=Lists!$D$4), "Y", "N"))</f>
        <v/>
      </c>
      <c r="G444" s="15" t="str">
        <f>IF(B444=1,"",IF(AND(TrackingWorksheet!G449 &lt;&gt;"",TrackingWorksheet!G449&lt;=TrackingWorksheet!$J$5, TrackingWorksheet!H449=Lists!$D$5), "Y", "N"))</f>
        <v/>
      </c>
      <c r="H444" s="15" t="str">
        <f>IF(B444=1,"",IF(AND(TrackingWorksheet!I449 &lt;&gt;"", TrackingWorksheet!I449&lt;=TrackingWorksheet!$J$5, TrackingWorksheet!J449="Moderna"), "Y", "N"))</f>
        <v/>
      </c>
      <c r="I444" s="26" t="str">
        <f>IF(B444=1,"",IF(AND(TrackingWorksheet!G449 &lt;&gt;"", TrackingWorksheet!G449&lt;=TrackingWorksheet!$J$5, TrackingWorksheet!H449=Lists!$D$6), 1, 0))</f>
        <v/>
      </c>
      <c r="J444" s="26" t="str">
        <f t="shared" si="54"/>
        <v/>
      </c>
      <c r="K444" s="15" t="str">
        <f>IF(B444=1,"",IF(AND(TrackingWorksheet!I449&lt;=TrackingWorksheet!$J$5,TrackingWorksheet!K449="YES"),0,IF(AND(AND(OR(E444="Y",F444="Y"),E444&lt;&gt;F444),G444&lt;&gt;"Y", H444&lt;&gt;"Y"), 1, 0)))</f>
        <v/>
      </c>
      <c r="L444" s="26" t="str">
        <f t="shared" si="48"/>
        <v/>
      </c>
      <c r="M444" s="15" t="str">
        <f t="shared" si="49"/>
        <v/>
      </c>
      <c r="N444" s="26" t="str">
        <f t="shared" si="50"/>
        <v/>
      </c>
      <c r="O444" s="15" t="str">
        <f>IF(B444=1,"",IF(AND(TrackingWorksheet!I449&lt;=TrackingWorksheet!$J$5,TrackingWorksheet!K449="YES"),0,IF(AND(AND(OR(G444="Y",H444="Y"),G444&lt;&gt;H444),E444&lt;&gt;"Y", F444&lt;&gt;"Y"), 1, 0)))</f>
        <v/>
      </c>
      <c r="P444" s="26" t="str">
        <f t="shared" si="51"/>
        <v/>
      </c>
      <c r="Q444" s="15" t="str">
        <f t="shared" si="52"/>
        <v/>
      </c>
      <c r="R444" s="15" t="str">
        <f t="shared" si="53"/>
        <v/>
      </c>
      <c r="S444" s="15" t="str">
        <f>IF(B444=1,"",IF(AND(OR(AND(TrackingWorksheet!H449=Lists!$D$7,TrackingWorksheet!H449=TrackingWorksheet!J449),TrackingWorksheet!H449&lt;&gt;TrackingWorksheet!J449),TrackingWorksheet!K449="YES",TrackingWorksheet!H449&lt;&gt;Lists!$D$6,TrackingWorksheet!G449&lt;=TrackingWorksheet!$J$5,TrackingWorksheet!I449&lt;=TrackingWorksheet!$J$5),1,0))</f>
        <v/>
      </c>
      <c r="T444" s="15" t="str">
        <f t="shared" si="55"/>
        <v/>
      </c>
      <c r="U444" s="15" t="str">
        <f>IF(B444=1,"",IF(AND(TrackingWorksheet!L449&lt;&gt;"", TrackingWorksheet!L449&gt;=TrackingWorksheet!$J$4,TrackingWorksheet!L449&lt;=TrackingWorksheet!$J$5,OR(TrackingWorksheet!H449=Lists!$D$4,TrackingWorksheet!J449=Lists!$D$4)), 1, 0))</f>
        <v/>
      </c>
      <c r="V444" s="15" t="str">
        <f>IF($B444=1,"",IF(AND(TrackingWorksheet!$L449&lt;&gt;"", TrackingWorksheet!$L449&gt;=TrackingWorksheet!$J$4,TrackingWorksheet!$L449&lt;=TrackingWorksheet!$J$5,OR(TrackingWorksheet!$H449=Lists!$D$5,TrackingWorksheet!$J449=Lists!$D$5)), 1, 0))</f>
        <v/>
      </c>
      <c r="W444" s="15" t="str">
        <f>IF($B444=1,"",IF(AND(TrackingWorksheet!$L449&lt;&gt;"", TrackingWorksheet!$L449&gt;=TrackingWorksheet!$J$4,TrackingWorksheet!$L449&lt;=TrackingWorksheet!$J$5,OR(TrackingWorksheet!$H449=Lists!$D$6,TrackingWorksheet!$J449=Lists!$D$6)), 1, 0))</f>
        <v/>
      </c>
      <c r="X444" s="24" t="str">
        <f>IF(B444=1,"",IF(AND(TrackingWorksheet!M449&lt;&gt;"",TrackingWorksheet!M449&lt;=TrackingWorksheet!$J$5),1,0))</f>
        <v/>
      </c>
      <c r="Y444" s="24" t="str">
        <f>IF(B444=1,"",IF(AND(TrackingWorksheet!N449&lt;&gt;"",TrackingWorksheet!N449&lt;=TrackingWorksheet!$J$5),1,0)*D444)</f>
        <v/>
      </c>
      <c r="Z444" s="24" t="str">
        <f>IF(B444=1,"",IF(TrackingWorksheet!P449="YES",1,0)*D444)</f>
        <v/>
      </c>
      <c r="AA444" s="33" t="str">
        <f>IF(B444=1,"",IF(TrackingWorksheet!R449="","",TrackingWorksheet!R449))</f>
        <v/>
      </c>
      <c r="AB444" s="33" t="str">
        <f>IF(B444=1,"",IF(TrackingWorksheet!Q449="","",TrackingWorksheet!Q449))</f>
        <v/>
      </c>
    </row>
    <row r="445" spans="2:28" x14ac:dyDescent="0.3">
      <c r="B445" s="33">
        <f>IF(AND(ISBLANK(TrackingWorksheet!B450),ISBLANK(TrackingWorksheet!C450),ISBLANK(TrackingWorksheet!G450),ISBLANK(TrackingWorksheet!H450),
ISBLANK(TrackingWorksheet!I450),ISBLANK(TrackingWorksheet!J450),ISBLANK(TrackingWorksheet!M450),
ISBLANK(TrackingWorksheet!N450)),1,0)</f>
        <v>1</v>
      </c>
      <c r="C445" s="17" t="str">
        <f>IF(B445=1,"",TrackingWorksheet!F450)</f>
        <v/>
      </c>
      <c r="D445" s="26" t="str">
        <f>IF(B445=1,"",IF(AND(TrackingWorksheet!B450&lt;&gt;"",TrackingWorksheet!B450&lt;=TrackingWorksheet!$J$5,OR(TrackingWorksheet!C450="",TrackingWorksheet!C450&gt;=TrackingWorksheet!$J$4)),1,0))</f>
        <v/>
      </c>
      <c r="E445" s="15" t="str">
        <f>IF(B445=1,"",IF(AND(TrackingWorksheet!G450 &lt;&gt;"",TrackingWorksheet!G450&lt;=TrackingWorksheet!$J$5, TrackingWorksheet!H450=Lists!$D$4), "Y", "N"))</f>
        <v/>
      </c>
      <c r="F445" s="15" t="str">
        <f>IF(B445=1,"",IF(AND(TrackingWorksheet!I450 &lt;&gt;"", TrackingWorksheet!I450&lt;=TrackingWorksheet!$J$5, TrackingWorksheet!J450=Lists!$D$4), "Y", "N"))</f>
        <v/>
      </c>
      <c r="G445" s="15" t="str">
        <f>IF(B445=1,"",IF(AND(TrackingWorksheet!G450 &lt;&gt;"",TrackingWorksheet!G450&lt;=TrackingWorksheet!$J$5, TrackingWorksheet!H450=Lists!$D$5), "Y", "N"))</f>
        <v/>
      </c>
      <c r="H445" s="15" t="str">
        <f>IF(B445=1,"",IF(AND(TrackingWorksheet!I450 &lt;&gt;"", TrackingWorksheet!I450&lt;=TrackingWorksheet!$J$5, TrackingWorksheet!J450="Moderna"), "Y", "N"))</f>
        <v/>
      </c>
      <c r="I445" s="26" t="str">
        <f>IF(B445=1,"",IF(AND(TrackingWorksheet!G450 &lt;&gt;"", TrackingWorksheet!G450&lt;=TrackingWorksheet!$J$5, TrackingWorksheet!H450=Lists!$D$6), 1, 0))</f>
        <v/>
      </c>
      <c r="J445" s="26" t="str">
        <f t="shared" si="54"/>
        <v/>
      </c>
      <c r="K445" s="15" t="str">
        <f>IF(B445=1,"",IF(AND(TrackingWorksheet!I450&lt;=TrackingWorksheet!$J$5,TrackingWorksheet!K450="YES"),0,IF(AND(AND(OR(E445="Y",F445="Y"),E445&lt;&gt;F445),G445&lt;&gt;"Y", H445&lt;&gt;"Y"), 1, 0)))</f>
        <v/>
      </c>
      <c r="L445" s="26" t="str">
        <f t="shared" si="48"/>
        <v/>
      </c>
      <c r="M445" s="15" t="str">
        <f t="shared" si="49"/>
        <v/>
      </c>
      <c r="N445" s="26" t="str">
        <f t="shared" si="50"/>
        <v/>
      </c>
      <c r="O445" s="15" t="str">
        <f>IF(B445=1,"",IF(AND(TrackingWorksheet!I450&lt;=TrackingWorksheet!$J$5,TrackingWorksheet!K450="YES"),0,IF(AND(AND(OR(G445="Y",H445="Y"),G445&lt;&gt;H445),E445&lt;&gt;"Y", F445&lt;&gt;"Y"), 1, 0)))</f>
        <v/>
      </c>
      <c r="P445" s="26" t="str">
        <f t="shared" si="51"/>
        <v/>
      </c>
      <c r="Q445" s="15" t="str">
        <f t="shared" si="52"/>
        <v/>
      </c>
      <c r="R445" s="15" t="str">
        <f t="shared" si="53"/>
        <v/>
      </c>
      <c r="S445" s="15" t="str">
        <f>IF(B445=1,"",IF(AND(OR(AND(TrackingWorksheet!H450=Lists!$D$7,TrackingWorksheet!H450=TrackingWorksheet!J450),TrackingWorksheet!H450&lt;&gt;TrackingWorksheet!J450),TrackingWorksheet!K450="YES",TrackingWorksheet!H450&lt;&gt;Lists!$D$6,TrackingWorksheet!G450&lt;=TrackingWorksheet!$J$5,TrackingWorksheet!I450&lt;=TrackingWorksheet!$J$5),1,0))</f>
        <v/>
      </c>
      <c r="T445" s="15" t="str">
        <f t="shared" si="55"/>
        <v/>
      </c>
      <c r="U445" s="15" t="str">
        <f>IF(B445=1,"",IF(AND(TrackingWorksheet!L450&lt;&gt;"", TrackingWorksheet!L450&gt;=TrackingWorksheet!$J$4,TrackingWorksheet!L450&lt;=TrackingWorksheet!$J$5,OR(TrackingWorksheet!H450=Lists!$D$4,TrackingWorksheet!J450=Lists!$D$4)), 1, 0))</f>
        <v/>
      </c>
      <c r="V445" s="15" t="str">
        <f>IF($B445=1,"",IF(AND(TrackingWorksheet!$L450&lt;&gt;"", TrackingWorksheet!$L450&gt;=TrackingWorksheet!$J$4,TrackingWorksheet!$L450&lt;=TrackingWorksheet!$J$5,OR(TrackingWorksheet!$H450=Lists!$D$5,TrackingWorksheet!$J450=Lists!$D$5)), 1, 0))</f>
        <v/>
      </c>
      <c r="W445" s="15" t="str">
        <f>IF($B445=1,"",IF(AND(TrackingWorksheet!$L450&lt;&gt;"", TrackingWorksheet!$L450&gt;=TrackingWorksheet!$J$4,TrackingWorksheet!$L450&lt;=TrackingWorksheet!$J$5,OR(TrackingWorksheet!$H450=Lists!$D$6,TrackingWorksheet!$J450=Lists!$D$6)), 1, 0))</f>
        <v/>
      </c>
      <c r="X445" s="24" t="str">
        <f>IF(B445=1,"",IF(AND(TrackingWorksheet!M450&lt;&gt;"",TrackingWorksheet!M450&lt;=TrackingWorksheet!$J$5),1,0))</f>
        <v/>
      </c>
      <c r="Y445" s="24" t="str">
        <f>IF(B445=1,"",IF(AND(TrackingWorksheet!N450&lt;&gt;"",TrackingWorksheet!N450&lt;=TrackingWorksheet!$J$5),1,0)*D445)</f>
        <v/>
      </c>
      <c r="Z445" s="24" t="str">
        <f>IF(B445=1,"",IF(TrackingWorksheet!P450="YES",1,0)*D445)</f>
        <v/>
      </c>
      <c r="AA445" s="33" t="str">
        <f>IF(B445=1,"",IF(TrackingWorksheet!R450="","",TrackingWorksheet!R450))</f>
        <v/>
      </c>
      <c r="AB445" s="33" t="str">
        <f>IF(B445=1,"",IF(TrackingWorksheet!Q450="","",TrackingWorksheet!Q450))</f>
        <v/>
      </c>
    </row>
    <row r="446" spans="2:28" x14ac:dyDescent="0.3">
      <c r="B446" s="33">
        <f>IF(AND(ISBLANK(TrackingWorksheet!B451),ISBLANK(TrackingWorksheet!C451),ISBLANK(TrackingWorksheet!G451),ISBLANK(TrackingWorksheet!H451),
ISBLANK(TrackingWorksheet!I451),ISBLANK(TrackingWorksheet!J451),ISBLANK(TrackingWorksheet!M451),
ISBLANK(TrackingWorksheet!N451)),1,0)</f>
        <v>1</v>
      </c>
      <c r="C446" s="17" t="str">
        <f>IF(B446=1,"",TrackingWorksheet!F451)</f>
        <v/>
      </c>
      <c r="D446" s="26" t="str">
        <f>IF(B446=1,"",IF(AND(TrackingWorksheet!B451&lt;&gt;"",TrackingWorksheet!B451&lt;=TrackingWorksheet!$J$5,OR(TrackingWorksheet!C451="",TrackingWorksheet!C451&gt;=TrackingWorksheet!$J$4)),1,0))</f>
        <v/>
      </c>
      <c r="E446" s="15" t="str">
        <f>IF(B446=1,"",IF(AND(TrackingWorksheet!G451 &lt;&gt;"",TrackingWorksheet!G451&lt;=TrackingWorksheet!$J$5, TrackingWorksheet!H451=Lists!$D$4), "Y", "N"))</f>
        <v/>
      </c>
      <c r="F446" s="15" t="str">
        <f>IF(B446=1,"",IF(AND(TrackingWorksheet!I451 &lt;&gt;"", TrackingWorksheet!I451&lt;=TrackingWorksheet!$J$5, TrackingWorksheet!J451=Lists!$D$4), "Y", "N"))</f>
        <v/>
      </c>
      <c r="G446" s="15" t="str">
        <f>IF(B446=1,"",IF(AND(TrackingWorksheet!G451 &lt;&gt;"",TrackingWorksheet!G451&lt;=TrackingWorksheet!$J$5, TrackingWorksheet!H451=Lists!$D$5), "Y", "N"))</f>
        <v/>
      </c>
      <c r="H446" s="15" t="str">
        <f>IF(B446=1,"",IF(AND(TrackingWorksheet!I451 &lt;&gt;"", TrackingWorksheet!I451&lt;=TrackingWorksheet!$J$5, TrackingWorksheet!J451="Moderna"), "Y", "N"))</f>
        <v/>
      </c>
      <c r="I446" s="26" t="str">
        <f>IF(B446=1,"",IF(AND(TrackingWorksheet!G451 &lt;&gt;"", TrackingWorksheet!G451&lt;=TrackingWorksheet!$J$5, TrackingWorksheet!H451=Lists!$D$6), 1, 0))</f>
        <v/>
      </c>
      <c r="J446" s="26" t="str">
        <f t="shared" si="54"/>
        <v/>
      </c>
      <c r="K446" s="15" t="str">
        <f>IF(B446=1,"",IF(AND(TrackingWorksheet!I451&lt;=TrackingWorksheet!$J$5,TrackingWorksheet!K451="YES"),0,IF(AND(AND(OR(E446="Y",F446="Y"),E446&lt;&gt;F446),G446&lt;&gt;"Y", H446&lt;&gt;"Y"), 1, 0)))</f>
        <v/>
      </c>
      <c r="L446" s="26" t="str">
        <f t="shared" si="48"/>
        <v/>
      </c>
      <c r="M446" s="15" t="str">
        <f t="shared" si="49"/>
        <v/>
      </c>
      <c r="N446" s="26" t="str">
        <f t="shared" si="50"/>
        <v/>
      </c>
      <c r="O446" s="15" t="str">
        <f>IF(B446=1,"",IF(AND(TrackingWorksheet!I451&lt;=TrackingWorksheet!$J$5,TrackingWorksheet!K451="YES"),0,IF(AND(AND(OR(G446="Y",H446="Y"),G446&lt;&gt;H446),E446&lt;&gt;"Y", F446&lt;&gt;"Y"), 1, 0)))</f>
        <v/>
      </c>
      <c r="P446" s="26" t="str">
        <f t="shared" si="51"/>
        <v/>
      </c>
      <c r="Q446" s="15" t="str">
        <f t="shared" si="52"/>
        <v/>
      </c>
      <c r="R446" s="15" t="str">
        <f t="shared" si="53"/>
        <v/>
      </c>
      <c r="S446" s="15" t="str">
        <f>IF(B446=1,"",IF(AND(OR(AND(TrackingWorksheet!H451=Lists!$D$7,TrackingWorksheet!H451=TrackingWorksheet!J451),TrackingWorksheet!H451&lt;&gt;TrackingWorksheet!J451),TrackingWorksheet!K451="YES",TrackingWorksheet!H451&lt;&gt;Lists!$D$6,TrackingWorksheet!G451&lt;=TrackingWorksheet!$J$5,TrackingWorksheet!I451&lt;=TrackingWorksheet!$J$5),1,0))</f>
        <v/>
      </c>
      <c r="T446" s="15" t="str">
        <f t="shared" si="55"/>
        <v/>
      </c>
      <c r="U446" s="15" t="str">
        <f>IF(B446=1,"",IF(AND(TrackingWorksheet!L451&lt;&gt;"", TrackingWorksheet!L451&gt;=TrackingWorksheet!$J$4,TrackingWorksheet!L451&lt;=TrackingWorksheet!$J$5,OR(TrackingWorksheet!H451=Lists!$D$4,TrackingWorksheet!J451=Lists!$D$4)), 1, 0))</f>
        <v/>
      </c>
      <c r="V446" s="15" t="str">
        <f>IF($B446=1,"",IF(AND(TrackingWorksheet!$L451&lt;&gt;"", TrackingWorksheet!$L451&gt;=TrackingWorksheet!$J$4,TrackingWorksheet!$L451&lt;=TrackingWorksheet!$J$5,OR(TrackingWorksheet!$H451=Lists!$D$5,TrackingWorksheet!$J451=Lists!$D$5)), 1, 0))</f>
        <v/>
      </c>
      <c r="W446" s="15" t="str">
        <f>IF($B446=1,"",IF(AND(TrackingWorksheet!$L451&lt;&gt;"", TrackingWorksheet!$L451&gt;=TrackingWorksheet!$J$4,TrackingWorksheet!$L451&lt;=TrackingWorksheet!$J$5,OR(TrackingWorksheet!$H451=Lists!$D$6,TrackingWorksheet!$J451=Lists!$D$6)), 1, 0))</f>
        <v/>
      </c>
      <c r="X446" s="24" t="str">
        <f>IF(B446=1,"",IF(AND(TrackingWorksheet!M451&lt;&gt;"",TrackingWorksheet!M451&lt;=TrackingWorksheet!$J$5),1,0))</f>
        <v/>
      </c>
      <c r="Y446" s="24" t="str">
        <f>IF(B446=1,"",IF(AND(TrackingWorksheet!N451&lt;&gt;"",TrackingWorksheet!N451&lt;=TrackingWorksheet!$J$5),1,0)*D446)</f>
        <v/>
      </c>
      <c r="Z446" s="24" t="str">
        <f>IF(B446=1,"",IF(TrackingWorksheet!P451="YES",1,0)*D446)</f>
        <v/>
      </c>
      <c r="AA446" s="33" t="str">
        <f>IF(B446=1,"",IF(TrackingWorksheet!R451="","",TrackingWorksheet!R451))</f>
        <v/>
      </c>
      <c r="AB446" s="33" t="str">
        <f>IF(B446=1,"",IF(TrackingWorksheet!Q451="","",TrackingWorksheet!Q451))</f>
        <v/>
      </c>
    </row>
    <row r="447" spans="2:28" x14ac:dyDescent="0.3">
      <c r="B447" s="33">
        <f>IF(AND(ISBLANK(TrackingWorksheet!B452),ISBLANK(TrackingWorksheet!C452),ISBLANK(TrackingWorksheet!G452),ISBLANK(TrackingWorksheet!H452),
ISBLANK(TrackingWorksheet!I452),ISBLANK(TrackingWorksheet!J452),ISBLANK(TrackingWorksheet!M452),
ISBLANK(TrackingWorksheet!N452)),1,0)</f>
        <v>1</v>
      </c>
      <c r="C447" s="17" t="str">
        <f>IF(B447=1,"",TrackingWorksheet!F452)</f>
        <v/>
      </c>
      <c r="D447" s="26" t="str">
        <f>IF(B447=1,"",IF(AND(TrackingWorksheet!B452&lt;&gt;"",TrackingWorksheet!B452&lt;=TrackingWorksheet!$J$5,OR(TrackingWorksheet!C452="",TrackingWorksheet!C452&gt;=TrackingWorksheet!$J$4)),1,0))</f>
        <v/>
      </c>
      <c r="E447" s="15" t="str">
        <f>IF(B447=1,"",IF(AND(TrackingWorksheet!G452 &lt;&gt;"",TrackingWorksheet!G452&lt;=TrackingWorksheet!$J$5, TrackingWorksheet!H452=Lists!$D$4), "Y", "N"))</f>
        <v/>
      </c>
      <c r="F447" s="15" t="str">
        <f>IF(B447=1,"",IF(AND(TrackingWorksheet!I452 &lt;&gt;"", TrackingWorksheet!I452&lt;=TrackingWorksheet!$J$5, TrackingWorksheet!J452=Lists!$D$4), "Y", "N"))</f>
        <v/>
      </c>
      <c r="G447" s="15" t="str">
        <f>IF(B447=1,"",IF(AND(TrackingWorksheet!G452 &lt;&gt;"",TrackingWorksheet!G452&lt;=TrackingWorksheet!$J$5, TrackingWorksheet!H452=Lists!$D$5), "Y", "N"))</f>
        <v/>
      </c>
      <c r="H447" s="15" t="str">
        <f>IF(B447=1,"",IF(AND(TrackingWorksheet!I452 &lt;&gt;"", TrackingWorksheet!I452&lt;=TrackingWorksheet!$J$5, TrackingWorksheet!J452="Moderna"), "Y", "N"))</f>
        <v/>
      </c>
      <c r="I447" s="26" t="str">
        <f>IF(B447=1,"",IF(AND(TrackingWorksheet!G452 &lt;&gt;"", TrackingWorksheet!G452&lt;=TrackingWorksheet!$J$5, TrackingWorksheet!H452=Lists!$D$6), 1, 0))</f>
        <v/>
      </c>
      <c r="J447" s="26" t="str">
        <f t="shared" si="54"/>
        <v/>
      </c>
      <c r="K447" s="15" t="str">
        <f>IF(B447=1,"",IF(AND(TrackingWorksheet!I452&lt;=TrackingWorksheet!$J$5,TrackingWorksheet!K452="YES"),0,IF(AND(AND(OR(E447="Y",F447="Y"),E447&lt;&gt;F447),G447&lt;&gt;"Y", H447&lt;&gt;"Y"), 1, 0)))</f>
        <v/>
      </c>
      <c r="L447" s="26" t="str">
        <f t="shared" si="48"/>
        <v/>
      </c>
      <c r="M447" s="15" t="str">
        <f t="shared" si="49"/>
        <v/>
      </c>
      <c r="N447" s="26" t="str">
        <f t="shared" si="50"/>
        <v/>
      </c>
      <c r="O447" s="15" t="str">
        <f>IF(B447=1,"",IF(AND(TrackingWorksheet!I452&lt;=TrackingWorksheet!$J$5,TrackingWorksheet!K452="YES"),0,IF(AND(AND(OR(G447="Y",H447="Y"),G447&lt;&gt;H447),E447&lt;&gt;"Y", F447&lt;&gt;"Y"), 1, 0)))</f>
        <v/>
      </c>
      <c r="P447" s="26" t="str">
        <f t="shared" si="51"/>
        <v/>
      </c>
      <c r="Q447" s="15" t="str">
        <f t="shared" si="52"/>
        <v/>
      </c>
      <c r="R447" s="15" t="str">
        <f t="shared" si="53"/>
        <v/>
      </c>
      <c r="S447" s="15" t="str">
        <f>IF(B447=1,"",IF(AND(OR(AND(TrackingWorksheet!H452=Lists!$D$7,TrackingWorksheet!H452=TrackingWorksheet!J452),TrackingWorksheet!H452&lt;&gt;TrackingWorksheet!J452),TrackingWorksheet!K452="YES",TrackingWorksheet!H452&lt;&gt;Lists!$D$6,TrackingWorksheet!G452&lt;=TrackingWorksheet!$J$5,TrackingWorksheet!I452&lt;=TrackingWorksheet!$J$5),1,0))</f>
        <v/>
      </c>
      <c r="T447" s="15" t="str">
        <f t="shared" si="55"/>
        <v/>
      </c>
      <c r="U447" s="15" t="str">
        <f>IF(B447=1,"",IF(AND(TrackingWorksheet!L452&lt;&gt;"", TrackingWorksheet!L452&gt;=TrackingWorksheet!$J$4,TrackingWorksheet!L452&lt;=TrackingWorksheet!$J$5,OR(TrackingWorksheet!H452=Lists!$D$4,TrackingWorksheet!J452=Lists!$D$4)), 1, 0))</f>
        <v/>
      </c>
      <c r="V447" s="15" t="str">
        <f>IF($B447=1,"",IF(AND(TrackingWorksheet!$L452&lt;&gt;"", TrackingWorksheet!$L452&gt;=TrackingWorksheet!$J$4,TrackingWorksheet!$L452&lt;=TrackingWorksheet!$J$5,OR(TrackingWorksheet!$H452=Lists!$D$5,TrackingWorksheet!$J452=Lists!$D$5)), 1, 0))</f>
        <v/>
      </c>
      <c r="W447" s="15" t="str">
        <f>IF($B447=1,"",IF(AND(TrackingWorksheet!$L452&lt;&gt;"", TrackingWorksheet!$L452&gt;=TrackingWorksheet!$J$4,TrackingWorksheet!$L452&lt;=TrackingWorksheet!$J$5,OR(TrackingWorksheet!$H452=Lists!$D$6,TrackingWorksheet!$J452=Lists!$D$6)), 1, 0))</f>
        <v/>
      </c>
      <c r="X447" s="24" t="str">
        <f>IF(B447=1,"",IF(AND(TrackingWorksheet!M452&lt;&gt;"",TrackingWorksheet!M452&lt;=TrackingWorksheet!$J$5),1,0))</f>
        <v/>
      </c>
      <c r="Y447" s="24" t="str">
        <f>IF(B447=1,"",IF(AND(TrackingWorksheet!N452&lt;&gt;"",TrackingWorksheet!N452&lt;=TrackingWorksheet!$J$5),1,0)*D447)</f>
        <v/>
      </c>
      <c r="Z447" s="24" t="str">
        <f>IF(B447=1,"",IF(TrackingWorksheet!P452="YES",1,0)*D447)</f>
        <v/>
      </c>
      <c r="AA447" s="33" t="str">
        <f>IF(B447=1,"",IF(TrackingWorksheet!R452="","",TrackingWorksheet!R452))</f>
        <v/>
      </c>
      <c r="AB447" s="33" t="str">
        <f>IF(B447=1,"",IF(TrackingWorksheet!Q452="","",TrackingWorksheet!Q452))</f>
        <v/>
      </c>
    </row>
    <row r="448" spans="2:28" x14ac:dyDescent="0.3">
      <c r="B448" s="33">
        <f>IF(AND(ISBLANK(TrackingWorksheet!B453),ISBLANK(TrackingWorksheet!C453),ISBLANK(TrackingWorksheet!G453),ISBLANK(TrackingWorksheet!H453),
ISBLANK(TrackingWorksheet!I453),ISBLANK(TrackingWorksheet!J453),ISBLANK(TrackingWorksheet!M453),
ISBLANK(TrackingWorksheet!N453)),1,0)</f>
        <v>1</v>
      </c>
      <c r="C448" s="17" t="str">
        <f>IF(B448=1,"",TrackingWorksheet!F453)</f>
        <v/>
      </c>
      <c r="D448" s="26" t="str">
        <f>IF(B448=1,"",IF(AND(TrackingWorksheet!B453&lt;&gt;"",TrackingWorksheet!B453&lt;=TrackingWorksheet!$J$5,OR(TrackingWorksheet!C453="",TrackingWorksheet!C453&gt;=TrackingWorksheet!$J$4)),1,0))</f>
        <v/>
      </c>
      <c r="E448" s="15" t="str">
        <f>IF(B448=1,"",IF(AND(TrackingWorksheet!G453 &lt;&gt;"",TrackingWorksheet!G453&lt;=TrackingWorksheet!$J$5, TrackingWorksheet!H453=Lists!$D$4), "Y", "N"))</f>
        <v/>
      </c>
      <c r="F448" s="15" t="str">
        <f>IF(B448=1,"",IF(AND(TrackingWorksheet!I453 &lt;&gt;"", TrackingWorksheet!I453&lt;=TrackingWorksheet!$J$5, TrackingWorksheet!J453=Lists!$D$4), "Y", "N"))</f>
        <v/>
      </c>
      <c r="G448" s="15" t="str">
        <f>IF(B448=1,"",IF(AND(TrackingWorksheet!G453 &lt;&gt;"",TrackingWorksheet!G453&lt;=TrackingWorksheet!$J$5, TrackingWorksheet!H453=Lists!$D$5), "Y", "N"))</f>
        <v/>
      </c>
      <c r="H448" s="15" t="str">
        <f>IF(B448=1,"",IF(AND(TrackingWorksheet!I453 &lt;&gt;"", TrackingWorksheet!I453&lt;=TrackingWorksheet!$J$5, TrackingWorksheet!J453="Moderna"), "Y", "N"))</f>
        <v/>
      </c>
      <c r="I448" s="26" t="str">
        <f>IF(B448=1,"",IF(AND(TrackingWorksheet!G453 &lt;&gt;"", TrackingWorksheet!G453&lt;=TrackingWorksheet!$J$5, TrackingWorksheet!H453=Lists!$D$6), 1, 0))</f>
        <v/>
      </c>
      <c r="J448" s="26" t="str">
        <f t="shared" si="54"/>
        <v/>
      </c>
      <c r="K448" s="15" t="str">
        <f>IF(B448=1,"",IF(AND(TrackingWorksheet!I453&lt;=TrackingWorksheet!$J$5,TrackingWorksheet!K453="YES"),0,IF(AND(AND(OR(E448="Y",F448="Y"),E448&lt;&gt;F448),G448&lt;&gt;"Y", H448&lt;&gt;"Y"), 1, 0)))</f>
        <v/>
      </c>
      <c r="L448" s="26" t="str">
        <f t="shared" si="48"/>
        <v/>
      </c>
      <c r="M448" s="15" t="str">
        <f t="shared" si="49"/>
        <v/>
      </c>
      <c r="N448" s="26" t="str">
        <f t="shared" si="50"/>
        <v/>
      </c>
      <c r="O448" s="15" t="str">
        <f>IF(B448=1,"",IF(AND(TrackingWorksheet!I453&lt;=TrackingWorksheet!$J$5,TrackingWorksheet!K453="YES"),0,IF(AND(AND(OR(G448="Y",H448="Y"),G448&lt;&gt;H448),E448&lt;&gt;"Y", F448&lt;&gt;"Y"), 1, 0)))</f>
        <v/>
      </c>
      <c r="P448" s="26" t="str">
        <f t="shared" si="51"/>
        <v/>
      </c>
      <c r="Q448" s="15" t="str">
        <f t="shared" si="52"/>
        <v/>
      </c>
      <c r="R448" s="15" t="str">
        <f t="shared" si="53"/>
        <v/>
      </c>
      <c r="S448" s="15" t="str">
        <f>IF(B448=1,"",IF(AND(OR(AND(TrackingWorksheet!H453=Lists!$D$7,TrackingWorksheet!H453=TrackingWorksheet!J453),TrackingWorksheet!H453&lt;&gt;TrackingWorksheet!J453),TrackingWorksheet!K453="YES",TrackingWorksheet!H453&lt;&gt;Lists!$D$6,TrackingWorksheet!G453&lt;=TrackingWorksheet!$J$5,TrackingWorksheet!I453&lt;=TrackingWorksheet!$J$5),1,0))</f>
        <v/>
      </c>
      <c r="T448" s="15" t="str">
        <f t="shared" si="55"/>
        <v/>
      </c>
      <c r="U448" s="15" t="str">
        <f>IF(B448=1,"",IF(AND(TrackingWorksheet!L453&lt;&gt;"", TrackingWorksheet!L453&gt;=TrackingWorksheet!$J$4,TrackingWorksheet!L453&lt;=TrackingWorksheet!$J$5,OR(TrackingWorksheet!H453=Lists!$D$4,TrackingWorksheet!J453=Lists!$D$4)), 1, 0))</f>
        <v/>
      </c>
      <c r="V448" s="15" t="str">
        <f>IF($B448=1,"",IF(AND(TrackingWorksheet!$L453&lt;&gt;"", TrackingWorksheet!$L453&gt;=TrackingWorksheet!$J$4,TrackingWorksheet!$L453&lt;=TrackingWorksheet!$J$5,OR(TrackingWorksheet!$H453=Lists!$D$5,TrackingWorksheet!$J453=Lists!$D$5)), 1, 0))</f>
        <v/>
      </c>
      <c r="W448" s="15" t="str">
        <f>IF($B448=1,"",IF(AND(TrackingWorksheet!$L453&lt;&gt;"", TrackingWorksheet!$L453&gt;=TrackingWorksheet!$J$4,TrackingWorksheet!$L453&lt;=TrackingWorksheet!$J$5,OR(TrackingWorksheet!$H453=Lists!$D$6,TrackingWorksheet!$J453=Lists!$D$6)), 1, 0))</f>
        <v/>
      </c>
      <c r="X448" s="24" t="str">
        <f>IF(B448=1,"",IF(AND(TrackingWorksheet!M453&lt;&gt;"",TrackingWorksheet!M453&lt;=TrackingWorksheet!$J$5),1,0))</f>
        <v/>
      </c>
      <c r="Y448" s="24" t="str">
        <f>IF(B448=1,"",IF(AND(TrackingWorksheet!N453&lt;&gt;"",TrackingWorksheet!N453&lt;=TrackingWorksheet!$J$5),1,0)*D448)</f>
        <v/>
      </c>
      <c r="Z448" s="24" t="str">
        <f>IF(B448=1,"",IF(TrackingWorksheet!P453="YES",1,0)*D448)</f>
        <v/>
      </c>
      <c r="AA448" s="33" t="str">
        <f>IF(B448=1,"",IF(TrackingWorksheet!R453="","",TrackingWorksheet!R453))</f>
        <v/>
      </c>
      <c r="AB448" s="33" t="str">
        <f>IF(B448=1,"",IF(TrackingWorksheet!Q453="","",TrackingWorksheet!Q453))</f>
        <v/>
      </c>
    </row>
    <row r="449" spans="2:28" x14ac:dyDescent="0.3">
      <c r="B449" s="33">
        <f>IF(AND(ISBLANK(TrackingWorksheet!B454),ISBLANK(TrackingWorksheet!C454),ISBLANK(TrackingWorksheet!G454),ISBLANK(TrackingWorksheet!H454),
ISBLANK(TrackingWorksheet!I454),ISBLANK(TrackingWorksheet!J454),ISBLANK(TrackingWorksheet!M454),
ISBLANK(TrackingWorksheet!N454)),1,0)</f>
        <v>1</v>
      </c>
      <c r="C449" s="17" t="str">
        <f>IF(B449=1,"",TrackingWorksheet!F454)</f>
        <v/>
      </c>
      <c r="D449" s="26" t="str">
        <f>IF(B449=1,"",IF(AND(TrackingWorksheet!B454&lt;&gt;"",TrackingWorksheet!B454&lt;=TrackingWorksheet!$J$5,OR(TrackingWorksheet!C454="",TrackingWorksheet!C454&gt;=TrackingWorksheet!$J$4)),1,0))</f>
        <v/>
      </c>
      <c r="E449" s="15" t="str">
        <f>IF(B449=1,"",IF(AND(TrackingWorksheet!G454 &lt;&gt;"",TrackingWorksheet!G454&lt;=TrackingWorksheet!$J$5, TrackingWorksheet!H454=Lists!$D$4), "Y", "N"))</f>
        <v/>
      </c>
      <c r="F449" s="15" t="str">
        <f>IF(B449=1,"",IF(AND(TrackingWorksheet!I454 &lt;&gt;"", TrackingWorksheet!I454&lt;=TrackingWorksheet!$J$5, TrackingWorksheet!J454=Lists!$D$4), "Y", "N"))</f>
        <v/>
      </c>
      <c r="G449" s="15" t="str">
        <f>IF(B449=1,"",IF(AND(TrackingWorksheet!G454 &lt;&gt;"",TrackingWorksheet!G454&lt;=TrackingWorksheet!$J$5, TrackingWorksheet!H454=Lists!$D$5), "Y", "N"))</f>
        <v/>
      </c>
      <c r="H449" s="15" t="str">
        <f>IF(B449=1,"",IF(AND(TrackingWorksheet!I454 &lt;&gt;"", TrackingWorksheet!I454&lt;=TrackingWorksheet!$J$5, TrackingWorksheet!J454="Moderna"), "Y", "N"))</f>
        <v/>
      </c>
      <c r="I449" s="26" t="str">
        <f>IF(B449=1,"",IF(AND(TrackingWorksheet!G454 &lt;&gt;"", TrackingWorksheet!G454&lt;=TrackingWorksheet!$J$5, TrackingWorksheet!H454=Lists!$D$6), 1, 0))</f>
        <v/>
      </c>
      <c r="J449" s="26" t="str">
        <f t="shared" si="54"/>
        <v/>
      </c>
      <c r="K449" s="15" t="str">
        <f>IF(B449=1,"",IF(AND(TrackingWorksheet!I454&lt;=TrackingWorksheet!$J$5,TrackingWorksheet!K454="YES"),0,IF(AND(AND(OR(E449="Y",F449="Y"),E449&lt;&gt;F449),G449&lt;&gt;"Y", H449&lt;&gt;"Y"), 1, 0)))</f>
        <v/>
      </c>
      <c r="L449" s="26" t="str">
        <f t="shared" si="48"/>
        <v/>
      </c>
      <c r="M449" s="15" t="str">
        <f t="shared" si="49"/>
        <v/>
      </c>
      <c r="N449" s="26" t="str">
        <f t="shared" si="50"/>
        <v/>
      </c>
      <c r="O449" s="15" t="str">
        <f>IF(B449=1,"",IF(AND(TrackingWorksheet!I454&lt;=TrackingWorksheet!$J$5,TrackingWorksheet!K454="YES"),0,IF(AND(AND(OR(G449="Y",H449="Y"),G449&lt;&gt;H449),E449&lt;&gt;"Y", F449&lt;&gt;"Y"), 1, 0)))</f>
        <v/>
      </c>
      <c r="P449" s="26" t="str">
        <f t="shared" si="51"/>
        <v/>
      </c>
      <c r="Q449" s="15" t="str">
        <f t="shared" si="52"/>
        <v/>
      </c>
      <c r="R449" s="15" t="str">
        <f t="shared" si="53"/>
        <v/>
      </c>
      <c r="S449" s="15" t="str">
        <f>IF(B449=1,"",IF(AND(OR(AND(TrackingWorksheet!H454=Lists!$D$7,TrackingWorksheet!H454=TrackingWorksheet!J454),TrackingWorksheet!H454&lt;&gt;TrackingWorksheet!J454),TrackingWorksheet!K454="YES",TrackingWorksheet!H454&lt;&gt;Lists!$D$6,TrackingWorksheet!G454&lt;=TrackingWorksheet!$J$5,TrackingWorksheet!I454&lt;=TrackingWorksheet!$J$5),1,0))</f>
        <v/>
      </c>
      <c r="T449" s="15" t="str">
        <f t="shared" si="55"/>
        <v/>
      </c>
      <c r="U449" s="15" t="str">
        <f>IF(B449=1,"",IF(AND(TrackingWorksheet!L454&lt;&gt;"", TrackingWorksheet!L454&gt;=TrackingWorksheet!$J$4,TrackingWorksheet!L454&lt;=TrackingWorksheet!$J$5,OR(TrackingWorksheet!H454=Lists!$D$4,TrackingWorksheet!J454=Lists!$D$4)), 1, 0))</f>
        <v/>
      </c>
      <c r="V449" s="15" t="str">
        <f>IF($B449=1,"",IF(AND(TrackingWorksheet!$L454&lt;&gt;"", TrackingWorksheet!$L454&gt;=TrackingWorksheet!$J$4,TrackingWorksheet!$L454&lt;=TrackingWorksheet!$J$5,OR(TrackingWorksheet!$H454=Lists!$D$5,TrackingWorksheet!$J454=Lists!$D$5)), 1, 0))</f>
        <v/>
      </c>
      <c r="W449" s="15" t="str">
        <f>IF($B449=1,"",IF(AND(TrackingWorksheet!$L454&lt;&gt;"", TrackingWorksheet!$L454&gt;=TrackingWorksheet!$J$4,TrackingWorksheet!$L454&lt;=TrackingWorksheet!$J$5,OR(TrackingWorksheet!$H454=Lists!$D$6,TrackingWorksheet!$J454=Lists!$D$6)), 1, 0))</f>
        <v/>
      </c>
      <c r="X449" s="24" t="str">
        <f>IF(B449=1,"",IF(AND(TrackingWorksheet!M454&lt;&gt;"",TrackingWorksheet!M454&lt;=TrackingWorksheet!$J$5),1,0))</f>
        <v/>
      </c>
      <c r="Y449" s="24" t="str">
        <f>IF(B449=1,"",IF(AND(TrackingWorksheet!N454&lt;&gt;"",TrackingWorksheet!N454&lt;=TrackingWorksheet!$J$5),1,0)*D449)</f>
        <v/>
      </c>
      <c r="Z449" s="24" t="str">
        <f>IF(B449=1,"",IF(TrackingWorksheet!P454="YES",1,0)*D449)</f>
        <v/>
      </c>
      <c r="AA449" s="33" t="str">
        <f>IF(B449=1,"",IF(TrackingWorksheet!R454="","",TrackingWorksheet!R454))</f>
        <v/>
      </c>
      <c r="AB449" s="33" t="str">
        <f>IF(B449=1,"",IF(TrackingWorksheet!Q454="","",TrackingWorksheet!Q454))</f>
        <v/>
      </c>
    </row>
    <row r="450" spans="2:28" x14ac:dyDescent="0.3">
      <c r="B450" s="33">
        <f>IF(AND(ISBLANK(TrackingWorksheet!B455),ISBLANK(TrackingWorksheet!C455),ISBLANK(TrackingWorksheet!G455),ISBLANK(TrackingWorksheet!H455),
ISBLANK(TrackingWorksheet!I455),ISBLANK(TrackingWorksheet!J455),ISBLANK(TrackingWorksheet!M455),
ISBLANK(TrackingWorksheet!N455)),1,0)</f>
        <v>1</v>
      </c>
      <c r="C450" s="17" t="str">
        <f>IF(B450=1,"",TrackingWorksheet!F455)</f>
        <v/>
      </c>
      <c r="D450" s="26" t="str">
        <f>IF(B450=1,"",IF(AND(TrackingWorksheet!B455&lt;&gt;"",TrackingWorksheet!B455&lt;=TrackingWorksheet!$J$5,OR(TrackingWorksheet!C455="",TrackingWorksheet!C455&gt;=TrackingWorksheet!$J$4)),1,0))</f>
        <v/>
      </c>
      <c r="E450" s="15" t="str">
        <f>IF(B450=1,"",IF(AND(TrackingWorksheet!G455 &lt;&gt;"",TrackingWorksheet!G455&lt;=TrackingWorksheet!$J$5, TrackingWorksheet!H455=Lists!$D$4), "Y", "N"))</f>
        <v/>
      </c>
      <c r="F450" s="15" t="str">
        <f>IF(B450=1,"",IF(AND(TrackingWorksheet!I455 &lt;&gt;"", TrackingWorksheet!I455&lt;=TrackingWorksheet!$J$5, TrackingWorksheet!J455=Lists!$D$4), "Y", "N"))</f>
        <v/>
      </c>
      <c r="G450" s="15" t="str">
        <f>IF(B450=1,"",IF(AND(TrackingWorksheet!G455 &lt;&gt;"",TrackingWorksheet!G455&lt;=TrackingWorksheet!$J$5, TrackingWorksheet!H455=Lists!$D$5), "Y", "N"))</f>
        <v/>
      </c>
      <c r="H450" s="15" t="str">
        <f>IF(B450=1,"",IF(AND(TrackingWorksheet!I455 &lt;&gt;"", TrackingWorksheet!I455&lt;=TrackingWorksheet!$J$5, TrackingWorksheet!J455="Moderna"), "Y", "N"))</f>
        <v/>
      </c>
      <c r="I450" s="26" t="str">
        <f>IF(B450=1,"",IF(AND(TrackingWorksheet!G455 &lt;&gt;"", TrackingWorksheet!G455&lt;=TrackingWorksheet!$J$5, TrackingWorksheet!H455=Lists!$D$6), 1, 0))</f>
        <v/>
      </c>
      <c r="J450" s="26" t="str">
        <f t="shared" si="54"/>
        <v/>
      </c>
      <c r="K450" s="15" t="str">
        <f>IF(B450=1,"",IF(AND(TrackingWorksheet!I455&lt;=TrackingWorksheet!$J$5,TrackingWorksheet!K455="YES"),0,IF(AND(AND(OR(E450="Y",F450="Y"),E450&lt;&gt;F450),G450&lt;&gt;"Y", H450&lt;&gt;"Y"), 1, 0)))</f>
        <v/>
      </c>
      <c r="L450" s="26" t="str">
        <f t="shared" si="48"/>
        <v/>
      </c>
      <c r="M450" s="15" t="str">
        <f t="shared" si="49"/>
        <v/>
      </c>
      <c r="N450" s="26" t="str">
        <f t="shared" si="50"/>
        <v/>
      </c>
      <c r="O450" s="15" t="str">
        <f>IF(B450=1,"",IF(AND(TrackingWorksheet!I455&lt;=TrackingWorksheet!$J$5,TrackingWorksheet!K455="YES"),0,IF(AND(AND(OR(G450="Y",H450="Y"),G450&lt;&gt;H450),E450&lt;&gt;"Y", F450&lt;&gt;"Y"), 1, 0)))</f>
        <v/>
      </c>
      <c r="P450" s="26" t="str">
        <f t="shared" si="51"/>
        <v/>
      </c>
      <c r="Q450" s="15" t="str">
        <f t="shared" si="52"/>
        <v/>
      </c>
      <c r="R450" s="15" t="str">
        <f t="shared" si="53"/>
        <v/>
      </c>
      <c r="S450" s="15" t="str">
        <f>IF(B450=1,"",IF(AND(OR(AND(TrackingWorksheet!H455=Lists!$D$7,TrackingWorksheet!H455=TrackingWorksheet!J455),TrackingWorksheet!H455&lt;&gt;TrackingWorksheet!J455),TrackingWorksheet!K455="YES",TrackingWorksheet!H455&lt;&gt;Lists!$D$6,TrackingWorksheet!G455&lt;=TrackingWorksheet!$J$5,TrackingWorksheet!I455&lt;=TrackingWorksheet!$J$5),1,0))</f>
        <v/>
      </c>
      <c r="T450" s="15" t="str">
        <f t="shared" si="55"/>
        <v/>
      </c>
      <c r="U450" s="15" t="str">
        <f>IF(B450=1,"",IF(AND(TrackingWorksheet!L455&lt;&gt;"", TrackingWorksheet!L455&gt;=TrackingWorksheet!$J$4,TrackingWorksheet!L455&lt;=TrackingWorksheet!$J$5,OR(TrackingWorksheet!H455=Lists!$D$4,TrackingWorksheet!J455=Lists!$D$4)), 1, 0))</f>
        <v/>
      </c>
      <c r="V450" s="15" t="str">
        <f>IF($B450=1,"",IF(AND(TrackingWorksheet!$L455&lt;&gt;"", TrackingWorksheet!$L455&gt;=TrackingWorksheet!$J$4,TrackingWorksheet!$L455&lt;=TrackingWorksheet!$J$5,OR(TrackingWorksheet!$H455=Lists!$D$5,TrackingWorksheet!$J455=Lists!$D$5)), 1, 0))</f>
        <v/>
      </c>
      <c r="W450" s="15" t="str">
        <f>IF($B450=1,"",IF(AND(TrackingWorksheet!$L455&lt;&gt;"", TrackingWorksheet!$L455&gt;=TrackingWorksheet!$J$4,TrackingWorksheet!$L455&lt;=TrackingWorksheet!$J$5,OR(TrackingWorksheet!$H455=Lists!$D$6,TrackingWorksheet!$J455=Lists!$D$6)), 1, 0))</f>
        <v/>
      </c>
      <c r="X450" s="24" t="str">
        <f>IF(B450=1,"",IF(AND(TrackingWorksheet!M455&lt;&gt;"",TrackingWorksheet!M455&lt;=TrackingWorksheet!$J$5),1,0))</f>
        <v/>
      </c>
      <c r="Y450" s="24" t="str">
        <f>IF(B450=1,"",IF(AND(TrackingWorksheet!N455&lt;&gt;"",TrackingWorksheet!N455&lt;=TrackingWorksheet!$J$5),1,0)*D450)</f>
        <v/>
      </c>
      <c r="Z450" s="24" t="str">
        <f>IF(B450=1,"",IF(TrackingWorksheet!P455="YES",1,0)*D450)</f>
        <v/>
      </c>
      <c r="AA450" s="33" t="str">
        <f>IF(B450=1,"",IF(TrackingWorksheet!R455="","",TrackingWorksheet!R455))</f>
        <v/>
      </c>
      <c r="AB450" s="33" t="str">
        <f>IF(B450=1,"",IF(TrackingWorksheet!Q455="","",TrackingWorksheet!Q455))</f>
        <v/>
      </c>
    </row>
    <row r="451" spans="2:28" x14ac:dyDescent="0.3">
      <c r="B451" s="33">
        <f>IF(AND(ISBLANK(TrackingWorksheet!B456),ISBLANK(TrackingWorksheet!C456),ISBLANK(TrackingWorksheet!G456),ISBLANK(TrackingWorksheet!H456),
ISBLANK(TrackingWorksheet!I456),ISBLANK(TrackingWorksheet!J456),ISBLANK(TrackingWorksheet!M456),
ISBLANK(TrackingWorksheet!N456)),1,0)</f>
        <v>1</v>
      </c>
      <c r="C451" s="17" t="str">
        <f>IF(B451=1,"",TrackingWorksheet!F456)</f>
        <v/>
      </c>
      <c r="D451" s="26" t="str">
        <f>IF(B451=1,"",IF(AND(TrackingWorksheet!B456&lt;&gt;"",TrackingWorksheet!B456&lt;=TrackingWorksheet!$J$5,OR(TrackingWorksheet!C456="",TrackingWorksheet!C456&gt;=TrackingWorksheet!$J$4)),1,0))</f>
        <v/>
      </c>
      <c r="E451" s="15" t="str">
        <f>IF(B451=1,"",IF(AND(TrackingWorksheet!G456 &lt;&gt;"",TrackingWorksheet!G456&lt;=TrackingWorksheet!$J$5, TrackingWorksheet!H456=Lists!$D$4), "Y", "N"))</f>
        <v/>
      </c>
      <c r="F451" s="15" t="str">
        <f>IF(B451=1,"",IF(AND(TrackingWorksheet!I456 &lt;&gt;"", TrackingWorksheet!I456&lt;=TrackingWorksheet!$J$5, TrackingWorksheet!J456=Lists!$D$4), "Y", "N"))</f>
        <v/>
      </c>
      <c r="G451" s="15" t="str">
        <f>IF(B451=1,"",IF(AND(TrackingWorksheet!G456 &lt;&gt;"",TrackingWorksheet!G456&lt;=TrackingWorksheet!$J$5, TrackingWorksheet!H456=Lists!$D$5), "Y", "N"))</f>
        <v/>
      </c>
      <c r="H451" s="15" t="str">
        <f>IF(B451=1,"",IF(AND(TrackingWorksheet!I456 &lt;&gt;"", TrackingWorksheet!I456&lt;=TrackingWorksheet!$J$5, TrackingWorksheet!J456="Moderna"), "Y", "N"))</f>
        <v/>
      </c>
      <c r="I451" s="26" t="str">
        <f>IF(B451=1,"",IF(AND(TrackingWorksheet!G456 &lt;&gt;"", TrackingWorksheet!G456&lt;=TrackingWorksheet!$J$5, TrackingWorksheet!H456=Lists!$D$6), 1, 0))</f>
        <v/>
      </c>
      <c r="J451" s="26" t="str">
        <f t="shared" si="54"/>
        <v/>
      </c>
      <c r="K451" s="15" t="str">
        <f>IF(B451=1,"",IF(AND(TrackingWorksheet!I456&lt;=TrackingWorksheet!$J$5,TrackingWorksheet!K456="YES"),0,IF(AND(AND(OR(E451="Y",F451="Y"),E451&lt;&gt;F451),G451&lt;&gt;"Y", H451&lt;&gt;"Y"), 1, 0)))</f>
        <v/>
      </c>
      <c r="L451" s="26" t="str">
        <f t="shared" ref="L451:L514" si="56">IF(B451=1,"",K451*D451)</f>
        <v/>
      </c>
      <c r="M451" s="15" t="str">
        <f t="shared" ref="M451:M514" si="57">IF(B451=1,"",IF(AND(E451="Y", F451="Y"), 1, 0))</f>
        <v/>
      </c>
      <c r="N451" s="26" t="str">
        <f t="shared" ref="N451:N514" si="58">IF(B451=1,"",M451*D451)</f>
        <v/>
      </c>
      <c r="O451" s="15" t="str">
        <f>IF(B451=1,"",IF(AND(TrackingWorksheet!I456&lt;=TrackingWorksheet!$J$5,TrackingWorksheet!K456="YES"),0,IF(AND(AND(OR(G451="Y",H451="Y"),G451&lt;&gt;H451),E451&lt;&gt;"Y", F451&lt;&gt;"Y"), 1, 0)))</f>
        <v/>
      </c>
      <c r="P451" s="26" t="str">
        <f t="shared" ref="P451:P514" si="59">IF(B451=1,"",O451*D451)</f>
        <v/>
      </c>
      <c r="Q451" s="15" t="str">
        <f t="shared" ref="Q451:Q514" si="60">IF(B451=1,"",IF(AND(G451="Y", H451="Y"), 1, 0))</f>
        <v/>
      </c>
      <c r="R451" s="15" t="str">
        <f t="shared" ref="R451:R514" si="61">IF(B451=1,"",Q451*D451)</f>
        <v/>
      </c>
      <c r="S451" s="15" t="str">
        <f>IF(B451=1,"",IF(AND(OR(AND(TrackingWorksheet!H456=Lists!$D$7,TrackingWorksheet!H456=TrackingWorksheet!J456),TrackingWorksheet!H456&lt;&gt;TrackingWorksheet!J456),TrackingWorksheet!K456="YES",TrackingWorksheet!H456&lt;&gt;Lists!$D$6,TrackingWorksheet!G456&lt;=TrackingWorksheet!$J$5,TrackingWorksheet!I456&lt;=TrackingWorksheet!$J$5),1,0))</f>
        <v/>
      </c>
      <c r="T451" s="15" t="str">
        <f t="shared" si="55"/>
        <v/>
      </c>
      <c r="U451" s="15" t="str">
        <f>IF(B451=1,"",IF(AND(TrackingWorksheet!L456&lt;&gt;"", TrackingWorksheet!L456&gt;=TrackingWorksheet!$J$4,TrackingWorksheet!L456&lt;=TrackingWorksheet!$J$5,OR(TrackingWorksheet!H456=Lists!$D$4,TrackingWorksheet!J456=Lists!$D$4)), 1, 0))</f>
        <v/>
      </c>
      <c r="V451" s="15" t="str">
        <f>IF($B451=1,"",IF(AND(TrackingWorksheet!$L456&lt;&gt;"", TrackingWorksheet!$L456&gt;=TrackingWorksheet!$J$4,TrackingWorksheet!$L456&lt;=TrackingWorksheet!$J$5,OR(TrackingWorksheet!$H456=Lists!$D$5,TrackingWorksheet!$J456=Lists!$D$5)), 1, 0))</f>
        <v/>
      </c>
      <c r="W451" s="15" t="str">
        <f>IF($B451=1,"",IF(AND(TrackingWorksheet!$L456&lt;&gt;"", TrackingWorksheet!$L456&gt;=TrackingWorksheet!$J$4,TrackingWorksheet!$L456&lt;=TrackingWorksheet!$J$5,OR(TrackingWorksheet!$H456=Lists!$D$6,TrackingWorksheet!$J456=Lists!$D$6)), 1, 0))</f>
        <v/>
      </c>
      <c r="X451" s="24" t="str">
        <f>IF(B451=1,"",IF(AND(TrackingWorksheet!M456&lt;&gt;"",TrackingWorksheet!M456&lt;=TrackingWorksheet!$J$5),1,0))</f>
        <v/>
      </c>
      <c r="Y451" s="24" t="str">
        <f>IF(B451=1,"",IF(AND(TrackingWorksheet!N456&lt;&gt;"",TrackingWorksheet!N456&lt;=TrackingWorksheet!$J$5),1,0)*D451)</f>
        <v/>
      </c>
      <c r="Z451" s="24" t="str">
        <f>IF(B451=1,"",IF(TrackingWorksheet!P456="YES",1,0)*D451)</f>
        <v/>
      </c>
      <c r="AA451" s="33" t="str">
        <f>IF(B451=1,"",IF(TrackingWorksheet!R456="","",TrackingWorksheet!R456))</f>
        <v/>
      </c>
      <c r="AB451" s="33" t="str">
        <f>IF(B451=1,"",IF(TrackingWorksheet!Q456="","",TrackingWorksheet!Q456))</f>
        <v/>
      </c>
    </row>
    <row r="452" spans="2:28" x14ac:dyDescent="0.3">
      <c r="B452" s="33">
        <f>IF(AND(ISBLANK(TrackingWorksheet!B457),ISBLANK(TrackingWorksheet!C457),ISBLANK(TrackingWorksheet!G457),ISBLANK(TrackingWorksheet!H457),
ISBLANK(TrackingWorksheet!I457),ISBLANK(TrackingWorksheet!J457),ISBLANK(TrackingWorksheet!M457),
ISBLANK(TrackingWorksheet!N457)),1,0)</f>
        <v>1</v>
      </c>
      <c r="C452" s="17" t="str">
        <f>IF(B452=1,"",TrackingWorksheet!F457)</f>
        <v/>
      </c>
      <c r="D452" s="26" t="str">
        <f>IF(B452=1,"",IF(AND(TrackingWorksheet!B457&lt;&gt;"",TrackingWorksheet!B457&lt;=TrackingWorksheet!$J$5,OR(TrackingWorksheet!C457="",TrackingWorksheet!C457&gt;=TrackingWorksheet!$J$4)),1,0))</f>
        <v/>
      </c>
      <c r="E452" s="15" t="str">
        <f>IF(B452=1,"",IF(AND(TrackingWorksheet!G457 &lt;&gt;"",TrackingWorksheet!G457&lt;=TrackingWorksheet!$J$5, TrackingWorksheet!H457=Lists!$D$4), "Y", "N"))</f>
        <v/>
      </c>
      <c r="F452" s="15" t="str">
        <f>IF(B452=1,"",IF(AND(TrackingWorksheet!I457 &lt;&gt;"", TrackingWorksheet!I457&lt;=TrackingWorksheet!$J$5, TrackingWorksheet!J457=Lists!$D$4), "Y", "N"))</f>
        <v/>
      </c>
      <c r="G452" s="15" t="str">
        <f>IF(B452=1,"",IF(AND(TrackingWorksheet!G457 &lt;&gt;"",TrackingWorksheet!G457&lt;=TrackingWorksheet!$J$5, TrackingWorksheet!H457=Lists!$D$5), "Y", "N"))</f>
        <v/>
      </c>
      <c r="H452" s="15" t="str">
        <f>IF(B452=1,"",IF(AND(TrackingWorksheet!I457 &lt;&gt;"", TrackingWorksheet!I457&lt;=TrackingWorksheet!$J$5, TrackingWorksheet!J457="Moderna"), "Y", "N"))</f>
        <v/>
      </c>
      <c r="I452" s="26" t="str">
        <f>IF(B452=1,"",IF(AND(TrackingWorksheet!G457 &lt;&gt;"", TrackingWorksheet!G457&lt;=TrackingWorksheet!$J$5, TrackingWorksheet!H457=Lists!$D$6), 1, 0))</f>
        <v/>
      </c>
      <c r="J452" s="26" t="str">
        <f t="shared" ref="J452:J515" si="62">IF(B452=1,"",I452*D452)</f>
        <v/>
      </c>
      <c r="K452" s="15" t="str">
        <f>IF(B452=1,"",IF(AND(TrackingWorksheet!I457&lt;=TrackingWorksheet!$J$5,TrackingWorksheet!K457="YES"),0,IF(AND(AND(OR(E452="Y",F452="Y"),E452&lt;&gt;F452),G452&lt;&gt;"Y", H452&lt;&gt;"Y"), 1, 0)))</f>
        <v/>
      </c>
      <c r="L452" s="26" t="str">
        <f t="shared" si="56"/>
        <v/>
      </c>
      <c r="M452" s="15" t="str">
        <f t="shared" si="57"/>
        <v/>
      </c>
      <c r="N452" s="26" t="str">
        <f t="shared" si="58"/>
        <v/>
      </c>
      <c r="O452" s="15" t="str">
        <f>IF(B452=1,"",IF(AND(TrackingWorksheet!I457&lt;=TrackingWorksheet!$J$5,TrackingWorksheet!K457="YES"),0,IF(AND(AND(OR(G452="Y",H452="Y"),G452&lt;&gt;H452),E452&lt;&gt;"Y", F452&lt;&gt;"Y"), 1, 0)))</f>
        <v/>
      </c>
      <c r="P452" s="26" t="str">
        <f t="shared" si="59"/>
        <v/>
      </c>
      <c r="Q452" s="15" t="str">
        <f t="shared" si="60"/>
        <v/>
      </c>
      <c r="R452" s="15" t="str">
        <f t="shared" si="61"/>
        <v/>
      </c>
      <c r="S452" s="15" t="str">
        <f>IF(B452=1,"",IF(AND(OR(AND(TrackingWorksheet!H457=Lists!$D$7,TrackingWorksheet!H457=TrackingWorksheet!J457),TrackingWorksheet!H457&lt;&gt;TrackingWorksheet!J457),TrackingWorksheet!K457="YES",TrackingWorksheet!H457&lt;&gt;Lists!$D$6,TrackingWorksheet!G457&lt;=TrackingWorksheet!$J$5,TrackingWorksheet!I457&lt;=TrackingWorksheet!$J$5),1,0))</f>
        <v/>
      </c>
      <c r="T452" s="15" t="str">
        <f t="shared" ref="T452:T515" si="63">IF(B452=1,"",S452*D452)</f>
        <v/>
      </c>
      <c r="U452" s="15" t="str">
        <f>IF(B452=1,"",IF(AND(TrackingWorksheet!L457&lt;&gt;"", TrackingWorksheet!L457&gt;=TrackingWorksheet!$J$4,TrackingWorksheet!L457&lt;=TrackingWorksheet!$J$5,OR(TrackingWorksheet!H457=Lists!$D$4,TrackingWorksheet!J457=Lists!$D$4)), 1, 0))</f>
        <v/>
      </c>
      <c r="V452" s="15" t="str">
        <f>IF($B452=1,"",IF(AND(TrackingWorksheet!$L457&lt;&gt;"", TrackingWorksheet!$L457&gt;=TrackingWorksheet!$J$4,TrackingWorksheet!$L457&lt;=TrackingWorksheet!$J$5,OR(TrackingWorksheet!$H457=Lists!$D$5,TrackingWorksheet!$J457=Lists!$D$5)), 1, 0))</f>
        <v/>
      </c>
      <c r="W452" s="15" t="str">
        <f>IF($B452=1,"",IF(AND(TrackingWorksheet!$L457&lt;&gt;"", TrackingWorksheet!$L457&gt;=TrackingWorksheet!$J$4,TrackingWorksheet!$L457&lt;=TrackingWorksheet!$J$5,OR(TrackingWorksheet!$H457=Lists!$D$6,TrackingWorksheet!$J457=Lists!$D$6)), 1, 0))</f>
        <v/>
      </c>
      <c r="X452" s="24" t="str">
        <f>IF(B452=1,"",IF(AND(TrackingWorksheet!M457&lt;&gt;"",TrackingWorksheet!M457&lt;=TrackingWorksheet!$J$5),1,0))</f>
        <v/>
      </c>
      <c r="Y452" s="24" t="str">
        <f>IF(B452=1,"",IF(AND(TrackingWorksheet!N457&lt;&gt;"",TrackingWorksheet!N457&lt;=TrackingWorksheet!$J$5),1,0)*D452)</f>
        <v/>
      </c>
      <c r="Z452" s="24" t="str">
        <f>IF(B452=1,"",IF(TrackingWorksheet!P457="YES",1,0)*D452)</f>
        <v/>
      </c>
      <c r="AA452" s="33" t="str">
        <f>IF(B452=1,"",IF(TrackingWorksheet!R457="","",TrackingWorksheet!R457))</f>
        <v/>
      </c>
      <c r="AB452" s="33" t="str">
        <f>IF(B452=1,"",IF(TrackingWorksheet!Q457="","",TrackingWorksheet!Q457))</f>
        <v/>
      </c>
    </row>
    <row r="453" spans="2:28" x14ac:dyDescent="0.3">
      <c r="B453" s="33">
        <f>IF(AND(ISBLANK(TrackingWorksheet!B458),ISBLANK(TrackingWorksheet!C458),ISBLANK(TrackingWorksheet!G458),ISBLANK(TrackingWorksheet!H458),
ISBLANK(TrackingWorksheet!I458),ISBLANK(TrackingWorksheet!J458),ISBLANK(TrackingWorksheet!M458),
ISBLANK(TrackingWorksheet!N458)),1,0)</f>
        <v>1</v>
      </c>
      <c r="C453" s="17" t="str">
        <f>IF(B453=1,"",TrackingWorksheet!F458)</f>
        <v/>
      </c>
      <c r="D453" s="26" t="str">
        <f>IF(B453=1,"",IF(AND(TrackingWorksheet!B458&lt;&gt;"",TrackingWorksheet!B458&lt;=TrackingWorksheet!$J$5,OR(TrackingWorksheet!C458="",TrackingWorksheet!C458&gt;=TrackingWorksheet!$J$4)),1,0))</f>
        <v/>
      </c>
      <c r="E453" s="15" t="str">
        <f>IF(B453=1,"",IF(AND(TrackingWorksheet!G458 &lt;&gt;"",TrackingWorksheet!G458&lt;=TrackingWorksheet!$J$5, TrackingWorksheet!H458=Lists!$D$4), "Y", "N"))</f>
        <v/>
      </c>
      <c r="F453" s="15" t="str">
        <f>IF(B453=1,"",IF(AND(TrackingWorksheet!I458 &lt;&gt;"", TrackingWorksheet!I458&lt;=TrackingWorksheet!$J$5, TrackingWorksheet!J458=Lists!$D$4), "Y", "N"))</f>
        <v/>
      </c>
      <c r="G453" s="15" t="str">
        <f>IF(B453=1,"",IF(AND(TrackingWorksheet!G458 &lt;&gt;"",TrackingWorksheet!G458&lt;=TrackingWorksheet!$J$5, TrackingWorksheet!H458=Lists!$D$5), "Y", "N"))</f>
        <v/>
      </c>
      <c r="H453" s="15" t="str">
        <f>IF(B453=1,"",IF(AND(TrackingWorksheet!I458 &lt;&gt;"", TrackingWorksheet!I458&lt;=TrackingWorksheet!$J$5, TrackingWorksheet!J458="Moderna"), "Y", "N"))</f>
        <v/>
      </c>
      <c r="I453" s="26" t="str">
        <f>IF(B453=1,"",IF(AND(TrackingWorksheet!G458 &lt;&gt;"", TrackingWorksheet!G458&lt;=TrackingWorksheet!$J$5, TrackingWorksheet!H458=Lists!$D$6), 1, 0))</f>
        <v/>
      </c>
      <c r="J453" s="26" t="str">
        <f t="shared" si="62"/>
        <v/>
      </c>
      <c r="K453" s="15" t="str">
        <f>IF(B453=1,"",IF(AND(TrackingWorksheet!I458&lt;=TrackingWorksheet!$J$5,TrackingWorksheet!K458="YES"),0,IF(AND(AND(OR(E453="Y",F453="Y"),E453&lt;&gt;F453),G453&lt;&gt;"Y", H453&lt;&gt;"Y"), 1, 0)))</f>
        <v/>
      </c>
      <c r="L453" s="26" t="str">
        <f t="shared" si="56"/>
        <v/>
      </c>
      <c r="M453" s="15" t="str">
        <f t="shared" si="57"/>
        <v/>
      </c>
      <c r="N453" s="26" t="str">
        <f t="shared" si="58"/>
        <v/>
      </c>
      <c r="O453" s="15" t="str">
        <f>IF(B453=1,"",IF(AND(TrackingWorksheet!I458&lt;=TrackingWorksheet!$J$5,TrackingWorksheet!K458="YES"),0,IF(AND(AND(OR(G453="Y",H453="Y"),G453&lt;&gt;H453),E453&lt;&gt;"Y", F453&lt;&gt;"Y"), 1, 0)))</f>
        <v/>
      </c>
      <c r="P453" s="26" t="str">
        <f t="shared" si="59"/>
        <v/>
      </c>
      <c r="Q453" s="15" t="str">
        <f t="shared" si="60"/>
        <v/>
      </c>
      <c r="R453" s="15" t="str">
        <f t="shared" si="61"/>
        <v/>
      </c>
      <c r="S453" s="15" t="str">
        <f>IF(B453=1,"",IF(AND(OR(AND(TrackingWorksheet!H458=Lists!$D$7,TrackingWorksheet!H458=TrackingWorksheet!J458),TrackingWorksheet!H458&lt;&gt;TrackingWorksheet!J458),TrackingWorksheet!K458="YES",TrackingWorksheet!H458&lt;&gt;Lists!$D$6,TrackingWorksheet!G458&lt;=TrackingWorksheet!$J$5,TrackingWorksheet!I458&lt;=TrackingWorksheet!$J$5),1,0))</f>
        <v/>
      </c>
      <c r="T453" s="15" t="str">
        <f t="shared" si="63"/>
        <v/>
      </c>
      <c r="U453" s="15" t="str">
        <f>IF(B453=1,"",IF(AND(TrackingWorksheet!L458&lt;&gt;"", TrackingWorksheet!L458&gt;=TrackingWorksheet!$J$4,TrackingWorksheet!L458&lt;=TrackingWorksheet!$J$5,OR(TrackingWorksheet!H458=Lists!$D$4,TrackingWorksheet!J458=Lists!$D$4)), 1, 0))</f>
        <v/>
      </c>
      <c r="V453" s="15" t="str">
        <f>IF($B453=1,"",IF(AND(TrackingWorksheet!$L458&lt;&gt;"", TrackingWorksheet!$L458&gt;=TrackingWorksheet!$J$4,TrackingWorksheet!$L458&lt;=TrackingWorksheet!$J$5,OR(TrackingWorksheet!$H458=Lists!$D$5,TrackingWorksheet!$J458=Lists!$D$5)), 1, 0))</f>
        <v/>
      </c>
      <c r="W453" s="15" t="str">
        <f>IF($B453=1,"",IF(AND(TrackingWorksheet!$L458&lt;&gt;"", TrackingWorksheet!$L458&gt;=TrackingWorksheet!$J$4,TrackingWorksheet!$L458&lt;=TrackingWorksheet!$J$5,OR(TrackingWorksheet!$H458=Lists!$D$6,TrackingWorksheet!$J458=Lists!$D$6)), 1, 0))</f>
        <v/>
      </c>
      <c r="X453" s="24" t="str">
        <f>IF(B453=1,"",IF(AND(TrackingWorksheet!M458&lt;&gt;"",TrackingWorksheet!M458&lt;=TrackingWorksheet!$J$5),1,0))</f>
        <v/>
      </c>
      <c r="Y453" s="24" t="str">
        <f>IF(B453=1,"",IF(AND(TrackingWorksheet!N458&lt;&gt;"",TrackingWorksheet!N458&lt;=TrackingWorksheet!$J$5),1,0)*D453)</f>
        <v/>
      </c>
      <c r="Z453" s="24" t="str">
        <f>IF(B453=1,"",IF(TrackingWorksheet!P458="YES",1,0)*D453)</f>
        <v/>
      </c>
      <c r="AA453" s="33" t="str">
        <f>IF(B453=1,"",IF(TrackingWorksheet!R458="","",TrackingWorksheet!R458))</f>
        <v/>
      </c>
      <c r="AB453" s="33" t="str">
        <f>IF(B453=1,"",IF(TrackingWorksheet!Q458="","",TrackingWorksheet!Q458))</f>
        <v/>
      </c>
    </row>
    <row r="454" spans="2:28" x14ac:dyDescent="0.3">
      <c r="B454" s="33">
        <f>IF(AND(ISBLANK(TrackingWorksheet!B459),ISBLANK(TrackingWorksheet!C459),ISBLANK(TrackingWorksheet!G459),ISBLANK(TrackingWorksheet!H459),
ISBLANK(TrackingWorksheet!I459),ISBLANK(TrackingWorksheet!J459),ISBLANK(TrackingWorksheet!M459),
ISBLANK(TrackingWorksheet!N459)),1,0)</f>
        <v>1</v>
      </c>
      <c r="C454" s="17" t="str">
        <f>IF(B454=1,"",TrackingWorksheet!F459)</f>
        <v/>
      </c>
      <c r="D454" s="26" t="str">
        <f>IF(B454=1,"",IF(AND(TrackingWorksheet!B459&lt;&gt;"",TrackingWorksheet!B459&lt;=TrackingWorksheet!$J$5,OR(TrackingWorksheet!C459="",TrackingWorksheet!C459&gt;=TrackingWorksheet!$J$4)),1,0))</f>
        <v/>
      </c>
      <c r="E454" s="15" t="str">
        <f>IF(B454=1,"",IF(AND(TrackingWorksheet!G459 &lt;&gt;"",TrackingWorksheet!G459&lt;=TrackingWorksheet!$J$5, TrackingWorksheet!H459=Lists!$D$4), "Y", "N"))</f>
        <v/>
      </c>
      <c r="F454" s="15" t="str">
        <f>IF(B454=1,"",IF(AND(TrackingWorksheet!I459 &lt;&gt;"", TrackingWorksheet!I459&lt;=TrackingWorksheet!$J$5, TrackingWorksheet!J459=Lists!$D$4), "Y", "N"))</f>
        <v/>
      </c>
      <c r="G454" s="15" t="str">
        <f>IF(B454=1,"",IF(AND(TrackingWorksheet!G459 &lt;&gt;"",TrackingWorksheet!G459&lt;=TrackingWorksheet!$J$5, TrackingWorksheet!H459=Lists!$D$5), "Y", "N"))</f>
        <v/>
      </c>
      <c r="H454" s="15" t="str">
        <f>IF(B454=1,"",IF(AND(TrackingWorksheet!I459 &lt;&gt;"", TrackingWorksheet!I459&lt;=TrackingWorksheet!$J$5, TrackingWorksheet!J459="Moderna"), "Y", "N"))</f>
        <v/>
      </c>
      <c r="I454" s="26" t="str">
        <f>IF(B454=1,"",IF(AND(TrackingWorksheet!G459 &lt;&gt;"", TrackingWorksheet!G459&lt;=TrackingWorksheet!$J$5, TrackingWorksheet!H459=Lists!$D$6), 1, 0))</f>
        <v/>
      </c>
      <c r="J454" s="26" t="str">
        <f t="shared" si="62"/>
        <v/>
      </c>
      <c r="K454" s="15" t="str">
        <f>IF(B454=1,"",IF(AND(TrackingWorksheet!I459&lt;=TrackingWorksheet!$J$5,TrackingWorksheet!K459="YES"),0,IF(AND(AND(OR(E454="Y",F454="Y"),E454&lt;&gt;F454),G454&lt;&gt;"Y", H454&lt;&gt;"Y"), 1, 0)))</f>
        <v/>
      </c>
      <c r="L454" s="26" t="str">
        <f t="shared" si="56"/>
        <v/>
      </c>
      <c r="M454" s="15" t="str">
        <f t="shared" si="57"/>
        <v/>
      </c>
      <c r="N454" s="26" t="str">
        <f t="shared" si="58"/>
        <v/>
      </c>
      <c r="O454" s="15" t="str">
        <f>IF(B454=1,"",IF(AND(TrackingWorksheet!I459&lt;=TrackingWorksheet!$J$5,TrackingWorksheet!K459="YES"),0,IF(AND(AND(OR(G454="Y",H454="Y"),G454&lt;&gt;H454),E454&lt;&gt;"Y", F454&lt;&gt;"Y"), 1, 0)))</f>
        <v/>
      </c>
      <c r="P454" s="26" t="str">
        <f t="shared" si="59"/>
        <v/>
      </c>
      <c r="Q454" s="15" t="str">
        <f t="shared" si="60"/>
        <v/>
      </c>
      <c r="R454" s="15" t="str">
        <f t="shared" si="61"/>
        <v/>
      </c>
      <c r="S454" s="15" t="str">
        <f>IF(B454=1,"",IF(AND(OR(AND(TrackingWorksheet!H459=Lists!$D$7,TrackingWorksheet!H459=TrackingWorksheet!J459),TrackingWorksheet!H459&lt;&gt;TrackingWorksheet!J459),TrackingWorksheet!K459="YES",TrackingWorksheet!H459&lt;&gt;Lists!$D$6,TrackingWorksheet!G459&lt;=TrackingWorksheet!$J$5,TrackingWorksheet!I459&lt;=TrackingWorksheet!$J$5),1,0))</f>
        <v/>
      </c>
      <c r="T454" s="15" t="str">
        <f t="shared" si="63"/>
        <v/>
      </c>
      <c r="U454" s="15" t="str">
        <f>IF(B454=1,"",IF(AND(TrackingWorksheet!L459&lt;&gt;"", TrackingWorksheet!L459&gt;=TrackingWorksheet!$J$4,TrackingWorksheet!L459&lt;=TrackingWorksheet!$J$5,OR(TrackingWorksheet!H459=Lists!$D$4,TrackingWorksheet!J459=Lists!$D$4)), 1, 0))</f>
        <v/>
      </c>
      <c r="V454" s="15" t="str">
        <f>IF($B454=1,"",IF(AND(TrackingWorksheet!$L459&lt;&gt;"", TrackingWorksheet!$L459&gt;=TrackingWorksheet!$J$4,TrackingWorksheet!$L459&lt;=TrackingWorksheet!$J$5,OR(TrackingWorksheet!$H459=Lists!$D$5,TrackingWorksheet!$J459=Lists!$D$5)), 1, 0))</f>
        <v/>
      </c>
      <c r="W454" s="15" t="str">
        <f>IF($B454=1,"",IF(AND(TrackingWorksheet!$L459&lt;&gt;"", TrackingWorksheet!$L459&gt;=TrackingWorksheet!$J$4,TrackingWorksheet!$L459&lt;=TrackingWorksheet!$J$5,OR(TrackingWorksheet!$H459=Lists!$D$6,TrackingWorksheet!$J459=Lists!$D$6)), 1, 0))</f>
        <v/>
      </c>
      <c r="X454" s="24" t="str">
        <f>IF(B454=1,"",IF(AND(TrackingWorksheet!M459&lt;&gt;"",TrackingWorksheet!M459&lt;=TrackingWorksheet!$J$5),1,0))</f>
        <v/>
      </c>
      <c r="Y454" s="24" t="str">
        <f>IF(B454=1,"",IF(AND(TrackingWorksheet!N459&lt;&gt;"",TrackingWorksheet!N459&lt;=TrackingWorksheet!$J$5),1,0)*D454)</f>
        <v/>
      </c>
      <c r="Z454" s="24" t="str">
        <f>IF(B454=1,"",IF(TrackingWorksheet!P459="YES",1,0)*D454)</f>
        <v/>
      </c>
      <c r="AA454" s="33" t="str">
        <f>IF(B454=1,"",IF(TrackingWorksheet!R459="","",TrackingWorksheet!R459))</f>
        <v/>
      </c>
      <c r="AB454" s="33" t="str">
        <f>IF(B454=1,"",IF(TrackingWorksheet!Q459="","",TrackingWorksheet!Q459))</f>
        <v/>
      </c>
    </row>
    <row r="455" spans="2:28" x14ac:dyDescent="0.3">
      <c r="B455" s="33">
        <f>IF(AND(ISBLANK(TrackingWorksheet!B460),ISBLANK(TrackingWorksheet!C460),ISBLANK(TrackingWorksheet!G460),ISBLANK(TrackingWorksheet!H460),
ISBLANK(TrackingWorksheet!I460),ISBLANK(TrackingWorksheet!J460),ISBLANK(TrackingWorksheet!M460),
ISBLANK(TrackingWorksheet!N460)),1,0)</f>
        <v>1</v>
      </c>
      <c r="C455" s="17" t="str">
        <f>IF(B455=1,"",TrackingWorksheet!F460)</f>
        <v/>
      </c>
      <c r="D455" s="26" t="str">
        <f>IF(B455=1,"",IF(AND(TrackingWorksheet!B460&lt;&gt;"",TrackingWorksheet!B460&lt;=TrackingWorksheet!$J$5,OR(TrackingWorksheet!C460="",TrackingWorksheet!C460&gt;=TrackingWorksheet!$J$4)),1,0))</f>
        <v/>
      </c>
      <c r="E455" s="15" t="str">
        <f>IF(B455=1,"",IF(AND(TrackingWorksheet!G460 &lt;&gt;"",TrackingWorksheet!G460&lt;=TrackingWorksheet!$J$5, TrackingWorksheet!H460=Lists!$D$4), "Y", "N"))</f>
        <v/>
      </c>
      <c r="F455" s="15" t="str">
        <f>IF(B455=1,"",IF(AND(TrackingWorksheet!I460 &lt;&gt;"", TrackingWorksheet!I460&lt;=TrackingWorksheet!$J$5, TrackingWorksheet!J460=Lists!$D$4), "Y", "N"))</f>
        <v/>
      </c>
      <c r="G455" s="15" t="str">
        <f>IF(B455=1,"",IF(AND(TrackingWorksheet!G460 &lt;&gt;"",TrackingWorksheet!G460&lt;=TrackingWorksheet!$J$5, TrackingWorksheet!H460=Lists!$D$5), "Y", "N"))</f>
        <v/>
      </c>
      <c r="H455" s="15" t="str">
        <f>IF(B455=1,"",IF(AND(TrackingWorksheet!I460 &lt;&gt;"", TrackingWorksheet!I460&lt;=TrackingWorksheet!$J$5, TrackingWorksheet!J460="Moderna"), "Y", "N"))</f>
        <v/>
      </c>
      <c r="I455" s="26" t="str">
        <f>IF(B455=1,"",IF(AND(TrackingWorksheet!G460 &lt;&gt;"", TrackingWorksheet!G460&lt;=TrackingWorksheet!$J$5, TrackingWorksheet!H460=Lists!$D$6), 1, 0))</f>
        <v/>
      </c>
      <c r="J455" s="26" t="str">
        <f t="shared" si="62"/>
        <v/>
      </c>
      <c r="K455" s="15" t="str">
        <f>IF(B455=1,"",IF(AND(TrackingWorksheet!I460&lt;=TrackingWorksheet!$J$5,TrackingWorksheet!K460="YES"),0,IF(AND(AND(OR(E455="Y",F455="Y"),E455&lt;&gt;F455),G455&lt;&gt;"Y", H455&lt;&gt;"Y"), 1, 0)))</f>
        <v/>
      </c>
      <c r="L455" s="26" t="str">
        <f t="shared" si="56"/>
        <v/>
      </c>
      <c r="M455" s="15" t="str">
        <f t="shared" si="57"/>
        <v/>
      </c>
      <c r="N455" s="26" t="str">
        <f t="shared" si="58"/>
        <v/>
      </c>
      <c r="O455" s="15" t="str">
        <f>IF(B455=1,"",IF(AND(TrackingWorksheet!I460&lt;=TrackingWorksheet!$J$5,TrackingWorksheet!K460="YES"),0,IF(AND(AND(OR(G455="Y",H455="Y"),G455&lt;&gt;H455),E455&lt;&gt;"Y", F455&lt;&gt;"Y"), 1, 0)))</f>
        <v/>
      </c>
      <c r="P455" s="26" t="str">
        <f t="shared" si="59"/>
        <v/>
      </c>
      <c r="Q455" s="15" t="str">
        <f t="shared" si="60"/>
        <v/>
      </c>
      <c r="R455" s="15" t="str">
        <f t="shared" si="61"/>
        <v/>
      </c>
      <c r="S455" s="15" t="str">
        <f>IF(B455=1,"",IF(AND(OR(AND(TrackingWorksheet!H460=Lists!$D$7,TrackingWorksheet!H460=TrackingWorksheet!J460),TrackingWorksheet!H460&lt;&gt;TrackingWorksheet!J460),TrackingWorksheet!K460="YES",TrackingWorksheet!H460&lt;&gt;Lists!$D$6,TrackingWorksheet!G460&lt;=TrackingWorksheet!$J$5,TrackingWorksheet!I460&lt;=TrackingWorksheet!$J$5),1,0))</f>
        <v/>
      </c>
      <c r="T455" s="15" t="str">
        <f t="shared" si="63"/>
        <v/>
      </c>
      <c r="U455" s="15" t="str">
        <f>IF(B455=1,"",IF(AND(TrackingWorksheet!L460&lt;&gt;"", TrackingWorksheet!L460&gt;=TrackingWorksheet!$J$4,TrackingWorksheet!L460&lt;=TrackingWorksheet!$J$5,OR(TrackingWorksheet!H460=Lists!$D$4,TrackingWorksheet!J460=Lists!$D$4)), 1, 0))</f>
        <v/>
      </c>
      <c r="V455" s="15" t="str">
        <f>IF($B455=1,"",IF(AND(TrackingWorksheet!$L460&lt;&gt;"", TrackingWorksheet!$L460&gt;=TrackingWorksheet!$J$4,TrackingWorksheet!$L460&lt;=TrackingWorksheet!$J$5,OR(TrackingWorksheet!$H460=Lists!$D$5,TrackingWorksheet!$J460=Lists!$D$5)), 1, 0))</f>
        <v/>
      </c>
      <c r="W455" s="15" t="str">
        <f>IF($B455=1,"",IF(AND(TrackingWorksheet!$L460&lt;&gt;"", TrackingWorksheet!$L460&gt;=TrackingWorksheet!$J$4,TrackingWorksheet!$L460&lt;=TrackingWorksheet!$J$5,OR(TrackingWorksheet!$H460=Lists!$D$6,TrackingWorksheet!$J460=Lists!$D$6)), 1, 0))</f>
        <v/>
      </c>
      <c r="X455" s="24" t="str">
        <f>IF(B455=1,"",IF(AND(TrackingWorksheet!M460&lt;&gt;"",TrackingWorksheet!M460&lt;=TrackingWorksheet!$J$5),1,0))</f>
        <v/>
      </c>
      <c r="Y455" s="24" t="str">
        <f>IF(B455=1,"",IF(AND(TrackingWorksheet!N460&lt;&gt;"",TrackingWorksheet!N460&lt;=TrackingWorksheet!$J$5),1,0)*D455)</f>
        <v/>
      </c>
      <c r="Z455" s="24" t="str">
        <f>IF(B455=1,"",IF(TrackingWorksheet!P460="YES",1,0)*D455)</f>
        <v/>
      </c>
      <c r="AA455" s="33" t="str">
        <f>IF(B455=1,"",IF(TrackingWorksheet!R460="","",TrackingWorksheet!R460))</f>
        <v/>
      </c>
      <c r="AB455" s="33" t="str">
        <f>IF(B455=1,"",IF(TrackingWorksheet!Q460="","",TrackingWorksheet!Q460))</f>
        <v/>
      </c>
    </row>
    <row r="456" spans="2:28" x14ac:dyDescent="0.3">
      <c r="B456" s="33">
        <f>IF(AND(ISBLANK(TrackingWorksheet!B461),ISBLANK(TrackingWorksheet!C461),ISBLANK(TrackingWorksheet!G461),ISBLANK(TrackingWorksheet!H461),
ISBLANK(TrackingWorksheet!I461),ISBLANK(TrackingWorksheet!J461),ISBLANK(TrackingWorksheet!M461),
ISBLANK(TrackingWorksheet!N461)),1,0)</f>
        <v>1</v>
      </c>
      <c r="C456" s="17" t="str">
        <f>IF(B456=1,"",TrackingWorksheet!F461)</f>
        <v/>
      </c>
      <c r="D456" s="26" t="str">
        <f>IF(B456=1,"",IF(AND(TrackingWorksheet!B461&lt;&gt;"",TrackingWorksheet!B461&lt;=TrackingWorksheet!$J$5,OR(TrackingWorksheet!C461="",TrackingWorksheet!C461&gt;=TrackingWorksheet!$J$4)),1,0))</f>
        <v/>
      </c>
      <c r="E456" s="15" t="str">
        <f>IF(B456=1,"",IF(AND(TrackingWorksheet!G461 &lt;&gt;"",TrackingWorksheet!G461&lt;=TrackingWorksheet!$J$5, TrackingWorksheet!H461=Lists!$D$4), "Y", "N"))</f>
        <v/>
      </c>
      <c r="F456" s="15" t="str">
        <f>IF(B456=1,"",IF(AND(TrackingWorksheet!I461 &lt;&gt;"", TrackingWorksheet!I461&lt;=TrackingWorksheet!$J$5, TrackingWorksheet!J461=Lists!$D$4), "Y", "N"))</f>
        <v/>
      </c>
      <c r="G456" s="15" t="str">
        <f>IF(B456=1,"",IF(AND(TrackingWorksheet!G461 &lt;&gt;"",TrackingWorksheet!G461&lt;=TrackingWorksheet!$J$5, TrackingWorksheet!H461=Lists!$D$5), "Y", "N"))</f>
        <v/>
      </c>
      <c r="H456" s="15" t="str">
        <f>IF(B456=1,"",IF(AND(TrackingWorksheet!I461 &lt;&gt;"", TrackingWorksheet!I461&lt;=TrackingWorksheet!$J$5, TrackingWorksheet!J461="Moderna"), "Y", "N"))</f>
        <v/>
      </c>
      <c r="I456" s="26" t="str">
        <f>IF(B456=1,"",IF(AND(TrackingWorksheet!G461 &lt;&gt;"", TrackingWorksheet!G461&lt;=TrackingWorksheet!$J$5, TrackingWorksheet!H461=Lists!$D$6), 1, 0))</f>
        <v/>
      </c>
      <c r="J456" s="26" t="str">
        <f t="shared" si="62"/>
        <v/>
      </c>
      <c r="K456" s="15" t="str">
        <f>IF(B456=1,"",IF(AND(TrackingWorksheet!I461&lt;=TrackingWorksheet!$J$5,TrackingWorksheet!K461="YES"),0,IF(AND(AND(OR(E456="Y",F456="Y"),E456&lt;&gt;F456),G456&lt;&gt;"Y", H456&lt;&gt;"Y"), 1, 0)))</f>
        <v/>
      </c>
      <c r="L456" s="26" t="str">
        <f t="shared" si="56"/>
        <v/>
      </c>
      <c r="M456" s="15" t="str">
        <f t="shared" si="57"/>
        <v/>
      </c>
      <c r="N456" s="26" t="str">
        <f t="shared" si="58"/>
        <v/>
      </c>
      <c r="O456" s="15" t="str">
        <f>IF(B456=1,"",IF(AND(TrackingWorksheet!I461&lt;=TrackingWorksheet!$J$5,TrackingWorksheet!K461="YES"),0,IF(AND(AND(OR(G456="Y",H456="Y"),G456&lt;&gt;H456),E456&lt;&gt;"Y", F456&lt;&gt;"Y"), 1, 0)))</f>
        <v/>
      </c>
      <c r="P456" s="26" t="str">
        <f t="shared" si="59"/>
        <v/>
      </c>
      <c r="Q456" s="15" t="str">
        <f t="shared" si="60"/>
        <v/>
      </c>
      <c r="R456" s="15" t="str">
        <f t="shared" si="61"/>
        <v/>
      </c>
      <c r="S456" s="15" t="str">
        <f>IF(B456=1,"",IF(AND(OR(AND(TrackingWorksheet!H461=Lists!$D$7,TrackingWorksheet!H461=TrackingWorksheet!J461),TrackingWorksheet!H461&lt;&gt;TrackingWorksheet!J461),TrackingWorksheet!K461="YES",TrackingWorksheet!H461&lt;&gt;Lists!$D$6,TrackingWorksheet!G461&lt;=TrackingWorksheet!$J$5,TrackingWorksheet!I461&lt;=TrackingWorksheet!$J$5),1,0))</f>
        <v/>
      </c>
      <c r="T456" s="15" t="str">
        <f t="shared" si="63"/>
        <v/>
      </c>
      <c r="U456" s="15" t="str">
        <f>IF(B456=1,"",IF(AND(TrackingWorksheet!L461&lt;&gt;"", TrackingWorksheet!L461&gt;=TrackingWorksheet!$J$4,TrackingWorksheet!L461&lt;=TrackingWorksheet!$J$5,OR(TrackingWorksheet!H461=Lists!$D$4,TrackingWorksheet!J461=Lists!$D$4)), 1, 0))</f>
        <v/>
      </c>
      <c r="V456" s="15" t="str">
        <f>IF($B456=1,"",IF(AND(TrackingWorksheet!$L461&lt;&gt;"", TrackingWorksheet!$L461&gt;=TrackingWorksheet!$J$4,TrackingWorksheet!$L461&lt;=TrackingWorksheet!$J$5,OR(TrackingWorksheet!$H461=Lists!$D$5,TrackingWorksheet!$J461=Lists!$D$5)), 1, 0))</f>
        <v/>
      </c>
      <c r="W456" s="15" t="str">
        <f>IF($B456=1,"",IF(AND(TrackingWorksheet!$L461&lt;&gt;"", TrackingWorksheet!$L461&gt;=TrackingWorksheet!$J$4,TrackingWorksheet!$L461&lt;=TrackingWorksheet!$J$5,OR(TrackingWorksheet!$H461=Lists!$D$6,TrackingWorksheet!$J461=Lists!$D$6)), 1, 0))</f>
        <v/>
      </c>
      <c r="X456" s="24" t="str">
        <f>IF(B456=1,"",IF(AND(TrackingWorksheet!M461&lt;&gt;"",TrackingWorksheet!M461&lt;=TrackingWorksheet!$J$5),1,0))</f>
        <v/>
      </c>
      <c r="Y456" s="24" t="str">
        <f>IF(B456=1,"",IF(AND(TrackingWorksheet!N461&lt;&gt;"",TrackingWorksheet!N461&lt;=TrackingWorksheet!$J$5),1,0)*D456)</f>
        <v/>
      </c>
      <c r="Z456" s="24" t="str">
        <f>IF(B456=1,"",IF(TrackingWorksheet!P461="YES",1,0)*D456)</f>
        <v/>
      </c>
      <c r="AA456" s="33" t="str">
        <f>IF(B456=1,"",IF(TrackingWorksheet!R461="","",TrackingWorksheet!R461))</f>
        <v/>
      </c>
      <c r="AB456" s="33" t="str">
        <f>IF(B456=1,"",IF(TrackingWorksheet!Q461="","",TrackingWorksheet!Q461))</f>
        <v/>
      </c>
    </row>
    <row r="457" spans="2:28" x14ac:dyDescent="0.3">
      <c r="B457" s="33">
        <f>IF(AND(ISBLANK(TrackingWorksheet!B462),ISBLANK(TrackingWorksheet!C462),ISBLANK(TrackingWorksheet!G462),ISBLANK(TrackingWorksheet!H462),
ISBLANK(TrackingWorksheet!I462),ISBLANK(TrackingWorksheet!J462),ISBLANK(TrackingWorksheet!M462),
ISBLANK(TrackingWorksheet!N462)),1,0)</f>
        <v>1</v>
      </c>
      <c r="C457" s="17" t="str">
        <f>IF(B457=1,"",TrackingWorksheet!F462)</f>
        <v/>
      </c>
      <c r="D457" s="26" t="str">
        <f>IF(B457=1,"",IF(AND(TrackingWorksheet!B462&lt;&gt;"",TrackingWorksheet!B462&lt;=TrackingWorksheet!$J$5,OR(TrackingWorksheet!C462="",TrackingWorksheet!C462&gt;=TrackingWorksheet!$J$4)),1,0))</f>
        <v/>
      </c>
      <c r="E457" s="15" t="str">
        <f>IF(B457=1,"",IF(AND(TrackingWorksheet!G462 &lt;&gt;"",TrackingWorksheet!G462&lt;=TrackingWorksheet!$J$5, TrackingWorksheet!H462=Lists!$D$4), "Y", "N"))</f>
        <v/>
      </c>
      <c r="F457" s="15" t="str">
        <f>IF(B457=1,"",IF(AND(TrackingWorksheet!I462 &lt;&gt;"", TrackingWorksheet!I462&lt;=TrackingWorksheet!$J$5, TrackingWorksheet!J462=Lists!$D$4), "Y", "N"))</f>
        <v/>
      </c>
      <c r="G457" s="15" t="str">
        <f>IF(B457=1,"",IF(AND(TrackingWorksheet!G462 &lt;&gt;"",TrackingWorksheet!G462&lt;=TrackingWorksheet!$J$5, TrackingWorksheet!H462=Lists!$D$5), "Y", "N"))</f>
        <v/>
      </c>
      <c r="H457" s="15" t="str">
        <f>IF(B457=1,"",IF(AND(TrackingWorksheet!I462 &lt;&gt;"", TrackingWorksheet!I462&lt;=TrackingWorksheet!$J$5, TrackingWorksheet!J462="Moderna"), "Y", "N"))</f>
        <v/>
      </c>
      <c r="I457" s="26" t="str">
        <f>IF(B457=1,"",IF(AND(TrackingWorksheet!G462 &lt;&gt;"", TrackingWorksheet!G462&lt;=TrackingWorksheet!$J$5, TrackingWorksheet!H462=Lists!$D$6), 1, 0))</f>
        <v/>
      </c>
      <c r="J457" s="26" t="str">
        <f t="shared" si="62"/>
        <v/>
      </c>
      <c r="K457" s="15" t="str">
        <f>IF(B457=1,"",IF(AND(TrackingWorksheet!I462&lt;=TrackingWorksheet!$J$5,TrackingWorksheet!K462="YES"),0,IF(AND(AND(OR(E457="Y",F457="Y"),E457&lt;&gt;F457),G457&lt;&gt;"Y", H457&lt;&gt;"Y"), 1, 0)))</f>
        <v/>
      </c>
      <c r="L457" s="26" t="str">
        <f t="shared" si="56"/>
        <v/>
      </c>
      <c r="M457" s="15" t="str">
        <f t="shared" si="57"/>
        <v/>
      </c>
      <c r="N457" s="26" t="str">
        <f t="shared" si="58"/>
        <v/>
      </c>
      <c r="O457" s="15" t="str">
        <f>IF(B457=1,"",IF(AND(TrackingWorksheet!I462&lt;=TrackingWorksheet!$J$5,TrackingWorksheet!K462="YES"),0,IF(AND(AND(OR(G457="Y",H457="Y"),G457&lt;&gt;H457),E457&lt;&gt;"Y", F457&lt;&gt;"Y"), 1, 0)))</f>
        <v/>
      </c>
      <c r="P457" s="26" t="str">
        <f t="shared" si="59"/>
        <v/>
      </c>
      <c r="Q457" s="15" t="str">
        <f t="shared" si="60"/>
        <v/>
      </c>
      <c r="R457" s="15" t="str">
        <f t="shared" si="61"/>
        <v/>
      </c>
      <c r="S457" s="15" t="str">
        <f>IF(B457=1,"",IF(AND(OR(AND(TrackingWorksheet!H462=Lists!$D$7,TrackingWorksheet!H462=TrackingWorksheet!J462),TrackingWorksheet!H462&lt;&gt;TrackingWorksheet!J462),TrackingWorksheet!K462="YES",TrackingWorksheet!H462&lt;&gt;Lists!$D$6,TrackingWorksheet!G462&lt;=TrackingWorksheet!$J$5,TrackingWorksheet!I462&lt;=TrackingWorksheet!$J$5),1,0))</f>
        <v/>
      </c>
      <c r="T457" s="15" t="str">
        <f t="shared" si="63"/>
        <v/>
      </c>
      <c r="U457" s="15" t="str">
        <f>IF(B457=1,"",IF(AND(TrackingWorksheet!L462&lt;&gt;"", TrackingWorksheet!L462&gt;=TrackingWorksheet!$J$4,TrackingWorksheet!L462&lt;=TrackingWorksheet!$J$5,OR(TrackingWorksheet!H462=Lists!$D$4,TrackingWorksheet!J462=Lists!$D$4)), 1, 0))</f>
        <v/>
      </c>
      <c r="V457" s="15" t="str">
        <f>IF($B457=1,"",IF(AND(TrackingWorksheet!$L462&lt;&gt;"", TrackingWorksheet!$L462&gt;=TrackingWorksheet!$J$4,TrackingWorksheet!$L462&lt;=TrackingWorksheet!$J$5,OR(TrackingWorksheet!$H462=Lists!$D$5,TrackingWorksheet!$J462=Lists!$D$5)), 1, 0))</f>
        <v/>
      </c>
      <c r="W457" s="15" t="str">
        <f>IF($B457=1,"",IF(AND(TrackingWorksheet!$L462&lt;&gt;"", TrackingWorksheet!$L462&gt;=TrackingWorksheet!$J$4,TrackingWorksheet!$L462&lt;=TrackingWorksheet!$J$5,OR(TrackingWorksheet!$H462=Lists!$D$6,TrackingWorksheet!$J462=Lists!$D$6)), 1, 0))</f>
        <v/>
      </c>
      <c r="X457" s="24" t="str">
        <f>IF(B457=1,"",IF(AND(TrackingWorksheet!M462&lt;&gt;"",TrackingWorksheet!M462&lt;=TrackingWorksheet!$J$5),1,0))</f>
        <v/>
      </c>
      <c r="Y457" s="24" t="str">
        <f>IF(B457=1,"",IF(AND(TrackingWorksheet!N462&lt;&gt;"",TrackingWorksheet!N462&lt;=TrackingWorksheet!$J$5),1,0)*D457)</f>
        <v/>
      </c>
      <c r="Z457" s="24" t="str">
        <f>IF(B457=1,"",IF(TrackingWorksheet!P462="YES",1,0)*D457)</f>
        <v/>
      </c>
      <c r="AA457" s="33" t="str">
        <f>IF(B457=1,"",IF(TrackingWorksheet!R462="","",TrackingWorksheet!R462))</f>
        <v/>
      </c>
      <c r="AB457" s="33" t="str">
        <f>IF(B457=1,"",IF(TrackingWorksheet!Q462="","",TrackingWorksheet!Q462))</f>
        <v/>
      </c>
    </row>
    <row r="458" spans="2:28" x14ac:dyDescent="0.3">
      <c r="B458" s="33">
        <f>IF(AND(ISBLANK(TrackingWorksheet!B463),ISBLANK(TrackingWorksheet!C463),ISBLANK(TrackingWorksheet!G463),ISBLANK(TrackingWorksheet!H463),
ISBLANK(TrackingWorksheet!I463),ISBLANK(TrackingWorksheet!J463),ISBLANK(TrackingWorksheet!M463),
ISBLANK(TrackingWorksheet!N463)),1,0)</f>
        <v>1</v>
      </c>
      <c r="C458" s="17" t="str">
        <f>IF(B458=1,"",TrackingWorksheet!F463)</f>
        <v/>
      </c>
      <c r="D458" s="26" t="str">
        <f>IF(B458=1,"",IF(AND(TrackingWorksheet!B463&lt;&gt;"",TrackingWorksheet!B463&lt;=TrackingWorksheet!$J$5,OR(TrackingWorksheet!C463="",TrackingWorksheet!C463&gt;=TrackingWorksheet!$J$4)),1,0))</f>
        <v/>
      </c>
      <c r="E458" s="15" t="str">
        <f>IF(B458=1,"",IF(AND(TrackingWorksheet!G463 &lt;&gt;"",TrackingWorksheet!G463&lt;=TrackingWorksheet!$J$5, TrackingWorksheet!H463=Lists!$D$4), "Y", "N"))</f>
        <v/>
      </c>
      <c r="F458" s="15" t="str">
        <f>IF(B458=1,"",IF(AND(TrackingWorksheet!I463 &lt;&gt;"", TrackingWorksheet!I463&lt;=TrackingWorksheet!$J$5, TrackingWorksheet!J463=Lists!$D$4), "Y", "N"))</f>
        <v/>
      </c>
      <c r="G458" s="15" t="str">
        <f>IF(B458=1,"",IF(AND(TrackingWorksheet!G463 &lt;&gt;"",TrackingWorksheet!G463&lt;=TrackingWorksheet!$J$5, TrackingWorksheet!H463=Lists!$D$5), "Y", "N"))</f>
        <v/>
      </c>
      <c r="H458" s="15" t="str">
        <f>IF(B458=1,"",IF(AND(TrackingWorksheet!I463 &lt;&gt;"", TrackingWorksheet!I463&lt;=TrackingWorksheet!$J$5, TrackingWorksheet!J463="Moderna"), "Y", "N"))</f>
        <v/>
      </c>
      <c r="I458" s="26" t="str">
        <f>IF(B458=1,"",IF(AND(TrackingWorksheet!G463 &lt;&gt;"", TrackingWorksheet!G463&lt;=TrackingWorksheet!$J$5, TrackingWorksheet!H463=Lists!$D$6), 1, 0))</f>
        <v/>
      </c>
      <c r="J458" s="26" t="str">
        <f t="shared" si="62"/>
        <v/>
      </c>
      <c r="K458" s="15" t="str">
        <f>IF(B458=1,"",IF(AND(TrackingWorksheet!I463&lt;=TrackingWorksheet!$J$5,TrackingWorksheet!K463="YES"),0,IF(AND(AND(OR(E458="Y",F458="Y"),E458&lt;&gt;F458),G458&lt;&gt;"Y", H458&lt;&gt;"Y"), 1, 0)))</f>
        <v/>
      </c>
      <c r="L458" s="26" t="str">
        <f t="shared" si="56"/>
        <v/>
      </c>
      <c r="M458" s="15" t="str">
        <f t="shared" si="57"/>
        <v/>
      </c>
      <c r="N458" s="26" t="str">
        <f t="shared" si="58"/>
        <v/>
      </c>
      <c r="O458" s="15" t="str">
        <f>IF(B458=1,"",IF(AND(TrackingWorksheet!I463&lt;=TrackingWorksheet!$J$5,TrackingWorksheet!K463="YES"),0,IF(AND(AND(OR(G458="Y",H458="Y"),G458&lt;&gt;H458),E458&lt;&gt;"Y", F458&lt;&gt;"Y"), 1, 0)))</f>
        <v/>
      </c>
      <c r="P458" s="26" t="str">
        <f t="shared" si="59"/>
        <v/>
      </c>
      <c r="Q458" s="15" t="str">
        <f t="shared" si="60"/>
        <v/>
      </c>
      <c r="R458" s="15" t="str">
        <f t="shared" si="61"/>
        <v/>
      </c>
      <c r="S458" s="15" t="str">
        <f>IF(B458=1,"",IF(AND(OR(AND(TrackingWorksheet!H463=Lists!$D$7,TrackingWorksheet!H463=TrackingWorksheet!J463),TrackingWorksheet!H463&lt;&gt;TrackingWorksheet!J463),TrackingWorksheet!K463="YES",TrackingWorksheet!H463&lt;&gt;Lists!$D$6,TrackingWorksheet!G463&lt;=TrackingWorksheet!$J$5,TrackingWorksheet!I463&lt;=TrackingWorksheet!$J$5),1,0))</f>
        <v/>
      </c>
      <c r="T458" s="15" t="str">
        <f t="shared" si="63"/>
        <v/>
      </c>
      <c r="U458" s="15" t="str">
        <f>IF(B458=1,"",IF(AND(TrackingWorksheet!L463&lt;&gt;"", TrackingWorksheet!L463&gt;=TrackingWorksheet!$J$4,TrackingWorksheet!L463&lt;=TrackingWorksheet!$J$5,OR(TrackingWorksheet!H463=Lists!$D$4,TrackingWorksheet!J463=Lists!$D$4)), 1, 0))</f>
        <v/>
      </c>
      <c r="V458" s="15" t="str">
        <f>IF($B458=1,"",IF(AND(TrackingWorksheet!$L463&lt;&gt;"", TrackingWorksheet!$L463&gt;=TrackingWorksheet!$J$4,TrackingWorksheet!$L463&lt;=TrackingWorksheet!$J$5,OR(TrackingWorksheet!$H463=Lists!$D$5,TrackingWorksheet!$J463=Lists!$D$5)), 1, 0))</f>
        <v/>
      </c>
      <c r="W458" s="15" t="str">
        <f>IF($B458=1,"",IF(AND(TrackingWorksheet!$L463&lt;&gt;"", TrackingWorksheet!$L463&gt;=TrackingWorksheet!$J$4,TrackingWorksheet!$L463&lt;=TrackingWorksheet!$J$5,OR(TrackingWorksheet!$H463=Lists!$D$6,TrackingWorksheet!$J463=Lists!$D$6)), 1, 0))</f>
        <v/>
      </c>
      <c r="X458" s="24" t="str">
        <f>IF(B458=1,"",IF(AND(TrackingWorksheet!M463&lt;&gt;"",TrackingWorksheet!M463&lt;=TrackingWorksheet!$J$5),1,0))</f>
        <v/>
      </c>
      <c r="Y458" s="24" t="str">
        <f>IF(B458=1,"",IF(AND(TrackingWorksheet!N463&lt;&gt;"",TrackingWorksheet!N463&lt;=TrackingWorksheet!$J$5),1,0)*D458)</f>
        <v/>
      </c>
      <c r="Z458" s="24" t="str">
        <f>IF(B458=1,"",IF(TrackingWorksheet!P463="YES",1,0)*D458)</f>
        <v/>
      </c>
      <c r="AA458" s="33" t="str">
        <f>IF(B458=1,"",IF(TrackingWorksheet!R463="","",TrackingWorksheet!R463))</f>
        <v/>
      </c>
      <c r="AB458" s="33" t="str">
        <f>IF(B458=1,"",IF(TrackingWorksheet!Q463="","",TrackingWorksheet!Q463))</f>
        <v/>
      </c>
    </row>
    <row r="459" spans="2:28" x14ac:dyDescent="0.3">
      <c r="B459" s="33">
        <f>IF(AND(ISBLANK(TrackingWorksheet!B464),ISBLANK(TrackingWorksheet!C464),ISBLANK(TrackingWorksheet!G464),ISBLANK(TrackingWorksheet!H464),
ISBLANK(TrackingWorksheet!I464),ISBLANK(TrackingWorksheet!J464),ISBLANK(TrackingWorksheet!M464),
ISBLANK(TrackingWorksheet!N464)),1,0)</f>
        <v>1</v>
      </c>
      <c r="C459" s="17" t="str">
        <f>IF(B459=1,"",TrackingWorksheet!F464)</f>
        <v/>
      </c>
      <c r="D459" s="26" t="str">
        <f>IF(B459=1,"",IF(AND(TrackingWorksheet!B464&lt;&gt;"",TrackingWorksheet!B464&lt;=TrackingWorksheet!$J$5,OR(TrackingWorksheet!C464="",TrackingWorksheet!C464&gt;=TrackingWorksheet!$J$4)),1,0))</f>
        <v/>
      </c>
      <c r="E459" s="15" t="str">
        <f>IF(B459=1,"",IF(AND(TrackingWorksheet!G464 &lt;&gt;"",TrackingWorksheet!G464&lt;=TrackingWorksheet!$J$5, TrackingWorksheet!H464=Lists!$D$4), "Y", "N"))</f>
        <v/>
      </c>
      <c r="F459" s="15" t="str">
        <f>IF(B459=1,"",IF(AND(TrackingWorksheet!I464 &lt;&gt;"", TrackingWorksheet!I464&lt;=TrackingWorksheet!$J$5, TrackingWorksheet!J464=Lists!$D$4), "Y", "N"))</f>
        <v/>
      </c>
      <c r="G459" s="15" t="str">
        <f>IF(B459=1,"",IF(AND(TrackingWorksheet!G464 &lt;&gt;"",TrackingWorksheet!G464&lt;=TrackingWorksheet!$J$5, TrackingWorksheet!H464=Lists!$D$5), "Y", "N"))</f>
        <v/>
      </c>
      <c r="H459" s="15" t="str">
        <f>IF(B459=1,"",IF(AND(TrackingWorksheet!I464 &lt;&gt;"", TrackingWorksheet!I464&lt;=TrackingWorksheet!$J$5, TrackingWorksheet!J464="Moderna"), "Y", "N"))</f>
        <v/>
      </c>
      <c r="I459" s="26" t="str">
        <f>IF(B459=1,"",IF(AND(TrackingWorksheet!G464 &lt;&gt;"", TrackingWorksheet!G464&lt;=TrackingWorksheet!$J$5, TrackingWorksheet!H464=Lists!$D$6), 1, 0))</f>
        <v/>
      </c>
      <c r="J459" s="26" t="str">
        <f t="shared" si="62"/>
        <v/>
      </c>
      <c r="K459" s="15" t="str">
        <f>IF(B459=1,"",IF(AND(TrackingWorksheet!I464&lt;=TrackingWorksheet!$J$5,TrackingWorksheet!K464="YES"),0,IF(AND(AND(OR(E459="Y",F459="Y"),E459&lt;&gt;F459),G459&lt;&gt;"Y", H459&lt;&gt;"Y"), 1, 0)))</f>
        <v/>
      </c>
      <c r="L459" s="26" t="str">
        <f t="shared" si="56"/>
        <v/>
      </c>
      <c r="M459" s="15" t="str">
        <f t="shared" si="57"/>
        <v/>
      </c>
      <c r="N459" s="26" t="str">
        <f t="shared" si="58"/>
        <v/>
      </c>
      <c r="O459" s="15" t="str">
        <f>IF(B459=1,"",IF(AND(TrackingWorksheet!I464&lt;=TrackingWorksheet!$J$5,TrackingWorksheet!K464="YES"),0,IF(AND(AND(OR(G459="Y",H459="Y"),G459&lt;&gt;H459),E459&lt;&gt;"Y", F459&lt;&gt;"Y"), 1, 0)))</f>
        <v/>
      </c>
      <c r="P459" s="26" t="str">
        <f t="shared" si="59"/>
        <v/>
      </c>
      <c r="Q459" s="15" t="str">
        <f t="shared" si="60"/>
        <v/>
      </c>
      <c r="R459" s="15" t="str">
        <f t="shared" si="61"/>
        <v/>
      </c>
      <c r="S459" s="15" t="str">
        <f>IF(B459=1,"",IF(AND(OR(AND(TrackingWorksheet!H464=Lists!$D$7,TrackingWorksheet!H464=TrackingWorksheet!J464),TrackingWorksheet!H464&lt;&gt;TrackingWorksheet!J464),TrackingWorksheet!K464="YES",TrackingWorksheet!H464&lt;&gt;Lists!$D$6,TrackingWorksheet!G464&lt;=TrackingWorksheet!$J$5,TrackingWorksheet!I464&lt;=TrackingWorksheet!$J$5),1,0))</f>
        <v/>
      </c>
      <c r="T459" s="15" t="str">
        <f t="shared" si="63"/>
        <v/>
      </c>
      <c r="U459" s="15" t="str">
        <f>IF(B459=1,"",IF(AND(TrackingWorksheet!L464&lt;&gt;"", TrackingWorksheet!L464&gt;=TrackingWorksheet!$J$4,TrackingWorksheet!L464&lt;=TrackingWorksheet!$J$5,OR(TrackingWorksheet!H464=Lists!$D$4,TrackingWorksheet!J464=Lists!$D$4)), 1, 0))</f>
        <v/>
      </c>
      <c r="V459" s="15" t="str">
        <f>IF($B459=1,"",IF(AND(TrackingWorksheet!$L464&lt;&gt;"", TrackingWorksheet!$L464&gt;=TrackingWorksheet!$J$4,TrackingWorksheet!$L464&lt;=TrackingWorksheet!$J$5,OR(TrackingWorksheet!$H464=Lists!$D$5,TrackingWorksheet!$J464=Lists!$D$5)), 1, 0))</f>
        <v/>
      </c>
      <c r="W459" s="15" t="str">
        <f>IF($B459=1,"",IF(AND(TrackingWorksheet!$L464&lt;&gt;"", TrackingWorksheet!$L464&gt;=TrackingWorksheet!$J$4,TrackingWorksheet!$L464&lt;=TrackingWorksheet!$J$5,OR(TrackingWorksheet!$H464=Lists!$D$6,TrackingWorksheet!$J464=Lists!$D$6)), 1, 0))</f>
        <v/>
      </c>
      <c r="X459" s="24" t="str">
        <f>IF(B459=1,"",IF(AND(TrackingWorksheet!M464&lt;&gt;"",TrackingWorksheet!M464&lt;=TrackingWorksheet!$J$5),1,0))</f>
        <v/>
      </c>
      <c r="Y459" s="24" t="str">
        <f>IF(B459=1,"",IF(AND(TrackingWorksheet!N464&lt;&gt;"",TrackingWorksheet!N464&lt;=TrackingWorksheet!$J$5),1,0)*D459)</f>
        <v/>
      </c>
      <c r="Z459" s="24" t="str">
        <f>IF(B459=1,"",IF(TrackingWorksheet!P464="YES",1,0)*D459)</f>
        <v/>
      </c>
      <c r="AA459" s="33" t="str">
        <f>IF(B459=1,"",IF(TrackingWorksheet!R464="","",TrackingWorksheet!R464))</f>
        <v/>
      </c>
      <c r="AB459" s="33" t="str">
        <f>IF(B459=1,"",IF(TrackingWorksheet!Q464="","",TrackingWorksheet!Q464))</f>
        <v/>
      </c>
    </row>
    <row r="460" spans="2:28" x14ac:dyDescent="0.3">
      <c r="B460" s="33">
        <f>IF(AND(ISBLANK(TrackingWorksheet!B465),ISBLANK(TrackingWorksheet!C465),ISBLANK(TrackingWorksheet!G465),ISBLANK(TrackingWorksheet!H465),
ISBLANK(TrackingWorksheet!I465),ISBLANK(TrackingWorksheet!J465),ISBLANK(TrackingWorksheet!M465),
ISBLANK(TrackingWorksheet!N465)),1,0)</f>
        <v>1</v>
      </c>
      <c r="C460" s="17" t="str">
        <f>IF(B460=1,"",TrackingWorksheet!F465)</f>
        <v/>
      </c>
      <c r="D460" s="26" t="str">
        <f>IF(B460=1,"",IF(AND(TrackingWorksheet!B465&lt;&gt;"",TrackingWorksheet!B465&lt;=TrackingWorksheet!$J$5,OR(TrackingWorksheet!C465="",TrackingWorksheet!C465&gt;=TrackingWorksheet!$J$4)),1,0))</f>
        <v/>
      </c>
      <c r="E460" s="15" t="str">
        <f>IF(B460=1,"",IF(AND(TrackingWorksheet!G465 &lt;&gt;"",TrackingWorksheet!G465&lt;=TrackingWorksheet!$J$5, TrackingWorksheet!H465=Lists!$D$4), "Y", "N"))</f>
        <v/>
      </c>
      <c r="F460" s="15" t="str">
        <f>IF(B460=1,"",IF(AND(TrackingWorksheet!I465 &lt;&gt;"", TrackingWorksheet!I465&lt;=TrackingWorksheet!$J$5, TrackingWorksheet!J465=Lists!$D$4), "Y", "N"))</f>
        <v/>
      </c>
      <c r="G460" s="15" t="str">
        <f>IF(B460=1,"",IF(AND(TrackingWorksheet!G465 &lt;&gt;"",TrackingWorksheet!G465&lt;=TrackingWorksheet!$J$5, TrackingWorksheet!H465=Lists!$D$5), "Y", "N"))</f>
        <v/>
      </c>
      <c r="H460" s="15" t="str">
        <f>IF(B460=1,"",IF(AND(TrackingWorksheet!I465 &lt;&gt;"", TrackingWorksheet!I465&lt;=TrackingWorksheet!$J$5, TrackingWorksheet!J465="Moderna"), "Y", "N"))</f>
        <v/>
      </c>
      <c r="I460" s="26" t="str">
        <f>IF(B460=1,"",IF(AND(TrackingWorksheet!G465 &lt;&gt;"", TrackingWorksheet!G465&lt;=TrackingWorksheet!$J$5, TrackingWorksheet!H465=Lists!$D$6), 1, 0))</f>
        <v/>
      </c>
      <c r="J460" s="26" t="str">
        <f t="shared" si="62"/>
        <v/>
      </c>
      <c r="K460" s="15" t="str">
        <f>IF(B460=1,"",IF(AND(TrackingWorksheet!I465&lt;=TrackingWorksheet!$J$5,TrackingWorksheet!K465="YES"),0,IF(AND(AND(OR(E460="Y",F460="Y"),E460&lt;&gt;F460),G460&lt;&gt;"Y", H460&lt;&gt;"Y"), 1, 0)))</f>
        <v/>
      </c>
      <c r="L460" s="26" t="str">
        <f t="shared" si="56"/>
        <v/>
      </c>
      <c r="M460" s="15" t="str">
        <f t="shared" si="57"/>
        <v/>
      </c>
      <c r="N460" s="26" t="str">
        <f t="shared" si="58"/>
        <v/>
      </c>
      <c r="O460" s="15" t="str">
        <f>IF(B460=1,"",IF(AND(TrackingWorksheet!I465&lt;=TrackingWorksheet!$J$5,TrackingWorksheet!K465="YES"),0,IF(AND(AND(OR(G460="Y",H460="Y"),G460&lt;&gt;H460),E460&lt;&gt;"Y", F460&lt;&gt;"Y"), 1, 0)))</f>
        <v/>
      </c>
      <c r="P460" s="26" t="str">
        <f t="shared" si="59"/>
        <v/>
      </c>
      <c r="Q460" s="15" t="str">
        <f t="shared" si="60"/>
        <v/>
      </c>
      <c r="R460" s="15" t="str">
        <f t="shared" si="61"/>
        <v/>
      </c>
      <c r="S460" s="15" t="str">
        <f>IF(B460=1,"",IF(AND(OR(AND(TrackingWorksheet!H465=Lists!$D$7,TrackingWorksheet!H465=TrackingWorksheet!J465),TrackingWorksheet!H465&lt;&gt;TrackingWorksheet!J465),TrackingWorksheet!K465="YES",TrackingWorksheet!H465&lt;&gt;Lists!$D$6,TrackingWorksheet!G465&lt;=TrackingWorksheet!$J$5,TrackingWorksheet!I465&lt;=TrackingWorksheet!$J$5),1,0))</f>
        <v/>
      </c>
      <c r="T460" s="15" t="str">
        <f t="shared" si="63"/>
        <v/>
      </c>
      <c r="U460" s="15" t="str">
        <f>IF(B460=1,"",IF(AND(TrackingWorksheet!L465&lt;&gt;"", TrackingWorksheet!L465&gt;=TrackingWorksheet!$J$4,TrackingWorksheet!L465&lt;=TrackingWorksheet!$J$5,OR(TrackingWorksheet!H465=Lists!$D$4,TrackingWorksheet!J465=Lists!$D$4)), 1, 0))</f>
        <v/>
      </c>
      <c r="V460" s="15" t="str">
        <f>IF($B460=1,"",IF(AND(TrackingWorksheet!$L465&lt;&gt;"", TrackingWorksheet!$L465&gt;=TrackingWorksheet!$J$4,TrackingWorksheet!$L465&lt;=TrackingWorksheet!$J$5,OR(TrackingWorksheet!$H465=Lists!$D$5,TrackingWorksheet!$J465=Lists!$D$5)), 1, 0))</f>
        <v/>
      </c>
      <c r="W460" s="15" t="str">
        <f>IF($B460=1,"",IF(AND(TrackingWorksheet!$L465&lt;&gt;"", TrackingWorksheet!$L465&gt;=TrackingWorksheet!$J$4,TrackingWorksheet!$L465&lt;=TrackingWorksheet!$J$5,OR(TrackingWorksheet!$H465=Lists!$D$6,TrackingWorksheet!$J465=Lists!$D$6)), 1, 0))</f>
        <v/>
      </c>
      <c r="X460" s="24" t="str">
        <f>IF(B460=1,"",IF(AND(TrackingWorksheet!M465&lt;&gt;"",TrackingWorksheet!M465&lt;=TrackingWorksheet!$J$5),1,0))</f>
        <v/>
      </c>
      <c r="Y460" s="24" t="str">
        <f>IF(B460=1,"",IF(AND(TrackingWorksheet!N465&lt;&gt;"",TrackingWorksheet!N465&lt;=TrackingWorksheet!$J$5),1,0)*D460)</f>
        <v/>
      </c>
      <c r="Z460" s="24" t="str">
        <f>IF(B460=1,"",IF(TrackingWorksheet!P465="YES",1,0)*D460)</f>
        <v/>
      </c>
      <c r="AA460" s="33" t="str">
        <f>IF(B460=1,"",IF(TrackingWorksheet!R465="","",TrackingWorksheet!R465))</f>
        <v/>
      </c>
      <c r="AB460" s="33" t="str">
        <f>IF(B460=1,"",IF(TrackingWorksheet!Q465="","",TrackingWorksheet!Q465))</f>
        <v/>
      </c>
    </row>
    <row r="461" spans="2:28" x14ac:dyDescent="0.3">
      <c r="B461" s="33">
        <f>IF(AND(ISBLANK(TrackingWorksheet!B466),ISBLANK(TrackingWorksheet!C466),ISBLANK(TrackingWorksheet!G466),ISBLANK(TrackingWorksheet!H466),
ISBLANK(TrackingWorksheet!I466),ISBLANK(TrackingWorksheet!J466),ISBLANK(TrackingWorksheet!M466),
ISBLANK(TrackingWorksheet!N466)),1,0)</f>
        <v>1</v>
      </c>
      <c r="C461" s="17" t="str">
        <f>IF(B461=1,"",TrackingWorksheet!F466)</f>
        <v/>
      </c>
      <c r="D461" s="26" t="str">
        <f>IF(B461=1,"",IF(AND(TrackingWorksheet!B466&lt;&gt;"",TrackingWorksheet!B466&lt;=TrackingWorksheet!$J$5,OR(TrackingWorksheet!C466="",TrackingWorksheet!C466&gt;=TrackingWorksheet!$J$4)),1,0))</f>
        <v/>
      </c>
      <c r="E461" s="15" t="str">
        <f>IF(B461=1,"",IF(AND(TrackingWorksheet!G466 &lt;&gt;"",TrackingWorksheet!G466&lt;=TrackingWorksheet!$J$5, TrackingWorksheet!H466=Lists!$D$4), "Y", "N"))</f>
        <v/>
      </c>
      <c r="F461" s="15" t="str">
        <f>IF(B461=1,"",IF(AND(TrackingWorksheet!I466 &lt;&gt;"", TrackingWorksheet!I466&lt;=TrackingWorksheet!$J$5, TrackingWorksheet!J466=Lists!$D$4), "Y", "N"))</f>
        <v/>
      </c>
      <c r="G461" s="15" t="str">
        <f>IF(B461=1,"",IF(AND(TrackingWorksheet!G466 &lt;&gt;"",TrackingWorksheet!G466&lt;=TrackingWorksheet!$J$5, TrackingWorksheet!H466=Lists!$D$5), "Y", "N"))</f>
        <v/>
      </c>
      <c r="H461" s="15" t="str">
        <f>IF(B461=1,"",IF(AND(TrackingWorksheet!I466 &lt;&gt;"", TrackingWorksheet!I466&lt;=TrackingWorksheet!$J$5, TrackingWorksheet!J466="Moderna"), "Y", "N"))</f>
        <v/>
      </c>
      <c r="I461" s="26" t="str">
        <f>IF(B461=1,"",IF(AND(TrackingWorksheet!G466 &lt;&gt;"", TrackingWorksheet!G466&lt;=TrackingWorksheet!$J$5, TrackingWorksheet!H466=Lists!$D$6), 1, 0))</f>
        <v/>
      </c>
      <c r="J461" s="26" t="str">
        <f t="shared" si="62"/>
        <v/>
      </c>
      <c r="K461" s="15" t="str">
        <f>IF(B461=1,"",IF(AND(TrackingWorksheet!I466&lt;=TrackingWorksheet!$J$5,TrackingWorksheet!K466="YES"),0,IF(AND(AND(OR(E461="Y",F461="Y"),E461&lt;&gt;F461),G461&lt;&gt;"Y", H461&lt;&gt;"Y"), 1, 0)))</f>
        <v/>
      </c>
      <c r="L461" s="26" t="str">
        <f t="shared" si="56"/>
        <v/>
      </c>
      <c r="M461" s="15" t="str">
        <f t="shared" si="57"/>
        <v/>
      </c>
      <c r="N461" s="26" t="str">
        <f t="shared" si="58"/>
        <v/>
      </c>
      <c r="O461" s="15" t="str">
        <f>IF(B461=1,"",IF(AND(TrackingWorksheet!I466&lt;=TrackingWorksheet!$J$5,TrackingWorksheet!K466="YES"),0,IF(AND(AND(OR(G461="Y",H461="Y"),G461&lt;&gt;H461),E461&lt;&gt;"Y", F461&lt;&gt;"Y"), 1, 0)))</f>
        <v/>
      </c>
      <c r="P461" s="26" t="str">
        <f t="shared" si="59"/>
        <v/>
      </c>
      <c r="Q461" s="15" t="str">
        <f t="shared" si="60"/>
        <v/>
      </c>
      <c r="R461" s="15" t="str">
        <f t="shared" si="61"/>
        <v/>
      </c>
      <c r="S461" s="15" t="str">
        <f>IF(B461=1,"",IF(AND(OR(AND(TrackingWorksheet!H466=Lists!$D$7,TrackingWorksheet!H466=TrackingWorksheet!J466),TrackingWorksheet!H466&lt;&gt;TrackingWorksheet!J466),TrackingWorksheet!K466="YES",TrackingWorksheet!H466&lt;&gt;Lists!$D$6,TrackingWorksheet!G466&lt;=TrackingWorksheet!$J$5,TrackingWorksheet!I466&lt;=TrackingWorksheet!$J$5),1,0))</f>
        <v/>
      </c>
      <c r="T461" s="15" t="str">
        <f t="shared" si="63"/>
        <v/>
      </c>
      <c r="U461" s="15" t="str">
        <f>IF(B461=1,"",IF(AND(TrackingWorksheet!L466&lt;&gt;"", TrackingWorksheet!L466&gt;=TrackingWorksheet!$J$4,TrackingWorksheet!L466&lt;=TrackingWorksheet!$J$5,OR(TrackingWorksheet!H466=Lists!$D$4,TrackingWorksheet!J466=Lists!$D$4)), 1, 0))</f>
        <v/>
      </c>
      <c r="V461" s="15" t="str">
        <f>IF($B461=1,"",IF(AND(TrackingWorksheet!$L466&lt;&gt;"", TrackingWorksheet!$L466&gt;=TrackingWorksheet!$J$4,TrackingWorksheet!$L466&lt;=TrackingWorksheet!$J$5,OR(TrackingWorksheet!$H466=Lists!$D$5,TrackingWorksheet!$J466=Lists!$D$5)), 1, 0))</f>
        <v/>
      </c>
      <c r="W461" s="15" t="str">
        <f>IF($B461=1,"",IF(AND(TrackingWorksheet!$L466&lt;&gt;"", TrackingWorksheet!$L466&gt;=TrackingWorksheet!$J$4,TrackingWorksheet!$L466&lt;=TrackingWorksheet!$J$5,OR(TrackingWorksheet!$H466=Lists!$D$6,TrackingWorksheet!$J466=Lists!$D$6)), 1, 0))</f>
        <v/>
      </c>
      <c r="X461" s="24" t="str">
        <f>IF(B461=1,"",IF(AND(TrackingWorksheet!M466&lt;&gt;"",TrackingWorksheet!M466&lt;=TrackingWorksheet!$J$5),1,0))</f>
        <v/>
      </c>
      <c r="Y461" s="24" t="str">
        <f>IF(B461=1,"",IF(AND(TrackingWorksheet!N466&lt;&gt;"",TrackingWorksheet!N466&lt;=TrackingWorksheet!$J$5),1,0)*D461)</f>
        <v/>
      </c>
      <c r="Z461" s="24" t="str">
        <f>IF(B461=1,"",IF(TrackingWorksheet!P466="YES",1,0)*D461)</f>
        <v/>
      </c>
      <c r="AA461" s="33" t="str">
        <f>IF(B461=1,"",IF(TrackingWorksheet!R466="","",TrackingWorksheet!R466))</f>
        <v/>
      </c>
      <c r="AB461" s="33" t="str">
        <f>IF(B461=1,"",IF(TrackingWorksheet!Q466="","",TrackingWorksheet!Q466))</f>
        <v/>
      </c>
    </row>
    <row r="462" spans="2:28" x14ac:dyDescent="0.3">
      <c r="B462" s="33">
        <f>IF(AND(ISBLANK(TrackingWorksheet!B467),ISBLANK(TrackingWorksheet!C467),ISBLANK(TrackingWorksheet!G467),ISBLANK(TrackingWorksheet!H467),
ISBLANK(TrackingWorksheet!I467),ISBLANK(TrackingWorksheet!J467),ISBLANK(TrackingWorksheet!M467),
ISBLANK(TrackingWorksheet!N467)),1,0)</f>
        <v>1</v>
      </c>
      <c r="C462" s="17" t="str">
        <f>IF(B462=1,"",TrackingWorksheet!F467)</f>
        <v/>
      </c>
      <c r="D462" s="26" t="str">
        <f>IF(B462=1,"",IF(AND(TrackingWorksheet!B467&lt;&gt;"",TrackingWorksheet!B467&lt;=TrackingWorksheet!$J$5,OR(TrackingWorksheet!C467="",TrackingWorksheet!C467&gt;=TrackingWorksheet!$J$4)),1,0))</f>
        <v/>
      </c>
      <c r="E462" s="15" t="str">
        <f>IF(B462=1,"",IF(AND(TrackingWorksheet!G467 &lt;&gt;"",TrackingWorksheet!G467&lt;=TrackingWorksheet!$J$5, TrackingWorksheet!H467=Lists!$D$4), "Y", "N"))</f>
        <v/>
      </c>
      <c r="F462" s="15" t="str">
        <f>IF(B462=1,"",IF(AND(TrackingWorksheet!I467 &lt;&gt;"", TrackingWorksheet!I467&lt;=TrackingWorksheet!$J$5, TrackingWorksheet!J467=Lists!$D$4), "Y", "N"))</f>
        <v/>
      </c>
      <c r="G462" s="15" t="str">
        <f>IF(B462=1,"",IF(AND(TrackingWorksheet!G467 &lt;&gt;"",TrackingWorksheet!G467&lt;=TrackingWorksheet!$J$5, TrackingWorksheet!H467=Lists!$D$5), "Y", "N"))</f>
        <v/>
      </c>
      <c r="H462" s="15" t="str">
        <f>IF(B462=1,"",IF(AND(TrackingWorksheet!I467 &lt;&gt;"", TrackingWorksheet!I467&lt;=TrackingWorksheet!$J$5, TrackingWorksheet!J467="Moderna"), "Y", "N"))</f>
        <v/>
      </c>
      <c r="I462" s="26" t="str">
        <f>IF(B462=1,"",IF(AND(TrackingWorksheet!G467 &lt;&gt;"", TrackingWorksheet!G467&lt;=TrackingWorksheet!$J$5, TrackingWorksheet!H467=Lists!$D$6), 1, 0))</f>
        <v/>
      </c>
      <c r="J462" s="26" t="str">
        <f t="shared" si="62"/>
        <v/>
      </c>
      <c r="K462" s="15" t="str">
        <f>IF(B462=1,"",IF(AND(TrackingWorksheet!I467&lt;=TrackingWorksheet!$J$5,TrackingWorksheet!K467="YES"),0,IF(AND(AND(OR(E462="Y",F462="Y"),E462&lt;&gt;F462),G462&lt;&gt;"Y", H462&lt;&gt;"Y"), 1, 0)))</f>
        <v/>
      </c>
      <c r="L462" s="26" t="str">
        <f t="shared" si="56"/>
        <v/>
      </c>
      <c r="M462" s="15" t="str">
        <f t="shared" si="57"/>
        <v/>
      </c>
      <c r="N462" s="26" t="str">
        <f t="shared" si="58"/>
        <v/>
      </c>
      <c r="O462" s="15" t="str">
        <f>IF(B462=1,"",IF(AND(TrackingWorksheet!I467&lt;=TrackingWorksheet!$J$5,TrackingWorksheet!K467="YES"),0,IF(AND(AND(OR(G462="Y",H462="Y"),G462&lt;&gt;H462),E462&lt;&gt;"Y", F462&lt;&gt;"Y"), 1, 0)))</f>
        <v/>
      </c>
      <c r="P462" s="26" t="str">
        <f t="shared" si="59"/>
        <v/>
      </c>
      <c r="Q462" s="15" t="str">
        <f t="shared" si="60"/>
        <v/>
      </c>
      <c r="R462" s="15" t="str">
        <f t="shared" si="61"/>
        <v/>
      </c>
      <c r="S462" s="15" t="str">
        <f>IF(B462=1,"",IF(AND(OR(AND(TrackingWorksheet!H467=Lists!$D$7,TrackingWorksheet!H467=TrackingWorksheet!J467),TrackingWorksheet!H467&lt;&gt;TrackingWorksheet!J467),TrackingWorksheet!K467="YES",TrackingWorksheet!H467&lt;&gt;Lists!$D$6,TrackingWorksheet!G467&lt;=TrackingWorksheet!$J$5,TrackingWorksheet!I467&lt;=TrackingWorksheet!$J$5),1,0))</f>
        <v/>
      </c>
      <c r="T462" s="15" t="str">
        <f t="shared" si="63"/>
        <v/>
      </c>
      <c r="U462" s="15" t="str">
        <f>IF(B462=1,"",IF(AND(TrackingWorksheet!L467&lt;&gt;"", TrackingWorksheet!L467&gt;=TrackingWorksheet!$J$4,TrackingWorksheet!L467&lt;=TrackingWorksheet!$J$5,OR(TrackingWorksheet!H467=Lists!$D$4,TrackingWorksheet!J467=Lists!$D$4)), 1, 0))</f>
        <v/>
      </c>
      <c r="V462" s="15" t="str">
        <f>IF($B462=1,"",IF(AND(TrackingWorksheet!$L467&lt;&gt;"", TrackingWorksheet!$L467&gt;=TrackingWorksheet!$J$4,TrackingWorksheet!$L467&lt;=TrackingWorksheet!$J$5,OR(TrackingWorksheet!$H467=Lists!$D$5,TrackingWorksheet!$J467=Lists!$D$5)), 1, 0))</f>
        <v/>
      </c>
      <c r="W462" s="15" t="str">
        <f>IF($B462=1,"",IF(AND(TrackingWorksheet!$L467&lt;&gt;"", TrackingWorksheet!$L467&gt;=TrackingWorksheet!$J$4,TrackingWorksheet!$L467&lt;=TrackingWorksheet!$J$5,OR(TrackingWorksheet!$H467=Lists!$D$6,TrackingWorksheet!$J467=Lists!$D$6)), 1, 0))</f>
        <v/>
      </c>
      <c r="X462" s="24" t="str">
        <f>IF(B462=1,"",IF(AND(TrackingWorksheet!M467&lt;&gt;"",TrackingWorksheet!M467&lt;=TrackingWorksheet!$J$5),1,0))</f>
        <v/>
      </c>
      <c r="Y462" s="24" t="str">
        <f>IF(B462=1,"",IF(AND(TrackingWorksheet!N467&lt;&gt;"",TrackingWorksheet!N467&lt;=TrackingWorksheet!$J$5),1,0)*D462)</f>
        <v/>
      </c>
      <c r="Z462" s="24" t="str">
        <f>IF(B462=1,"",IF(TrackingWorksheet!P467="YES",1,0)*D462)</f>
        <v/>
      </c>
      <c r="AA462" s="33" t="str">
        <f>IF(B462=1,"",IF(TrackingWorksheet!R467="","",TrackingWorksheet!R467))</f>
        <v/>
      </c>
      <c r="AB462" s="33" t="str">
        <f>IF(B462=1,"",IF(TrackingWorksheet!Q467="","",TrackingWorksheet!Q467))</f>
        <v/>
      </c>
    </row>
    <row r="463" spans="2:28" x14ac:dyDescent="0.3">
      <c r="B463" s="33">
        <f>IF(AND(ISBLANK(TrackingWorksheet!B468),ISBLANK(TrackingWorksheet!C468),ISBLANK(TrackingWorksheet!G468),ISBLANK(TrackingWorksheet!H468),
ISBLANK(TrackingWorksheet!I468),ISBLANK(TrackingWorksheet!J468),ISBLANK(TrackingWorksheet!M468),
ISBLANK(TrackingWorksheet!N468)),1,0)</f>
        <v>1</v>
      </c>
      <c r="C463" s="17" t="str">
        <f>IF(B463=1,"",TrackingWorksheet!F468)</f>
        <v/>
      </c>
      <c r="D463" s="26" t="str">
        <f>IF(B463=1,"",IF(AND(TrackingWorksheet!B468&lt;&gt;"",TrackingWorksheet!B468&lt;=TrackingWorksheet!$J$5,OR(TrackingWorksheet!C468="",TrackingWorksheet!C468&gt;=TrackingWorksheet!$J$4)),1,0))</f>
        <v/>
      </c>
      <c r="E463" s="15" t="str">
        <f>IF(B463=1,"",IF(AND(TrackingWorksheet!G468 &lt;&gt;"",TrackingWorksheet!G468&lt;=TrackingWorksheet!$J$5, TrackingWorksheet!H468=Lists!$D$4), "Y", "N"))</f>
        <v/>
      </c>
      <c r="F463" s="15" t="str">
        <f>IF(B463=1,"",IF(AND(TrackingWorksheet!I468 &lt;&gt;"", TrackingWorksheet!I468&lt;=TrackingWorksheet!$J$5, TrackingWorksheet!J468=Lists!$D$4), "Y", "N"))</f>
        <v/>
      </c>
      <c r="G463" s="15" t="str">
        <f>IF(B463=1,"",IF(AND(TrackingWorksheet!G468 &lt;&gt;"",TrackingWorksheet!G468&lt;=TrackingWorksheet!$J$5, TrackingWorksheet!H468=Lists!$D$5), "Y", "N"))</f>
        <v/>
      </c>
      <c r="H463" s="15" t="str">
        <f>IF(B463=1,"",IF(AND(TrackingWorksheet!I468 &lt;&gt;"", TrackingWorksheet!I468&lt;=TrackingWorksheet!$J$5, TrackingWorksheet!J468="Moderna"), "Y", "N"))</f>
        <v/>
      </c>
      <c r="I463" s="26" t="str">
        <f>IF(B463=1,"",IF(AND(TrackingWorksheet!G468 &lt;&gt;"", TrackingWorksheet!G468&lt;=TrackingWorksheet!$J$5, TrackingWorksheet!H468=Lists!$D$6), 1, 0))</f>
        <v/>
      </c>
      <c r="J463" s="26" t="str">
        <f t="shared" si="62"/>
        <v/>
      </c>
      <c r="K463" s="15" t="str">
        <f>IF(B463=1,"",IF(AND(TrackingWorksheet!I468&lt;=TrackingWorksheet!$J$5,TrackingWorksheet!K468="YES"),0,IF(AND(AND(OR(E463="Y",F463="Y"),E463&lt;&gt;F463),G463&lt;&gt;"Y", H463&lt;&gt;"Y"), 1, 0)))</f>
        <v/>
      </c>
      <c r="L463" s="26" t="str">
        <f t="shared" si="56"/>
        <v/>
      </c>
      <c r="M463" s="15" t="str">
        <f t="shared" si="57"/>
        <v/>
      </c>
      <c r="N463" s="26" t="str">
        <f t="shared" si="58"/>
        <v/>
      </c>
      <c r="O463" s="15" t="str">
        <f>IF(B463=1,"",IF(AND(TrackingWorksheet!I468&lt;=TrackingWorksheet!$J$5,TrackingWorksheet!K468="YES"),0,IF(AND(AND(OR(G463="Y",H463="Y"),G463&lt;&gt;H463),E463&lt;&gt;"Y", F463&lt;&gt;"Y"), 1, 0)))</f>
        <v/>
      </c>
      <c r="P463" s="26" t="str">
        <f t="shared" si="59"/>
        <v/>
      </c>
      <c r="Q463" s="15" t="str">
        <f t="shared" si="60"/>
        <v/>
      </c>
      <c r="R463" s="15" t="str">
        <f t="shared" si="61"/>
        <v/>
      </c>
      <c r="S463" s="15" t="str">
        <f>IF(B463=1,"",IF(AND(OR(AND(TrackingWorksheet!H468=Lists!$D$7,TrackingWorksheet!H468=TrackingWorksheet!J468),TrackingWorksheet!H468&lt;&gt;TrackingWorksheet!J468),TrackingWorksheet!K468="YES",TrackingWorksheet!H468&lt;&gt;Lists!$D$6,TrackingWorksheet!G468&lt;=TrackingWorksheet!$J$5,TrackingWorksheet!I468&lt;=TrackingWorksheet!$J$5),1,0))</f>
        <v/>
      </c>
      <c r="T463" s="15" t="str">
        <f t="shared" si="63"/>
        <v/>
      </c>
      <c r="U463" s="15" t="str">
        <f>IF(B463=1,"",IF(AND(TrackingWorksheet!L468&lt;&gt;"", TrackingWorksheet!L468&gt;=TrackingWorksheet!$J$4,TrackingWorksheet!L468&lt;=TrackingWorksheet!$J$5,OR(TrackingWorksheet!H468=Lists!$D$4,TrackingWorksheet!J468=Lists!$D$4)), 1, 0))</f>
        <v/>
      </c>
      <c r="V463" s="15" t="str">
        <f>IF($B463=1,"",IF(AND(TrackingWorksheet!$L468&lt;&gt;"", TrackingWorksheet!$L468&gt;=TrackingWorksheet!$J$4,TrackingWorksheet!$L468&lt;=TrackingWorksheet!$J$5,OR(TrackingWorksheet!$H468=Lists!$D$5,TrackingWorksheet!$J468=Lists!$D$5)), 1, 0))</f>
        <v/>
      </c>
      <c r="W463" s="15" t="str">
        <f>IF($B463=1,"",IF(AND(TrackingWorksheet!$L468&lt;&gt;"", TrackingWorksheet!$L468&gt;=TrackingWorksheet!$J$4,TrackingWorksheet!$L468&lt;=TrackingWorksheet!$J$5,OR(TrackingWorksheet!$H468=Lists!$D$6,TrackingWorksheet!$J468=Lists!$D$6)), 1, 0))</f>
        <v/>
      </c>
      <c r="X463" s="24" t="str">
        <f>IF(B463=1,"",IF(AND(TrackingWorksheet!M468&lt;&gt;"",TrackingWorksheet!M468&lt;=TrackingWorksheet!$J$5),1,0))</f>
        <v/>
      </c>
      <c r="Y463" s="24" t="str">
        <f>IF(B463=1,"",IF(AND(TrackingWorksheet!N468&lt;&gt;"",TrackingWorksheet!N468&lt;=TrackingWorksheet!$J$5),1,0)*D463)</f>
        <v/>
      </c>
      <c r="Z463" s="24" t="str">
        <f>IF(B463=1,"",IF(TrackingWorksheet!P468="YES",1,0)*D463)</f>
        <v/>
      </c>
      <c r="AA463" s="33" t="str">
        <f>IF(B463=1,"",IF(TrackingWorksheet!R468="","",TrackingWorksheet!R468))</f>
        <v/>
      </c>
      <c r="AB463" s="33" t="str">
        <f>IF(B463=1,"",IF(TrackingWorksheet!Q468="","",TrackingWorksheet!Q468))</f>
        <v/>
      </c>
    </row>
    <row r="464" spans="2:28" x14ac:dyDescent="0.3">
      <c r="B464" s="33">
        <f>IF(AND(ISBLANK(TrackingWorksheet!B469),ISBLANK(TrackingWorksheet!C469),ISBLANK(TrackingWorksheet!G469),ISBLANK(TrackingWorksheet!H469),
ISBLANK(TrackingWorksheet!I469),ISBLANK(TrackingWorksheet!J469),ISBLANK(TrackingWorksheet!M469),
ISBLANK(TrackingWorksheet!N469)),1,0)</f>
        <v>1</v>
      </c>
      <c r="C464" s="17" t="str">
        <f>IF(B464=1,"",TrackingWorksheet!F469)</f>
        <v/>
      </c>
      <c r="D464" s="26" t="str">
        <f>IF(B464=1,"",IF(AND(TrackingWorksheet!B469&lt;&gt;"",TrackingWorksheet!B469&lt;=TrackingWorksheet!$J$5,OR(TrackingWorksheet!C469="",TrackingWorksheet!C469&gt;=TrackingWorksheet!$J$4)),1,0))</f>
        <v/>
      </c>
      <c r="E464" s="15" t="str">
        <f>IF(B464=1,"",IF(AND(TrackingWorksheet!G469 &lt;&gt;"",TrackingWorksheet!G469&lt;=TrackingWorksheet!$J$5, TrackingWorksheet!H469=Lists!$D$4), "Y", "N"))</f>
        <v/>
      </c>
      <c r="F464" s="15" t="str">
        <f>IF(B464=1,"",IF(AND(TrackingWorksheet!I469 &lt;&gt;"", TrackingWorksheet!I469&lt;=TrackingWorksheet!$J$5, TrackingWorksheet!J469=Lists!$D$4), "Y", "N"))</f>
        <v/>
      </c>
      <c r="G464" s="15" t="str">
        <f>IF(B464=1,"",IF(AND(TrackingWorksheet!G469 &lt;&gt;"",TrackingWorksheet!G469&lt;=TrackingWorksheet!$J$5, TrackingWorksheet!H469=Lists!$D$5), "Y", "N"))</f>
        <v/>
      </c>
      <c r="H464" s="15" t="str">
        <f>IF(B464=1,"",IF(AND(TrackingWorksheet!I469 &lt;&gt;"", TrackingWorksheet!I469&lt;=TrackingWorksheet!$J$5, TrackingWorksheet!J469="Moderna"), "Y", "N"))</f>
        <v/>
      </c>
      <c r="I464" s="26" t="str">
        <f>IF(B464=1,"",IF(AND(TrackingWorksheet!G469 &lt;&gt;"", TrackingWorksheet!G469&lt;=TrackingWorksheet!$J$5, TrackingWorksheet!H469=Lists!$D$6), 1, 0))</f>
        <v/>
      </c>
      <c r="J464" s="26" t="str">
        <f t="shared" si="62"/>
        <v/>
      </c>
      <c r="K464" s="15" t="str">
        <f>IF(B464=1,"",IF(AND(TrackingWorksheet!I469&lt;=TrackingWorksheet!$J$5,TrackingWorksheet!K469="YES"),0,IF(AND(AND(OR(E464="Y",F464="Y"),E464&lt;&gt;F464),G464&lt;&gt;"Y", H464&lt;&gt;"Y"), 1, 0)))</f>
        <v/>
      </c>
      <c r="L464" s="26" t="str">
        <f t="shared" si="56"/>
        <v/>
      </c>
      <c r="M464" s="15" t="str">
        <f t="shared" si="57"/>
        <v/>
      </c>
      <c r="N464" s="26" t="str">
        <f t="shared" si="58"/>
        <v/>
      </c>
      <c r="O464" s="15" t="str">
        <f>IF(B464=1,"",IF(AND(TrackingWorksheet!I469&lt;=TrackingWorksheet!$J$5,TrackingWorksheet!K469="YES"),0,IF(AND(AND(OR(G464="Y",H464="Y"),G464&lt;&gt;H464),E464&lt;&gt;"Y", F464&lt;&gt;"Y"), 1, 0)))</f>
        <v/>
      </c>
      <c r="P464" s="26" t="str">
        <f t="shared" si="59"/>
        <v/>
      </c>
      <c r="Q464" s="15" t="str">
        <f t="shared" si="60"/>
        <v/>
      </c>
      <c r="R464" s="15" t="str">
        <f t="shared" si="61"/>
        <v/>
      </c>
      <c r="S464" s="15" t="str">
        <f>IF(B464=1,"",IF(AND(OR(AND(TrackingWorksheet!H469=Lists!$D$7,TrackingWorksheet!H469=TrackingWorksheet!J469),TrackingWorksheet!H469&lt;&gt;TrackingWorksheet!J469),TrackingWorksheet!K469="YES",TrackingWorksheet!H469&lt;&gt;Lists!$D$6,TrackingWorksheet!G469&lt;=TrackingWorksheet!$J$5,TrackingWorksheet!I469&lt;=TrackingWorksheet!$J$5),1,0))</f>
        <v/>
      </c>
      <c r="T464" s="15" t="str">
        <f t="shared" si="63"/>
        <v/>
      </c>
      <c r="U464" s="15" t="str">
        <f>IF(B464=1,"",IF(AND(TrackingWorksheet!L469&lt;&gt;"", TrackingWorksheet!L469&gt;=TrackingWorksheet!$J$4,TrackingWorksheet!L469&lt;=TrackingWorksheet!$J$5,OR(TrackingWorksheet!H469=Lists!$D$4,TrackingWorksheet!J469=Lists!$D$4)), 1, 0))</f>
        <v/>
      </c>
      <c r="V464" s="15" t="str">
        <f>IF($B464=1,"",IF(AND(TrackingWorksheet!$L469&lt;&gt;"", TrackingWorksheet!$L469&gt;=TrackingWorksheet!$J$4,TrackingWorksheet!$L469&lt;=TrackingWorksheet!$J$5,OR(TrackingWorksheet!$H469=Lists!$D$5,TrackingWorksheet!$J469=Lists!$D$5)), 1, 0))</f>
        <v/>
      </c>
      <c r="W464" s="15" t="str">
        <f>IF($B464=1,"",IF(AND(TrackingWorksheet!$L469&lt;&gt;"", TrackingWorksheet!$L469&gt;=TrackingWorksheet!$J$4,TrackingWorksheet!$L469&lt;=TrackingWorksheet!$J$5,OR(TrackingWorksheet!$H469=Lists!$D$6,TrackingWorksheet!$J469=Lists!$D$6)), 1, 0))</f>
        <v/>
      </c>
      <c r="X464" s="24" t="str">
        <f>IF(B464=1,"",IF(AND(TrackingWorksheet!M469&lt;&gt;"",TrackingWorksheet!M469&lt;=TrackingWorksheet!$J$5),1,0))</f>
        <v/>
      </c>
      <c r="Y464" s="24" t="str">
        <f>IF(B464=1,"",IF(AND(TrackingWorksheet!N469&lt;&gt;"",TrackingWorksheet!N469&lt;=TrackingWorksheet!$J$5),1,0)*D464)</f>
        <v/>
      </c>
      <c r="Z464" s="24" t="str">
        <f>IF(B464=1,"",IF(TrackingWorksheet!P469="YES",1,0)*D464)</f>
        <v/>
      </c>
      <c r="AA464" s="33" t="str">
        <f>IF(B464=1,"",IF(TrackingWorksheet!R469="","",TrackingWorksheet!R469))</f>
        <v/>
      </c>
      <c r="AB464" s="33" t="str">
        <f>IF(B464=1,"",IF(TrackingWorksheet!Q469="","",TrackingWorksheet!Q469))</f>
        <v/>
      </c>
    </row>
    <row r="465" spans="2:28" x14ac:dyDescent="0.3">
      <c r="B465" s="33">
        <f>IF(AND(ISBLANK(TrackingWorksheet!B470),ISBLANK(TrackingWorksheet!C470),ISBLANK(TrackingWorksheet!G470),ISBLANK(TrackingWorksheet!H470),
ISBLANK(TrackingWorksheet!I470),ISBLANK(TrackingWorksheet!J470),ISBLANK(TrackingWorksheet!M470),
ISBLANK(TrackingWorksheet!N470)),1,0)</f>
        <v>1</v>
      </c>
      <c r="C465" s="17" t="str">
        <f>IF(B465=1,"",TrackingWorksheet!F470)</f>
        <v/>
      </c>
      <c r="D465" s="26" t="str">
        <f>IF(B465=1,"",IF(AND(TrackingWorksheet!B470&lt;&gt;"",TrackingWorksheet!B470&lt;=TrackingWorksheet!$J$5,OR(TrackingWorksheet!C470="",TrackingWorksheet!C470&gt;=TrackingWorksheet!$J$4)),1,0))</f>
        <v/>
      </c>
      <c r="E465" s="15" t="str">
        <f>IF(B465=1,"",IF(AND(TrackingWorksheet!G470 &lt;&gt;"",TrackingWorksheet!G470&lt;=TrackingWorksheet!$J$5, TrackingWorksheet!H470=Lists!$D$4), "Y", "N"))</f>
        <v/>
      </c>
      <c r="F465" s="15" t="str">
        <f>IF(B465=1,"",IF(AND(TrackingWorksheet!I470 &lt;&gt;"", TrackingWorksheet!I470&lt;=TrackingWorksheet!$J$5, TrackingWorksheet!J470=Lists!$D$4), "Y", "N"))</f>
        <v/>
      </c>
      <c r="G465" s="15" t="str">
        <f>IF(B465=1,"",IF(AND(TrackingWorksheet!G470 &lt;&gt;"",TrackingWorksheet!G470&lt;=TrackingWorksheet!$J$5, TrackingWorksheet!H470=Lists!$D$5), "Y", "N"))</f>
        <v/>
      </c>
      <c r="H465" s="15" t="str">
        <f>IF(B465=1,"",IF(AND(TrackingWorksheet!I470 &lt;&gt;"", TrackingWorksheet!I470&lt;=TrackingWorksheet!$J$5, TrackingWorksheet!J470="Moderna"), "Y", "N"))</f>
        <v/>
      </c>
      <c r="I465" s="26" t="str">
        <f>IF(B465=1,"",IF(AND(TrackingWorksheet!G470 &lt;&gt;"", TrackingWorksheet!G470&lt;=TrackingWorksheet!$J$5, TrackingWorksheet!H470=Lists!$D$6), 1, 0))</f>
        <v/>
      </c>
      <c r="J465" s="26" t="str">
        <f t="shared" si="62"/>
        <v/>
      </c>
      <c r="K465" s="15" t="str">
        <f>IF(B465=1,"",IF(AND(TrackingWorksheet!I470&lt;=TrackingWorksheet!$J$5,TrackingWorksheet!K470="YES"),0,IF(AND(AND(OR(E465="Y",F465="Y"),E465&lt;&gt;F465),G465&lt;&gt;"Y", H465&lt;&gt;"Y"), 1, 0)))</f>
        <v/>
      </c>
      <c r="L465" s="26" t="str">
        <f t="shared" si="56"/>
        <v/>
      </c>
      <c r="M465" s="15" t="str">
        <f t="shared" si="57"/>
        <v/>
      </c>
      <c r="N465" s="26" t="str">
        <f t="shared" si="58"/>
        <v/>
      </c>
      <c r="O465" s="15" t="str">
        <f>IF(B465=1,"",IF(AND(TrackingWorksheet!I470&lt;=TrackingWorksheet!$J$5,TrackingWorksheet!K470="YES"),0,IF(AND(AND(OR(G465="Y",H465="Y"),G465&lt;&gt;H465),E465&lt;&gt;"Y", F465&lt;&gt;"Y"), 1, 0)))</f>
        <v/>
      </c>
      <c r="P465" s="26" t="str">
        <f t="shared" si="59"/>
        <v/>
      </c>
      <c r="Q465" s="15" t="str">
        <f t="shared" si="60"/>
        <v/>
      </c>
      <c r="R465" s="15" t="str">
        <f t="shared" si="61"/>
        <v/>
      </c>
      <c r="S465" s="15" t="str">
        <f>IF(B465=1,"",IF(AND(OR(AND(TrackingWorksheet!H470=Lists!$D$7,TrackingWorksheet!H470=TrackingWorksheet!J470),TrackingWorksheet!H470&lt;&gt;TrackingWorksheet!J470),TrackingWorksheet!K470="YES",TrackingWorksheet!H470&lt;&gt;Lists!$D$6,TrackingWorksheet!G470&lt;=TrackingWorksheet!$J$5,TrackingWorksheet!I470&lt;=TrackingWorksheet!$J$5),1,0))</f>
        <v/>
      </c>
      <c r="T465" s="15" t="str">
        <f t="shared" si="63"/>
        <v/>
      </c>
      <c r="U465" s="15" t="str">
        <f>IF(B465=1,"",IF(AND(TrackingWorksheet!L470&lt;&gt;"", TrackingWorksheet!L470&gt;=TrackingWorksheet!$J$4,TrackingWorksheet!L470&lt;=TrackingWorksheet!$J$5,OR(TrackingWorksheet!H470=Lists!$D$4,TrackingWorksheet!J470=Lists!$D$4)), 1, 0))</f>
        <v/>
      </c>
      <c r="V465" s="15" t="str">
        <f>IF($B465=1,"",IF(AND(TrackingWorksheet!$L470&lt;&gt;"", TrackingWorksheet!$L470&gt;=TrackingWorksheet!$J$4,TrackingWorksheet!$L470&lt;=TrackingWorksheet!$J$5,OR(TrackingWorksheet!$H470=Lists!$D$5,TrackingWorksheet!$J470=Lists!$D$5)), 1, 0))</f>
        <v/>
      </c>
      <c r="W465" s="15" t="str">
        <f>IF($B465=1,"",IF(AND(TrackingWorksheet!$L470&lt;&gt;"", TrackingWorksheet!$L470&gt;=TrackingWorksheet!$J$4,TrackingWorksheet!$L470&lt;=TrackingWorksheet!$J$5,OR(TrackingWorksheet!$H470=Lists!$D$6,TrackingWorksheet!$J470=Lists!$D$6)), 1, 0))</f>
        <v/>
      </c>
      <c r="X465" s="24" t="str">
        <f>IF(B465=1,"",IF(AND(TrackingWorksheet!M470&lt;&gt;"",TrackingWorksheet!M470&lt;=TrackingWorksheet!$J$5),1,0))</f>
        <v/>
      </c>
      <c r="Y465" s="24" t="str">
        <f>IF(B465=1,"",IF(AND(TrackingWorksheet!N470&lt;&gt;"",TrackingWorksheet!N470&lt;=TrackingWorksheet!$J$5),1,0)*D465)</f>
        <v/>
      </c>
      <c r="Z465" s="24" t="str">
        <f>IF(B465=1,"",IF(TrackingWorksheet!P470="YES",1,0)*D465)</f>
        <v/>
      </c>
      <c r="AA465" s="33" t="str">
        <f>IF(B465=1,"",IF(TrackingWorksheet!R470="","",TrackingWorksheet!R470))</f>
        <v/>
      </c>
      <c r="AB465" s="33" t="str">
        <f>IF(B465=1,"",IF(TrackingWorksheet!Q470="","",TrackingWorksheet!Q470))</f>
        <v/>
      </c>
    </row>
    <row r="466" spans="2:28" x14ac:dyDescent="0.3">
      <c r="B466" s="33">
        <f>IF(AND(ISBLANK(TrackingWorksheet!B471),ISBLANK(TrackingWorksheet!C471),ISBLANK(TrackingWorksheet!G471),ISBLANK(TrackingWorksheet!H471),
ISBLANK(TrackingWorksheet!I471),ISBLANK(TrackingWorksheet!J471),ISBLANK(TrackingWorksheet!M471),
ISBLANK(TrackingWorksheet!N471)),1,0)</f>
        <v>1</v>
      </c>
      <c r="C466" s="17" t="str">
        <f>IF(B466=1,"",TrackingWorksheet!F471)</f>
        <v/>
      </c>
      <c r="D466" s="26" t="str">
        <f>IF(B466=1,"",IF(AND(TrackingWorksheet!B471&lt;&gt;"",TrackingWorksheet!B471&lt;=TrackingWorksheet!$J$5,OR(TrackingWorksheet!C471="",TrackingWorksheet!C471&gt;=TrackingWorksheet!$J$4)),1,0))</f>
        <v/>
      </c>
      <c r="E466" s="15" t="str">
        <f>IF(B466=1,"",IF(AND(TrackingWorksheet!G471 &lt;&gt;"",TrackingWorksheet!G471&lt;=TrackingWorksheet!$J$5, TrackingWorksheet!H471=Lists!$D$4), "Y", "N"))</f>
        <v/>
      </c>
      <c r="F466" s="15" t="str">
        <f>IF(B466=1,"",IF(AND(TrackingWorksheet!I471 &lt;&gt;"", TrackingWorksheet!I471&lt;=TrackingWorksheet!$J$5, TrackingWorksheet!J471=Lists!$D$4), "Y", "N"))</f>
        <v/>
      </c>
      <c r="G466" s="15" t="str">
        <f>IF(B466=1,"",IF(AND(TrackingWorksheet!G471 &lt;&gt;"",TrackingWorksheet!G471&lt;=TrackingWorksheet!$J$5, TrackingWorksheet!H471=Lists!$D$5), "Y", "N"))</f>
        <v/>
      </c>
      <c r="H466" s="15" t="str">
        <f>IF(B466=1,"",IF(AND(TrackingWorksheet!I471 &lt;&gt;"", TrackingWorksheet!I471&lt;=TrackingWorksheet!$J$5, TrackingWorksheet!J471="Moderna"), "Y", "N"))</f>
        <v/>
      </c>
      <c r="I466" s="26" t="str">
        <f>IF(B466=1,"",IF(AND(TrackingWorksheet!G471 &lt;&gt;"", TrackingWorksheet!G471&lt;=TrackingWorksheet!$J$5, TrackingWorksheet!H471=Lists!$D$6), 1, 0))</f>
        <v/>
      </c>
      <c r="J466" s="26" t="str">
        <f t="shared" si="62"/>
        <v/>
      </c>
      <c r="K466" s="15" t="str">
        <f>IF(B466=1,"",IF(AND(TrackingWorksheet!I471&lt;=TrackingWorksheet!$J$5,TrackingWorksheet!K471="YES"),0,IF(AND(AND(OR(E466="Y",F466="Y"),E466&lt;&gt;F466),G466&lt;&gt;"Y", H466&lt;&gt;"Y"), 1, 0)))</f>
        <v/>
      </c>
      <c r="L466" s="26" t="str">
        <f t="shared" si="56"/>
        <v/>
      </c>
      <c r="M466" s="15" t="str">
        <f t="shared" si="57"/>
        <v/>
      </c>
      <c r="N466" s="26" t="str">
        <f t="shared" si="58"/>
        <v/>
      </c>
      <c r="O466" s="15" t="str">
        <f>IF(B466=1,"",IF(AND(TrackingWorksheet!I471&lt;=TrackingWorksheet!$J$5,TrackingWorksheet!K471="YES"),0,IF(AND(AND(OR(G466="Y",H466="Y"),G466&lt;&gt;H466),E466&lt;&gt;"Y", F466&lt;&gt;"Y"), 1, 0)))</f>
        <v/>
      </c>
      <c r="P466" s="26" t="str">
        <f t="shared" si="59"/>
        <v/>
      </c>
      <c r="Q466" s="15" t="str">
        <f t="shared" si="60"/>
        <v/>
      </c>
      <c r="R466" s="15" t="str">
        <f t="shared" si="61"/>
        <v/>
      </c>
      <c r="S466" s="15" t="str">
        <f>IF(B466=1,"",IF(AND(OR(AND(TrackingWorksheet!H471=Lists!$D$7,TrackingWorksheet!H471=TrackingWorksheet!J471),TrackingWorksheet!H471&lt;&gt;TrackingWorksheet!J471),TrackingWorksheet!K471="YES",TrackingWorksheet!H471&lt;&gt;Lists!$D$6,TrackingWorksheet!G471&lt;=TrackingWorksheet!$J$5,TrackingWorksheet!I471&lt;=TrackingWorksheet!$J$5),1,0))</f>
        <v/>
      </c>
      <c r="T466" s="15" t="str">
        <f t="shared" si="63"/>
        <v/>
      </c>
      <c r="U466" s="15" t="str">
        <f>IF(B466=1,"",IF(AND(TrackingWorksheet!L471&lt;&gt;"", TrackingWorksheet!L471&gt;=TrackingWorksheet!$J$4,TrackingWorksheet!L471&lt;=TrackingWorksheet!$J$5,OR(TrackingWorksheet!H471=Lists!$D$4,TrackingWorksheet!J471=Lists!$D$4)), 1, 0))</f>
        <v/>
      </c>
      <c r="V466" s="15" t="str">
        <f>IF($B466=1,"",IF(AND(TrackingWorksheet!$L471&lt;&gt;"", TrackingWorksheet!$L471&gt;=TrackingWorksheet!$J$4,TrackingWorksheet!$L471&lt;=TrackingWorksheet!$J$5,OR(TrackingWorksheet!$H471=Lists!$D$5,TrackingWorksheet!$J471=Lists!$D$5)), 1, 0))</f>
        <v/>
      </c>
      <c r="W466" s="15" t="str">
        <f>IF($B466=1,"",IF(AND(TrackingWorksheet!$L471&lt;&gt;"", TrackingWorksheet!$L471&gt;=TrackingWorksheet!$J$4,TrackingWorksheet!$L471&lt;=TrackingWorksheet!$J$5,OR(TrackingWorksheet!$H471=Lists!$D$6,TrackingWorksheet!$J471=Lists!$D$6)), 1, 0))</f>
        <v/>
      </c>
      <c r="X466" s="24" t="str">
        <f>IF(B466=1,"",IF(AND(TrackingWorksheet!M471&lt;&gt;"",TrackingWorksheet!M471&lt;=TrackingWorksheet!$J$5),1,0))</f>
        <v/>
      </c>
      <c r="Y466" s="24" t="str">
        <f>IF(B466=1,"",IF(AND(TrackingWorksheet!N471&lt;&gt;"",TrackingWorksheet!N471&lt;=TrackingWorksheet!$J$5),1,0)*D466)</f>
        <v/>
      </c>
      <c r="Z466" s="24" t="str">
        <f>IF(B466=1,"",IF(TrackingWorksheet!P471="YES",1,0)*D466)</f>
        <v/>
      </c>
      <c r="AA466" s="33" t="str">
        <f>IF(B466=1,"",IF(TrackingWorksheet!R471="","",TrackingWorksheet!R471))</f>
        <v/>
      </c>
      <c r="AB466" s="33" t="str">
        <f>IF(B466=1,"",IF(TrackingWorksheet!Q471="","",TrackingWorksheet!Q471))</f>
        <v/>
      </c>
    </row>
    <row r="467" spans="2:28" x14ac:dyDescent="0.3">
      <c r="B467" s="33">
        <f>IF(AND(ISBLANK(TrackingWorksheet!B472),ISBLANK(TrackingWorksheet!C472),ISBLANK(TrackingWorksheet!G472),ISBLANK(TrackingWorksheet!H472),
ISBLANK(TrackingWorksheet!I472),ISBLANK(TrackingWorksheet!J472),ISBLANK(TrackingWorksheet!M472),
ISBLANK(TrackingWorksheet!N472)),1,0)</f>
        <v>1</v>
      </c>
      <c r="C467" s="17" t="str">
        <f>IF(B467=1,"",TrackingWorksheet!F472)</f>
        <v/>
      </c>
      <c r="D467" s="26" t="str">
        <f>IF(B467=1,"",IF(AND(TrackingWorksheet!B472&lt;&gt;"",TrackingWorksheet!B472&lt;=TrackingWorksheet!$J$5,OR(TrackingWorksheet!C472="",TrackingWorksheet!C472&gt;=TrackingWorksheet!$J$4)),1,0))</f>
        <v/>
      </c>
      <c r="E467" s="15" t="str">
        <f>IF(B467=1,"",IF(AND(TrackingWorksheet!G472 &lt;&gt;"",TrackingWorksheet!G472&lt;=TrackingWorksheet!$J$5, TrackingWorksheet!H472=Lists!$D$4), "Y", "N"))</f>
        <v/>
      </c>
      <c r="F467" s="15" t="str">
        <f>IF(B467=1,"",IF(AND(TrackingWorksheet!I472 &lt;&gt;"", TrackingWorksheet!I472&lt;=TrackingWorksheet!$J$5, TrackingWorksheet!J472=Lists!$D$4), "Y", "N"))</f>
        <v/>
      </c>
      <c r="G467" s="15" t="str">
        <f>IF(B467=1,"",IF(AND(TrackingWorksheet!G472 &lt;&gt;"",TrackingWorksheet!G472&lt;=TrackingWorksheet!$J$5, TrackingWorksheet!H472=Lists!$D$5), "Y", "N"))</f>
        <v/>
      </c>
      <c r="H467" s="15" t="str">
        <f>IF(B467=1,"",IF(AND(TrackingWorksheet!I472 &lt;&gt;"", TrackingWorksheet!I472&lt;=TrackingWorksheet!$J$5, TrackingWorksheet!J472="Moderna"), "Y", "N"))</f>
        <v/>
      </c>
      <c r="I467" s="26" t="str">
        <f>IF(B467=1,"",IF(AND(TrackingWorksheet!G472 &lt;&gt;"", TrackingWorksheet!G472&lt;=TrackingWorksheet!$J$5, TrackingWorksheet!H472=Lists!$D$6), 1, 0))</f>
        <v/>
      </c>
      <c r="J467" s="26" t="str">
        <f t="shared" si="62"/>
        <v/>
      </c>
      <c r="K467" s="15" t="str">
        <f>IF(B467=1,"",IF(AND(TrackingWorksheet!I472&lt;=TrackingWorksheet!$J$5,TrackingWorksheet!K472="YES"),0,IF(AND(AND(OR(E467="Y",F467="Y"),E467&lt;&gt;F467),G467&lt;&gt;"Y", H467&lt;&gt;"Y"), 1, 0)))</f>
        <v/>
      </c>
      <c r="L467" s="26" t="str">
        <f t="shared" si="56"/>
        <v/>
      </c>
      <c r="M467" s="15" t="str">
        <f t="shared" si="57"/>
        <v/>
      </c>
      <c r="N467" s="26" t="str">
        <f t="shared" si="58"/>
        <v/>
      </c>
      <c r="O467" s="15" t="str">
        <f>IF(B467=1,"",IF(AND(TrackingWorksheet!I472&lt;=TrackingWorksheet!$J$5,TrackingWorksheet!K472="YES"),0,IF(AND(AND(OR(G467="Y",H467="Y"),G467&lt;&gt;H467),E467&lt;&gt;"Y", F467&lt;&gt;"Y"), 1, 0)))</f>
        <v/>
      </c>
      <c r="P467" s="26" t="str">
        <f t="shared" si="59"/>
        <v/>
      </c>
      <c r="Q467" s="15" t="str">
        <f t="shared" si="60"/>
        <v/>
      </c>
      <c r="R467" s="15" t="str">
        <f t="shared" si="61"/>
        <v/>
      </c>
      <c r="S467" s="15" t="str">
        <f>IF(B467=1,"",IF(AND(OR(AND(TrackingWorksheet!H472=Lists!$D$7,TrackingWorksheet!H472=TrackingWorksheet!J472),TrackingWorksheet!H472&lt;&gt;TrackingWorksheet!J472),TrackingWorksheet!K472="YES",TrackingWorksheet!H472&lt;&gt;Lists!$D$6,TrackingWorksheet!G472&lt;=TrackingWorksheet!$J$5,TrackingWorksheet!I472&lt;=TrackingWorksheet!$J$5),1,0))</f>
        <v/>
      </c>
      <c r="T467" s="15" t="str">
        <f t="shared" si="63"/>
        <v/>
      </c>
      <c r="U467" s="15" t="str">
        <f>IF(B467=1,"",IF(AND(TrackingWorksheet!L472&lt;&gt;"", TrackingWorksheet!L472&gt;=TrackingWorksheet!$J$4,TrackingWorksheet!L472&lt;=TrackingWorksheet!$J$5,OR(TrackingWorksheet!H472=Lists!$D$4,TrackingWorksheet!J472=Lists!$D$4)), 1, 0))</f>
        <v/>
      </c>
      <c r="V467" s="15" t="str">
        <f>IF($B467=1,"",IF(AND(TrackingWorksheet!$L472&lt;&gt;"", TrackingWorksheet!$L472&gt;=TrackingWorksheet!$J$4,TrackingWorksheet!$L472&lt;=TrackingWorksheet!$J$5,OR(TrackingWorksheet!$H472=Lists!$D$5,TrackingWorksheet!$J472=Lists!$D$5)), 1, 0))</f>
        <v/>
      </c>
      <c r="W467" s="15" t="str">
        <f>IF($B467=1,"",IF(AND(TrackingWorksheet!$L472&lt;&gt;"", TrackingWorksheet!$L472&gt;=TrackingWorksheet!$J$4,TrackingWorksheet!$L472&lt;=TrackingWorksheet!$J$5,OR(TrackingWorksheet!$H472=Lists!$D$6,TrackingWorksheet!$J472=Lists!$D$6)), 1, 0))</f>
        <v/>
      </c>
      <c r="X467" s="24" t="str">
        <f>IF(B467=1,"",IF(AND(TrackingWorksheet!M472&lt;&gt;"",TrackingWorksheet!M472&lt;=TrackingWorksheet!$J$5),1,0))</f>
        <v/>
      </c>
      <c r="Y467" s="24" t="str">
        <f>IF(B467=1,"",IF(AND(TrackingWorksheet!N472&lt;&gt;"",TrackingWorksheet!N472&lt;=TrackingWorksheet!$J$5),1,0)*D467)</f>
        <v/>
      </c>
      <c r="Z467" s="24" t="str">
        <f>IF(B467=1,"",IF(TrackingWorksheet!P472="YES",1,0)*D467)</f>
        <v/>
      </c>
      <c r="AA467" s="33" t="str">
        <f>IF(B467=1,"",IF(TrackingWorksheet!R472="","",TrackingWorksheet!R472))</f>
        <v/>
      </c>
      <c r="AB467" s="33" t="str">
        <f>IF(B467=1,"",IF(TrackingWorksheet!Q472="","",TrackingWorksheet!Q472))</f>
        <v/>
      </c>
    </row>
    <row r="468" spans="2:28" x14ac:dyDescent="0.3">
      <c r="B468" s="33">
        <f>IF(AND(ISBLANK(TrackingWorksheet!B473),ISBLANK(TrackingWorksheet!C473),ISBLANK(TrackingWorksheet!G473),ISBLANK(TrackingWorksheet!H473),
ISBLANK(TrackingWorksheet!I473),ISBLANK(TrackingWorksheet!J473),ISBLANK(TrackingWorksheet!M473),
ISBLANK(TrackingWorksheet!N473)),1,0)</f>
        <v>1</v>
      </c>
      <c r="C468" s="17" t="str">
        <f>IF(B468=1,"",TrackingWorksheet!F473)</f>
        <v/>
      </c>
      <c r="D468" s="26" t="str">
        <f>IF(B468=1,"",IF(AND(TrackingWorksheet!B473&lt;&gt;"",TrackingWorksheet!B473&lt;=TrackingWorksheet!$J$5,OR(TrackingWorksheet!C473="",TrackingWorksheet!C473&gt;=TrackingWorksheet!$J$4)),1,0))</f>
        <v/>
      </c>
      <c r="E468" s="15" t="str">
        <f>IF(B468=1,"",IF(AND(TrackingWorksheet!G473 &lt;&gt;"",TrackingWorksheet!G473&lt;=TrackingWorksheet!$J$5, TrackingWorksheet!H473=Lists!$D$4), "Y", "N"))</f>
        <v/>
      </c>
      <c r="F468" s="15" t="str">
        <f>IF(B468=1,"",IF(AND(TrackingWorksheet!I473 &lt;&gt;"", TrackingWorksheet!I473&lt;=TrackingWorksheet!$J$5, TrackingWorksheet!J473=Lists!$D$4), "Y", "N"))</f>
        <v/>
      </c>
      <c r="G468" s="15" t="str">
        <f>IF(B468=1,"",IF(AND(TrackingWorksheet!G473 &lt;&gt;"",TrackingWorksheet!G473&lt;=TrackingWorksheet!$J$5, TrackingWorksheet!H473=Lists!$D$5), "Y", "N"))</f>
        <v/>
      </c>
      <c r="H468" s="15" t="str">
        <f>IF(B468=1,"",IF(AND(TrackingWorksheet!I473 &lt;&gt;"", TrackingWorksheet!I473&lt;=TrackingWorksheet!$J$5, TrackingWorksheet!J473="Moderna"), "Y", "N"))</f>
        <v/>
      </c>
      <c r="I468" s="26" t="str">
        <f>IF(B468=1,"",IF(AND(TrackingWorksheet!G473 &lt;&gt;"", TrackingWorksheet!G473&lt;=TrackingWorksheet!$J$5, TrackingWorksheet!H473=Lists!$D$6), 1, 0))</f>
        <v/>
      </c>
      <c r="J468" s="26" t="str">
        <f t="shared" si="62"/>
        <v/>
      </c>
      <c r="K468" s="15" t="str">
        <f>IF(B468=1,"",IF(AND(TrackingWorksheet!I473&lt;=TrackingWorksheet!$J$5,TrackingWorksheet!K473="YES"),0,IF(AND(AND(OR(E468="Y",F468="Y"),E468&lt;&gt;F468),G468&lt;&gt;"Y", H468&lt;&gt;"Y"), 1, 0)))</f>
        <v/>
      </c>
      <c r="L468" s="26" t="str">
        <f t="shared" si="56"/>
        <v/>
      </c>
      <c r="M468" s="15" t="str">
        <f t="shared" si="57"/>
        <v/>
      </c>
      <c r="N468" s="26" t="str">
        <f t="shared" si="58"/>
        <v/>
      </c>
      <c r="O468" s="15" t="str">
        <f>IF(B468=1,"",IF(AND(TrackingWorksheet!I473&lt;=TrackingWorksheet!$J$5,TrackingWorksheet!K473="YES"),0,IF(AND(AND(OR(G468="Y",H468="Y"),G468&lt;&gt;H468),E468&lt;&gt;"Y", F468&lt;&gt;"Y"), 1, 0)))</f>
        <v/>
      </c>
      <c r="P468" s="26" t="str">
        <f t="shared" si="59"/>
        <v/>
      </c>
      <c r="Q468" s="15" t="str">
        <f t="shared" si="60"/>
        <v/>
      </c>
      <c r="R468" s="15" t="str">
        <f t="shared" si="61"/>
        <v/>
      </c>
      <c r="S468" s="15" t="str">
        <f>IF(B468=1,"",IF(AND(OR(AND(TrackingWorksheet!H473=Lists!$D$7,TrackingWorksheet!H473=TrackingWorksheet!J473),TrackingWorksheet!H473&lt;&gt;TrackingWorksheet!J473),TrackingWorksheet!K473="YES",TrackingWorksheet!H473&lt;&gt;Lists!$D$6,TrackingWorksheet!G473&lt;=TrackingWorksheet!$J$5,TrackingWorksheet!I473&lt;=TrackingWorksheet!$J$5),1,0))</f>
        <v/>
      </c>
      <c r="T468" s="15" t="str">
        <f t="shared" si="63"/>
        <v/>
      </c>
      <c r="U468" s="15" t="str">
        <f>IF(B468=1,"",IF(AND(TrackingWorksheet!L473&lt;&gt;"", TrackingWorksheet!L473&gt;=TrackingWorksheet!$J$4,TrackingWorksheet!L473&lt;=TrackingWorksheet!$J$5,OR(TrackingWorksheet!H473=Lists!$D$4,TrackingWorksheet!J473=Lists!$D$4)), 1, 0))</f>
        <v/>
      </c>
      <c r="V468" s="15" t="str">
        <f>IF($B468=1,"",IF(AND(TrackingWorksheet!$L473&lt;&gt;"", TrackingWorksheet!$L473&gt;=TrackingWorksheet!$J$4,TrackingWorksheet!$L473&lt;=TrackingWorksheet!$J$5,OR(TrackingWorksheet!$H473=Lists!$D$5,TrackingWorksheet!$J473=Lists!$D$5)), 1, 0))</f>
        <v/>
      </c>
      <c r="W468" s="15" t="str">
        <f>IF($B468=1,"",IF(AND(TrackingWorksheet!$L473&lt;&gt;"", TrackingWorksheet!$L473&gt;=TrackingWorksheet!$J$4,TrackingWorksheet!$L473&lt;=TrackingWorksheet!$J$5,OR(TrackingWorksheet!$H473=Lists!$D$6,TrackingWorksheet!$J473=Lists!$D$6)), 1, 0))</f>
        <v/>
      </c>
      <c r="X468" s="24" t="str">
        <f>IF(B468=1,"",IF(AND(TrackingWorksheet!M473&lt;&gt;"",TrackingWorksheet!M473&lt;=TrackingWorksheet!$J$5),1,0))</f>
        <v/>
      </c>
      <c r="Y468" s="24" t="str">
        <f>IF(B468=1,"",IF(AND(TrackingWorksheet!N473&lt;&gt;"",TrackingWorksheet!N473&lt;=TrackingWorksheet!$J$5),1,0)*D468)</f>
        <v/>
      </c>
      <c r="Z468" s="24" t="str">
        <f>IF(B468=1,"",IF(TrackingWorksheet!P473="YES",1,0)*D468)</f>
        <v/>
      </c>
      <c r="AA468" s="33" t="str">
        <f>IF(B468=1,"",IF(TrackingWorksheet!R473="","",TrackingWorksheet!R473))</f>
        <v/>
      </c>
      <c r="AB468" s="33" t="str">
        <f>IF(B468=1,"",IF(TrackingWorksheet!Q473="","",TrackingWorksheet!Q473))</f>
        <v/>
      </c>
    </row>
    <row r="469" spans="2:28" x14ac:dyDescent="0.3">
      <c r="B469" s="33">
        <f>IF(AND(ISBLANK(TrackingWorksheet!B474),ISBLANK(TrackingWorksheet!C474),ISBLANK(TrackingWorksheet!G474),ISBLANK(TrackingWorksheet!H474),
ISBLANK(TrackingWorksheet!I474),ISBLANK(TrackingWorksheet!J474),ISBLANK(TrackingWorksheet!M474),
ISBLANK(TrackingWorksheet!N474)),1,0)</f>
        <v>1</v>
      </c>
      <c r="C469" s="17" t="str">
        <f>IF(B469=1,"",TrackingWorksheet!F474)</f>
        <v/>
      </c>
      <c r="D469" s="26" t="str">
        <f>IF(B469=1,"",IF(AND(TrackingWorksheet!B474&lt;&gt;"",TrackingWorksheet!B474&lt;=TrackingWorksheet!$J$5,OR(TrackingWorksheet!C474="",TrackingWorksheet!C474&gt;=TrackingWorksheet!$J$4)),1,0))</f>
        <v/>
      </c>
      <c r="E469" s="15" t="str">
        <f>IF(B469=1,"",IF(AND(TrackingWorksheet!G474 &lt;&gt;"",TrackingWorksheet!G474&lt;=TrackingWorksheet!$J$5, TrackingWorksheet!H474=Lists!$D$4), "Y", "N"))</f>
        <v/>
      </c>
      <c r="F469" s="15" t="str">
        <f>IF(B469=1,"",IF(AND(TrackingWorksheet!I474 &lt;&gt;"", TrackingWorksheet!I474&lt;=TrackingWorksheet!$J$5, TrackingWorksheet!J474=Lists!$D$4), "Y", "N"))</f>
        <v/>
      </c>
      <c r="G469" s="15" t="str">
        <f>IF(B469=1,"",IF(AND(TrackingWorksheet!G474 &lt;&gt;"",TrackingWorksheet!G474&lt;=TrackingWorksheet!$J$5, TrackingWorksheet!H474=Lists!$D$5), "Y", "N"))</f>
        <v/>
      </c>
      <c r="H469" s="15" t="str">
        <f>IF(B469=1,"",IF(AND(TrackingWorksheet!I474 &lt;&gt;"", TrackingWorksheet!I474&lt;=TrackingWorksheet!$J$5, TrackingWorksheet!J474="Moderna"), "Y", "N"))</f>
        <v/>
      </c>
      <c r="I469" s="26" t="str">
        <f>IF(B469=1,"",IF(AND(TrackingWorksheet!G474 &lt;&gt;"", TrackingWorksheet!G474&lt;=TrackingWorksheet!$J$5, TrackingWorksheet!H474=Lists!$D$6), 1, 0))</f>
        <v/>
      </c>
      <c r="J469" s="26" t="str">
        <f t="shared" si="62"/>
        <v/>
      </c>
      <c r="K469" s="15" t="str">
        <f>IF(B469=1,"",IF(AND(TrackingWorksheet!I474&lt;=TrackingWorksheet!$J$5,TrackingWorksheet!K474="YES"),0,IF(AND(AND(OR(E469="Y",F469="Y"),E469&lt;&gt;F469),G469&lt;&gt;"Y", H469&lt;&gt;"Y"), 1, 0)))</f>
        <v/>
      </c>
      <c r="L469" s="26" t="str">
        <f t="shared" si="56"/>
        <v/>
      </c>
      <c r="M469" s="15" t="str">
        <f t="shared" si="57"/>
        <v/>
      </c>
      <c r="N469" s="26" t="str">
        <f t="shared" si="58"/>
        <v/>
      </c>
      <c r="O469" s="15" t="str">
        <f>IF(B469=1,"",IF(AND(TrackingWorksheet!I474&lt;=TrackingWorksheet!$J$5,TrackingWorksheet!K474="YES"),0,IF(AND(AND(OR(G469="Y",H469="Y"),G469&lt;&gt;H469),E469&lt;&gt;"Y", F469&lt;&gt;"Y"), 1, 0)))</f>
        <v/>
      </c>
      <c r="P469" s="26" t="str">
        <f t="shared" si="59"/>
        <v/>
      </c>
      <c r="Q469" s="15" t="str">
        <f t="shared" si="60"/>
        <v/>
      </c>
      <c r="R469" s="15" t="str">
        <f t="shared" si="61"/>
        <v/>
      </c>
      <c r="S469" s="15" t="str">
        <f>IF(B469=1,"",IF(AND(OR(AND(TrackingWorksheet!H474=Lists!$D$7,TrackingWorksheet!H474=TrackingWorksheet!J474),TrackingWorksheet!H474&lt;&gt;TrackingWorksheet!J474),TrackingWorksheet!K474="YES",TrackingWorksheet!H474&lt;&gt;Lists!$D$6,TrackingWorksheet!G474&lt;=TrackingWorksheet!$J$5,TrackingWorksheet!I474&lt;=TrackingWorksheet!$J$5),1,0))</f>
        <v/>
      </c>
      <c r="T469" s="15" t="str">
        <f t="shared" si="63"/>
        <v/>
      </c>
      <c r="U469" s="15" t="str">
        <f>IF(B469=1,"",IF(AND(TrackingWorksheet!L474&lt;&gt;"", TrackingWorksheet!L474&gt;=TrackingWorksheet!$J$4,TrackingWorksheet!L474&lt;=TrackingWorksheet!$J$5,OR(TrackingWorksheet!H474=Lists!$D$4,TrackingWorksheet!J474=Lists!$D$4)), 1, 0))</f>
        <v/>
      </c>
      <c r="V469" s="15" t="str">
        <f>IF($B469=1,"",IF(AND(TrackingWorksheet!$L474&lt;&gt;"", TrackingWorksheet!$L474&gt;=TrackingWorksheet!$J$4,TrackingWorksheet!$L474&lt;=TrackingWorksheet!$J$5,OR(TrackingWorksheet!$H474=Lists!$D$5,TrackingWorksheet!$J474=Lists!$D$5)), 1, 0))</f>
        <v/>
      </c>
      <c r="W469" s="15" t="str">
        <f>IF($B469=1,"",IF(AND(TrackingWorksheet!$L474&lt;&gt;"", TrackingWorksheet!$L474&gt;=TrackingWorksheet!$J$4,TrackingWorksheet!$L474&lt;=TrackingWorksheet!$J$5,OR(TrackingWorksheet!$H474=Lists!$D$6,TrackingWorksheet!$J474=Lists!$D$6)), 1, 0))</f>
        <v/>
      </c>
      <c r="X469" s="24" t="str">
        <f>IF(B469=1,"",IF(AND(TrackingWorksheet!M474&lt;&gt;"",TrackingWorksheet!M474&lt;=TrackingWorksheet!$J$5),1,0))</f>
        <v/>
      </c>
      <c r="Y469" s="24" t="str">
        <f>IF(B469=1,"",IF(AND(TrackingWorksheet!N474&lt;&gt;"",TrackingWorksheet!N474&lt;=TrackingWorksheet!$J$5),1,0)*D469)</f>
        <v/>
      </c>
      <c r="Z469" s="24" t="str">
        <f>IF(B469=1,"",IF(TrackingWorksheet!P474="YES",1,0)*D469)</f>
        <v/>
      </c>
      <c r="AA469" s="33" t="str">
        <f>IF(B469=1,"",IF(TrackingWorksheet!R474="","",TrackingWorksheet!R474))</f>
        <v/>
      </c>
      <c r="AB469" s="33" t="str">
        <f>IF(B469=1,"",IF(TrackingWorksheet!Q474="","",TrackingWorksheet!Q474))</f>
        <v/>
      </c>
    </row>
    <row r="470" spans="2:28" x14ac:dyDescent="0.3">
      <c r="B470" s="33">
        <f>IF(AND(ISBLANK(TrackingWorksheet!B475),ISBLANK(TrackingWorksheet!C475),ISBLANK(TrackingWorksheet!G475),ISBLANK(TrackingWorksheet!H475),
ISBLANK(TrackingWorksheet!I475),ISBLANK(TrackingWorksheet!J475),ISBLANK(TrackingWorksheet!M475),
ISBLANK(TrackingWorksheet!N475)),1,0)</f>
        <v>1</v>
      </c>
      <c r="C470" s="17" t="str">
        <f>IF(B470=1,"",TrackingWorksheet!F475)</f>
        <v/>
      </c>
      <c r="D470" s="26" t="str">
        <f>IF(B470=1,"",IF(AND(TrackingWorksheet!B475&lt;&gt;"",TrackingWorksheet!B475&lt;=TrackingWorksheet!$J$5,OR(TrackingWorksheet!C475="",TrackingWorksheet!C475&gt;=TrackingWorksheet!$J$4)),1,0))</f>
        <v/>
      </c>
      <c r="E470" s="15" t="str">
        <f>IF(B470=1,"",IF(AND(TrackingWorksheet!G475 &lt;&gt;"",TrackingWorksheet!G475&lt;=TrackingWorksheet!$J$5, TrackingWorksheet!H475=Lists!$D$4), "Y", "N"))</f>
        <v/>
      </c>
      <c r="F470" s="15" t="str">
        <f>IF(B470=1,"",IF(AND(TrackingWorksheet!I475 &lt;&gt;"", TrackingWorksheet!I475&lt;=TrackingWorksheet!$J$5, TrackingWorksheet!J475=Lists!$D$4), "Y", "N"))</f>
        <v/>
      </c>
      <c r="G470" s="15" t="str">
        <f>IF(B470=1,"",IF(AND(TrackingWorksheet!G475 &lt;&gt;"",TrackingWorksheet!G475&lt;=TrackingWorksheet!$J$5, TrackingWorksheet!H475=Lists!$D$5), "Y", "N"))</f>
        <v/>
      </c>
      <c r="H470" s="15" t="str">
        <f>IF(B470=1,"",IF(AND(TrackingWorksheet!I475 &lt;&gt;"", TrackingWorksheet!I475&lt;=TrackingWorksheet!$J$5, TrackingWorksheet!J475="Moderna"), "Y", "N"))</f>
        <v/>
      </c>
      <c r="I470" s="26" t="str">
        <f>IF(B470=1,"",IF(AND(TrackingWorksheet!G475 &lt;&gt;"", TrackingWorksheet!G475&lt;=TrackingWorksheet!$J$5, TrackingWorksheet!H475=Lists!$D$6), 1, 0))</f>
        <v/>
      </c>
      <c r="J470" s="26" t="str">
        <f t="shared" si="62"/>
        <v/>
      </c>
      <c r="K470" s="15" t="str">
        <f>IF(B470=1,"",IF(AND(TrackingWorksheet!I475&lt;=TrackingWorksheet!$J$5,TrackingWorksheet!K475="YES"),0,IF(AND(AND(OR(E470="Y",F470="Y"),E470&lt;&gt;F470),G470&lt;&gt;"Y", H470&lt;&gt;"Y"), 1, 0)))</f>
        <v/>
      </c>
      <c r="L470" s="26" t="str">
        <f t="shared" si="56"/>
        <v/>
      </c>
      <c r="M470" s="15" t="str">
        <f t="shared" si="57"/>
        <v/>
      </c>
      <c r="N470" s="26" t="str">
        <f t="shared" si="58"/>
        <v/>
      </c>
      <c r="O470" s="15" t="str">
        <f>IF(B470=1,"",IF(AND(TrackingWorksheet!I475&lt;=TrackingWorksheet!$J$5,TrackingWorksheet!K475="YES"),0,IF(AND(AND(OR(G470="Y",H470="Y"),G470&lt;&gt;H470),E470&lt;&gt;"Y", F470&lt;&gt;"Y"), 1, 0)))</f>
        <v/>
      </c>
      <c r="P470" s="26" t="str">
        <f t="shared" si="59"/>
        <v/>
      </c>
      <c r="Q470" s="15" t="str">
        <f t="shared" si="60"/>
        <v/>
      </c>
      <c r="R470" s="15" t="str">
        <f t="shared" si="61"/>
        <v/>
      </c>
      <c r="S470" s="15" t="str">
        <f>IF(B470=1,"",IF(AND(OR(AND(TrackingWorksheet!H475=Lists!$D$7,TrackingWorksheet!H475=TrackingWorksheet!J475),TrackingWorksheet!H475&lt;&gt;TrackingWorksheet!J475),TrackingWorksheet!K475="YES",TrackingWorksheet!H475&lt;&gt;Lists!$D$6,TrackingWorksheet!G475&lt;=TrackingWorksheet!$J$5,TrackingWorksheet!I475&lt;=TrackingWorksheet!$J$5),1,0))</f>
        <v/>
      </c>
      <c r="T470" s="15" t="str">
        <f t="shared" si="63"/>
        <v/>
      </c>
      <c r="U470" s="15" t="str">
        <f>IF(B470=1,"",IF(AND(TrackingWorksheet!L475&lt;&gt;"", TrackingWorksheet!L475&gt;=TrackingWorksheet!$J$4,TrackingWorksheet!L475&lt;=TrackingWorksheet!$J$5,OR(TrackingWorksheet!H475=Lists!$D$4,TrackingWorksheet!J475=Lists!$D$4)), 1, 0))</f>
        <v/>
      </c>
      <c r="V470" s="15" t="str">
        <f>IF($B470=1,"",IF(AND(TrackingWorksheet!$L475&lt;&gt;"", TrackingWorksheet!$L475&gt;=TrackingWorksheet!$J$4,TrackingWorksheet!$L475&lt;=TrackingWorksheet!$J$5,OR(TrackingWorksheet!$H475=Lists!$D$5,TrackingWorksheet!$J475=Lists!$D$5)), 1, 0))</f>
        <v/>
      </c>
      <c r="W470" s="15" t="str">
        <f>IF($B470=1,"",IF(AND(TrackingWorksheet!$L475&lt;&gt;"", TrackingWorksheet!$L475&gt;=TrackingWorksheet!$J$4,TrackingWorksheet!$L475&lt;=TrackingWorksheet!$J$5,OR(TrackingWorksheet!$H475=Lists!$D$6,TrackingWorksheet!$J475=Lists!$D$6)), 1, 0))</f>
        <v/>
      </c>
      <c r="X470" s="24" t="str">
        <f>IF(B470=1,"",IF(AND(TrackingWorksheet!M475&lt;&gt;"",TrackingWorksheet!M475&lt;=TrackingWorksheet!$J$5),1,0))</f>
        <v/>
      </c>
      <c r="Y470" s="24" t="str">
        <f>IF(B470=1,"",IF(AND(TrackingWorksheet!N475&lt;&gt;"",TrackingWorksheet!N475&lt;=TrackingWorksheet!$J$5),1,0)*D470)</f>
        <v/>
      </c>
      <c r="Z470" s="24" t="str">
        <f>IF(B470=1,"",IF(TrackingWorksheet!P475="YES",1,0)*D470)</f>
        <v/>
      </c>
      <c r="AA470" s="33" t="str">
        <f>IF(B470=1,"",IF(TrackingWorksheet!R475="","",TrackingWorksheet!R475))</f>
        <v/>
      </c>
      <c r="AB470" s="33" t="str">
        <f>IF(B470=1,"",IF(TrackingWorksheet!Q475="","",TrackingWorksheet!Q475))</f>
        <v/>
      </c>
    </row>
    <row r="471" spans="2:28" x14ac:dyDescent="0.3">
      <c r="B471" s="33">
        <f>IF(AND(ISBLANK(TrackingWorksheet!B476),ISBLANK(TrackingWorksheet!C476),ISBLANK(TrackingWorksheet!G476),ISBLANK(TrackingWorksheet!H476),
ISBLANK(TrackingWorksheet!I476),ISBLANK(TrackingWorksheet!J476),ISBLANK(TrackingWorksheet!M476),
ISBLANK(TrackingWorksheet!N476)),1,0)</f>
        <v>1</v>
      </c>
      <c r="C471" s="17" t="str">
        <f>IF(B471=1,"",TrackingWorksheet!F476)</f>
        <v/>
      </c>
      <c r="D471" s="26" t="str">
        <f>IF(B471=1,"",IF(AND(TrackingWorksheet!B476&lt;&gt;"",TrackingWorksheet!B476&lt;=TrackingWorksheet!$J$5,OR(TrackingWorksheet!C476="",TrackingWorksheet!C476&gt;=TrackingWorksheet!$J$4)),1,0))</f>
        <v/>
      </c>
      <c r="E471" s="15" t="str">
        <f>IF(B471=1,"",IF(AND(TrackingWorksheet!G476 &lt;&gt;"",TrackingWorksheet!G476&lt;=TrackingWorksheet!$J$5, TrackingWorksheet!H476=Lists!$D$4), "Y", "N"))</f>
        <v/>
      </c>
      <c r="F471" s="15" t="str">
        <f>IF(B471=1,"",IF(AND(TrackingWorksheet!I476 &lt;&gt;"", TrackingWorksheet!I476&lt;=TrackingWorksheet!$J$5, TrackingWorksheet!J476=Lists!$D$4), "Y", "N"))</f>
        <v/>
      </c>
      <c r="G471" s="15" t="str">
        <f>IF(B471=1,"",IF(AND(TrackingWorksheet!G476 &lt;&gt;"",TrackingWorksheet!G476&lt;=TrackingWorksheet!$J$5, TrackingWorksheet!H476=Lists!$D$5), "Y", "N"))</f>
        <v/>
      </c>
      <c r="H471" s="15" t="str">
        <f>IF(B471=1,"",IF(AND(TrackingWorksheet!I476 &lt;&gt;"", TrackingWorksheet!I476&lt;=TrackingWorksheet!$J$5, TrackingWorksheet!J476="Moderna"), "Y", "N"))</f>
        <v/>
      </c>
      <c r="I471" s="26" t="str">
        <f>IF(B471=1,"",IF(AND(TrackingWorksheet!G476 &lt;&gt;"", TrackingWorksheet!G476&lt;=TrackingWorksheet!$J$5, TrackingWorksheet!H476=Lists!$D$6), 1, 0))</f>
        <v/>
      </c>
      <c r="J471" s="26" t="str">
        <f t="shared" si="62"/>
        <v/>
      </c>
      <c r="K471" s="15" t="str">
        <f>IF(B471=1,"",IF(AND(TrackingWorksheet!I476&lt;=TrackingWorksheet!$J$5,TrackingWorksheet!K476="YES"),0,IF(AND(AND(OR(E471="Y",F471="Y"),E471&lt;&gt;F471),G471&lt;&gt;"Y", H471&lt;&gt;"Y"), 1, 0)))</f>
        <v/>
      </c>
      <c r="L471" s="26" t="str">
        <f t="shared" si="56"/>
        <v/>
      </c>
      <c r="M471" s="15" t="str">
        <f t="shared" si="57"/>
        <v/>
      </c>
      <c r="N471" s="26" t="str">
        <f t="shared" si="58"/>
        <v/>
      </c>
      <c r="O471" s="15" t="str">
        <f>IF(B471=1,"",IF(AND(TrackingWorksheet!I476&lt;=TrackingWorksheet!$J$5,TrackingWorksheet!K476="YES"),0,IF(AND(AND(OR(G471="Y",H471="Y"),G471&lt;&gt;H471),E471&lt;&gt;"Y", F471&lt;&gt;"Y"), 1, 0)))</f>
        <v/>
      </c>
      <c r="P471" s="26" t="str">
        <f t="shared" si="59"/>
        <v/>
      </c>
      <c r="Q471" s="15" t="str">
        <f t="shared" si="60"/>
        <v/>
      </c>
      <c r="R471" s="15" t="str">
        <f t="shared" si="61"/>
        <v/>
      </c>
      <c r="S471" s="15" t="str">
        <f>IF(B471=1,"",IF(AND(OR(AND(TrackingWorksheet!H476=Lists!$D$7,TrackingWorksheet!H476=TrackingWorksheet!J476),TrackingWorksheet!H476&lt;&gt;TrackingWorksheet!J476),TrackingWorksheet!K476="YES",TrackingWorksheet!H476&lt;&gt;Lists!$D$6,TrackingWorksheet!G476&lt;=TrackingWorksheet!$J$5,TrackingWorksheet!I476&lt;=TrackingWorksheet!$J$5),1,0))</f>
        <v/>
      </c>
      <c r="T471" s="15" t="str">
        <f t="shared" si="63"/>
        <v/>
      </c>
      <c r="U471" s="15" t="str">
        <f>IF(B471=1,"",IF(AND(TrackingWorksheet!L476&lt;&gt;"", TrackingWorksheet!L476&gt;=TrackingWorksheet!$J$4,TrackingWorksheet!L476&lt;=TrackingWorksheet!$J$5,OR(TrackingWorksheet!H476=Lists!$D$4,TrackingWorksheet!J476=Lists!$D$4)), 1, 0))</f>
        <v/>
      </c>
      <c r="V471" s="15" t="str">
        <f>IF($B471=1,"",IF(AND(TrackingWorksheet!$L476&lt;&gt;"", TrackingWorksheet!$L476&gt;=TrackingWorksheet!$J$4,TrackingWorksheet!$L476&lt;=TrackingWorksheet!$J$5,OR(TrackingWorksheet!$H476=Lists!$D$5,TrackingWorksheet!$J476=Lists!$D$5)), 1, 0))</f>
        <v/>
      </c>
      <c r="W471" s="15" t="str">
        <f>IF($B471=1,"",IF(AND(TrackingWorksheet!$L476&lt;&gt;"", TrackingWorksheet!$L476&gt;=TrackingWorksheet!$J$4,TrackingWorksheet!$L476&lt;=TrackingWorksheet!$J$5,OR(TrackingWorksheet!$H476=Lists!$D$6,TrackingWorksheet!$J476=Lists!$D$6)), 1, 0))</f>
        <v/>
      </c>
      <c r="X471" s="24" t="str">
        <f>IF(B471=1,"",IF(AND(TrackingWorksheet!M476&lt;&gt;"",TrackingWorksheet!M476&lt;=TrackingWorksheet!$J$5),1,0))</f>
        <v/>
      </c>
      <c r="Y471" s="24" t="str">
        <f>IF(B471=1,"",IF(AND(TrackingWorksheet!N476&lt;&gt;"",TrackingWorksheet!N476&lt;=TrackingWorksheet!$J$5),1,0)*D471)</f>
        <v/>
      </c>
      <c r="Z471" s="24" t="str">
        <f>IF(B471=1,"",IF(TrackingWorksheet!P476="YES",1,0)*D471)</f>
        <v/>
      </c>
      <c r="AA471" s="33" t="str">
        <f>IF(B471=1,"",IF(TrackingWorksheet!R476="","",TrackingWorksheet!R476))</f>
        <v/>
      </c>
      <c r="AB471" s="33" t="str">
        <f>IF(B471=1,"",IF(TrackingWorksheet!Q476="","",TrackingWorksheet!Q476))</f>
        <v/>
      </c>
    </row>
    <row r="472" spans="2:28" x14ac:dyDescent="0.3">
      <c r="B472" s="33">
        <f>IF(AND(ISBLANK(TrackingWorksheet!B477),ISBLANK(TrackingWorksheet!C477),ISBLANK(TrackingWorksheet!G477),ISBLANK(TrackingWorksheet!H477),
ISBLANK(TrackingWorksheet!I477),ISBLANK(TrackingWorksheet!J477),ISBLANK(TrackingWorksheet!M477),
ISBLANK(TrackingWorksheet!N477)),1,0)</f>
        <v>1</v>
      </c>
      <c r="C472" s="17" t="str">
        <f>IF(B472=1,"",TrackingWorksheet!F477)</f>
        <v/>
      </c>
      <c r="D472" s="26" t="str">
        <f>IF(B472=1,"",IF(AND(TrackingWorksheet!B477&lt;&gt;"",TrackingWorksheet!B477&lt;=TrackingWorksheet!$J$5,OR(TrackingWorksheet!C477="",TrackingWorksheet!C477&gt;=TrackingWorksheet!$J$4)),1,0))</f>
        <v/>
      </c>
      <c r="E472" s="15" t="str">
        <f>IF(B472=1,"",IF(AND(TrackingWorksheet!G477 &lt;&gt;"",TrackingWorksheet!G477&lt;=TrackingWorksheet!$J$5, TrackingWorksheet!H477=Lists!$D$4), "Y", "N"))</f>
        <v/>
      </c>
      <c r="F472" s="15" t="str">
        <f>IF(B472=1,"",IF(AND(TrackingWorksheet!I477 &lt;&gt;"", TrackingWorksheet!I477&lt;=TrackingWorksheet!$J$5, TrackingWorksheet!J477=Lists!$D$4), "Y", "N"))</f>
        <v/>
      </c>
      <c r="G472" s="15" t="str">
        <f>IF(B472=1,"",IF(AND(TrackingWorksheet!G477 &lt;&gt;"",TrackingWorksheet!G477&lt;=TrackingWorksheet!$J$5, TrackingWorksheet!H477=Lists!$D$5), "Y", "N"))</f>
        <v/>
      </c>
      <c r="H472" s="15" t="str">
        <f>IF(B472=1,"",IF(AND(TrackingWorksheet!I477 &lt;&gt;"", TrackingWorksheet!I477&lt;=TrackingWorksheet!$J$5, TrackingWorksheet!J477="Moderna"), "Y", "N"))</f>
        <v/>
      </c>
      <c r="I472" s="26" t="str">
        <f>IF(B472=1,"",IF(AND(TrackingWorksheet!G477 &lt;&gt;"", TrackingWorksheet!G477&lt;=TrackingWorksheet!$J$5, TrackingWorksheet!H477=Lists!$D$6), 1, 0))</f>
        <v/>
      </c>
      <c r="J472" s="26" t="str">
        <f t="shared" si="62"/>
        <v/>
      </c>
      <c r="K472" s="15" t="str">
        <f>IF(B472=1,"",IF(AND(TrackingWorksheet!I477&lt;=TrackingWorksheet!$J$5,TrackingWorksheet!K477="YES"),0,IF(AND(AND(OR(E472="Y",F472="Y"),E472&lt;&gt;F472),G472&lt;&gt;"Y", H472&lt;&gt;"Y"), 1, 0)))</f>
        <v/>
      </c>
      <c r="L472" s="26" t="str">
        <f t="shared" si="56"/>
        <v/>
      </c>
      <c r="M472" s="15" t="str">
        <f t="shared" si="57"/>
        <v/>
      </c>
      <c r="N472" s="26" t="str">
        <f t="shared" si="58"/>
        <v/>
      </c>
      <c r="O472" s="15" t="str">
        <f>IF(B472=1,"",IF(AND(TrackingWorksheet!I477&lt;=TrackingWorksheet!$J$5,TrackingWorksheet!K477="YES"),0,IF(AND(AND(OR(G472="Y",H472="Y"),G472&lt;&gt;H472),E472&lt;&gt;"Y", F472&lt;&gt;"Y"), 1, 0)))</f>
        <v/>
      </c>
      <c r="P472" s="26" t="str">
        <f t="shared" si="59"/>
        <v/>
      </c>
      <c r="Q472" s="15" t="str">
        <f t="shared" si="60"/>
        <v/>
      </c>
      <c r="R472" s="15" t="str">
        <f t="shared" si="61"/>
        <v/>
      </c>
      <c r="S472" s="15" t="str">
        <f>IF(B472=1,"",IF(AND(OR(AND(TrackingWorksheet!H477=Lists!$D$7,TrackingWorksheet!H477=TrackingWorksheet!J477),TrackingWorksheet!H477&lt;&gt;TrackingWorksheet!J477),TrackingWorksheet!K477="YES",TrackingWorksheet!H477&lt;&gt;Lists!$D$6,TrackingWorksheet!G477&lt;=TrackingWorksheet!$J$5,TrackingWorksheet!I477&lt;=TrackingWorksheet!$J$5),1,0))</f>
        <v/>
      </c>
      <c r="T472" s="15" t="str">
        <f t="shared" si="63"/>
        <v/>
      </c>
      <c r="U472" s="15" t="str">
        <f>IF(B472=1,"",IF(AND(TrackingWorksheet!L477&lt;&gt;"", TrackingWorksheet!L477&gt;=TrackingWorksheet!$J$4,TrackingWorksheet!L477&lt;=TrackingWorksheet!$J$5,OR(TrackingWorksheet!H477=Lists!$D$4,TrackingWorksheet!J477=Lists!$D$4)), 1, 0))</f>
        <v/>
      </c>
      <c r="V472" s="15" t="str">
        <f>IF($B472=1,"",IF(AND(TrackingWorksheet!$L477&lt;&gt;"", TrackingWorksheet!$L477&gt;=TrackingWorksheet!$J$4,TrackingWorksheet!$L477&lt;=TrackingWorksheet!$J$5,OR(TrackingWorksheet!$H477=Lists!$D$5,TrackingWorksheet!$J477=Lists!$D$5)), 1, 0))</f>
        <v/>
      </c>
      <c r="W472" s="15" t="str">
        <f>IF($B472=1,"",IF(AND(TrackingWorksheet!$L477&lt;&gt;"", TrackingWorksheet!$L477&gt;=TrackingWorksheet!$J$4,TrackingWorksheet!$L477&lt;=TrackingWorksheet!$J$5,OR(TrackingWorksheet!$H477=Lists!$D$6,TrackingWorksheet!$J477=Lists!$D$6)), 1, 0))</f>
        <v/>
      </c>
      <c r="X472" s="24" t="str">
        <f>IF(B472=1,"",IF(AND(TrackingWorksheet!M477&lt;&gt;"",TrackingWorksheet!M477&lt;=TrackingWorksheet!$J$5),1,0))</f>
        <v/>
      </c>
      <c r="Y472" s="24" t="str">
        <f>IF(B472=1,"",IF(AND(TrackingWorksheet!N477&lt;&gt;"",TrackingWorksheet!N477&lt;=TrackingWorksheet!$J$5),1,0)*D472)</f>
        <v/>
      </c>
      <c r="Z472" s="24" t="str">
        <f>IF(B472=1,"",IF(TrackingWorksheet!P477="YES",1,0)*D472)</f>
        <v/>
      </c>
      <c r="AA472" s="33" t="str">
        <f>IF(B472=1,"",IF(TrackingWorksheet!R477="","",TrackingWorksheet!R477))</f>
        <v/>
      </c>
      <c r="AB472" s="33" t="str">
        <f>IF(B472=1,"",IF(TrackingWorksheet!Q477="","",TrackingWorksheet!Q477))</f>
        <v/>
      </c>
    </row>
    <row r="473" spans="2:28" x14ac:dyDescent="0.3">
      <c r="B473" s="33">
        <f>IF(AND(ISBLANK(TrackingWorksheet!B478),ISBLANK(TrackingWorksheet!C478),ISBLANK(TrackingWorksheet!G478),ISBLANK(TrackingWorksheet!H478),
ISBLANK(TrackingWorksheet!I478),ISBLANK(TrackingWorksheet!J478),ISBLANK(TrackingWorksheet!M478),
ISBLANK(TrackingWorksheet!N478)),1,0)</f>
        <v>1</v>
      </c>
      <c r="C473" s="17" t="str">
        <f>IF(B473=1,"",TrackingWorksheet!F478)</f>
        <v/>
      </c>
      <c r="D473" s="26" t="str">
        <f>IF(B473=1,"",IF(AND(TrackingWorksheet!B478&lt;&gt;"",TrackingWorksheet!B478&lt;=TrackingWorksheet!$J$5,OR(TrackingWorksheet!C478="",TrackingWorksheet!C478&gt;=TrackingWorksheet!$J$4)),1,0))</f>
        <v/>
      </c>
      <c r="E473" s="15" t="str">
        <f>IF(B473=1,"",IF(AND(TrackingWorksheet!G478 &lt;&gt;"",TrackingWorksheet!G478&lt;=TrackingWorksheet!$J$5, TrackingWorksheet!H478=Lists!$D$4), "Y", "N"))</f>
        <v/>
      </c>
      <c r="F473" s="15" t="str">
        <f>IF(B473=1,"",IF(AND(TrackingWorksheet!I478 &lt;&gt;"", TrackingWorksheet!I478&lt;=TrackingWorksheet!$J$5, TrackingWorksheet!J478=Lists!$D$4), "Y", "N"))</f>
        <v/>
      </c>
      <c r="G473" s="15" t="str">
        <f>IF(B473=1,"",IF(AND(TrackingWorksheet!G478 &lt;&gt;"",TrackingWorksheet!G478&lt;=TrackingWorksheet!$J$5, TrackingWorksheet!H478=Lists!$D$5), "Y", "N"))</f>
        <v/>
      </c>
      <c r="H473" s="15" t="str">
        <f>IF(B473=1,"",IF(AND(TrackingWorksheet!I478 &lt;&gt;"", TrackingWorksheet!I478&lt;=TrackingWorksheet!$J$5, TrackingWorksheet!J478="Moderna"), "Y", "N"))</f>
        <v/>
      </c>
      <c r="I473" s="26" t="str">
        <f>IF(B473=1,"",IF(AND(TrackingWorksheet!G478 &lt;&gt;"", TrackingWorksheet!G478&lt;=TrackingWorksheet!$J$5, TrackingWorksheet!H478=Lists!$D$6), 1, 0))</f>
        <v/>
      </c>
      <c r="J473" s="26" t="str">
        <f t="shared" si="62"/>
        <v/>
      </c>
      <c r="K473" s="15" t="str">
        <f>IF(B473=1,"",IF(AND(TrackingWorksheet!I478&lt;=TrackingWorksheet!$J$5,TrackingWorksheet!K478="YES"),0,IF(AND(AND(OR(E473="Y",F473="Y"),E473&lt;&gt;F473),G473&lt;&gt;"Y", H473&lt;&gt;"Y"), 1, 0)))</f>
        <v/>
      </c>
      <c r="L473" s="26" t="str">
        <f t="shared" si="56"/>
        <v/>
      </c>
      <c r="M473" s="15" t="str">
        <f t="shared" si="57"/>
        <v/>
      </c>
      <c r="N473" s="26" t="str">
        <f t="shared" si="58"/>
        <v/>
      </c>
      <c r="O473" s="15" t="str">
        <f>IF(B473=1,"",IF(AND(TrackingWorksheet!I478&lt;=TrackingWorksheet!$J$5,TrackingWorksheet!K478="YES"),0,IF(AND(AND(OR(G473="Y",H473="Y"),G473&lt;&gt;H473),E473&lt;&gt;"Y", F473&lt;&gt;"Y"), 1, 0)))</f>
        <v/>
      </c>
      <c r="P473" s="26" t="str">
        <f t="shared" si="59"/>
        <v/>
      </c>
      <c r="Q473" s="15" t="str">
        <f t="shared" si="60"/>
        <v/>
      </c>
      <c r="R473" s="15" t="str">
        <f t="shared" si="61"/>
        <v/>
      </c>
      <c r="S473" s="15" t="str">
        <f>IF(B473=1,"",IF(AND(OR(AND(TrackingWorksheet!H478=Lists!$D$7,TrackingWorksheet!H478=TrackingWorksheet!J478),TrackingWorksheet!H478&lt;&gt;TrackingWorksheet!J478),TrackingWorksheet!K478="YES",TrackingWorksheet!H478&lt;&gt;Lists!$D$6,TrackingWorksheet!G478&lt;=TrackingWorksheet!$J$5,TrackingWorksheet!I478&lt;=TrackingWorksheet!$J$5),1,0))</f>
        <v/>
      </c>
      <c r="T473" s="15" t="str">
        <f t="shared" si="63"/>
        <v/>
      </c>
      <c r="U473" s="15" t="str">
        <f>IF(B473=1,"",IF(AND(TrackingWorksheet!L478&lt;&gt;"", TrackingWorksheet!L478&gt;=TrackingWorksheet!$J$4,TrackingWorksheet!L478&lt;=TrackingWorksheet!$J$5,OR(TrackingWorksheet!H478=Lists!$D$4,TrackingWorksheet!J478=Lists!$D$4)), 1, 0))</f>
        <v/>
      </c>
      <c r="V473" s="15" t="str">
        <f>IF($B473=1,"",IF(AND(TrackingWorksheet!$L478&lt;&gt;"", TrackingWorksheet!$L478&gt;=TrackingWorksheet!$J$4,TrackingWorksheet!$L478&lt;=TrackingWorksheet!$J$5,OR(TrackingWorksheet!$H478=Lists!$D$5,TrackingWorksheet!$J478=Lists!$D$5)), 1, 0))</f>
        <v/>
      </c>
      <c r="W473" s="15" t="str">
        <f>IF($B473=1,"",IF(AND(TrackingWorksheet!$L478&lt;&gt;"", TrackingWorksheet!$L478&gt;=TrackingWorksheet!$J$4,TrackingWorksheet!$L478&lt;=TrackingWorksheet!$J$5,OR(TrackingWorksheet!$H478=Lists!$D$6,TrackingWorksheet!$J478=Lists!$D$6)), 1, 0))</f>
        <v/>
      </c>
      <c r="X473" s="24" t="str">
        <f>IF(B473=1,"",IF(AND(TrackingWorksheet!M478&lt;&gt;"",TrackingWorksheet!M478&lt;=TrackingWorksheet!$J$5),1,0))</f>
        <v/>
      </c>
      <c r="Y473" s="24" t="str">
        <f>IF(B473=1,"",IF(AND(TrackingWorksheet!N478&lt;&gt;"",TrackingWorksheet!N478&lt;=TrackingWorksheet!$J$5),1,0)*D473)</f>
        <v/>
      </c>
      <c r="Z473" s="24" t="str">
        <f>IF(B473=1,"",IF(TrackingWorksheet!P478="YES",1,0)*D473)</f>
        <v/>
      </c>
      <c r="AA473" s="33" t="str">
        <f>IF(B473=1,"",IF(TrackingWorksheet!R478="","",TrackingWorksheet!R478))</f>
        <v/>
      </c>
      <c r="AB473" s="33" t="str">
        <f>IF(B473=1,"",IF(TrackingWorksheet!Q478="","",TrackingWorksheet!Q478))</f>
        <v/>
      </c>
    </row>
    <row r="474" spans="2:28" x14ac:dyDescent="0.3">
      <c r="B474" s="33">
        <f>IF(AND(ISBLANK(TrackingWorksheet!B479),ISBLANK(TrackingWorksheet!C479),ISBLANK(TrackingWorksheet!G479),ISBLANK(TrackingWorksheet!H479),
ISBLANK(TrackingWorksheet!I479),ISBLANK(TrackingWorksheet!J479),ISBLANK(TrackingWorksheet!M479),
ISBLANK(TrackingWorksheet!N479)),1,0)</f>
        <v>1</v>
      </c>
      <c r="C474" s="17" t="str">
        <f>IF(B474=1,"",TrackingWorksheet!F479)</f>
        <v/>
      </c>
      <c r="D474" s="26" t="str">
        <f>IF(B474=1,"",IF(AND(TrackingWorksheet!B479&lt;&gt;"",TrackingWorksheet!B479&lt;=TrackingWorksheet!$J$5,OR(TrackingWorksheet!C479="",TrackingWorksheet!C479&gt;=TrackingWorksheet!$J$4)),1,0))</f>
        <v/>
      </c>
      <c r="E474" s="15" t="str">
        <f>IF(B474=1,"",IF(AND(TrackingWorksheet!G479 &lt;&gt;"",TrackingWorksheet!G479&lt;=TrackingWorksheet!$J$5, TrackingWorksheet!H479=Lists!$D$4), "Y", "N"))</f>
        <v/>
      </c>
      <c r="F474" s="15" t="str">
        <f>IF(B474=1,"",IF(AND(TrackingWorksheet!I479 &lt;&gt;"", TrackingWorksheet!I479&lt;=TrackingWorksheet!$J$5, TrackingWorksheet!J479=Lists!$D$4), "Y", "N"))</f>
        <v/>
      </c>
      <c r="G474" s="15" t="str">
        <f>IF(B474=1,"",IF(AND(TrackingWorksheet!G479 &lt;&gt;"",TrackingWorksheet!G479&lt;=TrackingWorksheet!$J$5, TrackingWorksheet!H479=Lists!$D$5), "Y", "N"))</f>
        <v/>
      </c>
      <c r="H474" s="15" t="str">
        <f>IF(B474=1,"",IF(AND(TrackingWorksheet!I479 &lt;&gt;"", TrackingWorksheet!I479&lt;=TrackingWorksheet!$J$5, TrackingWorksheet!J479="Moderna"), "Y", "N"))</f>
        <v/>
      </c>
      <c r="I474" s="26" t="str">
        <f>IF(B474=1,"",IF(AND(TrackingWorksheet!G479 &lt;&gt;"", TrackingWorksheet!G479&lt;=TrackingWorksheet!$J$5, TrackingWorksheet!H479=Lists!$D$6), 1, 0))</f>
        <v/>
      </c>
      <c r="J474" s="26" t="str">
        <f t="shared" si="62"/>
        <v/>
      </c>
      <c r="K474" s="15" t="str">
        <f>IF(B474=1,"",IF(AND(TrackingWorksheet!I479&lt;=TrackingWorksheet!$J$5,TrackingWorksheet!K479="YES"),0,IF(AND(AND(OR(E474="Y",F474="Y"),E474&lt;&gt;F474),G474&lt;&gt;"Y", H474&lt;&gt;"Y"), 1, 0)))</f>
        <v/>
      </c>
      <c r="L474" s="26" t="str">
        <f t="shared" si="56"/>
        <v/>
      </c>
      <c r="M474" s="15" t="str">
        <f t="shared" si="57"/>
        <v/>
      </c>
      <c r="N474" s="26" t="str">
        <f t="shared" si="58"/>
        <v/>
      </c>
      <c r="O474" s="15" t="str">
        <f>IF(B474=1,"",IF(AND(TrackingWorksheet!I479&lt;=TrackingWorksheet!$J$5,TrackingWorksheet!K479="YES"),0,IF(AND(AND(OR(G474="Y",H474="Y"),G474&lt;&gt;H474),E474&lt;&gt;"Y", F474&lt;&gt;"Y"), 1, 0)))</f>
        <v/>
      </c>
      <c r="P474" s="26" t="str">
        <f t="shared" si="59"/>
        <v/>
      </c>
      <c r="Q474" s="15" t="str">
        <f t="shared" si="60"/>
        <v/>
      </c>
      <c r="R474" s="15" t="str">
        <f t="shared" si="61"/>
        <v/>
      </c>
      <c r="S474" s="15" t="str">
        <f>IF(B474=1,"",IF(AND(OR(AND(TrackingWorksheet!H479=Lists!$D$7,TrackingWorksheet!H479=TrackingWorksheet!J479),TrackingWorksheet!H479&lt;&gt;TrackingWorksheet!J479),TrackingWorksheet!K479="YES",TrackingWorksheet!H479&lt;&gt;Lists!$D$6,TrackingWorksheet!G479&lt;=TrackingWorksheet!$J$5,TrackingWorksheet!I479&lt;=TrackingWorksheet!$J$5),1,0))</f>
        <v/>
      </c>
      <c r="T474" s="15" t="str">
        <f t="shared" si="63"/>
        <v/>
      </c>
      <c r="U474" s="15" t="str">
        <f>IF(B474=1,"",IF(AND(TrackingWorksheet!L479&lt;&gt;"", TrackingWorksheet!L479&gt;=TrackingWorksheet!$J$4,TrackingWorksheet!L479&lt;=TrackingWorksheet!$J$5,OR(TrackingWorksheet!H479=Lists!$D$4,TrackingWorksheet!J479=Lists!$D$4)), 1, 0))</f>
        <v/>
      </c>
      <c r="V474" s="15" t="str">
        <f>IF($B474=1,"",IF(AND(TrackingWorksheet!$L479&lt;&gt;"", TrackingWorksheet!$L479&gt;=TrackingWorksheet!$J$4,TrackingWorksheet!$L479&lt;=TrackingWorksheet!$J$5,OR(TrackingWorksheet!$H479=Lists!$D$5,TrackingWorksheet!$J479=Lists!$D$5)), 1, 0))</f>
        <v/>
      </c>
      <c r="W474" s="15" t="str">
        <f>IF($B474=1,"",IF(AND(TrackingWorksheet!$L479&lt;&gt;"", TrackingWorksheet!$L479&gt;=TrackingWorksheet!$J$4,TrackingWorksheet!$L479&lt;=TrackingWorksheet!$J$5,OR(TrackingWorksheet!$H479=Lists!$D$6,TrackingWorksheet!$J479=Lists!$D$6)), 1, 0))</f>
        <v/>
      </c>
      <c r="X474" s="24" t="str">
        <f>IF(B474=1,"",IF(AND(TrackingWorksheet!M479&lt;&gt;"",TrackingWorksheet!M479&lt;=TrackingWorksheet!$J$5),1,0))</f>
        <v/>
      </c>
      <c r="Y474" s="24" t="str">
        <f>IF(B474=1,"",IF(AND(TrackingWorksheet!N479&lt;&gt;"",TrackingWorksheet!N479&lt;=TrackingWorksheet!$J$5),1,0)*D474)</f>
        <v/>
      </c>
      <c r="Z474" s="24" t="str">
        <f>IF(B474=1,"",IF(TrackingWorksheet!P479="YES",1,0)*D474)</f>
        <v/>
      </c>
      <c r="AA474" s="33" t="str">
        <f>IF(B474=1,"",IF(TrackingWorksheet!R479="","",TrackingWorksheet!R479))</f>
        <v/>
      </c>
      <c r="AB474" s="33" t="str">
        <f>IF(B474=1,"",IF(TrackingWorksheet!Q479="","",TrackingWorksheet!Q479))</f>
        <v/>
      </c>
    </row>
    <row r="475" spans="2:28" x14ac:dyDescent="0.3">
      <c r="B475" s="33">
        <f>IF(AND(ISBLANK(TrackingWorksheet!B480),ISBLANK(TrackingWorksheet!C480),ISBLANK(TrackingWorksheet!G480),ISBLANK(TrackingWorksheet!H480),
ISBLANK(TrackingWorksheet!I480),ISBLANK(TrackingWorksheet!J480),ISBLANK(TrackingWorksheet!M480),
ISBLANK(TrackingWorksheet!N480)),1,0)</f>
        <v>1</v>
      </c>
      <c r="C475" s="17" t="str">
        <f>IF(B475=1,"",TrackingWorksheet!F480)</f>
        <v/>
      </c>
      <c r="D475" s="26" t="str">
        <f>IF(B475=1,"",IF(AND(TrackingWorksheet!B480&lt;&gt;"",TrackingWorksheet!B480&lt;=TrackingWorksheet!$J$5,OR(TrackingWorksheet!C480="",TrackingWorksheet!C480&gt;=TrackingWorksheet!$J$4)),1,0))</f>
        <v/>
      </c>
      <c r="E475" s="15" t="str">
        <f>IF(B475=1,"",IF(AND(TrackingWorksheet!G480 &lt;&gt;"",TrackingWorksheet!G480&lt;=TrackingWorksheet!$J$5, TrackingWorksheet!H480=Lists!$D$4), "Y", "N"))</f>
        <v/>
      </c>
      <c r="F475" s="15" t="str">
        <f>IF(B475=1,"",IF(AND(TrackingWorksheet!I480 &lt;&gt;"", TrackingWorksheet!I480&lt;=TrackingWorksheet!$J$5, TrackingWorksheet!J480=Lists!$D$4), "Y", "N"))</f>
        <v/>
      </c>
      <c r="G475" s="15" t="str">
        <f>IF(B475=1,"",IF(AND(TrackingWorksheet!G480 &lt;&gt;"",TrackingWorksheet!G480&lt;=TrackingWorksheet!$J$5, TrackingWorksheet!H480=Lists!$D$5), "Y", "N"))</f>
        <v/>
      </c>
      <c r="H475" s="15" t="str">
        <f>IF(B475=1,"",IF(AND(TrackingWorksheet!I480 &lt;&gt;"", TrackingWorksheet!I480&lt;=TrackingWorksheet!$J$5, TrackingWorksheet!J480="Moderna"), "Y", "N"))</f>
        <v/>
      </c>
      <c r="I475" s="26" t="str">
        <f>IF(B475=1,"",IF(AND(TrackingWorksheet!G480 &lt;&gt;"", TrackingWorksheet!G480&lt;=TrackingWorksheet!$J$5, TrackingWorksheet!H480=Lists!$D$6), 1, 0))</f>
        <v/>
      </c>
      <c r="J475" s="26" t="str">
        <f t="shared" si="62"/>
        <v/>
      </c>
      <c r="K475" s="15" t="str">
        <f>IF(B475=1,"",IF(AND(TrackingWorksheet!I480&lt;=TrackingWorksheet!$J$5,TrackingWorksheet!K480="YES"),0,IF(AND(AND(OR(E475="Y",F475="Y"),E475&lt;&gt;F475),G475&lt;&gt;"Y", H475&lt;&gt;"Y"), 1, 0)))</f>
        <v/>
      </c>
      <c r="L475" s="26" t="str">
        <f t="shared" si="56"/>
        <v/>
      </c>
      <c r="M475" s="15" t="str">
        <f t="shared" si="57"/>
        <v/>
      </c>
      <c r="N475" s="26" t="str">
        <f t="shared" si="58"/>
        <v/>
      </c>
      <c r="O475" s="15" t="str">
        <f>IF(B475=1,"",IF(AND(TrackingWorksheet!I480&lt;=TrackingWorksheet!$J$5,TrackingWorksheet!K480="YES"),0,IF(AND(AND(OR(G475="Y",H475="Y"),G475&lt;&gt;H475),E475&lt;&gt;"Y", F475&lt;&gt;"Y"), 1, 0)))</f>
        <v/>
      </c>
      <c r="P475" s="26" t="str">
        <f t="shared" si="59"/>
        <v/>
      </c>
      <c r="Q475" s="15" t="str">
        <f t="shared" si="60"/>
        <v/>
      </c>
      <c r="R475" s="15" t="str">
        <f t="shared" si="61"/>
        <v/>
      </c>
      <c r="S475" s="15" t="str">
        <f>IF(B475=1,"",IF(AND(OR(AND(TrackingWorksheet!H480=Lists!$D$7,TrackingWorksheet!H480=TrackingWorksheet!J480),TrackingWorksheet!H480&lt;&gt;TrackingWorksheet!J480),TrackingWorksheet!K480="YES",TrackingWorksheet!H480&lt;&gt;Lists!$D$6,TrackingWorksheet!G480&lt;=TrackingWorksheet!$J$5,TrackingWorksheet!I480&lt;=TrackingWorksheet!$J$5),1,0))</f>
        <v/>
      </c>
      <c r="T475" s="15" t="str">
        <f t="shared" si="63"/>
        <v/>
      </c>
      <c r="U475" s="15" t="str">
        <f>IF(B475=1,"",IF(AND(TrackingWorksheet!L480&lt;&gt;"", TrackingWorksheet!L480&gt;=TrackingWorksheet!$J$4,TrackingWorksheet!L480&lt;=TrackingWorksheet!$J$5,OR(TrackingWorksheet!H480=Lists!$D$4,TrackingWorksheet!J480=Lists!$D$4)), 1, 0))</f>
        <v/>
      </c>
      <c r="V475" s="15" t="str">
        <f>IF($B475=1,"",IF(AND(TrackingWorksheet!$L480&lt;&gt;"", TrackingWorksheet!$L480&gt;=TrackingWorksheet!$J$4,TrackingWorksheet!$L480&lt;=TrackingWorksheet!$J$5,OR(TrackingWorksheet!$H480=Lists!$D$5,TrackingWorksheet!$J480=Lists!$D$5)), 1, 0))</f>
        <v/>
      </c>
      <c r="W475" s="15" t="str">
        <f>IF($B475=1,"",IF(AND(TrackingWorksheet!$L480&lt;&gt;"", TrackingWorksheet!$L480&gt;=TrackingWorksheet!$J$4,TrackingWorksheet!$L480&lt;=TrackingWorksheet!$J$5,OR(TrackingWorksheet!$H480=Lists!$D$6,TrackingWorksheet!$J480=Lists!$D$6)), 1, 0))</f>
        <v/>
      </c>
      <c r="X475" s="24" t="str">
        <f>IF(B475=1,"",IF(AND(TrackingWorksheet!M480&lt;&gt;"",TrackingWorksheet!M480&lt;=TrackingWorksheet!$J$5),1,0))</f>
        <v/>
      </c>
      <c r="Y475" s="24" t="str">
        <f>IF(B475=1,"",IF(AND(TrackingWorksheet!N480&lt;&gt;"",TrackingWorksheet!N480&lt;=TrackingWorksheet!$J$5),1,0)*D475)</f>
        <v/>
      </c>
      <c r="Z475" s="24" t="str">
        <f>IF(B475=1,"",IF(TrackingWorksheet!P480="YES",1,0)*D475)</f>
        <v/>
      </c>
      <c r="AA475" s="33" t="str">
        <f>IF(B475=1,"",IF(TrackingWorksheet!R480="","",TrackingWorksheet!R480))</f>
        <v/>
      </c>
      <c r="AB475" s="33" t="str">
        <f>IF(B475=1,"",IF(TrackingWorksheet!Q480="","",TrackingWorksheet!Q480))</f>
        <v/>
      </c>
    </row>
    <row r="476" spans="2:28" x14ac:dyDescent="0.3">
      <c r="B476" s="33">
        <f>IF(AND(ISBLANK(TrackingWorksheet!B481),ISBLANK(TrackingWorksheet!C481),ISBLANK(TrackingWorksheet!G481),ISBLANK(TrackingWorksheet!H481),
ISBLANK(TrackingWorksheet!I481),ISBLANK(TrackingWorksheet!J481),ISBLANK(TrackingWorksheet!M481),
ISBLANK(TrackingWorksheet!N481)),1,0)</f>
        <v>1</v>
      </c>
      <c r="C476" s="17" t="str">
        <f>IF(B476=1,"",TrackingWorksheet!F481)</f>
        <v/>
      </c>
      <c r="D476" s="26" t="str">
        <f>IF(B476=1,"",IF(AND(TrackingWorksheet!B481&lt;&gt;"",TrackingWorksheet!B481&lt;=TrackingWorksheet!$J$5,OR(TrackingWorksheet!C481="",TrackingWorksheet!C481&gt;=TrackingWorksheet!$J$4)),1,0))</f>
        <v/>
      </c>
      <c r="E476" s="15" t="str">
        <f>IF(B476=1,"",IF(AND(TrackingWorksheet!G481 &lt;&gt;"",TrackingWorksheet!G481&lt;=TrackingWorksheet!$J$5, TrackingWorksheet!H481=Lists!$D$4), "Y", "N"))</f>
        <v/>
      </c>
      <c r="F476" s="15" t="str">
        <f>IF(B476=1,"",IF(AND(TrackingWorksheet!I481 &lt;&gt;"", TrackingWorksheet!I481&lt;=TrackingWorksheet!$J$5, TrackingWorksheet!J481=Lists!$D$4), "Y", "N"))</f>
        <v/>
      </c>
      <c r="G476" s="15" t="str">
        <f>IF(B476=1,"",IF(AND(TrackingWorksheet!G481 &lt;&gt;"",TrackingWorksheet!G481&lt;=TrackingWorksheet!$J$5, TrackingWorksheet!H481=Lists!$D$5), "Y", "N"))</f>
        <v/>
      </c>
      <c r="H476" s="15" t="str">
        <f>IF(B476=1,"",IF(AND(TrackingWorksheet!I481 &lt;&gt;"", TrackingWorksheet!I481&lt;=TrackingWorksheet!$J$5, TrackingWorksheet!J481="Moderna"), "Y", "N"))</f>
        <v/>
      </c>
      <c r="I476" s="26" t="str">
        <f>IF(B476=1,"",IF(AND(TrackingWorksheet!G481 &lt;&gt;"", TrackingWorksheet!G481&lt;=TrackingWorksheet!$J$5, TrackingWorksheet!H481=Lists!$D$6), 1, 0))</f>
        <v/>
      </c>
      <c r="J476" s="26" t="str">
        <f t="shared" si="62"/>
        <v/>
      </c>
      <c r="K476" s="15" t="str">
        <f>IF(B476=1,"",IF(AND(TrackingWorksheet!I481&lt;=TrackingWorksheet!$J$5,TrackingWorksheet!K481="YES"),0,IF(AND(AND(OR(E476="Y",F476="Y"),E476&lt;&gt;F476),G476&lt;&gt;"Y", H476&lt;&gt;"Y"), 1, 0)))</f>
        <v/>
      </c>
      <c r="L476" s="26" t="str">
        <f t="shared" si="56"/>
        <v/>
      </c>
      <c r="M476" s="15" t="str">
        <f t="shared" si="57"/>
        <v/>
      </c>
      <c r="N476" s="26" t="str">
        <f t="shared" si="58"/>
        <v/>
      </c>
      <c r="O476" s="15" t="str">
        <f>IF(B476=1,"",IF(AND(TrackingWorksheet!I481&lt;=TrackingWorksheet!$J$5,TrackingWorksheet!K481="YES"),0,IF(AND(AND(OR(G476="Y",H476="Y"),G476&lt;&gt;H476),E476&lt;&gt;"Y", F476&lt;&gt;"Y"), 1, 0)))</f>
        <v/>
      </c>
      <c r="P476" s="26" t="str">
        <f t="shared" si="59"/>
        <v/>
      </c>
      <c r="Q476" s="15" t="str">
        <f t="shared" si="60"/>
        <v/>
      </c>
      <c r="R476" s="15" t="str">
        <f t="shared" si="61"/>
        <v/>
      </c>
      <c r="S476" s="15" t="str">
        <f>IF(B476=1,"",IF(AND(OR(AND(TrackingWorksheet!H481=Lists!$D$7,TrackingWorksheet!H481=TrackingWorksheet!J481),TrackingWorksheet!H481&lt;&gt;TrackingWorksheet!J481),TrackingWorksheet!K481="YES",TrackingWorksheet!H481&lt;&gt;Lists!$D$6,TrackingWorksheet!G481&lt;=TrackingWorksheet!$J$5,TrackingWorksheet!I481&lt;=TrackingWorksheet!$J$5),1,0))</f>
        <v/>
      </c>
      <c r="T476" s="15" t="str">
        <f t="shared" si="63"/>
        <v/>
      </c>
      <c r="U476" s="15" t="str">
        <f>IF(B476=1,"",IF(AND(TrackingWorksheet!L481&lt;&gt;"", TrackingWorksheet!L481&gt;=TrackingWorksheet!$J$4,TrackingWorksheet!L481&lt;=TrackingWorksheet!$J$5,OR(TrackingWorksheet!H481=Lists!$D$4,TrackingWorksheet!J481=Lists!$D$4)), 1, 0))</f>
        <v/>
      </c>
      <c r="V476" s="15" t="str">
        <f>IF($B476=1,"",IF(AND(TrackingWorksheet!$L481&lt;&gt;"", TrackingWorksheet!$L481&gt;=TrackingWorksheet!$J$4,TrackingWorksheet!$L481&lt;=TrackingWorksheet!$J$5,OR(TrackingWorksheet!$H481=Lists!$D$5,TrackingWorksheet!$J481=Lists!$D$5)), 1, 0))</f>
        <v/>
      </c>
      <c r="W476" s="15" t="str">
        <f>IF($B476=1,"",IF(AND(TrackingWorksheet!$L481&lt;&gt;"", TrackingWorksheet!$L481&gt;=TrackingWorksheet!$J$4,TrackingWorksheet!$L481&lt;=TrackingWorksheet!$J$5,OR(TrackingWorksheet!$H481=Lists!$D$6,TrackingWorksheet!$J481=Lists!$D$6)), 1, 0))</f>
        <v/>
      </c>
      <c r="X476" s="24" t="str">
        <f>IF(B476=1,"",IF(AND(TrackingWorksheet!M481&lt;&gt;"",TrackingWorksheet!M481&lt;=TrackingWorksheet!$J$5),1,0))</f>
        <v/>
      </c>
      <c r="Y476" s="24" t="str">
        <f>IF(B476=1,"",IF(AND(TrackingWorksheet!N481&lt;&gt;"",TrackingWorksheet!N481&lt;=TrackingWorksheet!$J$5),1,0)*D476)</f>
        <v/>
      </c>
      <c r="Z476" s="24" t="str">
        <f>IF(B476=1,"",IF(TrackingWorksheet!P481="YES",1,0)*D476)</f>
        <v/>
      </c>
      <c r="AA476" s="33" t="str">
        <f>IF(B476=1,"",IF(TrackingWorksheet!R481="","",TrackingWorksheet!R481))</f>
        <v/>
      </c>
      <c r="AB476" s="33" t="str">
        <f>IF(B476=1,"",IF(TrackingWorksheet!Q481="","",TrackingWorksheet!Q481))</f>
        <v/>
      </c>
    </row>
    <row r="477" spans="2:28" x14ac:dyDescent="0.3">
      <c r="B477" s="33">
        <f>IF(AND(ISBLANK(TrackingWorksheet!B482),ISBLANK(TrackingWorksheet!C482),ISBLANK(TrackingWorksheet!G482),ISBLANK(TrackingWorksheet!H482),
ISBLANK(TrackingWorksheet!I482),ISBLANK(TrackingWorksheet!J482),ISBLANK(TrackingWorksheet!M482),
ISBLANK(TrackingWorksheet!N482)),1,0)</f>
        <v>1</v>
      </c>
      <c r="C477" s="17" t="str">
        <f>IF(B477=1,"",TrackingWorksheet!F482)</f>
        <v/>
      </c>
      <c r="D477" s="26" t="str">
        <f>IF(B477=1,"",IF(AND(TrackingWorksheet!B482&lt;&gt;"",TrackingWorksheet!B482&lt;=TrackingWorksheet!$J$5,OR(TrackingWorksheet!C482="",TrackingWorksheet!C482&gt;=TrackingWorksheet!$J$4)),1,0))</f>
        <v/>
      </c>
      <c r="E477" s="15" t="str">
        <f>IF(B477=1,"",IF(AND(TrackingWorksheet!G482 &lt;&gt;"",TrackingWorksheet!G482&lt;=TrackingWorksheet!$J$5, TrackingWorksheet!H482=Lists!$D$4), "Y", "N"))</f>
        <v/>
      </c>
      <c r="F477" s="15" t="str">
        <f>IF(B477=1,"",IF(AND(TrackingWorksheet!I482 &lt;&gt;"", TrackingWorksheet!I482&lt;=TrackingWorksheet!$J$5, TrackingWorksheet!J482=Lists!$D$4), "Y", "N"))</f>
        <v/>
      </c>
      <c r="G477" s="15" t="str">
        <f>IF(B477=1,"",IF(AND(TrackingWorksheet!G482 &lt;&gt;"",TrackingWorksheet!G482&lt;=TrackingWorksheet!$J$5, TrackingWorksheet!H482=Lists!$D$5), "Y", "N"))</f>
        <v/>
      </c>
      <c r="H477" s="15" t="str">
        <f>IF(B477=1,"",IF(AND(TrackingWorksheet!I482 &lt;&gt;"", TrackingWorksheet!I482&lt;=TrackingWorksheet!$J$5, TrackingWorksheet!J482="Moderna"), "Y", "N"))</f>
        <v/>
      </c>
      <c r="I477" s="26" t="str">
        <f>IF(B477=1,"",IF(AND(TrackingWorksheet!G482 &lt;&gt;"", TrackingWorksheet!G482&lt;=TrackingWorksheet!$J$5, TrackingWorksheet!H482=Lists!$D$6), 1, 0))</f>
        <v/>
      </c>
      <c r="J477" s="26" t="str">
        <f t="shared" si="62"/>
        <v/>
      </c>
      <c r="K477" s="15" t="str">
        <f>IF(B477=1,"",IF(AND(TrackingWorksheet!I482&lt;=TrackingWorksheet!$J$5,TrackingWorksheet!K482="YES"),0,IF(AND(AND(OR(E477="Y",F477="Y"),E477&lt;&gt;F477),G477&lt;&gt;"Y", H477&lt;&gt;"Y"), 1, 0)))</f>
        <v/>
      </c>
      <c r="L477" s="26" t="str">
        <f t="shared" si="56"/>
        <v/>
      </c>
      <c r="M477" s="15" t="str">
        <f t="shared" si="57"/>
        <v/>
      </c>
      <c r="N477" s="26" t="str">
        <f t="shared" si="58"/>
        <v/>
      </c>
      <c r="O477" s="15" t="str">
        <f>IF(B477=1,"",IF(AND(TrackingWorksheet!I482&lt;=TrackingWorksheet!$J$5,TrackingWorksheet!K482="YES"),0,IF(AND(AND(OR(G477="Y",H477="Y"),G477&lt;&gt;H477),E477&lt;&gt;"Y", F477&lt;&gt;"Y"), 1, 0)))</f>
        <v/>
      </c>
      <c r="P477" s="26" t="str">
        <f t="shared" si="59"/>
        <v/>
      </c>
      <c r="Q477" s="15" t="str">
        <f t="shared" si="60"/>
        <v/>
      </c>
      <c r="R477" s="15" t="str">
        <f t="shared" si="61"/>
        <v/>
      </c>
      <c r="S477" s="15" t="str">
        <f>IF(B477=1,"",IF(AND(OR(AND(TrackingWorksheet!H482=Lists!$D$7,TrackingWorksheet!H482=TrackingWorksheet!J482),TrackingWorksheet!H482&lt;&gt;TrackingWorksheet!J482),TrackingWorksheet!K482="YES",TrackingWorksheet!H482&lt;&gt;Lists!$D$6,TrackingWorksheet!G482&lt;=TrackingWorksheet!$J$5,TrackingWorksheet!I482&lt;=TrackingWorksheet!$J$5),1,0))</f>
        <v/>
      </c>
      <c r="T477" s="15" t="str">
        <f t="shared" si="63"/>
        <v/>
      </c>
      <c r="U477" s="15" t="str">
        <f>IF(B477=1,"",IF(AND(TrackingWorksheet!L482&lt;&gt;"", TrackingWorksheet!L482&gt;=TrackingWorksheet!$J$4,TrackingWorksheet!L482&lt;=TrackingWorksheet!$J$5,OR(TrackingWorksheet!H482=Lists!$D$4,TrackingWorksheet!J482=Lists!$D$4)), 1, 0))</f>
        <v/>
      </c>
      <c r="V477" s="15" t="str">
        <f>IF($B477=1,"",IF(AND(TrackingWorksheet!$L482&lt;&gt;"", TrackingWorksheet!$L482&gt;=TrackingWorksheet!$J$4,TrackingWorksheet!$L482&lt;=TrackingWorksheet!$J$5,OR(TrackingWorksheet!$H482=Lists!$D$5,TrackingWorksheet!$J482=Lists!$D$5)), 1, 0))</f>
        <v/>
      </c>
      <c r="W477" s="15" t="str">
        <f>IF($B477=1,"",IF(AND(TrackingWorksheet!$L482&lt;&gt;"", TrackingWorksheet!$L482&gt;=TrackingWorksheet!$J$4,TrackingWorksheet!$L482&lt;=TrackingWorksheet!$J$5,OR(TrackingWorksheet!$H482=Lists!$D$6,TrackingWorksheet!$J482=Lists!$D$6)), 1, 0))</f>
        <v/>
      </c>
      <c r="X477" s="24" t="str">
        <f>IF(B477=1,"",IF(AND(TrackingWorksheet!M482&lt;&gt;"",TrackingWorksheet!M482&lt;=TrackingWorksheet!$J$5),1,0))</f>
        <v/>
      </c>
      <c r="Y477" s="24" t="str">
        <f>IF(B477=1,"",IF(AND(TrackingWorksheet!N482&lt;&gt;"",TrackingWorksheet!N482&lt;=TrackingWorksheet!$J$5),1,0)*D477)</f>
        <v/>
      </c>
      <c r="Z477" s="24" t="str">
        <f>IF(B477=1,"",IF(TrackingWorksheet!P482="YES",1,0)*D477)</f>
        <v/>
      </c>
      <c r="AA477" s="33" t="str">
        <f>IF(B477=1,"",IF(TrackingWorksheet!R482="","",TrackingWorksheet!R482))</f>
        <v/>
      </c>
      <c r="AB477" s="33" t="str">
        <f>IF(B477=1,"",IF(TrackingWorksheet!Q482="","",TrackingWorksheet!Q482))</f>
        <v/>
      </c>
    </row>
    <row r="478" spans="2:28" x14ac:dyDescent="0.3">
      <c r="B478" s="33">
        <f>IF(AND(ISBLANK(TrackingWorksheet!B483),ISBLANK(TrackingWorksheet!C483),ISBLANK(TrackingWorksheet!G483),ISBLANK(TrackingWorksheet!H483),
ISBLANK(TrackingWorksheet!I483),ISBLANK(TrackingWorksheet!J483),ISBLANK(TrackingWorksheet!M483),
ISBLANK(TrackingWorksheet!N483)),1,0)</f>
        <v>1</v>
      </c>
      <c r="C478" s="17" t="str">
        <f>IF(B478=1,"",TrackingWorksheet!F483)</f>
        <v/>
      </c>
      <c r="D478" s="26" t="str">
        <f>IF(B478=1,"",IF(AND(TrackingWorksheet!B483&lt;&gt;"",TrackingWorksheet!B483&lt;=TrackingWorksheet!$J$5,OR(TrackingWorksheet!C483="",TrackingWorksheet!C483&gt;=TrackingWorksheet!$J$4)),1,0))</f>
        <v/>
      </c>
      <c r="E478" s="15" t="str">
        <f>IF(B478=1,"",IF(AND(TrackingWorksheet!G483 &lt;&gt;"",TrackingWorksheet!G483&lt;=TrackingWorksheet!$J$5, TrackingWorksheet!H483=Lists!$D$4), "Y", "N"))</f>
        <v/>
      </c>
      <c r="F478" s="15" t="str">
        <f>IF(B478=1,"",IF(AND(TrackingWorksheet!I483 &lt;&gt;"", TrackingWorksheet!I483&lt;=TrackingWorksheet!$J$5, TrackingWorksheet!J483=Lists!$D$4), "Y", "N"))</f>
        <v/>
      </c>
      <c r="G478" s="15" t="str">
        <f>IF(B478=1,"",IF(AND(TrackingWorksheet!G483 &lt;&gt;"",TrackingWorksheet!G483&lt;=TrackingWorksheet!$J$5, TrackingWorksheet!H483=Lists!$D$5), "Y", "N"))</f>
        <v/>
      </c>
      <c r="H478" s="15" t="str">
        <f>IF(B478=1,"",IF(AND(TrackingWorksheet!I483 &lt;&gt;"", TrackingWorksheet!I483&lt;=TrackingWorksheet!$J$5, TrackingWorksheet!J483="Moderna"), "Y", "N"))</f>
        <v/>
      </c>
      <c r="I478" s="26" t="str">
        <f>IF(B478=1,"",IF(AND(TrackingWorksheet!G483 &lt;&gt;"", TrackingWorksheet!G483&lt;=TrackingWorksheet!$J$5, TrackingWorksheet!H483=Lists!$D$6), 1, 0))</f>
        <v/>
      </c>
      <c r="J478" s="26" t="str">
        <f t="shared" si="62"/>
        <v/>
      </c>
      <c r="K478" s="15" t="str">
        <f>IF(B478=1,"",IF(AND(TrackingWorksheet!I483&lt;=TrackingWorksheet!$J$5,TrackingWorksheet!K483="YES"),0,IF(AND(AND(OR(E478="Y",F478="Y"),E478&lt;&gt;F478),G478&lt;&gt;"Y", H478&lt;&gt;"Y"), 1, 0)))</f>
        <v/>
      </c>
      <c r="L478" s="26" t="str">
        <f t="shared" si="56"/>
        <v/>
      </c>
      <c r="M478" s="15" t="str">
        <f t="shared" si="57"/>
        <v/>
      </c>
      <c r="N478" s="26" t="str">
        <f t="shared" si="58"/>
        <v/>
      </c>
      <c r="O478" s="15" t="str">
        <f>IF(B478=1,"",IF(AND(TrackingWorksheet!I483&lt;=TrackingWorksheet!$J$5,TrackingWorksheet!K483="YES"),0,IF(AND(AND(OR(G478="Y",H478="Y"),G478&lt;&gt;H478),E478&lt;&gt;"Y", F478&lt;&gt;"Y"), 1, 0)))</f>
        <v/>
      </c>
      <c r="P478" s="26" t="str">
        <f t="shared" si="59"/>
        <v/>
      </c>
      <c r="Q478" s="15" t="str">
        <f t="shared" si="60"/>
        <v/>
      </c>
      <c r="R478" s="15" t="str">
        <f t="shared" si="61"/>
        <v/>
      </c>
      <c r="S478" s="15" t="str">
        <f>IF(B478=1,"",IF(AND(OR(AND(TrackingWorksheet!H483=Lists!$D$7,TrackingWorksheet!H483=TrackingWorksheet!J483),TrackingWorksheet!H483&lt;&gt;TrackingWorksheet!J483),TrackingWorksheet!K483="YES",TrackingWorksheet!H483&lt;&gt;Lists!$D$6,TrackingWorksheet!G483&lt;=TrackingWorksheet!$J$5,TrackingWorksheet!I483&lt;=TrackingWorksheet!$J$5),1,0))</f>
        <v/>
      </c>
      <c r="T478" s="15" t="str">
        <f t="shared" si="63"/>
        <v/>
      </c>
      <c r="U478" s="15" t="str">
        <f>IF(B478=1,"",IF(AND(TrackingWorksheet!L483&lt;&gt;"", TrackingWorksheet!L483&gt;=TrackingWorksheet!$J$4,TrackingWorksheet!L483&lt;=TrackingWorksheet!$J$5,OR(TrackingWorksheet!H483=Lists!$D$4,TrackingWorksheet!J483=Lists!$D$4)), 1, 0))</f>
        <v/>
      </c>
      <c r="V478" s="15" t="str">
        <f>IF($B478=1,"",IF(AND(TrackingWorksheet!$L483&lt;&gt;"", TrackingWorksheet!$L483&gt;=TrackingWorksheet!$J$4,TrackingWorksheet!$L483&lt;=TrackingWorksheet!$J$5,OR(TrackingWorksheet!$H483=Lists!$D$5,TrackingWorksheet!$J483=Lists!$D$5)), 1, 0))</f>
        <v/>
      </c>
      <c r="W478" s="15" t="str">
        <f>IF($B478=1,"",IF(AND(TrackingWorksheet!$L483&lt;&gt;"", TrackingWorksheet!$L483&gt;=TrackingWorksheet!$J$4,TrackingWorksheet!$L483&lt;=TrackingWorksheet!$J$5,OR(TrackingWorksheet!$H483=Lists!$D$6,TrackingWorksheet!$J483=Lists!$D$6)), 1, 0))</f>
        <v/>
      </c>
      <c r="X478" s="24" t="str">
        <f>IF(B478=1,"",IF(AND(TrackingWorksheet!M483&lt;&gt;"",TrackingWorksheet!M483&lt;=TrackingWorksheet!$J$5),1,0))</f>
        <v/>
      </c>
      <c r="Y478" s="24" t="str">
        <f>IF(B478=1,"",IF(AND(TrackingWorksheet!N483&lt;&gt;"",TrackingWorksheet!N483&lt;=TrackingWorksheet!$J$5),1,0)*D478)</f>
        <v/>
      </c>
      <c r="Z478" s="24" t="str">
        <f>IF(B478=1,"",IF(TrackingWorksheet!P483="YES",1,0)*D478)</f>
        <v/>
      </c>
      <c r="AA478" s="33" t="str">
        <f>IF(B478=1,"",IF(TrackingWorksheet!R483="","",TrackingWorksheet!R483))</f>
        <v/>
      </c>
      <c r="AB478" s="33" t="str">
        <f>IF(B478=1,"",IF(TrackingWorksheet!Q483="","",TrackingWorksheet!Q483))</f>
        <v/>
      </c>
    </row>
    <row r="479" spans="2:28" x14ac:dyDescent="0.3">
      <c r="B479" s="33">
        <f>IF(AND(ISBLANK(TrackingWorksheet!B484),ISBLANK(TrackingWorksheet!C484),ISBLANK(TrackingWorksheet!G484),ISBLANK(TrackingWorksheet!H484),
ISBLANK(TrackingWorksheet!I484),ISBLANK(TrackingWorksheet!J484),ISBLANK(TrackingWorksheet!M484),
ISBLANK(TrackingWorksheet!N484)),1,0)</f>
        <v>1</v>
      </c>
      <c r="C479" s="17" t="str">
        <f>IF(B479=1,"",TrackingWorksheet!F484)</f>
        <v/>
      </c>
      <c r="D479" s="26" t="str">
        <f>IF(B479=1,"",IF(AND(TrackingWorksheet!B484&lt;&gt;"",TrackingWorksheet!B484&lt;=TrackingWorksheet!$J$5,OR(TrackingWorksheet!C484="",TrackingWorksheet!C484&gt;=TrackingWorksheet!$J$4)),1,0))</f>
        <v/>
      </c>
      <c r="E479" s="15" t="str">
        <f>IF(B479=1,"",IF(AND(TrackingWorksheet!G484 &lt;&gt;"",TrackingWorksheet!G484&lt;=TrackingWorksheet!$J$5, TrackingWorksheet!H484=Lists!$D$4), "Y", "N"))</f>
        <v/>
      </c>
      <c r="F479" s="15" t="str">
        <f>IF(B479=1,"",IF(AND(TrackingWorksheet!I484 &lt;&gt;"", TrackingWorksheet!I484&lt;=TrackingWorksheet!$J$5, TrackingWorksheet!J484=Lists!$D$4), "Y", "N"))</f>
        <v/>
      </c>
      <c r="G479" s="15" t="str">
        <f>IF(B479=1,"",IF(AND(TrackingWorksheet!G484 &lt;&gt;"",TrackingWorksheet!G484&lt;=TrackingWorksheet!$J$5, TrackingWorksheet!H484=Lists!$D$5), "Y", "N"))</f>
        <v/>
      </c>
      <c r="H479" s="15" t="str">
        <f>IF(B479=1,"",IF(AND(TrackingWorksheet!I484 &lt;&gt;"", TrackingWorksheet!I484&lt;=TrackingWorksheet!$J$5, TrackingWorksheet!J484="Moderna"), "Y", "N"))</f>
        <v/>
      </c>
      <c r="I479" s="26" t="str">
        <f>IF(B479=1,"",IF(AND(TrackingWorksheet!G484 &lt;&gt;"", TrackingWorksheet!G484&lt;=TrackingWorksheet!$J$5, TrackingWorksheet!H484=Lists!$D$6), 1, 0))</f>
        <v/>
      </c>
      <c r="J479" s="26" t="str">
        <f t="shared" si="62"/>
        <v/>
      </c>
      <c r="K479" s="15" t="str">
        <f>IF(B479=1,"",IF(AND(TrackingWorksheet!I484&lt;=TrackingWorksheet!$J$5,TrackingWorksheet!K484="YES"),0,IF(AND(AND(OR(E479="Y",F479="Y"),E479&lt;&gt;F479),G479&lt;&gt;"Y", H479&lt;&gt;"Y"), 1, 0)))</f>
        <v/>
      </c>
      <c r="L479" s="26" t="str">
        <f t="shared" si="56"/>
        <v/>
      </c>
      <c r="M479" s="15" t="str">
        <f t="shared" si="57"/>
        <v/>
      </c>
      <c r="N479" s="26" t="str">
        <f t="shared" si="58"/>
        <v/>
      </c>
      <c r="O479" s="15" t="str">
        <f>IF(B479=1,"",IF(AND(TrackingWorksheet!I484&lt;=TrackingWorksheet!$J$5,TrackingWorksheet!K484="YES"),0,IF(AND(AND(OR(G479="Y",H479="Y"),G479&lt;&gt;H479),E479&lt;&gt;"Y", F479&lt;&gt;"Y"), 1, 0)))</f>
        <v/>
      </c>
      <c r="P479" s="26" t="str">
        <f t="shared" si="59"/>
        <v/>
      </c>
      <c r="Q479" s="15" t="str">
        <f t="shared" si="60"/>
        <v/>
      </c>
      <c r="R479" s="15" t="str">
        <f t="shared" si="61"/>
        <v/>
      </c>
      <c r="S479" s="15" t="str">
        <f>IF(B479=1,"",IF(AND(OR(AND(TrackingWorksheet!H484=Lists!$D$7,TrackingWorksheet!H484=TrackingWorksheet!J484),TrackingWorksheet!H484&lt;&gt;TrackingWorksheet!J484),TrackingWorksheet!K484="YES",TrackingWorksheet!H484&lt;&gt;Lists!$D$6,TrackingWorksheet!G484&lt;=TrackingWorksheet!$J$5,TrackingWorksheet!I484&lt;=TrackingWorksheet!$J$5),1,0))</f>
        <v/>
      </c>
      <c r="T479" s="15" t="str">
        <f t="shared" si="63"/>
        <v/>
      </c>
      <c r="U479" s="15" t="str">
        <f>IF(B479=1,"",IF(AND(TrackingWorksheet!L484&lt;&gt;"", TrackingWorksheet!L484&gt;=TrackingWorksheet!$J$4,TrackingWorksheet!L484&lt;=TrackingWorksheet!$J$5,OR(TrackingWorksheet!H484=Lists!$D$4,TrackingWorksheet!J484=Lists!$D$4)), 1, 0))</f>
        <v/>
      </c>
      <c r="V479" s="15" t="str">
        <f>IF($B479=1,"",IF(AND(TrackingWorksheet!$L484&lt;&gt;"", TrackingWorksheet!$L484&gt;=TrackingWorksheet!$J$4,TrackingWorksheet!$L484&lt;=TrackingWorksheet!$J$5,OR(TrackingWorksheet!$H484=Lists!$D$5,TrackingWorksheet!$J484=Lists!$D$5)), 1, 0))</f>
        <v/>
      </c>
      <c r="W479" s="15" t="str">
        <f>IF($B479=1,"",IF(AND(TrackingWorksheet!$L484&lt;&gt;"", TrackingWorksheet!$L484&gt;=TrackingWorksheet!$J$4,TrackingWorksheet!$L484&lt;=TrackingWorksheet!$J$5,OR(TrackingWorksheet!$H484=Lists!$D$6,TrackingWorksheet!$J484=Lists!$D$6)), 1, 0))</f>
        <v/>
      </c>
      <c r="X479" s="24" t="str">
        <f>IF(B479=1,"",IF(AND(TrackingWorksheet!M484&lt;&gt;"",TrackingWorksheet!M484&lt;=TrackingWorksheet!$J$5),1,0))</f>
        <v/>
      </c>
      <c r="Y479" s="24" t="str">
        <f>IF(B479=1,"",IF(AND(TrackingWorksheet!N484&lt;&gt;"",TrackingWorksheet!N484&lt;=TrackingWorksheet!$J$5),1,0)*D479)</f>
        <v/>
      </c>
      <c r="Z479" s="24" t="str">
        <f>IF(B479=1,"",IF(TrackingWorksheet!P484="YES",1,0)*D479)</f>
        <v/>
      </c>
      <c r="AA479" s="33" t="str">
        <f>IF(B479=1,"",IF(TrackingWorksheet!R484="","",TrackingWorksheet!R484))</f>
        <v/>
      </c>
      <c r="AB479" s="33" t="str">
        <f>IF(B479=1,"",IF(TrackingWorksheet!Q484="","",TrackingWorksheet!Q484))</f>
        <v/>
      </c>
    </row>
    <row r="480" spans="2:28" x14ac:dyDescent="0.3">
      <c r="B480" s="33">
        <f>IF(AND(ISBLANK(TrackingWorksheet!B485),ISBLANK(TrackingWorksheet!C485),ISBLANK(TrackingWorksheet!G485),ISBLANK(TrackingWorksheet!H485),
ISBLANK(TrackingWorksheet!I485),ISBLANK(TrackingWorksheet!J485),ISBLANK(TrackingWorksheet!M485),
ISBLANK(TrackingWorksheet!N485)),1,0)</f>
        <v>1</v>
      </c>
      <c r="C480" s="17" t="str">
        <f>IF(B480=1,"",TrackingWorksheet!F485)</f>
        <v/>
      </c>
      <c r="D480" s="26" t="str">
        <f>IF(B480=1,"",IF(AND(TrackingWorksheet!B485&lt;&gt;"",TrackingWorksheet!B485&lt;=TrackingWorksheet!$J$5,OR(TrackingWorksheet!C485="",TrackingWorksheet!C485&gt;=TrackingWorksheet!$J$4)),1,0))</f>
        <v/>
      </c>
      <c r="E480" s="15" t="str">
        <f>IF(B480=1,"",IF(AND(TrackingWorksheet!G485 &lt;&gt;"",TrackingWorksheet!G485&lt;=TrackingWorksheet!$J$5, TrackingWorksheet!H485=Lists!$D$4), "Y", "N"))</f>
        <v/>
      </c>
      <c r="F480" s="15" t="str">
        <f>IF(B480=1,"",IF(AND(TrackingWorksheet!I485 &lt;&gt;"", TrackingWorksheet!I485&lt;=TrackingWorksheet!$J$5, TrackingWorksheet!J485=Lists!$D$4), "Y", "N"))</f>
        <v/>
      </c>
      <c r="G480" s="15" t="str">
        <f>IF(B480=1,"",IF(AND(TrackingWorksheet!G485 &lt;&gt;"",TrackingWorksheet!G485&lt;=TrackingWorksheet!$J$5, TrackingWorksheet!H485=Lists!$D$5), "Y", "N"))</f>
        <v/>
      </c>
      <c r="H480" s="15" t="str">
        <f>IF(B480=1,"",IF(AND(TrackingWorksheet!I485 &lt;&gt;"", TrackingWorksheet!I485&lt;=TrackingWorksheet!$J$5, TrackingWorksheet!J485="Moderna"), "Y", "N"))</f>
        <v/>
      </c>
      <c r="I480" s="26" t="str">
        <f>IF(B480=1,"",IF(AND(TrackingWorksheet!G485 &lt;&gt;"", TrackingWorksheet!G485&lt;=TrackingWorksheet!$J$5, TrackingWorksheet!H485=Lists!$D$6), 1, 0))</f>
        <v/>
      </c>
      <c r="J480" s="26" t="str">
        <f t="shared" si="62"/>
        <v/>
      </c>
      <c r="K480" s="15" t="str">
        <f>IF(B480=1,"",IF(AND(TrackingWorksheet!I485&lt;=TrackingWorksheet!$J$5,TrackingWorksheet!K485="YES"),0,IF(AND(AND(OR(E480="Y",F480="Y"),E480&lt;&gt;F480),G480&lt;&gt;"Y", H480&lt;&gt;"Y"), 1, 0)))</f>
        <v/>
      </c>
      <c r="L480" s="26" t="str">
        <f t="shared" si="56"/>
        <v/>
      </c>
      <c r="M480" s="15" t="str">
        <f t="shared" si="57"/>
        <v/>
      </c>
      <c r="N480" s="26" t="str">
        <f t="shared" si="58"/>
        <v/>
      </c>
      <c r="O480" s="15" t="str">
        <f>IF(B480=1,"",IF(AND(TrackingWorksheet!I485&lt;=TrackingWorksheet!$J$5,TrackingWorksheet!K485="YES"),0,IF(AND(AND(OR(G480="Y",H480="Y"),G480&lt;&gt;H480),E480&lt;&gt;"Y", F480&lt;&gt;"Y"), 1, 0)))</f>
        <v/>
      </c>
      <c r="P480" s="26" t="str">
        <f t="shared" si="59"/>
        <v/>
      </c>
      <c r="Q480" s="15" t="str">
        <f t="shared" si="60"/>
        <v/>
      </c>
      <c r="R480" s="15" t="str">
        <f t="shared" si="61"/>
        <v/>
      </c>
      <c r="S480" s="15" t="str">
        <f>IF(B480=1,"",IF(AND(OR(AND(TrackingWorksheet!H485=Lists!$D$7,TrackingWorksheet!H485=TrackingWorksheet!J485),TrackingWorksheet!H485&lt;&gt;TrackingWorksheet!J485),TrackingWorksheet!K485="YES",TrackingWorksheet!H485&lt;&gt;Lists!$D$6,TrackingWorksheet!G485&lt;=TrackingWorksheet!$J$5,TrackingWorksheet!I485&lt;=TrackingWorksheet!$J$5),1,0))</f>
        <v/>
      </c>
      <c r="T480" s="15" t="str">
        <f t="shared" si="63"/>
        <v/>
      </c>
      <c r="U480" s="15" t="str">
        <f>IF(B480=1,"",IF(AND(TrackingWorksheet!L485&lt;&gt;"", TrackingWorksheet!L485&gt;=TrackingWorksheet!$J$4,TrackingWorksheet!L485&lt;=TrackingWorksheet!$J$5,OR(TrackingWorksheet!H485=Lists!$D$4,TrackingWorksheet!J485=Lists!$D$4)), 1, 0))</f>
        <v/>
      </c>
      <c r="V480" s="15" t="str">
        <f>IF($B480=1,"",IF(AND(TrackingWorksheet!$L485&lt;&gt;"", TrackingWorksheet!$L485&gt;=TrackingWorksheet!$J$4,TrackingWorksheet!$L485&lt;=TrackingWorksheet!$J$5,OR(TrackingWorksheet!$H485=Lists!$D$5,TrackingWorksheet!$J485=Lists!$D$5)), 1, 0))</f>
        <v/>
      </c>
      <c r="W480" s="15" t="str">
        <f>IF($B480=1,"",IF(AND(TrackingWorksheet!$L485&lt;&gt;"", TrackingWorksheet!$L485&gt;=TrackingWorksheet!$J$4,TrackingWorksheet!$L485&lt;=TrackingWorksheet!$J$5,OR(TrackingWorksheet!$H485=Lists!$D$6,TrackingWorksheet!$J485=Lists!$D$6)), 1, 0))</f>
        <v/>
      </c>
      <c r="X480" s="24" t="str">
        <f>IF(B480=1,"",IF(AND(TrackingWorksheet!M485&lt;&gt;"",TrackingWorksheet!M485&lt;=TrackingWorksheet!$J$5),1,0))</f>
        <v/>
      </c>
      <c r="Y480" s="24" t="str">
        <f>IF(B480=1,"",IF(AND(TrackingWorksheet!N485&lt;&gt;"",TrackingWorksheet!N485&lt;=TrackingWorksheet!$J$5),1,0)*D480)</f>
        <v/>
      </c>
      <c r="Z480" s="24" t="str">
        <f>IF(B480=1,"",IF(TrackingWorksheet!P485="YES",1,0)*D480)</f>
        <v/>
      </c>
      <c r="AA480" s="33" t="str">
        <f>IF(B480=1,"",IF(TrackingWorksheet!R485="","",TrackingWorksheet!R485))</f>
        <v/>
      </c>
      <c r="AB480" s="33" t="str">
        <f>IF(B480=1,"",IF(TrackingWorksheet!Q485="","",TrackingWorksheet!Q485))</f>
        <v/>
      </c>
    </row>
    <row r="481" spans="2:28" x14ac:dyDescent="0.3">
      <c r="B481" s="33">
        <f>IF(AND(ISBLANK(TrackingWorksheet!B486),ISBLANK(TrackingWorksheet!C486),ISBLANK(TrackingWorksheet!G486),ISBLANK(TrackingWorksheet!H486),
ISBLANK(TrackingWorksheet!I486),ISBLANK(TrackingWorksheet!J486),ISBLANK(TrackingWorksheet!M486),
ISBLANK(TrackingWorksheet!N486)),1,0)</f>
        <v>1</v>
      </c>
      <c r="C481" s="17" t="str">
        <f>IF(B481=1,"",TrackingWorksheet!F486)</f>
        <v/>
      </c>
      <c r="D481" s="26" t="str">
        <f>IF(B481=1,"",IF(AND(TrackingWorksheet!B486&lt;&gt;"",TrackingWorksheet!B486&lt;=TrackingWorksheet!$J$5,OR(TrackingWorksheet!C486="",TrackingWorksheet!C486&gt;=TrackingWorksheet!$J$4)),1,0))</f>
        <v/>
      </c>
      <c r="E481" s="15" t="str">
        <f>IF(B481=1,"",IF(AND(TrackingWorksheet!G486 &lt;&gt;"",TrackingWorksheet!G486&lt;=TrackingWorksheet!$J$5, TrackingWorksheet!H486=Lists!$D$4), "Y", "N"))</f>
        <v/>
      </c>
      <c r="F481" s="15" t="str">
        <f>IF(B481=1,"",IF(AND(TrackingWorksheet!I486 &lt;&gt;"", TrackingWorksheet!I486&lt;=TrackingWorksheet!$J$5, TrackingWorksheet!J486=Lists!$D$4), "Y", "N"))</f>
        <v/>
      </c>
      <c r="G481" s="15" t="str">
        <f>IF(B481=1,"",IF(AND(TrackingWorksheet!G486 &lt;&gt;"",TrackingWorksheet!G486&lt;=TrackingWorksheet!$J$5, TrackingWorksheet!H486=Lists!$D$5), "Y", "N"))</f>
        <v/>
      </c>
      <c r="H481" s="15" t="str">
        <f>IF(B481=1,"",IF(AND(TrackingWorksheet!I486 &lt;&gt;"", TrackingWorksheet!I486&lt;=TrackingWorksheet!$J$5, TrackingWorksheet!J486="Moderna"), "Y", "N"))</f>
        <v/>
      </c>
      <c r="I481" s="26" t="str">
        <f>IF(B481=1,"",IF(AND(TrackingWorksheet!G486 &lt;&gt;"", TrackingWorksheet!G486&lt;=TrackingWorksheet!$J$5, TrackingWorksheet!H486=Lists!$D$6), 1, 0))</f>
        <v/>
      </c>
      <c r="J481" s="26" t="str">
        <f t="shared" si="62"/>
        <v/>
      </c>
      <c r="K481" s="15" t="str">
        <f>IF(B481=1,"",IF(AND(TrackingWorksheet!I486&lt;=TrackingWorksheet!$J$5,TrackingWorksheet!K486="YES"),0,IF(AND(AND(OR(E481="Y",F481="Y"),E481&lt;&gt;F481),G481&lt;&gt;"Y", H481&lt;&gt;"Y"), 1, 0)))</f>
        <v/>
      </c>
      <c r="L481" s="26" t="str">
        <f t="shared" si="56"/>
        <v/>
      </c>
      <c r="M481" s="15" t="str">
        <f t="shared" si="57"/>
        <v/>
      </c>
      <c r="N481" s="26" t="str">
        <f t="shared" si="58"/>
        <v/>
      </c>
      <c r="O481" s="15" t="str">
        <f>IF(B481=1,"",IF(AND(TrackingWorksheet!I486&lt;=TrackingWorksheet!$J$5,TrackingWorksheet!K486="YES"),0,IF(AND(AND(OR(G481="Y",H481="Y"),G481&lt;&gt;H481),E481&lt;&gt;"Y", F481&lt;&gt;"Y"), 1, 0)))</f>
        <v/>
      </c>
      <c r="P481" s="26" t="str">
        <f t="shared" si="59"/>
        <v/>
      </c>
      <c r="Q481" s="15" t="str">
        <f t="shared" si="60"/>
        <v/>
      </c>
      <c r="R481" s="15" t="str">
        <f t="shared" si="61"/>
        <v/>
      </c>
      <c r="S481" s="15" t="str">
        <f>IF(B481=1,"",IF(AND(OR(AND(TrackingWorksheet!H486=Lists!$D$7,TrackingWorksheet!H486=TrackingWorksheet!J486),TrackingWorksheet!H486&lt;&gt;TrackingWorksheet!J486),TrackingWorksheet!K486="YES",TrackingWorksheet!H486&lt;&gt;Lists!$D$6,TrackingWorksheet!G486&lt;=TrackingWorksheet!$J$5,TrackingWorksheet!I486&lt;=TrackingWorksheet!$J$5),1,0))</f>
        <v/>
      </c>
      <c r="T481" s="15" t="str">
        <f t="shared" si="63"/>
        <v/>
      </c>
      <c r="U481" s="15" t="str">
        <f>IF(B481=1,"",IF(AND(TrackingWorksheet!L486&lt;&gt;"", TrackingWorksheet!L486&gt;=TrackingWorksheet!$J$4,TrackingWorksheet!L486&lt;=TrackingWorksheet!$J$5,OR(TrackingWorksheet!H486=Lists!$D$4,TrackingWorksheet!J486=Lists!$D$4)), 1, 0))</f>
        <v/>
      </c>
      <c r="V481" s="15" t="str">
        <f>IF($B481=1,"",IF(AND(TrackingWorksheet!$L486&lt;&gt;"", TrackingWorksheet!$L486&gt;=TrackingWorksheet!$J$4,TrackingWorksheet!$L486&lt;=TrackingWorksheet!$J$5,OR(TrackingWorksheet!$H486=Lists!$D$5,TrackingWorksheet!$J486=Lists!$D$5)), 1, 0))</f>
        <v/>
      </c>
      <c r="W481" s="15" t="str">
        <f>IF($B481=1,"",IF(AND(TrackingWorksheet!$L486&lt;&gt;"", TrackingWorksheet!$L486&gt;=TrackingWorksheet!$J$4,TrackingWorksheet!$L486&lt;=TrackingWorksheet!$J$5,OR(TrackingWorksheet!$H486=Lists!$D$6,TrackingWorksheet!$J486=Lists!$D$6)), 1, 0))</f>
        <v/>
      </c>
      <c r="X481" s="24" t="str">
        <f>IF(B481=1,"",IF(AND(TrackingWorksheet!M486&lt;&gt;"",TrackingWorksheet!M486&lt;=TrackingWorksheet!$J$5),1,0))</f>
        <v/>
      </c>
      <c r="Y481" s="24" t="str">
        <f>IF(B481=1,"",IF(AND(TrackingWorksheet!N486&lt;&gt;"",TrackingWorksheet!N486&lt;=TrackingWorksheet!$J$5),1,0)*D481)</f>
        <v/>
      </c>
      <c r="Z481" s="24" t="str">
        <f>IF(B481=1,"",IF(TrackingWorksheet!P486="YES",1,0)*D481)</f>
        <v/>
      </c>
      <c r="AA481" s="33" t="str">
        <f>IF(B481=1,"",IF(TrackingWorksheet!R486="","",TrackingWorksheet!R486))</f>
        <v/>
      </c>
      <c r="AB481" s="33" t="str">
        <f>IF(B481=1,"",IF(TrackingWorksheet!Q486="","",TrackingWorksheet!Q486))</f>
        <v/>
      </c>
    </row>
    <row r="482" spans="2:28" x14ac:dyDescent="0.3">
      <c r="B482" s="33">
        <f>IF(AND(ISBLANK(TrackingWorksheet!B487),ISBLANK(TrackingWorksheet!C487),ISBLANK(TrackingWorksheet!G487),ISBLANK(TrackingWorksheet!H487),
ISBLANK(TrackingWorksheet!I487),ISBLANK(TrackingWorksheet!J487),ISBLANK(TrackingWorksheet!M487),
ISBLANK(TrackingWorksheet!N487)),1,0)</f>
        <v>1</v>
      </c>
      <c r="C482" s="17" t="str">
        <f>IF(B482=1,"",TrackingWorksheet!F487)</f>
        <v/>
      </c>
      <c r="D482" s="26" t="str">
        <f>IF(B482=1,"",IF(AND(TrackingWorksheet!B487&lt;&gt;"",TrackingWorksheet!B487&lt;=TrackingWorksheet!$J$5,OR(TrackingWorksheet!C487="",TrackingWorksheet!C487&gt;=TrackingWorksheet!$J$4)),1,0))</f>
        <v/>
      </c>
      <c r="E482" s="15" t="str">
        <f>IF(B482=1,"",IF(AND(TrackingWorksheet!G487 &lt;&gt;"",TrackingWorksheet!G487&lt;=TrackingWorksheet!$J$5, TrackingWorksheet!H487=Lists!$D$4), "Y", "N"))</f>
        <v/>
      </c>
      <c r="F482" s="15" t="str">
        <f>IF(B482=1,"",IF(AND(TrackingWorksheet!I487 &lt;&gt;"", TrackingWorksheet!I487&lt;=TrackingWorksheet!$J$5, TrackingWorksheet!J487=Lists!$D$4), "Y", "N"))</f>
        <v/>
      </c>
      <c r="G482" s="15" t="str">
        <f>IF(B482=1,"",IF(AND(TrackingWorksheet!G487 &lt;&gt;"",TrackingWorksheet!G487&lt;=TrackingWorksheet!$J$5, TrackingWorksheet!H487=Lists!$D$5), "Y", "N"))</f>
        <v/>
      </c>
      <c r="H482" s="15" t="str">
        <f>IF(B482=1,"",IF(AND(TrackingWorksheet!I487 &lt;&gt;"", TrackingWorksheet!I487&lt;=TrackingWorksheet!$J$5, TrackingWorksheet!J487="Moderna"), "Y", "N"))</f>
        <v/>
      </c>
      <c r="I482" s="26" t="str">
        <f>IF(B482=1,"",IF(AND(TrackingWorksheet!G487 &lt;&gt;"", TrackingWorksheet!G487&lt;=TrackingWorksheet!$J$5, TrackingWorksheet!H487=Lists!$D$6), 1, 0))</f>
        <v/>
      </c>
      <c r="J482" s="26" t="str">
        <f t="shared" si="62"/>
        <v/>
      </c>
      <c r="K482" s="15" t="str">
        <f>IF(B482=1,"",IF(AND(TrackingWorksheet!I487&lt;=TrackingWorksheet!$J$5,TrackingWorksheet!K487="YES"),0,IF(AND(AND(OR(E482="Y",F482="Y"),E482&lt;&gt;F482),G482&lt;&gt;"Y", H482&lt;&gt;"Y"), 1, 0)))</f>
        <v/>
      </c>
      <c r="L482" s="26" t="str">
        <f t="shared" si="56"/>
        <v/>
      </c>
      <c r="M482" s="15" t="str">
        <f t="shared" si="57"/>
        <v/>
      </c>
      <c r="N482" s="26" t="str">
        <f t="shared" si="58"/>
        <v/>
      </c>
      <c r="O482" s="15" t="str">
        <f>IF(B482=1,"",IF(AND(TrackingWorksheet!I487&lt;=TrackingWorksheet!$J$5,TrackingWorksheet!K487="YES"),0,IF(AND(AND(OR(G482="Y",H482="Y"),G482&lt;&gt;H482),E482&lt;&gt;"Y", F482&lt;&gt;"Y"), 1, 0)))</f>
        <v/>
      </c>
      <c r="P482" s="26" t="str">
        <f t="shared" si="59"/>
        <v/>
      </c>
      <c r="Q482" s="15" t="str">
        <f t="shared" si="60"/>
        <v/>
      </c>
      <c r="R482" s="15" t="str">
        <f t="shared" si="61"/>
        <v/>
      </c>
      <c r="S482" s="15" t="str">
        <f>IF(B482=1,"",IF(AND(OR(AND(TrackingWorksheet!H487=Lists!$D$7,TrackingWorksheet!H487=TrackingWorksheet!J487),TrackingWorksheet!H487&lt;&gt;TrackingWorksheet!J487),TrackingWorksheet!K487="YES",TrackingWorksheet!H487&lt;&gt;Lists!$D$6,TrackingWorksheet!G487&lt;=TrackingWorksheet!$J$5,TrackingWorksheet!I487&lt;=TrackingWorksheet!$J$5),1,0))</f>
        <v/>
      </c>
      <c r="T482" s="15" t="str">
        <f t="shared" si="63"/>
        <v/>
      </c>
      <c r="U482" s="15" t="str">
        <f>IF(B482=1,"",IF(AND(TrackingWorksheet!L487&lt;&gt;"", TrackingWorksheet!L487&gt;=TrackingWorksheet!$J$4,TrackingWorksheet!L487&lt;=TrackingWorksheet!$J$5,OR(TrackingWorksheet!H487=Lists!$D$4,TrackingWorksheet!J487=Lists!$D$4)), 1, 0))</f>
        <v/>
      </c>
      <c r="V482" s="15" t="str">
        <f>IF($B482=1,"",IF(AND(TrackingWorksheet!$L487&lt;&gt;"", TrackingWorksheet!$L487&gt;=TrackingWorksheet!$J$4,TrackingWorksheet!$L487&lt;=TrackingWorksheet!$J$5,OR(TrackingWorksheet!$H487=Lists!$D$5,TrackingWorksheet!$J487=Lists!$D$5)), 1, 0))</f>
        <v/>
      </c>
      <c r="W482" s="15" t="str">
        <f>IF($B482=1,"",IF(AND(TrackingWorksheet!$L487&lt;&gt;"", TrackingWorksheet!$L487&gt;=TrackingWorksheet!$J$4,TrackingWorksheet!$L487&lt;=TrackingWorksheet!$J$5,OR(TrackingWorksheet!$H487=Lists!$D$6,TrackingWorksheet!$J487=Lists!$D$6)), 1, 0))</f>
        <v/>
      </c>
      <c r="X482" s="24" t="str">
        <f>IF(B482=1,"",IF(AND(TrackingWorksheet!M487&lt;&gt;"",TrackingWorksheet!M487&lt;=TrackingWorksheet!$J$5),1,0))</f>
        <v/>
      </c>
      <c r="Y482" s="24" t="str">
        <f>IF(B482=1,"",IF(AND(TrackingWorksheet!N487&lt;&gt;"",TrackingWorksheet!N487&lt;=TrackingWorksheet!$J$5),1,0)*D482)</f>
        <v/>
      </c>
      <c r="Z482" s="24" t="str">
        <f>IF(B482=1,"",IF(TrackingWorksheet!P487="YES",1,0)*D482)</f>
        <v/>
      </c>
      <c r="AA482" s="33" t="str">
        <f>IF(B482=1,"",IF(TrackingWorksheet!R487="","",TrackingWorksheet!R487))</f>
        <v/>
      </c>
      <c r="AB482" s="33" t="str">
        <f>IF(B482=1,"",IF(TrackingWorksheet!Q487="","",TrackingWorksheet!Q487))</f>
        <v/>
      </c>
    </row>
    <row r="483" spans="2:28" x14ac:dyDescent="0.3">
      <c r="B483" s="33">
        <f>IF(AND(ISBLANK(TrackingWorksheet!B488),ISBLANK(TrackingWorksheet!C488),ISBLANK(TrackingWorksheet!G488),ISBLANK(TrackingWorksheet!H488),
ISBLANK(TrackingWorksheet!I488),ISBLANK(TrackingWorksheet!J488),ISBLANK(TrackingWorksheet!M488),
ISBLANK(TrackingWorksheet!N488)),1,0)</f>
        <v>1</v>
      </c>
      <c r="C483" s="17" t="str">
        <f>IF(B483=1,"",TrackingWorksheet!F488)</f>
        <v/>
      </c>
      <c r="D483" s="26" t="str">
        <f>IF(B483=1,"",IF(AND(TrackingWorksheet!B488&lt;&gt;"",TrackingWorksheet!B488&lt;=TrackingWorksheet!$J$5,OR(TrackingWorksheet!C488="",TrackingWorksheet!C488&gt;=TrackingWorksheet!$J$4)),1,0))</f>
        <v/>
      </c>
      <c r="E483" s="15" t="str">
        <f>IF(B483=1,"",IF(AND(TrackingWorksheet!G488 &lt;&gt;"",TrackingWorksheet!G488&lt;=TrackingWorksheet!$J$5, TrackingWorksheet!H488=Lists!$D$4), "Y", "N"))</f>
        <v/>
      </c>
      <c r="F483" s="15" t="str">
        <f>IF(B483=1,"",IF(AND(TrackingWorksheet!I488 &lt;&gt;"", TrackingWorksheet!I488&lt;=TrackingWorksheet!$J$5, TrackingWorksheet!J488=Lists!$D$4), "Y", "N"))</f>
        <v/>
      </c>
      <c r="G483" s="15" t="str">
        <f>IF(B483=1,"",IF(AND(TrackingWorksheet!G488 &lt;&gt;"",TrackingWorksheet!G488&lt;=TrackingWorksheet!$J$5, TrackingWorksheet!H488=Lists!$D$5), "Y", "N"))</f>
        <v/>
      </c>
      <c r="H483" s="15" t="str">
        <f>IF(B483=1,"",IF(AND(TrackingWorksheet!I488 &lt;&gt;"", TrackingWorksheet!I488&lt;=TrackingWorksheet!$J$5, TrackingWorksheet!J488="Moderna"), "Y", "N"))</f>
        <v/>
      </c>
      <c r="I483" s="26" t="str">
        <f>IF(B483=1,"",IF(AND(TrackingWorksheet!G488 &lt;&gt;"", TrackingWorksheet!G488&lt;=TrackingWorksheet!$J$5, TrackingWorksheet!H488=Lists!$D$6), 1, 0))</f>
        <v/>
      </c>
      <c r="J483" s="26" t="str">
        <f t="shared" si="62"/>
        <v/>
      </c>
      <c r="K483" s="15" t="str">
        <f>IF(B483=1,"",IF(AND(TrackingWorksheet!I488&lt;=TrackingWorksheet!$J$5,TrackingWorksheet!K488="YES"),0,IF(AND(AND(OR(E483="Y",F483="Y"),E483&lt;&gt;F483),G483&lt;&gt;"Y", H483&lt;&gt;"Y"), 1, 0)))</f>
        <v/>
      </c>
      <c r="L483" s="26" t="str">
        <f t="shared" si="56"/>
        <v/>
      </c>
      <c r="M483" s="15" t="str">
        <f t="shared" si="57"/>
        <v/>
      </c>
      <c r="N483" s="26" t="str">
        <f t="shared" si="58"/>
        <v/>
      </c>
      <c r="O483" s="15" t="str">
        <f>IF(B483=1,"",IF(AND(TrackingWorksheet!I488&lt;=TrackingWorksheet!$J$5,TrackingWorksheet!K488="YES"),0,IF(AND(AND(OR(G483="Y",H483="Y"),G483&lt;&gt;H483),E483&lt;&gt;"Y", F483&lt;&gt;"Y"), 1, 0)))</f>
        <v/>
      </c>
      <c r="P483" s="26" t="str">
        <f t="shared" si="59"/>
        <v/>
      </c>
      <c r="Q483" s="15" t="str">
        <f t="shared" si="60"/>
        <v/>
      </c>
      <c r="R483" s="15" t="str">
        <f t="shared" si="61"/>
        <v/>
      </c>
      <c r="S483" s="15" t="str">
        <f>IF(B483=1,"",IF(AND(OR(AND(TrackingWorksheet!H488=Lists!$D$7,TrackingWorksheet!H488=TrackingWorksheet!J488),TrackingWorksheet!H488&lt;&gt;TrackingWorksheet!J488),TrackingWorksheet!K488="YES",TrackingWorksheet!H488&lt;&gt;Lists!$D$6,TrackingWorksheet!G488&lt;=TrackingWorksheet!$J$5,TrackingWorksheet!I488&lt;=TrackingWorksheet!$J$5),1,0))</f>
        <v/>
      </c>
      <c r="T483" s="15" t="str">
        <f t="shared" si="63"/>
        <v/>
      </c>
      <c r="U483" s="15" t="str">
        <f>IF(B483=1,"",IF(AND(TrackingWorksheet!L488&lt;&gt;"", TrackingWorksheet!L488&gt;=TrackingWorksheet!$J$4,TrackingWorksheet!L488&lt;=TrackingWorksheet!$J$5,OR(TrackingWorksheet!H488=Lists!$D$4,TrackingWorksheet!J488=Lists!$D$4)), 1, 0))</f>
        <v/>
      </c>
      <c r="V483" s="15" t="str">
        <f>IF($B483=1,"",IF(AND(TrackingWorksheet!$L488&lt;&gt;"", TrackingWorksheet!$L488&gt;=TrackingWorksheet!$J$4,TrackingWorksheet!$L488&lt;=TrackingWorksheet!$J$5,OR(TrackingWorksheet!$H488=Lists!$D$5,TrackingWorksheet!$J488=Lists!$D$5)), 1, 0))</f>
        <v/>
      </c>
      <c r="W483" s="15" t="str">
        <f>IF($B483=1,"",IF(AND(TrackingWorksheet!$L488&lt;&gt;"", TrackingWorksheet!$L488&gt;=TrackingWorksheet!$J$4,TrackingWorksheet!$L488&lt;=TrackingWorksheet!$J$5,OR(TrackingWorksheet!$H488=Lists!$D$6,TrackingWorksheet!$J488=Lists!$D$6)), 1, 0))</f>
        <v/>
      </c>
      <c r="X483" s="24" t="str">
        <f>IF(B483=1,"",IF(AND(TrackingWorksheet!M488&lt;&gt;"",TrackingWorksheet!M488&lt;=TrackingWorksheet!$J$5),1,0))</f>
        <v/>
      </c>
      <c r="Y483" s="24" t="str">
        <f>IF(B483=1,"",IF(AND(TrackingWorksheet!N488&lt;&gt;"",TrackingWorksheet!N488&lt;=TrackingWorksheet!$J$5),1,0)*D483)</f>
        <v/>
      </c>
      <c r="Z483" s="24" t="str">
        <f>IF(B483=1,"",IF(TrackingWorksheet!P488="YES",1,0)*D483)</f>
        <v/>
      </c>
      <c r="AA483" s="33" t="str">
        <f>IF(B483=1,"",IF(TrackingWorksheet!R488="","",TrackingWorksheet!R488))</f>
        <v/>
      </c>
      <c r="AB483" s="33" t="str">
        <f>IF(B483=1,"",IF(TrackingWorksheet!Q488="","",TrackingWorksheet!Q488))</f>
        <v/>
      </c>
    </row>
    <row r="484" spans="2:28" x14ac:dyDescent="0.3">
      <c r="B484" s="33">
        <f>IF(AND(ISBLANK(TrackingWorksheet!B489),ISBLANK(TrackingWorksheet!C489),ISBLANK(TrackingWorksheet!G489),ISBLANK(TrackingWorksheet!H489),
ISBLANK(TrackingWorksheet!I489),ISBLANK(TrackingWorksheet!J489),ISBLANK(TrackingWorksheet!M489),
ISBLANK(TrackingWorksheet!N489)),1,0)</f>
        <v>1</v>
      </c>
      <c r="C484" s="17" t="str">
        <f>IF(B484=1,"",TrackingWorksheet!F489)</f>
        <v/>
      </c>
      <c r="D484" s="26" t="str">
        <f>IF(B484=1,"",IF(AND(TrackingWorksheet!B489&lt;&gt;"",TrackingWorksheet!B489&lt;=TrackingWorksheet!$J$5,OR(TrackingWorksheet!C489="",TrackingWorksheet!C489&gt;=TrackingWorksheet!$J$4)),1,0))</f>
        <v/>
      </c>
      <c r="E484" s="15" t="str">
        <f>IF(B484=1,"",IF(AND(TrackingWorksheet!G489 &lt;&gt;"",TrackingWorksheet!G489&lt;=TrackingWorksheet!$J$5, TrackingWorksheet!H489=Lists!$D$4), "Y", "N"))</f>
        <v/>
      </c>
      <c r="F484" s="15" t="str">
        <f>IF(B484=1,"",IF(AND(TrackingWorksheet!I489 &lt;&gt;"", TrackingWorksheet!I489&lt;=TrackingWorksheet!$J$5, TrackingWorksheet!J489=Lists!$D$4), "Y", "N"))</f>
        <v/>
      </c>
      <c r="G484" s="15" t="str">
        <f>IF(B484=1,"",IF(AND(TrackingWorksheet!G489 &lt;&gt;"",TrackingWorksheet!G489&lt;=TrackingWorksheet!$J$5, TrackingWorksheet!H489=Lists!$D$5), "Y", "N"))</f>
        <v/>
      </c>
      <c r="H484" s="15" t="str">
        <f>IF(B484=1,"",IF(AND(TrackingWorksheet!I489 &lt;&gt;"", TrackingWorksheet!I489&lt;=TrackingWorksheet!$J$5, TrackingWorksheet!J489="Moderna"), "Y", "N"))</f>
        <v/>
      </c>
      <c r="I484" s="26" t="str">
        <f>IF(B484=1,"",IF(AND(TrackingWorksheet!G489 &lt;&gt;"", TrackingWorksheet!G489&lt;=TrackingWorksheet!$J$5, TrackingWorksheet!H489=Lists!$D$6), 1, 0))</f>
        <v/>
      </c>
      <c r="J484" s="26" t="str">
        <f t="shared" si="62"/>
        <v/>
      </c>
      <c r="K484" s="15" t="str">
        <f>IF(B484=1,"",IF(AND(TrackingWorksheet!I489&lt;=TrackingWorksheet!$J$5,TrackingWorksheet!K489="YES"),0,IF(AND(AND(OR(E484="Y",F484="Y"),E484&lt;&gt;F484),G484&lt;&gt;"Y", H484&lt;&gt;"Y"), 1, 0)))</f>
        <v/>
      </c>
      <c r="L484" s="26" t="str">
        <f t="shared" si="56"/>
        <v/>
      </c>
      <c r="M484" s="15" t="str">
        <f t="shared" si="57"/>
        <v/>
      </c>
      <c r="N484" s="26" t="str">
        <f t="shared" si="58"/>
        <v/>
      </c>
      <c r="O484" s="15" t="str">
        <f>IF(B484=1,"",IF(AND(TrackingWorksheet!I489&lt;=TrackingWorksheet!$J$5,TrackingWorksheet!K489="YES"),0,IF(AND(AND(OR(G484="Y",H484="Y"),G484&lt;&gt;H484),E484&lt;&gt;"Y", F484&lt;&gt;"Y"), 1, 0)))</f>
        <v/>
      </c>
      <c r="P484" s="26" t="str">
        <f t="shared" si="59"/>
        <v/>
      </c>
      <c r="Q484" s="15" t="str">
        <f t="shared" si="60"/>
        <v/>
      </c>
      <c r="R484" s="15" t="str">
        <f t="shared" si="61"/>
        <v/>
      </c>
      <c r="S484" s="15" t="str">
        <f>IF(B484=1,"",IF(AND(OR(AND(TrackingWorksheet!H489=Lists!$D$7,TrackingWorksheet!H489=TrackingWorksheet!J489),TrackingWorksheet!H489&lt;&gt;TrackingWorksheet!J489),TrackingWorksheet!K489="YES",TrackingWorksheet!H489&lt;&gt;Lists!$D$6,TrackingWorksheet!G489&lt;=TrackingWorksheet!$J$5,TrackingWorksheet!I489&lt;=TrackingWorksheet!$J$5),1,0))</f>
        <v/>
      </c>
      <c r="T484" s="15" t="str">
        <f t="shared" si="63"/>
        <v/>
      </c>
      <c r="U484" s="15" t="str">
        <f>IF(B484=1,"",IF(AND(TrackingWorksheet!L489&lt;&gt;"", TrackingWorksheet!L489&gt;=TrackingWorksheet!$J$4,TrackingWorksheet!L489&lt;=TrackingWorksheet!$J$5,OR(TrackingWorksheet!H489=Lists!$D$4,TrackingWorksheet!J489=Lists!$D$4)), 1, 0))</f>
        <v/>
      </c>
      <c r="V484" s="15" t="str">
        <f>IF($B484=1,"",IF(AND(TrackingWorksheet!$L489&lt;&gt;"", TrackingWorksheet!$L489&gt;=TrackingWorksheet!$J$4,TrackingWorksheet!$L489&lt;=TrackingWorksheet!$J$5,OR(TrackingWorksheet!$H489=Lists!$D$5,TrackingWorksheet!$J489=Lists!$D$5)), 1, 0))</f>
        <v/>
      </c>
      <c r="W484" s="15" t="str">
        <f>IF($B484=1,"",IF(AND(TrackingWorksheet!$L489&lt;&gt;"", TrackingWorksheet!$L489&gt;=TrackingWorksheet!$J$4,TrackingWorksheet!$L489&lt;=TrackingWorksheet!$J$5,OR(TrackingWorksheet!$H489=Lists!$D$6,TrackingWorksheet!$J489=Lists!$D$6)), 1, 0))</f>
        <v/>
      </c>
      <c r="X484" s="24" t="str">
        <f>IF(B484=1,"",IF(AND(TrackingWorksheet!M489&lt;&gt;"",TrackingWorksheet!M489&lt;=TrackingWorksheet!$J$5),1,0))</f>
        <v/>
      </c>
      <c r="Y484" s="24" t="str">
        <f>IF(B484=1,"",IF(AND(TrackingWorksheet!N489&lt;&gt;"",TrackingWorksheet!N489&lt;=TrackingWorksheet!$J$5),1,0)*D484)</f>
        <v/>
      </c>
      <c r="Z484" s="24" t="str">
        <f>IF(B484=1,"",IF(TrackingWorksheet!P489="YES",1,0)*D484)</f>
        <v/>
      </c>
      <c r="AA484" s="33" t="str">
        <f>IF(B484=1,"",IF(TrackingWorksheet!R489="","",TrackingWorksheet!R489))</f>
        <v/>
      </c>
      <c r="AB484" s="33" t="str">
        <f>IF(B484=1,"",IF(TrackingWorksheet!Q489="","",TrackingWorksheet!Q489))</f>
        <v/>
      </c>
    </row>
    <row r="485" spans="2:28" x14ac:dyDescent="0.3">
      <c r="B485" s="33">
        <f>IF(AND(ISBLANK(TrackingWorksheet!B490),ISBLANK(TrackingWorksheet!C490),ISBLANK(TrackingWorksheet!G490),ISBLANK(TrackingWorksheet!H490),
ISBLANK(TrackingWorksheet!I490),ISBLANK(TrackingWorksheet!J490),ISBLANK(TrackingWorksheet!M490),
ISBLANK(TrackingWorksheet!N490)),1,0)</f>
        <v>1</v>
      </c>
      <c r="C485" s="17" t="str">
        <f>IF(B485=1,"",TrackingWorksheet!F490)</f>
        <v/>
      </c>
      <c r="D485" s="26" t="str">
        <f>IF(B485=1,"",IF(AND(TrackingWorksheet!B490&lt;&gt;"",TrackingWorksheet!B490&lt;=TrackingWorksheet!$J$5,OR(TrackingWorksheet!C490="",TrackingWorksheet!C490&gt;=TrackingWorksheet!$J$4)),1,0))</f>
        <v/>
      </c>
      <c r="E485" s="15" t="str">
        <f>IF(B485=1,"",IF(AND(TrackingWorksheet!G490 &lt;&gt;"",TrackingWorksheet!G490&lt;=TrackingWorksheet!$J$5, TrackingWorksheet!H490=Lists!$D$4), "Y", "N"))</f>
        <v/>
      </c>
      <c r="F485" s="15" t="str">
        <f>IF(B485=1,"",IF(AND(TrackingWorksheet!I490 &lt;&gt;"", TrackingWorksheet!I490&lt;=TrackingWorksheet!$J$5, TrackingWorksheet!J490=Lists!$D$4), "Y", "N"))</f>
        <v/>
      </c>
      <c r="G485" s="15" t="str">
        <f>IF(B485=1,"",IF(AND(TrackingWorksheet!G490 &lt;&gt;"",TrackingWorksheet!G490&lt;=TrackingWorksheet!$J$5, TrackingWorksheet!H490=Lists!$D$5), "Y", "N"))</f>
        <v/>
      </c>
      <c r="H485" s="15" t="str">
        <f>IF(B485=1,"",IF(AND(TrackingWorksheet!I490 &lt;&gt;"", TrackingWorksheet!I490&lt;=TrackingWorksheet!$J$5, TrackingWorksheet!J490="Moderna"), "Y", "N"))</f>
        <v/>
      </c>
      <c r="I485" s="26" t="str">
        <f>IF(B485=1,"",IF(AND(TrackingWorksheet!G490 &lt;&gt;"", TrackingWorksheet!G490&lt;=TrackingWorksheet!$J$5, TrackingWorksheet!H490=Lists!$D$6), 1, 0))</f>
        <v/>
      </c>
      <c r="J485" s="26" t="str">
        <f t="shared" si="62"/>
        <v/>
      </c>
      <c r="K485" s="15" t="str">
        <f>IF(B485=1,"",IF(AND(TrackingWorksheet!I490&lt;=TrackingWorksheet!$J$5,TrackingWorksheet!K490="YES"),0,IF(AND(AND(OR(E485="Y",F485="Y"),E485&lt;&gt;F485),G485&lt;&gt;"Y", H485&lt;&gt;"Y"), 1, 0)))</f>
        <v/>
      </c>
      <c r="L485" s="26" t="str">
        <f t="shared" si="56"/>
        <v/>
      </c>
      <c r="M485" s="15" t="str">
        <f t="shared" si="57"/>
        <v/>
      </c>
      <c r="N485" s="26" t="str">
        <f t="shared" si="58"/>
        <v/>
      </c>
      <c r="O485" s="15" t="str">
        <f>IF(B485=1,"",IF(AND(TrackingWorksheet!I490&lt;=TrackingWorksheet!$J$5,TrackingWorksheet!K490="YES"),0,IF(AND(AND(OR(G485="Y",H485="Y"),G485&lt;&gt;H485),E485&lt;&gt;"Y", F485&lt;&gt;"Y"), 1, 0)))</f>
        <v/>
      </c>
      <c r="P485" s="26" t="str">
        <f t="shared" si="59"/>
        <v/>
      </c>
      <c r="Q485" s="15" t="str">
        <f t="shared" si="60"/>
        <v/>
      </c>
      <c r="R485" s="15" t="str">
        <f t="shared" si="61"/>
        <v/>
      </c>
      <c r="S485" s="15" t="str">
        <f>IF(B485=1,"",IF(AND(OR(AND(TrackingWorksheet!H490=Lists!$D$7,TrackingWorksheet!H490=TrackingWorksheet!J490),TrackingWorksheet!H490&lt;&gt;TrackingWorksheet!J490),TrackingWorksheet!K490="YES",TrackingWorksheet!H490&lt;&gt;Lists!$D$6,TrackingWorksheet!G490&lt;=TrackingWorksheet!$J$5,TrackingWorksheet!I490&lt;=TrackingWorksheet!$J$5),1,0))</f>
        <v/>
      </c>
      <c r="T485" s="15" t="str">
        <f t="shared" si="63"/>
        <v/>
      </c>
      <c r="U485" s="15" t="str">
        <f>IF(B485=1,"",IF(AND(TrackingWorksheet!L490&lt;&gt;"", TrackingWorksheet!L490&gt;=TrackingWorksheet!$J$4,TrackingWorksheet!L490&lt;=TrackingWorksheet!$J$5,OR(TrackingWorksheet!H490=Lists!$D$4,TrackingWorksheet!J490=Lists!$D$4)), 1, 0))</f>
        <v/>
      </c>
      <c r="V485" s="15" t="str">
        <f>IF($B485=1,"",IF(AND(TrackingWorksheet!$L490&lt;&gt;"", TrackingWorksheet!$L490&gt;=TrackingWorksheet!$J$4,TrackingWorksheet!$L490&lt;=TrackingWorksheet!$J$5,OR(TrackingWorksheet!$H490=Lists!$D$5,TrackingWorksheet!$J490=Lists!$D$5)), 1, 0))</f>
        <v/>
      </c>
      <c r="W485" s="15" t="str">
        <f>IF($B485=1,"",IF(AND(TrackingWorksheet!$L490&lt;&gt;"", TrackingWorksheet!$L490&gt;=TrackingWorksheet!$J$4,TrackingWorksheet!$L490&lt;=TrackingWorksheet!$J$5,OR(TrackingWorksheet!$H490=Lists!$D$6,TrackingWorksheet!$J490=Lists!$D$6)), 1, 0))</f>
        <v/>
      </c>
      <c r="X485" s="24" t="str">
        <f>IF(B485=1,"",IF(AND(TrackingWorksheet!M490&lt;&gt;"",TrackingWorksheet!M490&lt;=TrackingWorksheet!$J$5),1,0))</f>
        <v/>
      </c>
      <c r="Y485" s="24" t="str">
        <f>IF(B485=1,"",IF(AND(TrackingWorksheet!N490&lt;&gt;"",TrackingWorksheet!N490&lt;=TrackingWorksheet!$J$5),1,0)*D485)</f>
        <v/>
      </c>
      <c r="Z485" s="24" t="str">
        <f>IF(B485=1,"",IF(TrackingWorksheet!P490="YES",1,0)*D485)</f>
        <v/>
      </c>
      <c r="AA485" s="33" t="str">
        <f>IF(B485=1,"",IF(TrackingWorksheet!R490="","",TrackingWorksheet!R490))</f>
        <v/>
      </c>
      <c r="AB485" s="33" t="str">
        <f>IF(B485=1,"",IF(TrackingWorksheet!Q490="","",TrackingWorksheet!Q490))</f>
        <v/>
      </c>
    </row>
    <row r="486" spans="2:28" x14ac:dyDescent="0.3">
      <c r="B486" s="33">
        <f>IF(AND(ISBLANK(TrackingWorksheet!B491),ISBLANK(TrackingWorksheet!C491),ISBLANK(TrackingWorksheet!G491),ISBLANK(TrackingWorksheet!H491),
ISBLANK(TrackingWorksheet!I491),ISBLANK(TrackingWorksheet!J491),ISBLANK(TrackingWorksheet!M491),
ISBLANK(TrackingWorksheet!N491)),1,0)</f>
        <v>1</v>
      </c>
      <c r="C486" s="17" t="str">
        <f>IF(B486=1,"",TrackingWorksheet!F491)</f>
        <v/>
      </c>
      <c r="D486" s="26" t="str">
        <f>IF(B486=1,"",IF(AND(TrackingWorksheet!B491&lt;&gt;"",TrackingWorksheet!B491&lt;=TrackingWorksheet!$J$5,OR(TrackingWorksheet!C491="",TrackingWorksheet!C491&gt;=TrackingWorksheet!$J$4)),1,0))</f>
        <v/>
      </c>
      <c r="E486" s="15" t="str">
        <f>IF(B486=1,"",IF(AND(TrackingWorksheet!G491 &lt;&gt;"",TrackingWorksheet!G491&lt;=TrackingWorksheet!$J$5, TrackingWorksheet!H491=Lists!$D$4), "Y", "N"))</f>
        <v/>
      </c>
      <c r="F486" s="15" t="str">
        <f>IF(B486=1,"",IF(AND(TrackingWorksheet!I491 &lt;&gt;"", TrackingWorksheet!I491&lt;=TrackingWorksheet!$J$5, TrackingWorksheet!J491=Lists!$D$4), "Y", "N"))</f>
        <v/>
      </c>
      <c r="G486" s="15" t="str">
        <f>IF(B486=1,"",IF(AND(TrackingWorksheet!G491 &lt;&gt;"",TrackingWorksheet!G491&lt;=TrackingWorksheet!$J$5, TrackingWorksheet!H491=Lists!$D$5), "Y", "N"))</f>
        <v/>
      </c>
      <c r="H486" s="15" t="str">
        <f>IF(B486=1,"",IF(AND(TrackingWorksheet!I491 &lt;&gt;"", TrackingWorksheet!I491&lt;=TrackingWorksheet!$J$5, TrackingWorksheet!J491="Moderna"), "Y", "N"))</f>
        <v/>
      </c>
      <c r="I486" s="26" t="str">
        <f>IF(B486=1,"",IF(AND(TrackingWorksheet!G491 &lt;&gt;"", TrackingWorksheet!G491&lt;=TrackingWorksheet!$J$5, TrackingWorksheet!H491=Lists!$D$6), 1, 0))</f>
        <v/>
      </c>
      <c r="J486" s="26" t="str">
        <f t="shared" si="62"/>
        <v/>
      </c>
      <c r="K486" s="15" t="str">
        <f>IF(B486=1,"",IF(AND(TrackingWorksheet!I491&lt;=TrackingWorksheet!$J$5,TrackingWorksheet!K491="YES"),0,IF(AND(AND(OR(E486="Y",F486="Y"),E486&lt;&gt;F486),G486&lt;&gt;"Y", H486&lt;&gt;"Y"), 1, 0)))</f>
        <v/>
      </c>
      <c r="L486" s="26" t="str">
        <f t="shared" si="56"/>
        <v/>
      </c>
      <c r="M486" s="15" t="str">
        <f t="shared" si="57"/>
        <v/>
      </c>
      <c r="N486" s="26" t="str">
        <f t="shared" si="58"/>
        <v/>
      </c>
      <c r="O486" s="15" t="str">
        <f>IF(B486=1,"",IF(AND(TrackingWorksheet!I491&lt;=TrackingWorksheet!$J$5,TrackingWorksheet!K491="YES"),0,IF(AND(AND(OR(G486="Y",H486="Y"),G486&lt;&gt;H486),E486&lt;&gt;"Y", F486&lt;&gt;"Y"), 1, 0)))</f>
        <v/>
      </c>
      <c r="P486" s="26" t="str">
        <f t="shared" si="59"/>
        <v/>
      </c>
      <c r="Q486" s="15" t="str">
        <f t="shared" si="60"/>
        <v/>
      </c>
      <c r="R486" s="15" t="str">
        <f t="shared" si="61"/>
        <v/>
      </c>
      <c r="S486" s="15" t="str">
        <f>IF(B486=1,"",IF(AND(OR(AND(TrackingWorksheet!H491=Lists!$D$7,TrackingWorksheet!H491=TrackingWorksheet!J491),TrackingWorksheet!H491&lt;&gt;TrackingWorksheet!J491),TrackingWorksheet!K491="YES",TrackingWorksheet!H491&lt;&gt;Lists!$D$6,TrackingWorksheet!G491&lt;=TrackingWorksheet!$J$5,TrackingWorksheet!I491&lt;=TrackingWorksheet!$J$5),1,0))</f>
        <v/>
      </c>
      <c r="T486" s="15" t="str">
        <f t="shared" si="63"/>
        <v/>
      </c>
      <c r="U486" s="15" t="str">
        <f>IF(B486=1,"",IF(AND(TrackingWorksheet!L491&lt;&gt;"", TrackingWorksheet!L491&gt;=TrackingWorksheet!$J$4,TrackingWorksheet!L491&lt;=TrackingWorksheet!$J$5,OR(TrackingWorksheet!H491=Lists!$D$4,TrackingWorksheet!J491=Lists!$D$4)), 1, 0))</f>
        <v/>
      </c>
      <c r="V486" s="15" t="str">
        <f>IF($B486=1,"",IF(AND(TrackingWorksheet!$L491&lt;&gt;"", TrackingWorksheet!$L491&gt;=TrackingWorksheet!$J$4,TrackingWorksheet!$L491&lt;=TrackingWorksheet!$J$5,OR(TrackingWorksheet!$H491=Lists!$D$5,TrackingWorksheet!$J491=Lists!$D$5)), 1, 0))</f>
        <v/>
      </c>
      <c r="W486" s="15" t="str">
        <f>IF($B486=1,"",IF(AND(TrackingWorksheet!$L491&lt;&gt;"", TrackingWorksheet!$L491&gt;=TrackingWorksheet!$J$4,TrackingWorksheet!$L491&lt;=TrackingWorksheet!$J$5,OR(TrackingWorksheet!$H491=Lists!$D$6,TrackingWorksheet!$J491=Lists!$D$6)), 1, 0))</f>
        <v/>
      </c>
      <c r="X486" s="24" t="str">
        <f>IF(B486=1,"",IF(AND(TrackingWorksheet!M491&lt;&gt;"",TrackingWorksheet!M491&lt;=TrackingWorksheet!$J$5),1,0))</f>
        <v/>
      </c>
      <c r="Y486" s="24" t="str">
        <f>IF(B486=1,"",IF(AND(TrackingWorksheet!N491&lt;&gt;"",TrackingWorksheet!N491&lt;=TrackingWorksheet!$J$5),1,0)*D486)</f>
        <v/>
      </c>
      <c r="Z486" s="24" t="str">
        <f>IF(B486=1,"",IF(TrackingWorksheet!P491="YES",1,0)*D486)</f>
        <v/>
      </c>
      <c r="AA486" s="33" t="str">
        <f>IF(B486=1,"",IF(TrackingWorksheet!R491="","",TrackingWorksheet!R491))</f>
        <v/>
      </c>
      <c r="AB486" s="33" t="str">
        <f>IF(B486=1,"",IF(TrackingWorksheet!Q491="","",TrackingWorksheet!Q491))</f>
        <v/>
      </c>
    </row>
    <row r="487" spans="2:28" x14ac:dyDescent="0.3">
      <c r="B487" s="33">
        <f>IF(AND(ISBLANK(TrackingWorksheet!B492),ISBLANK(TrackingWorksheet!C492),ISBLANK(TrackingWorksheet!G492),ISBLANK(TrackingWorksheet!H492),
ISBLANK(TrackingWorksheet!I492),ISBLANK(TrackingWorksheet!J492),ISBLANK(TrackingWorksheet!M492),
ISBLANK(TrackingWorksheet!N492)),1,0)</f>
        <v>1</v>
      </c>
      <c r="C487" s="17" t="str">
        <f>IF(B487=1,"",TrackingWorksheet!F492)</f>
        <v/>
      </c>
      <c r="D487" s="26" t="str">
        <f>IF(B487=1,"",IF(AND(TrackingWorksheet!B492&lt;&gt;"",TrackingWorksheet!B492&lt;=TrackingWorksheet!$J$5,OR(TrackingWorksheet!C492="",TrackingWorksheet!C492&gt;=TrackingWorksheet!$J$4)),1,0))</f>
        <v/>
      </c>
      <c r="E487" s="15" t="str">
        <f>IF(B487=1,"",IF(AND(TrackingWorksheet!G492 &lt;&gt;"",TrackingWorksheet!G492&lt;=TrackingWorksheet!$J$5, TrackingWorksheet!H492=Lists!$D$4), "Y", "N"))</f>
        <v/>
      </c>
      <c r="F487" s="15" t="str">
        <f>IF(B487=1,"",IF(AND(TrackingWorksheet!I492 &lt;&gt;"", TrackingWorksheet!I492&lt;=TrackingWorksheet!$J$5, TrackingWorksheet!J492=Lists!$D$4), "Y", "N"))</f>
        <v/>
      </c>
      <c r="G487" s="15" t="str">
        <f>IF(B487=1,"",IF(AND(TrackingWorksheet!G492 &lt;&gt;"",TrackingWorksheet!G492&lt;=TrackingWorksheet!$J$5, TrackingWorksheet!H492=Lists!$D$5), "Y", "N"))</f>
        <v/>
      </c>
      <c r="H487" s="15" t="str">
        <f>IF(B487=1,"",IF(AND(TrackingWorksheet!I492 &lt;&gt;"", TrackingWorksheet!I492&lt;=TrackingWorksheet!$J$5, TrackingWorksheet!J492="Moderna"), "Y", "N"))</f>
        <v/>
      </c>
      <c r="I487" s="26" t="str">
        <f>IF(B487=1,"",IF(AND(TrackingWorksheet!G492 &lt;&gt;"", TrackingWorksheet!G492&lt;=TrackingWorksheet!$J$5, TrackingWorksheet!H492=Lists!$D$6), 1, 0))</f>
        <v/>
      </c>
      <c r="J487" s="26" t="str">
        <f t="shared" si="62"/>
        <v/>
      </c>
      <c r="K487" s="15" t="str">
        <f>IF(B487=1,"",IF(AND(TrackingWorksheet!I492&lt;=TrackingWorksheet!$J$5,TrackingWorksheet!K492="YES"),0,IF(AND(AND(OR(E487="Y",F487="Y"),E487&lt;&gt;F487),G487&lt;&gt;"Y", H487&lt;&gt;"Y"), 1, 0)))</f>
        <v/>
      </c>
      <c r="L487" s="26" t="str">
        <f t="shared" si="56"/>
        <v/>
      </c>
      <c r="M487" s="15" t="str">
        <f t="shared" si="57"/>
        <v/>
      </c>
      <c r="N487" s="26" t="str">
        <f t="shared" si="58"/>
        <v/>
      </c>
      <c r="O487" s="15" t="str">
        <f>IF(B487=1,"",IF(AND(TrackingWorksheet!I492&lt;=TrackingWorksheet!$J$5,TrackingWorksheet!K492="YES"),0,IF(AND(AND(OR(G487="Y",H487="Y"),G487&lt;&gt;H487),E487&lt;&gt;"Y", F487&lt;&gt;"Y"), 1, 0)))</f>
        <v/>
      </c>
      <c r="P487" s="26" t="str">
        <f t="shared" si="59"/>
        <v/>
      </c>
      <c r="Q487" s="15" t="str">
        <f t="shared" si="60"/>
        <v/>
      </c>
      <c r="R487" s="15" t="str">
        <f t="shared" si="61"/>
        <v/>
      </c>
      <c r="S487" s="15" t="str">
        <f>IF(B487=1,"",IF(AND(OR(AND(TrackingWorksheet!H492=Lists!$D$7,TrackingWorksheet!H492=TrackingWorksheet!J492),TrackingWorksheet!H492&lt;&gt;TrackingWorksheet!J492),TrackingWorksheet!K492="YES",TrackingWorksheet!H492&lt;&gt;Lists!$D$6,TrackingWorksheet!G492&lt;=TrackingWorksheet!$J$5,TrackingWorksheet!I492&lt;=TrackingWorksheet!$J$5),1,0))</f>
        <v/>
      </c>
      <c r="T487" s="15" t="str">
        <f t="shared" si="63"/>
        <v/>
      </c>
      <c r="U487" s="15" t="str">
        <f>IF(B487=1,"",IF(AND(TrackingWorksheet!L492&lt;&gt;"", TrackingWorksheet!L492&gt;=TrackingWorksheet!$J$4,TrackingWorksheet!L492&lt;=TrackingWorksheet!$J$5,OR(TrackingWorksheet!H492=Lists!$D$4,TrackingWorksheet!J492=Lists!$D$4)), 1, 0))</f>
        <v/>
      </c>
      <c r="V487" s="15" t="str">
        <f>IF($B487=1,"",IF(AND(TrackingWorksheet!$L492&lt;&gt;"", TrackingWorksheet!$L492&gt;=TrackingWorksheet!$J$4,TrackingWorksheet!$L492&lt;=TrackingWorksheet!$J$5,OR(TrackingWorksheet!$H492=Lists!$D$5,TrackingWorksheet!$J492=Lists!$D$5)), 1, 0))</f>
        <v/>
      </c>
      <c r="W487" s="15" t="str">
        <f>IF($B487=1,"",IF(AND(TrackingWorksheet!$L492&lt;&gt;"", TrackingWorksheet!$L492&gt;=TrackingWorksheet!$J$4,TrackingWorksheet!$L492&lt;=TrackingWorksheet!$J$5,OR(TrackingWorksheet!$H492=Lists!$D$6,TrackingWorksheet!$J492=Lists!$D$6)), 1, 0))</f>
        <v/>
      </c>
      <c r="X487" s="24" t="str">
        <f>IF(B487=1,"",IF(AND(TrackingWorksheet!M492&lt;&gt;"",TrackingWorksheet!M492&lt;=TrackingWorksheet!$J$5),1,0))</f>
        <v/>
      </c>
      <c r="Y487" s="24" t="str">
        <f>IF(B487=1,"",IF(AND(TrackingWorksheet!N492&lt;&gt;"",TrackingWorksheet!N492&lt;=TrackingWorksheet!$J$5),1,0)*D487)</f>
        <v/>
      </c>
      <c r="Z487" s="24" t="str">
        <f>IF(B487=1,"",IF(TrackingWorksheet!P492="YES",1,0)*D487)</f>
        <v/>
      </c>
      <c r="AA487" s="33" t="str">
        <f>IF(B487=1,"",IF(TrackingWorksheet!R492="","",TrackingWorksheet!R492))</f>
        <v/>
      </c>
      <c r="AB487" s="33" t="str">
        <f>IF(B487=1,"",IF(TrackingWorksheet!Q492="","",TrackingWorksheet!Q492))</f>
        <v/>
      </c>
    </row>
    <row r="488" spans="2:28" x14ac:dyDescent="0.3">
      <c r="B488" s="33">
        <f>IF(AND(ISBLANK(TrackingWorksheet!B493),ISBLANK(TrackingWorksheet!C493),ISBLANK(TrackingWorksheet!G493),ISBLANK(TrackingWorksheet!H493),
ISBLANK(TrackingWorksheet!I493),ISBLANK(TrackingWorksheet!J493),ISBLANK(TrackingWorksheet!M493),
ISBLANK(TrackingWorksheet!N493)),1,0)</f>
        <v>1</v>
      </c>
      <c r="C488" s="17" t="str">
        <f>IF(B488=1,"",TrackingWorksheet!F493)</f>
        <v/>
      </c>
      <c r="D488" s="26" t="str">
        <f>IF(B488=1,"",IF(AND(TrackingWorksheet!B493&lt;&gt;"",TrackingWorksheet!B493&lt;=TrackingWorksheet!$J$5,OR(TrackingWorksheet!C493="",TrackingWorksheet!C493&gt;=TrackingWorksheet!$J$4)),1,0))</f>
        <v/>
      </c>
      <c r="E488" s="15" t="str">
        <f>IF(B488=1,"",IF(AND(TrackingWorksheet!G493 &lt;&gt;"",TrackingWorksheet!G493&lt;=TrackingWorksheet!$J$5, TrackingWorksheet!H493=Lists!$D$4), "Y", "N"))</f>
        <v/>
      </c>
      <c r="F488" s="15" t="str">
        <f>IF(B488=1,"",IF(AND(TrackingWorksheet!I493 &lt;&gt;"", TrackingWorksheet!I493&lt;=TrackingWorksheet!$J$5, TrackingWorksheet!J493=Lists!$D$4), "Y", "N"))</f>
        <v/>
      </c>
      <c r="G488" s="15" t="str">
        <f>IF(B488=1,"",IF(AND(TrackingWorksheet!G493 &lt;&gt;"",TrackingWorksheet!G493&lt;=TrackingWorksheet!$J$5, TrackingWorksheet!H493=Lists!$D$5), "Y", "N"))</f>
        <v/>
      </c>
      <c r="H488" s="15" t="str">
        <f>IF(B488=1,"",IF(AND(TrackingWorksheet!I493 &lt;&gt;"", TrackingWorksheet!I493&lt;=TrackingWorksheet!$J$5, TrackingWorksheet!J493="Moderna"), "Y", "N"))</f>
        <v/>
      </c>
      <c r="I488" s="26" t="str">
        <f>IF(B488=1,"",IF(AND(TrackingWorksheet!G493 &lt;&gt;"", TrackingWorksheet!G493&lt;=TrackingWorksheet!$J$5, TrackingWorksheet!H493=Lists!$D$6), 1, 0))</f>
        <v/>
      </c>
      <c r="J488" s="26" t="str">
        <f t="shared" si="62"/>
        <v/>
      </c>
      <c r="K488" s="15" t="str">
        <f>IF(B488=1,"",IF(AND(TrackingWorksheet!I493&lt;=TrackingWorksheet!$J$5,TrackingWorksheet!K493="YES"),0,IF(AND(AND(OR(E488="Y",F488="Y"),E488&lt;&gt;F488),G488&lt;&gt;"Y", H488&lt;&gt;"Y"), 1, 0)))</f>
        <v/>
      </c>
      <c r="L488" s="26" t="str">
        <f t="shared" si="56"/>
        <v/>
      </c>
      <c r="M488" s="15" t="str">
        <f t="shared" si="57"/>
        <v/>
      </c>
      <c r="N488" s="26" t="str">
        <f t="shared" si="58"/>
        <v/>
      </c>
      <c r="O488" s="15" t="str">
        <f>IF(B488=1,"",IF(AND(TrackingWorksheet!I493&lt;=TrackingWorksheet!$J$5,TrackingWorksheet!K493="YES"),0,IF(AND(AND(OR(G488="Y",H488="Y"),G488&lt;&gt;H488),E488&lt;&gt;"Y", F488&lt;&gt;"Y"), 1, 0)))</f>
        <v/>
      </c>
      <c r="P488" s="26" t="str">
        <f t="shared" si="59"/>
        <v/>
      </c>
      <c r="Q488" s="15" t="str">
        <f t="shared" si="60"/>
        <v/>
      </c>
      <c r="R488" s="15" t="str">
        <f t="shared" si="61"/>
        <v/>
      </c>
      <c r="S488" s="15" t="str">
        <f>IF(B488=1,"",IF(AND(OR(AND(TrackingWorksheet!H493=Lists!$D$7,TrackingWorksheet!H493=TrackingWorksheet!J493),TrackingWorksheet!H493&lt;&gt;TrackingWorksheet!J493),TrackingWorksheet!K493="YES",TrackingWorksheet!H493&lt;&gt;Lists!$D$6,TrackingWorksheet!G493&lt;=TrackingWorksheet!$J$5,TrackingWorksheet!I493&lt;=TrackingWorksheet!$J$5),1,0))</f>
        <v/>
      </c>
      <c r="T488" s="15" t="str">
        <f t="shared" si="63"/>
        <v/>
      </c>
      <c r="U488" s="15" t="str">
        <f>IF(B488=1,"",IF(AND(TrackingWorksheet!L493&lt;&gt;"", TrackingWorksheet!L493&gt;=TrackingWorksheet!$J$4,TrackingWorksheet!L493&lt;=TrackingWorksheet!$J$5,OR(TrackingWorksheet!H493=Lists!$D$4,TrackingWorksheet!J493=Lists!$D$4)), 1, 0))</f>
        <v/>
      </c>
      <c r="V488" s="15" t="str">
        <f>IF($B488=1,"",IF(AND(TrackingWorksheet!$L493&lt;&gt;"", TrackingWorksheet!$L493&gt;=TrackingWorksheet!$J$4,TrackingWorksheet!$L493&lt;=TrackingWorksheet!$J$5,OR(TrackingWorksheet!$H493=Lists!$D$5,TrackingWorksheet!$J493=Lists!$D$5)), 1, 0))</f>
        <v/>
      </c>
      <c r="W488" s="15" t="str">
        <f>IF($B488=1,"",IF(AND(TrackingWorksheet!$L493&lt;&gt;"", TrackingWorksheet!$L493&gt;=TrackingWorksheet!$J$4,TrackingWorksheet!$L493&lt;=TrackingWorksheet!$J$5,OR(TrackingWorksheet!$H493=Lists!$D$6,TrackingWorksheet!$J493=Lists!$D$6)), 1, 0))</f>
        <v/>
      </c>
      <c r="X488" s="24" t="str">
        <f>IF(B488=1,"",IF(AND(TrackingWorksheet!M493&lt;&gt;"",TrackingWorksheet!M493&lt;=TrackingWorksheet!$J$5),1,0))</f>
        <v/>
      </c>
      <c r="Y488" s="24" t="str">
        <f>IF(B488=1,"",IF(AND(TrackingWorksheet!N493&lt;&gt;"",TrackingWorksheet!N493&lt;=TrackingWorksheet!$J$5),1,0)*D488)</f>
        <v/>
      </c>
      <c r="Z488" s="24" t="str">
        <f>IF(B488=1,"",IF(TrackingWorksheet!P493="YES",1,0)*D488)</f>
        <v/>
      </c>
      <c r="AA488" s="33" t="str">
        <f>IF(B488=1,"",IF(TrackingWorksheet!R493="","",TrackingWorksheet!R493))</f>
        <v/>
      </c>
      <c r="AB488" s="33" t="str">
        <f>IF(B488=1,"",IF(TrackingWorksheet!Q493="","",TrackingWorksheet!Q493))</f>
        <v/>
      </c>
    </row>
    <row r="489" spans="2:28" x14ac:dyDescent="0.3">
      <c r="B489" s="33">
        <f>IF(AND(ISBLANK(TrackingWorksheet!B494),ISBLANK(TrackingWorksheet!C494),ISBLANK(TrackingWorksheet!G494),ISBLANK(TrackingWorksheet!H494),
ISBLANK(TrackingWorksheet!I494),ISBLANK(TrackingWorksheet!J494),ISBLANK(TrackingWorksheet!M494),
ISBLANK(TrackingWorksheet!N494)),1,0)</f>
        <v>1</v>
      </c>
      <c r="C489" s="17" t="str">
        <f>IF(B489=1,"",TrackingWorksheet!F494)</f>
        <v/>
      </c>
      <c r="D489" s="26" t="str">
        <f>IF(B489=1,"",IF(AND(TrackingWorksheet!B494&lt;&gt;"",TrackingWorksheet!B494&lt;=TrackingWorksheet!$J$5,OR(TrackingWorksheet!C494="",TrackingWorksheet!C494&gt;=TrackingWorksheet!$J$4)),1,0))</f>
        <v/>
      </c>
      <c r="E489" s="15" t="str">
        <f>IF(B489=1,"",IF(AND(TrackingWorksheet!G494 &lt;&gt;"",TrackingWorksheet!G494&lt;=TrackingWorksheet!$J$5, TrackingWorksheet!H494=Lists!$D$4), "Y", "N"))</f>
        <v/>
      </c>
      <c r="F489" s="15" t="str">
        <f>IF(B489=1,"",IF(AND(TrackingWorksheet!I494 &lt;&gt;"", TrackingWorksheet!I494&lt;=TrackingWorksheet!$J$5, TrackingWorksheet!J494=Lists!$D$4), "Y", "N"))</f>
        <v/>
      </c>
      <c r="G489" s="15" t="str">
        <f>IF(B489=1,"",IF(AND(TrackingWorksheet!G494 &lt;&gt;"",TrackingWorksheet!G494&lt;=TrackingWorksheet!$J$5, TrackingWorksheet!H494=Lists!$D$5), "Y", "N"))</f>
        <v/>
      </c>
      <c r="H489" s="15" t="str">
        <f>IF(B489=1,"",IF(AND(TrackingWorksheet!I494 &lt;&gt;"", TrackingWorksheet!I494&lt;=TrackingWorksheet!$J$5, TrackingWorksheet!J494="Moderna"), "Y", "N"))</f>
        <v/>
      </c>
      <c r="I489" s="26" t="str">
        <f>IF(B489=1,"",IF(AND(TrackingWorksheet!G494 &lt;&gt;"", TrackingWorksheet!G494&lt;=TrackingWorksheet!$J$5, TrackingWorksheet!H494=Lists!$D$6), 1, 0))</f>
        <v/>
      </c>
      <c r="J489" s="26" t="str">
        <f t="shared" si="62"/>
        <v/>
      </c>
      <c r="K489" s="15" t="str">
        <f>IF(B489=1,"",IF(AND(TrackingWorksheet!I494&lt;=TrackingWorksheet!$J$5,TrackingWorksheet!K494="YES"),0,IF(AND(AND(OR(E489="Y",F489="Y"),E489&lt;&gt;F489),G489&lt;&gt;"Y", H489&lt;&gt;"Y"), 1, 0)))</f>
        <v/>
      </c>
      <c r="L489" s="26" t="str">
        <f t="shared" si="56"/>
        <v/>
      </c>
      <c r="M489" s="15" t="str">
        <f t="shared" si="57"/>
        <v/>
      </c>
      <c r="N489" s="26" t="str">
        <f t="shared" si="58"/>
        <v/>
      </c>
      <c r="O489" s="15" t="str">
        <f>IF(B489=1,"",IF(AND(TrackingWorksheet!I494&lt;=TrackingWorksheet!$J$5,TrackingWorksheet!K494="YES"),0,IF(AND(AND(OR(G489="Y",H489="Y"),G489&lt;&gt;H489),E489&lt;&gt;"Y", F489&lt;&gt;"Y"), 1, 0)))</f>
        <v/>
      </c>
      <c r="P489" s="26" t="str">
        <f t="shared" si="59"/>
        <v/>
      </c>
      <c r="Q489" s="15" t="str">
        <f t="shared" si="60"/>
        <v/>
      </c>
      <c r="R489" s="15" t="str">
        <f t="shared" si="61"/>
        <v/>
      </c>
      <c r="S489" s="15" t="str">
        <f>IF(B489=1,"",IF(AND(OR(AND(TrackingWorksheet!H494=Lists!$D$7,TrackingWorksheet!H494=TrackingWorksheet!J494),TrackingWorksheet!H494&lt;&gt;TrackingWorksheet!J494),TrackingWorksheet!K494="YES",TrackingWorksheet!H494&lt;&gt;Lists!$D$6,TrackingWorksheet!G494&lt;=TrackingWorksheet!$J$5,TrackingWorksheet!I494&lt;=TrackingWorksheet!$J$5),1,0))</f>
        <v/>
      </c>
      <c r="T489" s="15" t="str">
        <f t="shared" si="63"/>
        <v/>
      </c>
      <c r="U489" s="15" t="str">
        <f>IF(B489=1,"",IF(AND(TrackingWorksheet!L494&lt;&gt;"", TrackingWorksheet!L494&gt;=TrackingWorksheet!$J$4,TrackingWorksheet!L494&lt;=TrackingWorksheet!$J$5,OR(TrackingWorksheet!H494=Lists!$D$4,TrackingWorksheet!J494=Lists!$D$4)), 1, 0))</f>
        <v/>
      </c>
      <c r="V489" s="15" t="str">
        <f>IF($B489=1,"",IF(AND(TrackingWorksheet!$L494&lt;&gt;"", TrackingWorksheet!$L494&gt;=TrackingWorksheet!$J$4,TrackingWorksheet!$L494&lt;=TrackingWorksheet!$J$5,OR(TrackingWorksheet!$H494=Lists!$D$5,TrackingWorksheet!$J494=Lists!$D$5)), 1, 0))</f>
        <v/>
      </c>
      <c r="W489" s="15" t="str">
        <f>IF($B489=1,"",IF(AND(TrackingWorksheet!$L494&lt;&gt;"", TrackingWorksheet!$L494&gt;=TrackingWorksheet!$J$4,TrackingWorksheet!$L494&lt;=TrackingWorksheet!$J$5,OR(TrackingWorksheet!$H494=Lists!$D$6,TrackingWorksheet!$J494=Lists!$D$6)), 1, 0))</f>
        <v/>
      </c>
      <c r="X489" s="24" t="str">
        <f>IF(B489=1,"",IF(AND(TrackingWorksheet!M494&lt;&gt;"",TrackingWorksheet!M494&lt;=TrackingWorksheet!$J$5),1,0))</f>
        <v/>
      </c>
      <c r="Y489" s="24" t="str">
        <f>IF(B489=1,"",IF(AND(TrackingWorksheet!N494&lt;&gt;"",TrackingWorksheet!N494&lt;=TrackingWorksheet!$J$5),1,0)*D489)</f>
        <v/>
      </c>
      <c r="Z489" s="24" t="str">
        <f>IF(B489=1,"",IF(TrackingWorksheet!P494="YES",1,0)*D489)</f>
        <v/>
      </c>
      <c r="AA489" s="33" t="str">
        <f>IF(B489=1,"",IF(TrackingWorksheet!R494="","",TrackingWorksheet!R494))</f>
        <v/>
      </c>
      <c r="AB489" s="33" t="str">
        <f>IF(B489=1,"",IF(TrackingWorksheet!Q494="","",TrackingWorksheet!Q494))</f>
        <v/>
      </c>
    </row>
    <row r="490" spans="2:28" x14ac:dyDescent="0.3">
      <c r="B490" s="33">
        <f>IF(AND(ISBLANK(TrackingWorksheet!B495),ISBLANK(TrackingWorksheet!C495),ISBLANK(TrackingWorksheet!G495),ISBLANK(TrackingWorksheet!H495),
ISBLANK(TrackingWorksheet!I495),ISBLANK(TrackingWorksheet!J495),ISBLANK(TrackingWorksheet!M495),
ISBLANK(TrackingWorksheet!N495)),1,0)</f>
        <v>1</v>
      </c>
      <c r="C490" s="17" t="str">
        <f>IF(B490=1,"",TrackingWorksheet!F495)</f>
        <v/>
      </c>
      <c r="D490" s="26" t="str">
        <f>IF(B490=1,"",IF(AND(TrackingWorksheet!B495&lt;&gt;"",TrackingWorksheet!B495&lt;=TrackingWorksheet!$J$5,OR(TrackingWorksheet!C495="",TrackingWorksheet!C495&gt;=TrackingWorksheet!$J$4)),1,0))</f>
        <v/>
      </c>
      <c r="E490" s="15" t="str">
        <f>IF(B490=1,"",IF(AND(TrackingWorksheet!G495 &lt;&gt;"",TrackingWorksheet!G495&lt;=TrackingWorksheet!$J$5, TrackingWorksheet!H495=Lists!$D$4), "Y", "N"))</f>
        <v/>
      </c>
      <c r="F490" s="15" t="str">
        <f>IF(B490=1,"",IF(AND(TrackingWorksheet!I495 &lt;&gt;"", TrackingWorksheet!I495&lt;=TrackingWorksheet!$J$5, TrackingWorksheet!J495=Lists!$D$4), "Y", "N"))</f>
        <v/>
      </c>
      <c r="G490" s="15" t="str">
        <f>IF(B490=1,"",IF(AND(TrackingWorksheet!G495 &lt;&gt;"",TrackingWorksheet!G495&lt;=TrackingWorksheet!$J$5, TrackingWorksheet!H495=Lists!$D$5), "Y", "N"))</f>
        <v/>
      </c>
      <c r="H490" s="15" t="str">
        <f>IF(B490=1,"",IF(AND(TrackingWorksheet!I495 &lt;&gt;"", TrackingWorksheet!I495&lt;=TrackingWorksheet!$J$5, TrackingWorksheet!J495="Moderna"), "Y", "N"))</f>
        <v/>
      </c>
      <c r="I490" s="26" t="str">
        <f>IF(B490=1,"",IF(AND(TrackingWorksheet!G495 &lt;&gt;"", TrackingWorksheet!G495&lt;=TrackingWorksheet!$J$5, TrackingWorksheet!H495=Lists!$D$6), 1, 0))</f>
        <v/>
      </c>
      <c r="J490" s="26" t="str">
        <f t="shared" si="62"/>
        <v/>
      </c>
      <c r="K490" s="15" t="str">
        <f>IF(B490=1,"",IF(AND(TrackingWorksheet!I495&lt;=TrackingWorksheet!$J$5,TrackingWorksheet!K495="YES"),0,IF(AND(AND(OR(E490="Y",F490="Y"),E490&lt;&gt;F490),G490&lt;&gt;"Y", H490&lt;&gt;"Y"), 1, 0)))</f>
        <v/>
      </c>
      <c r="L490" s="26" t="str">
        <f t="shared" si="56"/>
        <v/>
      </c>
      <c r="M490" s="15" t="str">
        <f t="shared" si="57"/>
        <v/>
      </c>
      <c r="N490" s="26" t="str">
        <f t="shared" si="58"/>
        <v/>
      </c>
      <c r="O490" s="15" t="str">
        <f>IF(B490=1,"",IF(AND(TrackingWorksheet!I495&lt;=TrackingWorksheet!$J$5,TrackingWorksheet!K495="YES"),0,IF(AND(AND(OR(G490="Y",H490="Y"),G490&lt;&gt;H490),E490&lt;&gt;"Y", F490&lt;&gt;"Y"), 1, 0)))</f>
        <v/>
      </c>
      <c r="P490" s="26" t="str">
        <f t="shared" si="59"/>
        <v/>
      </c>
      <c r="Q490" s="15" t="str">
        <f t="shared" si="60"/>
        <v/>
      </c>
      <c r="R490" s="15" t="str">
        <f t="shared" si="61"/>
        <v/>
      </c>
      <c r="S490" s="15" t="str">
        <f>IF(B490=1,"",IF(AND(OR(AND(TrackingWorksheet!H495=Lists!$D$7,TrackingWorksheet!H495=TrackingWorksheet!J495),TrackingWorksheet!H495&lt;&gt;TrackingWorksheet!J495),TrackingWorksheet!K495="YES",TrackingWorksheet!H495&lt;&gt;Lists!$D$6,TrackingWorksheet!G495&lt;=TrackingWorksheet!$J$5,TrackingWorksheet!I495&lt;=TrackingWorksheet!$J$5),1,0))</f>
        <v/>
      </c>
      <c r="T490" s="15" t="str">
        <f t="shared" si="63"/>
        <v/>
      </c>
      <c r="U490" s="15" t="str">
        <f>IF(B490=1,"",IF(AND(TrackingWorksheet!L495&lt;&gt;"", TrackingWorksheet!L495&gt;=TrackingWorksheet!$J$4,TrackingWorksheet!L495&lt;=TrackingWorksheet!$J$5,OR(TrackingWorksheet!H495=Lists!$D$4,TrackingWorksheet!J495=Lists!$D$4)), 1, 0))</f>
        <v/>
      </c>
      <c r="V490" s="15" t="str">
        <f>IF($B490=1,"",IF(AND(TrackingWorksheet!$L495&lt;&gt;"", TrackingWorksheet!$L495&gt;=TrackingWorksheet!$J$4,TrackingWorksheet!$L495&lt;=TrackingWorksheet!$J$5,OR(TrackingWorksheet!$H495=Lists!$D$5,TrackingWorksheet!$J495=Lists!$D$5)), 1, 0))</f>
        <v/>
      </c>
      <c r="W490" s="15" t="str">
        <f>IF($B490=1,"",IF(AND(TrackingWorksheet!$L495&lt;&gt;"", TrackingWorksheet!$L495&gt;=TrackingWorksheet!$J$4,TrackingWorksheet!$L495&lt;=TrackingWorksheet!$J$5,OR(TrackingWorksheet!$H495=Lists!$D$6,TrackingWorksheet!$J495=Lists!$D$6)), 1, 0))</f>
        <v/>
      </c>
      <c r="X490" s="24" t="str">
        <f>IF(B490=1,"",IF(AND(TrackingWorksheet!M495&lt;&gt;"",TrackingWorksheet!M495&lt;=TrackingWorksheet!$J$5),1,0))</f>
        <v/>
      </c>
      <c r="Y490" s="24" t="str">
        <f>IF(B490=1,"",IF(AND(TrackingWorksheet!N495&lt;&gt;"",TrackingWorksheet!N495&lt;=TrackingWorksheet!$J$5),1,0)*D490)</f>
        <v/>
      </c>
      <c r="Z490" s="24" t="str">
        <f>IF(B490=1,"",IF(TrackingWorksheet!P495="YES",1,0)*D490)</f>
        <v/>
      </c>
      <c r="AA490" s="33" t="str">
        <f>IF(B490=1,"",IF(TrackingWorksheet!R495="","",TrackingWorksheet!R495))</f>
        <v/>
      </c>
      <c r="AB490" s="33" t="str">
        <f>IF(B490=1,"",IF(TrackingWorksheet!Q495="","",TrackingWorksheet!Q495))</f>
        <v/>
      </c>
    </row>
    <row r="491" spans="2:28" x14ac:dyDescent="0.3">
      <c r="B491" s="33">
        <f>IF(AND(ISBLANK(TrackingWorksheet!B496),ISBLANK(TrackingWorksheet!C496),ISBLANK(TrackingWorksheet!G496),ISBLANK(TrackingWorksheet!H496),
ISBLANK(TrackingWorksheet!I496),ISBLANK(TrackingWorksheet!J496),ISBLANK(TrackingWorksheet!M496),
ISBLANK(TrackingWorksheet!N496)),1,0)</f>
        <v>1</v>
      </c>
      <c r="C491" s="17" t="str">
        <f>IF(B491=1,"",TrackingWorksheet!F496)</f>
        <v/>
      </c>
      <c r="D491" s="26" t="str">
        <f>IF(B491=1,"",IF(AND(TrackingWorksheet!B496&lt;&gt;"",TrackingWorksheet!B496&lt;=TrackingWorksheet!$J$5,OR(TrackingWorksheet!C496="",TrackingWorksheet!C496&gt;=TrackingWorksheet!$J$4)),1,0))</f>
        <v/>
      </c>
      <c r="E491" s="15" t="str">
        <f>IF(B491=1,"",IF(AND(TrackingWorksheet!G496 &lt;&gt;"",TrackingWorksheet!G496&lt;=TrackingWorksheet!$J$5, TrackingWorksheet!H496=Lists!$D$4), "Y", "N"))</f>
        <v/>
      </c>
      <c r="F491" s="15" t="str">
        <f>IF(B491=1,"",IF(AND(TrackingWorksheet!I496 &lt;&gt;"", TrackingWorksheet!I496&lt;=TrackingWorksheet!$J$5, TrackingWorksheet!J496=Lists!$D$4), "Y", "N"))</f>
        <v/>
      </c>
      <c r="G491" s="15" t="str">
        <f>IF(B491=1,"",IF(AND(TrackingWorksheet!G496 &lt;&gt;"",TrackingWorksheet!G496&lt;=TrackingWorksheet!$J$5, TrackingWorksheet!H496=Lists!$D$5), "Y", "N"))</f>
        <v/>
      </c>
      <c r="H491" s="15" t="str">
        <f>IF(B491=1,"",IF(AND(TrackingWorksheet!I496 &lt;&gt;"", TrackingWorksheet!I496&lt;=TrackingWorksheet!$J$5, TrackingWorksheet!J496="Moderna"), "Y", "N"))</f>
        <v/>
      </c>
      <c r="I491" s="26" t="str">
        <f>IF(B491=1,"",IF(AND(TrackingWorksheet!G496 &lt;&gt;"", TrackingWorksheet!G496&lt;=TrackingWorksheet!$J$5, TrackingWorksheet!H496=Lists!$D$6), 1, 0))</f>
        <v/>
      </c>
      <c r="J491" s="26" t="str">
        <f t="shared" si="62"/>
        <v/>
      </c>
      <c r="K491" s="15" t="str">
        <f>IF(B491=1,"",IF(AND(TrackingWorksheet!I496&lt;=TrackingWorksheet!$J$5,TrackingWorksheet!K496="YES"),0,IF(AND(AND(OR(E491="Y",F491="Y"),E491&lt;&gt;F491),G491&lt;&gt;"Y", H491&lt;&gt;"Y"), 1, 0)))</f>
        <v/>
      </c>
      <c r="L491" s="26" t="str">
        <f t="shared" si="56"/>
        <v/>
      </c>
      <c r="M491" s="15" t="str">
        <f t="shared" si="57"/>
        <v/>
      </c>
      <c r="N491" s="26" t="str">
        <f t="shared" si="58"/>
        <v/>
      </c>
      <c r="O491" s="15" t="str">
        <f>IF(B491=1,"",IF(AND(TrackingWorksheet!I496&lt;=TrackingWorksheet!$J$5,TrackingWorksheet!K496="YES"),0,IF(AND(AND(OR(G491="Y",H491="Y"),G491&lt;&gt;H491),E491&lt;&gt;"Y", F491&lt;&gt;"Y"), 1, 0)))</f>
        <v/>
      </c>
      <c r="P491" s="26" t="str">
        <f t="shared" si="59"/>
        <v/>
      </c>
      <c r="Q491" s="15" t="str">
        <f t="shared" si="60"/>
        <v/>
      </c>
      <c r="R491" s="15" t="str">
        <f t="shared" si="61"/>
        <v/>
      </c>
      <c r="S491" s="15" t="str">
        <f>IF(B491=1,"",IF(AND(OR(AND(TrackingWorksheet!H496=Lists!$D$7,TrackingWorksheet!H496=TrackingWorksheet!J496),TrackingWorksheet!H496&lt;&gt;TrackingWorksheet!J496),TrackingWorksheet!K496="YES",TrackingWorksheet!H496&lt;&gt;Lists!$D$6,TrackingWorksheet!G496&lt;=TrackingWorksheet!$J$5,TrackingWorksheet!I496&lt;=TrackingWorksheet!$J$5),1,0))</f>
        <v/>
      </c>
      <c r="T491" s="15" t="str">
        <f t="shared" si="63"/>
        <v/>
      </c>
      <c r="U491" s="15" t="str">
        <f>IF(B491=1,"",IF(AND(TrackingWorksheet!L496&lt;&gt;"", TrackingWorksheet!L496&gt;=TrackingWorksheet!$J$4,TrackingWorksheet!L496&lt;=TrackingWorksheet!$J$5,OR(TrackingWorksheet!H496=Lists!$D$4,TrackingWorksheet!J496=Lists!$D$4)), 1, 0))</f>
        <v/>
      </c>
      <c r="V491" s="15" t="str">
        <f>IF($B491=1,"",IF(AND(TrackingWorksheet!$L496&lt;&gt;"", TrackingWorksheet!$L496&gt;=TrackingWorksheet!$J$4,TrackingWorksheet!$L496&lt;=TrackingWorksheet!$J$5,OR(TrackingWorksheet!$H496=Lists!$D$5,TrackingWorksheet!$J496=Lists!$D$5)), 1, 0))</f>
        <v/>
      </c>
      <c r="W491" s="15" t="str">
        <f>IF($B491=1,"",IF(AND(TrackingWorksheet!$L496&lt;&gt;"", TrackingWorksheet!$L496&gt;=TrackingWorksheet!$J$4,TrackingWorksheet!$L496&lt;=TrackingWorksheet!$J$5,OR(TrackingWorksheet!$H496=Lists!$D$6,TrackingWorksheet!$J496=Lists!$D$6)), 1, 0))</f>
        <v/>
      </c>
      <c r="X491" s="24" t="str">
        <f>IF(B491=1,"",IF(AND(TrackingWorksheet!M496&lt;&gt;"",TrackingWorksheet!M496&lt;=TrackingWorksheet!$J$5),1,0))</f>
        <v/>
      </c>
      <c r="Y491" s="24" t="str">
        <f>IF(B491=1,"",IF(AND(TrackingWorksheet!N496&lt;&gt;"",TrackingWorksheet!N496&lt;=TrackingWorksheet!$J$5),1,0)*D491)</f>
        <v/>
      </c>
      <c r="Z491" s="24" t="str">
        <f>IF(B491=1,"",IF(TrackingWorksheet!P496="YES",1,0)*D491)</f>
        <v/>
      </c>
      <c r="AA491" s="33" t="str">
        <f>IF(B491=1,"",IF(TrackingWorksheet!R496="","",TrackingWorksheet!R496))</f>
        <v/>
      </c>
      <c r="AB491" s="33" t="str">
        <f>IF(B491=1,"",IF(TrackingWorksheet!Q496="","",TrackingWorksheet!Q496))</f>
        <v/>
      </c>
    </row>
    <row r="492" spans="2:28" x14ac:dyDescent="0.3">
      <c r="B492" s="33">
        <f>IF(AND(ISBLANK(TrackingWorksheet!B497),ISBLANK(TrackingWorksheet!C497),ISBLANK(TrackingWorksheet!G497),ISBLANK(TrackingWorksheet!H497),
ISBLANK(TrackingWorksheet!I497),ISBLANK(TrackingWorksheet!J497),ISBLANK(TrackingWorksheet!M497),
ISBLANK(TrackingWorksheet!N497)),1,0)</f>
        <v>1</v>
      </c>
      <c r="C492" s="17" t="str">
        <f>IF(B492=1,"",TrackingWorksheet!F497)</f>
        <v/>
      </c>
      <c r="D492" s="26" t="str">
        <f>IF(B492=1,"",IF(AND(TrackingWorksheet!B497&lt;&gt;"",TrackingWorksheet!B497&lt;=TrackingWorksheet!$J$5,OR(TrackingWorksheet!C497="",TrackingWorksheet!C497&gt;=TrackingWorksheet!$J$4)),1,0))</f>
        <v/>
      </c>
      <c r="E492" s="15" t="str">
        <f>IF(B492=1,"",IF(AND(TrackingWorksheet!G497 &lt;&gt;"",TrackingWorksheet!G497&lt;=TrackingWorksheet!$J$5, TrackingWorksheet!H497=Lists!$D$4), "Y", "N"))</f>
        <v/>
      </c>
      <c r="F492" s="15" t="str">
        <f>IF(B492=1,"",IF(AND(TrackingWorksheet!I497 &lt;&gt;"", TrackingWorksheet!I497&lt;=TrackingWorksheet!$J$5, TrackingWorksheet!J497=Lists!$D$4), "Y", "N"))</f>
        <v/>
      </c>
      <c r="G492" s="15" t="str">
        <f>IF(B492=1,"",IF(AND(TrackingWorksheet!G497 &lt;&gt;"",TrackingWorksheet!G497&lt;=TrackingWorksheet!$J$5, TrackingWorksheet!H497=Lists!$D$5), "Y", "N"))</f>
        <v/>
      </c>
      <c r="H492" s="15" t="str">
        <f>IF(B492=1,"",IF(AND(TrackingWorksheet!I497 &lt;&gt;"", TrackingWorksheet!I497&lt;=TrackingWorksheet!$J$5, TrackingWorksheet!J497="Moderna"), "Y", "N"))</f>
        <v/>
      </c>
      <c r="I492" s="26" t="str">
        <f>IF(B492=1,"",IF(AND(TrackingWorksheet!G497 &lt;&gt;"", TrackingWorksheet!G497&lt;=TrackingWorksheet!$J$5, TrackingWorksheet!H497=Lists!$D$6), 1, 0))</f>
        <v/>
      </c>
      <c r="J492" s="26" t="str">
        <f t="shared" si="62"/>
        <v/>
      </c>
      <c r="K492" s="15" t="str">
        <f>IF(B492=1,"",IF(AND(TrackingWorksheet!I497&lt;=TrackingWorksheet!$J$5,TrackingWorksheet!K497="YES"),0,IF(AND(AND(OR(E492="Y",F492="Y"),E492&lt;&gt;F492),G492&lt;&gt;"Y", H492&lt;&gt;"Y"), 1, 0)))</f>
        <v/>
      </c>
      <c r="L492" s="26" t="str">
        <f t="shared" si="56"/>
        <v/>
      </c>
      <c r="M492" s="15" t="str">
        <f t="shared" si="57"/>
        <v/>
      </c>
      <c r="N492" s="26" t="str">
        <f t="shared" si="58"/>
        <v/>
      </c>
      <c r="O492" s="15" t="str">
        <f>IF(B492=1,"",IF(AND(TrackingWorksheet!I497&lt;=TrackingWorksheet!$J$5,TrackingWorksheet!K497="YES"),0,IF(AND(AND(OR(G492="Y",H492="Y"),G492&lt;&gt;H492),E492&lt;&gt;"Y", F492&lt;&gt;"Y"), 1, 0)))</f>
        <v/>
      </c>
      <c r="P492" s="26" t="str">
        <f t="shared" si="59"/>
        <v/>
      </c>
      <c r="Q492" s="15" t="str">
        <f t="shared" si="60"/>
        <v/>
      </c>
      <c r="R492" s="15" t="str">
        <f t="shared" si="61"/>
        <v/>
      </c>
      <c r="S492" s="15" t="str">
        <f>IF(B492=1,"",IF(AND(OR(AND(TrackingWorksheet!H497=Lists!$D$7,TrackingWorksheet!H497=TrackingWorksheet!J497),TrackingWorksheet!H497&lt;&gt;TrackingWorksheet!J497),TrackingWorksheet!K497="YES",TrackingWorksheet!H497&lt;&gt;Lists!$D$6,TrackingWorksheet!G497&lt;=TrackingWorksheet!$J$5,TrackingWorksheet!I497&lt;=TrackingWorksheet!$J$5),1,0))</f>
        <v/>
      </c>
      <c r="T492" s="15" t="str">
        <f t="shared" si="63"/>
        <v/>
      </c>
      <c r="U492" s="15" t="str">
        <f>IF(B492=1,"",IF(AND(TrackingWorksheet!L497&lt;&gt;"", TrackingWorksheet!L497&gt;=TrackingWorksheet!$J$4,TrackingWorksheet!L497&lt;=TrackingWorksheet!$J$5,OR(TrackingWorksheet!H497=Lists!$D$4,TrackingWorksheet!J497=Lists!$D$4)), 1, 0))</f>
        <v/>
      </c>
      <c r="V492" s="15" t="str">
        <f>IF($B492=1,"",IF(AND(TrackingWorksheet!$L497&lt;&gt;"", TrackingWorksheet!$L497&gt;=TrackingWorksheet!$J$4,TrackingWorksheet!$L497&lt;=TrackingWorksheet!$J$5,OR(TrackingWorksheet!$H497=Lists!$D$5,TrackingWorksheet!$J497=Lists!$D$5)), 1, 0))</f>
        <v/>
      </c>
      <c r="W492" s="15" t="str">
        <f>IF($B492=1,"",IF(AND(TrackingWorksheet!$L497&lt;&gt;"", TrackingWorksheet!$L497&gt;=TrackingWorksheet!$J$4,TrackingWorksheet!$L497&lt;=TrackingWorksheet!$J$5,OR(TrackingWorksheet!$H497=Lists!$D$6,TrackingWorksheet!$J497=Lists!$D$6)), 1, 0))</f>
        <v/>
      </c>
      <c r="X492" s="24" t="str">
        <f>IF(B492=1,"",IF(AND(TrackingWorksheet!M497&lt;&gt;"",TrackingWorksheet!M497&lt;=TrackingWorksheet!$J$5),1,0))</f>
        <v/>
      </c>
      <c r="Y492" s="24" t="str">
        <f>IF(B492=1,"",IF(AND(TrackingWorksheet!N497&lt;&gt;"",TrackingWorksheet!N497&lt;=TrackingWorksheet!$J$5),1,0)*D492)</f>
        <v/>
      </c>
      <c r="Z492" s="24" t="str">
        <f>IF(B492=1,"",IF(TrackingWorksheet!P497="YES",1,0)*D492)</f>
        <v/>
      </c>
      <c r="AA492" s="33" t="str">
        <f>IF(B492=1,"",IF(TrackingWorksheet!R497="","",TrackingWorksheet!R497))</f>
        <v/>
      </c>
      <c r="AB492" s="33" t="str">
        <f>IF(B492=1,"",IF(TrackingWorksheet!Q497="","",TrackingWorksheet!Q497))</f>
        <v/>
      </c>
    </row>
    <row r="493" spans="2:28" x14ac:dyDescent="0.3">
      <c r="B493" s="33">
        <f>IF(AND(ISBLANK(TrackingWorksheet!B498),ISBLANK(TrackingWorksheet!C498),ISBLANK(TrackingWorksheet!G498),ISBLANK(TrackingWorksheet!H498),
ISBLANK(TrackingWorksheet!I498),ISBLANK(TrackingWorksheet!J498),ISBLANK(TrackingWorksheet!M498),
ISBLANK(TrackingWorksheet!N498)),1,0)</f>
        <v>1</v>
      </c>
      <c r="C493" s="17" t="str">
        <f>IF(B493=1,"",TrackingWorksheet!F498)</f>
        <v/>
      </c>
      <c r="D493" s="26" t="str">
        <f>IF(B493=1,"",IF(AND(TrackingWorksheet!B498&lt;&gt;"",TrackingWorksheet!B498&lt;=TrackingWorksheet!$J$5,OR(TrackingWorksheet!C498="",TrackingWorksheet!C498&gt;=TrackingWorksheet!$J$4)),1,0))</f>
        <v/>
      </c>
      <c r="E493" s="15" t="str">
        <f>IF(B493=1,"",IF(AND(TrackingWorksheet!G498 &lt;&gt;"",TrackingWorksheet!G498&lt;=TrackingWorksheet!$J$5, TrackingWorksheet!H498=Lists!$D$4), "Y", "N"))</f>
        <v/>
      </c>
      <c r="F493" s="15" t="str">
        <f>IF(B493=1,"",IF(AND(TrackingWorksheet!I498 &lt;&gt;"", TrackingWorksheet!I498&lt;=TrackingWorksheet!$J$5, TrackingWorksheet!J498=Lists!$D$4), "Y", "N"))</f>
        <v/>
      </c>
      <c r="G493" s="15" t="str">
        <f>IF(B493=1,"",IF(AND(TrackingWorksheet!G498 &lt;&gt;"",TrackingWorksheet!G498&lt;=TrackingWorksheet!$J$5, TrackingWorksheet!H498=Lists!$D$5), "Y", "N"))</f>
        <v/>
      </c>
      <c r="H493" s="15" t="str">
        <f>IF(B493=1,"",IF(AND(TrackingWorksheet!I498 &lt;&gt;"", TrackingWorksheet!I498&lt;=TrackingWorksheet!$J$5, TrackingWorksheet!J498="Moderna"), "Y", "N"))</f>
        <v/>
      </c>
      <c r="I493" s="26" t="str">
        <f>IF(B493=1,"",IF(AND(TrackingWorksheet!G498 &lt;&gt;"", TrackingWorksheet!G498&lt;=TrackingWorksheet!$J$5, TrackingWorksheet!H498=Lists!$D$6), 1, 0))</f>
        <v/>
      </c>
      <c r="J493" s="26" t="str">
        <f t="shared" si="62"/>
        <v/>
      </c>
      <c r="K493" s="15" t="str">
        <f>IF(B493=1,"",IF(AND(TrackingWorksheet!I498&lt;=TrackingWorksheet!$J$5,TrackingWorksheet!K498="YES"),0,IF(AND(AND(OR(E493="Y",F493="Y"),E493&lt;&gt;F493),G493&lt;&gt;"Y", H493&lt;&gt;"Y"), 1, 0)))</f>
        <v/>
      </c>
      <c r="L493" s="26" t="str">
        <f t="shared" si="56"/>
        <v/>
      </c>
      <c r="M493" s="15" t="str">
        <f t="shared" si="57"/>
        <v/>
      </c>
      <c r="N493" s="26" t="str">
        <f t="shared" si="58"/>
        <v/>
      </c>
      <c r="O493" s="15" t="str">
        <f>IF(B493=1,"",IF(AND(TrackingWorksheet!I498&lt;=TrackingWorksheet!$J$5,TrackingWorksheet!K498="YES"),0,IF(AND(AND(OR(G493="Y",H493="Y"),G493&lt;&gt;H493),E493&lt;&gt;"Y", F493&lt;&gt;"Y"), 1, 0)))</f>
        <v/>
      </c>
      <c r="P493" s="26" t="str">
        <f t="shared" si="59"/>
        <v/>
      </c>
      <c r="Q493" s="15" t="str">
        <f t="shared" si="60"/>
        <v/>
      </c>
      <c r="R493" s="15" t="str">
        <f t="shared" si="61"/>
        <v/>
      </c>
      <c r="S493" s="15" t="str">
        <f>IF(B493=1,"",IF(AND(OR(AND(TrackingWorksheet!H498=Lists!$D$7,TrackingWorksheet!H498=TrackingWorksheet!J498),TrackingWorksheet!H498&lt;&gt;TrackingWorksheet!J498),TrackingWorksheet!K498="YES",TrackingWorksheet!H498&lt;&gt;Lists!$D$6,TrackingWorksheet!G498&lt;=TrackingWorksheet!$J$5,TrackingWorksheet!I498&lt;=TrackingWorksheet!$J$5),1,0))</f>
        <v/>
      </c>
      <c r="T493" s="15" t="str">
        <f t="shared" si="63"/>
        <v/>
      </c>
      <c r="U493" s="15" t="str">
        <f>IF(B493=1,"",IF(AND(TrackingWorksheet!L498&lt;&gt;"", TrackingWorksheet!L498&gt;=TrackingWorksheet!$J$4,TrackingWorksheet!L498&lt;=TrackingWorksheet!$J$5,OR(TrackingWorksheet!H498=Lists!$D$4,TrackingWorksheet!J498=Lists!$D$4)), 1, 0))</f>
        <v/>
      </c>
      <c r="V493" s="15" t="str">
        <f>IF($B493=1,"",IF(AND(TrackingWorksheet!$L498&lt;&gt;"", TrackingWorksheet!$L498&gt;=TrackingWorksheet!$J$4,TrackingWorksheet!$L498&lt;=TrackingWorksheet!$J$5,OR(TrackingWorksheet!$H498=Lists!$D$5,TrackingWorksheet!$J498=Lists!$D$5)), 1, 0))</f>
        <v/>
      </c>
      <c r="W493" s="15" t="str">
        <f>IF($B493=1,"",IF(AND(TrackingWorksheet!$L498&lt;&gt;"", TrackingWorksheet!$L498&gt;=TrackingWorksheet!$J$4,TrackingWorksheet!$L498&lt;=TrackingWorksheet!$J$5,OR(TrackingWorksheet!$H498=Lists!$D$6,TrackingWorksheet!$J498=Lists!$D$6)), 1, 0))</f>
        <v/>
      </c>
      <c r="X493" s="24" t="str">
        <f>IF(B493=1,"",IF(AND(TrackingWorksheet!M498&lt;&gt;"",TrackingWorksheet!M498&lt;=TrackingWorksheet!$J$5),1,0))</f>
        <v/>
      </c>
      <c r="Y493" s="24" t="str">
        <f>IF(B493=1,"",IF(AND(TrackingWorksheet!N498&lt;&gt;"",TrackingWorksheet!N498&lt;=TrackingWorksheet!$J$5),1,0)*D493)</f>
        <v/>
      </c>
      <c r="Z493" s="24" t="str">
        <f>IF(B493=1,"",IF(TrackingWorksheet!P498="YES",1,0)*D493)</f>
        <v/>
      </c>
      <c r="AA493" s="33" t="str">
        <f>IF(B493=1,"",IF(TrackingWorksheet!R498="","",TrackingWorksheet!R498))</f>
        <v/>
      </c>
      <c r="AB493" s="33" t="str">
        <f>IF(B493=1,"",IF(TrackingWorksheet!Q498="","",TrackingWorksheet!Q498))</f>
        <v/>
      </c>
    </row>
    <row r="494" spans="2:28" x14ac:dyDescent="0.3">
      <c r="B494" s="33">
        <f>IF(AND(ISBLANK(TrackingWorksheet!B499),ISBLANK(TrackingWorksheet!C499),ISBLANK(TrackingWorksheet!G499),ISBLANK(TrackingWorksheet!H499),
ISBLANK(TrackingWorksheet!I499),ISBLANK(TrackingWorksheet!J499),ISBLANK(TrackingWorksheet!M499),
ISBLANK(TrackingWorksheet!N499)),1,0)</f>
        <v>1</v>
      </c>
      <c r="C494" s="17" t="str">
        <f>IF(B494=1,"",TrackingWorksheet!F499)</f>
        <v/>
      </c>
      <c r="D494" s="26" t="str">
        <f>IF(B494=1,"",IF(AND(TrackingWorksheet!B499&lt;&gt;"",TrackingWorksheet!B499&lt;=TrackingWorksheet!$J$5,OR(TrackingWorksheet!C499="",TrackingWorksheet!C499&gt;=TrackingWorksheet!$J$4)),1,0))</f>
        <v/>
      </c>
      <c r="E494" s="15" t="str">
        <f>IF(B494=1,"",IF(AND(TrackingWorksheet!G499 &lt;&gt;"",TrackingWorksheet!G499&lt;=TrackingWorksheet!$J$5, TrackingWorksheet!H499=Lists!$D$4), "Y", "N"))</f>
        <v/>
      </c>
      <c r="F494" s="15" t="str">
        <f>IF(B494=1,"",IF(AND(TrackingWorksheet!I499 &lt;&gt;"", TrackingWorksheet!I499&lt;=TrackingWorksheet!$J$5, TrackingWorksheet!J499=Lists!$D$4), "Y", "N"))</f>
        <v/>
      </c>
      <c r="G494" s="15" t="str">
        <f>IF(B494=1,"",IF(AND(TrackingWorksheet!G499 &lt;&gt;"",TrackingWorksheet!G499&lt;=TrackingWorksheet!$J$5, TrackingWorksheet!H499=Lists!$D$5), "Y", "N"))</f>
        <v/>
      </c>
      <c r="H494" s="15" t="str">
        <f>IF(B494=1,"",IF(AND(TrackingWorksheet!I499 &lt;&gt;"", TrackingWorksheet!I499&lt;=TrackingWorksheet!$J$5, TrackingWorksheet!J499="Moderna"), "Y", "N"))</f>
        <v/>
      </c>
      <c r="I494" s="26" t="str">
        <f>IF(B494=1,"",IF(AND(TrackingWorksheet!G499 &lt;&gt;"", TrackingWorksheet!G499&lt;=TrackingWorksheet!$J$5, TrackingWorksheet!H499=Lists!$D$6), 1, 0))</f>
        <v/>
      </c>
      <c r="J494" s="26" t="str">
        <f t="shared" si="62"/>
        <v/>
      </c>
      <c r="K494" s="15" t="str">
        <f>IF(B494=1,"",IF(AND(TrackingWorksheet!I499&lt;=TrackingWorksheet!$J$5,TrackingWorksheet!K499="YES"),0,IF(AND(AND(OR(E494="Y",F494="Y"),E494&lt;&gt;F494),G494&lt;&gt;"Y", H494&lt;&gt;"Y"), 1, 0)))</f>
        <v/>
      </c>
      <c r="L494" s="26" t="str">
        <f t="shared" si="56"/>
        <v/>
      </c>
      <c r="M494" s="15" t="str">
        <f t="shared" si="57"/>
        <v/>
      </c>
      <c r="N494" s="26" t="str">
        <f t="shared" si="58"/>
        <v/>
      </c>
      <c r="O494" s="15" t="str">
        <f>IF(B494=1,"",IF(AND(TrackingWorksheet!I499&lt;=TrackingWorksheet!$J$5,TrackingWorksheet!K499="YES"),0,IF(AND(AND(OR(G494="Y",H494="Y"),G494&lt;&gt;H494),E494&lt;&gt;"Y", F494&lt;&gt;"Y"), 1, 0)))</f>
        <v/>
      </c>
      <c r="P494" s="26" t="str">
        <f t="shared" si="59"/>
        <v/>
      </c>
      <c r="Q494" s="15" t="str">
        <f t="shared" si="60"/>
        <v/>
      </c>
      <c r="R494" s="15" t="str">
        <f t="shared" si="61"/>
        <v/>
      </c>
      <c r="S494" s="15" t="str">
        <f>IF(B494=1,"",IF(AND(OR(AND(TrackingWorksheet!H499=Lists!$D$7,TrackingWorksheet!H499=TrackingWorksheet!J499),TrackingWorksheet!H499&lt;&gt;TrackingWorksheet!J499),TrackingWorksheet!K499="YES",TrackingWorksheet!H499&lt;&gt;Lists!$D$6,TrackingWorksheet!G499&lt;=TrackingWorksheet!$J$5,TrackingWorksheet!I499&lt;=TrackingWorksheet!$J$5),1,0))</f>
        <v/>
      </c>
      <c r="T494" s="15" t="str">
        <f t="shared" si="63"/>
        <v/>
      </c>
      <c r="U494" s="15" t="str">
        <f>IF(B494=1,"",IF(AND(TrackingWorksheet!L499&lt;&gt;"", TrackingWorksheet!L499&gt;=TrackingWorksheet!$J$4,TrackingWorksheet!L499&lt;=TrackingWorksheet!$J$5,OR(TrackingWorksheet!H499=Lists!$D$4,TrackingWorksheet!J499=Lists!$D$4)), 1, 0))</f>
        <v/>
      </c>
      <c r="V494" s="15" t="str">
        <f>IF($B494=1,"",IF(AND(TrackingWorksheet!$L499&lt;&gt;"", TrackingWorksheet!$L499&gt;=TrackingWorksheet!$J$4,TrackingWorksheet!$L499&lt;=TrackingWorksheet!$J$5,OR(TrackingWorksheet!$H499=Lists!$D$5,TrackingWorksheet!$J499=Lists!$D$5)), 1, 0))</f>
        <v/>
      </c>
      <c r="W494" s="15" t="str">
        <f>IF($B494=1,"",IF(AND(TrackingWorksheet!$L499&lt;&gt;"", TrackingWorksheet!$L499&gt;=TrackingWorksheet!$J$4,TrackingWorksheet!$L499&lt;=TrackingWorksheet!$J$5,OR(TrackingWorksheet!$H499=Lists!$D$6,TrackingWorksheet!$J499=Lists!$D$6)), 1, 0))</f>
        <v/>
      </c>
      <c r="X494" s="24" t="str">
        <f>IF(B494=1,"",IF(AND(TrackingWorksheet!M499&lt;&gt;"",TrackingWorksheet!M499&lt;=TrackingWorksheet!$J$5),1,0))</f>
        <v/>
      </c>
      <c r="Y494" s="24" t="str">
        <f>IF(B494=1,"",IF(AND(TrackingWorksheet!N499&lt;&gt;"",TrackingWorksheet!N499&lt;=TrackingWorksheet!$J$5),1,0)*D494)</f>
        <v/>
      </c>
      <c r="Z494" s="24" t="str">
        <f>IF(B494=1,"",IF(TrackingWorksheet!P499="YES",1,0)*D494)</f>
        <v/>
      </c>
      <c r="AA494" s="33" t="str">
        <f>IF(B494=1,"",IF(TrackingWorksheet!R499="","",TrackingWorksheet!R499))</f>
        <v/>
      </c>
      <c r="AB494" s="33" t="str">
        <f>IF(B494=1,"",IF(TrackingWorksheet!Q499="","",TrackingWorksheet!Q499))</f>
        <v/>
      </c>
    </row>
    <row r="495" spans="2:28" x14ac:dyDescent="0.3">
      <c r="B495" s="33">
        <f>IF(AND(ISBLANK(TrackingWorksheet!B500),ISBLANK(TrackingWorksheet!C500),ISBLANK(TrackingWorksheet!G500),ISBLANK(TrackingWorksheet!H500),
ISBLANK(TrackingWorksheet!I500),ISBLANK(TrackingWorksheet!J500),ISBLANK(TrackingWorksheet!M500),
ISBLANK(TrackingWorksheet!N500)),1,0)</f>
        <v>1</v>
      </c>
      <c r="C495" s="17" t="str">
        <f>IF(B495=1,"",TrackingWorksheet!F500)</f>
        <v/>
      </c>
      <c r="D495" s="26" t="str">
        <f>IF(B495=1,"",IF(AND(TrackingWorksheet!B500&lt;&gt;"",TrackingWorksheet!B500&lt;=TrackingWorksheet!$J$5,OR(TrackingWorksheet!C500="",TrackingWorksheet!C500&gt;=TrackingWorksheet!$J$4)),1,0))</f>
        <v/>
      </c>
      <c r="E495" s="15" t="str">
        <f>IF(B495=1,"",IF(AND(TrackingWorksheet!G500 &lt;&gt;"",TrackingWorksheet!G500&lt;=TrackingWorksheet!$J$5, TrackingWorksheet!H500=Lists!$D$4), "Y", "N"))</f>
        <v/>
      </c>
      <c r="F495" s="15" t="str">
        <f>IF(B495=1,"",IF(AND(TrackingWorksheet!I500 &lt;&gt;"", TrackingWorksheet!I500&lt;=TrackingWorksheet!$J$5, TrackingWorksheet!J500=Lists!$D$4), "Y", "N"))</f>
        <v/>
      </c>
      <c r="G495" s="15" t="str">
        <f>IF(B495=1,"",IF(AND(TrackingWorksheet!G500 &lt;&gt;"",TrackingWorksheet!G500&lt;=TrackingWorksheet!$J$5, TrackingWorksheet!H500=Lists!$D$5), "Y", "N"))</f>
        <v/>
      </c>
      <c r="H495" s="15" t="str">
        <f>IF(B495=1,"",IF(AND(TrackingWorksheet!I500 &lt;&gt;"", TrackingWorksheet!I500&lt;=TrackingWorksheet!$J$5, TrackingWorksheet!J500="Moderna"), "Y", "N"))</f>
        <v/>
      </c>
      <c r="I495" s="26" t="str">
        <f>IF(B495=1,"",IF(AND(TrackingWorksheet!G500 &lt;&gt;"", TrackingWorksheet!G500&lt;=TrackingWorksheet!$J$5, TrackingWorksheet!H500=Lists!$D$6), 1, 0))</f>
        <v/>
      </c>
      <c r="J495" s="26" t="str">
        <f t="shared" si="62"/>
        <v/>
      </c>
      <c r="K495" s="15" t="str">
        <f>IF(B495=1,"",IF(AND(TrackingWorksheet!I500&lt;=TrackingWorksheet!$J$5,TrackingWorksheet!K500="YES"),0,IF(AND(AND(OR(E495="Y",F495="Y"),E495&lt;&gt;F495),G495&lt;&gt;"Y", H495&lt;&gt;"Y"), 1, 0)))</f>
        <v/>
      </c>
      <c r="L495" s="26" t="str">
        <f t="shared" si="56"/>
        <v/>
      </c>
      <c r="M495" s="15" t="str">
        <f t="shared" si="57"/>
        <v/>
      </c>
      <c r="N495" s="26" t="str">
        <f t="shared" si="58"/>
        <v/>
      </c>
      <c r="O495" s="15" t="str">
        <f>IF(B495=1,"",IF(AND(TrackingWorksheet!I500&lt;=TrackingWorksheet!$J$5,TrackingWorksheet!K500="YES"),0,IF(AND(AND(OR(G495="Y",H495="Y"),G495&lt;&gt;H495),E495&lt;&gt;"Y", F495&lt;&gt;"Y"), 1, 0)))</f>
        <v/>
      </c>
      <c r="P495" s="26" t="str">
        <f t="shared" si="59"/>
        <v/>
      </c>
      <c r="Q495" s="15" t="str">
        <f t="shared" si="60"/>
        <v/>
      </c>
      <c r="R495" s="15" t="str">
        <f t="shared" si="61"/>
        <v/>
      </c>
      <c r="S495" s="15" t="str">
        <f>IF(B495=1,"",IF(AND(OR(AND(TrackingWorksheet!H500=Lists!$D$7,TrackingWorksheet!H500=TrackingWorksheet!J500),TrackingWorksheet!H500&lt;&gt;TrackingWorksheet!J500),TrackingWorksheet!K500="YES",TrackingWorksheet!H500&lt;&gt;Lists!$D$6,TrackingWorksheet!G500&lt;=TrackingWorksheet!$J$5,TrackingWorksheet!I500&lt;=TrackingWorksheet!$J$5),1,0))</f>
        <v/>
      </c>
      <c r="T495" s="15" t="str">
        <f t="shared" si="63"/>
        <v/>
      </c>
      <c r="U495" s="15" t="str">
        <f>IF(B495=1,"",IF(AND(TrackingWorksheet!L500&lt;&gt;"", TrackingWorksheet!L500&gt;=TrackingWorksheet!$J$4,TrackingWorksheet!L500&lt;=TrackingWorksheet!$J$5,OR(TrackingWorksheet!H500=Lists!$D$4,TrackingWorksheet!J500=Lists!$D$4)), 1, 0))</f>
        <v/>
      </c>
      <c r="V495" s="15" t="str">
        <f>IF($B495=1,"",IF(AND(TrackingWorksheet!$L500&lt;&gt;"", TrackingWorksheet!$L500&gt;=TrackingWorksheet!$J$4,TrackingWorksheet!$L500&lt;=TrackingWorksheet!$J$5,OR(TrackingWorksheet!$H500=Lists!$D$5,TrackingWorksheet!$J500=Lists!$D$5)), 1, 0))</f>
        <v/>
      </c>
      <c r="W495" s="15" t="str">
        <f>IF($B495=1,"",IF(AND(TrackingWorksheet!$L500&lt;&gt;"", TrackingWorksheet!$L500&gt;=TrackingWorksheet!$J$4,TrackingWorksheet!$L500&lt;=TrackingWorksheet!$J$5,OR(TrackingWorksheet!$H500=Lists!$D$6,TrackingWorksheet!$J500=Lists!$D$6)), 1, 0))</f>
        <v/>
      </c>
      <c r="X495" s="24" t="str">
        <f>IF(B495=1,"",IF(AND(TrackingWorksheet!M500&lt;&gt;"",TrackingWorksheet!M500&lt;=TrackingWorksheet!$J$5),1,0))</f>
        <v/>
      </c>
      <c r="Y495" s="24" t="str">
        <f>IF(B495=1,"",IF(AND(TrackingWorksheet!N500&lt;&gt;"",TrackingWorksheet!N500&lt;=TrackingWorksheet!$J$5),1,0)*D495)</f>
        <v/>
      </c>
      <c r="Z495" s="24" t="str">
        <f>IF(B495=1,"",IF(TrackingWorksheet!P500="YES",1,0)*D495)</f>
        <v/>
      </c>
      <c r="AA495" s="33" t="str">
        <f>IF(B495=1,"",IF(TrackingWorksheet!R500="","",TrackingWorksheet!R500))</f>
        <v/>
      </c>
      <c r="AB495" s="33" t="str">
        <f>IF(B495=1,"",IF(TrackingWorksheet!Q500="","",TrackingWorksheet!Q500))</f>
        <v/>
      </c>
    </row>
    <row r="496" spans="2:28" x14ac:dyDescent="0.3">
      <c r="B496" s="33">
        <f>IF(AND(ISBLANK(TrackingWorksheet!B501),ISBLANK(TrackingWorksheet!C501),ISBLANK(TrackingWorksheet!G501),ISBLANK(TrackingWorksheet!H501),
ISBLANK(TrackingWorksheet!I501),ISBLANK(TrackingWorksheet!J501),ISBLANK(TrackingWorksheet!M501),
ISBLANK(TrackingWorksheet!N501)),1,0)</f>
        <v>1</v>
      </c>
      <c r="C496" s="17" t="str">
        <f>IF(B496=1,"",TrackingWorksheet!F501)</f>
        <v/>
      </c>
      <c r="D496" s="26" t="str">
        <f>IF(B496=1,"",IF(AND(TrackingWorksheet!B501&lt;&gt;"",TrackingWorksheet!B501&lt;=TrackingWorksheet!$J$5,OR(TrackingWorksheet!C501="",TrackingWorksheet!C501&gt;=TrackingWorksheet!$J$4)),1,0))</f>
        <v/>
      </c>
      <c r="E496" s="15" t="str">
        <f>IF(B496=1,"",IF(AND(TrackingWorksheet!G501 &lt;&gt;"",TrackingWorksheet!G501&lt;=TrackingWorksheet!$J$5, TrackingWorksheet!H501=Lists!$D$4), "Y", "N"))</f>
        <v/>
      </c>
      <c r="F496" s="15" t="str">
        <f>IF(B496=1,"",IF(AND(TrackingWorksheet!I501 &lt;&gt;"", TrackingWorksheet!I501&lt;=TrackingWorksheet!$J$5, TrackingWorksheet!J501=Lists!$D$4), "Y", "N"))</f>
        <v/>
      </c>
      <c r="G496" s="15" t="str">
        <f>IF(B496=1,"",IF(AND(TrackingWorksheet!G501 &lt;&gt;"",TrackingWorksheet!G501&lt;=TrackingWorksheet!$J$5, TrackingWorksheet!H501=Lists!$D$5), "Y", "N"))</f>
        <v/>
      </c>
      <c r="H496" s="15" t="str">
        <f>IF(B496=1,"",IF(AND(TrackingWorksheet!I501 &lt;&gt;"", TrackingWorksheet!I501&lt;=TrackingWorksheet!$J$5, TrackingWorksheet!J501="Moderna"), "Y", "N"))</f>
        <v/>
      </c>
      <c r="I496" s="26" t="str">
        <f>IF(B496=1,"",IF(AND(TrackingWorksheet!G501 &lt;&gt;"", TrackingWorksheet!G501&lt;=TrackingWorksheet!$J$5, TrackingWorksheet!H501=Lists!$D$6), 1, 0))</f>
        <v/>
      </c>
      <c r="J496" s="26" t="str">
        <f t="shared" si="62"/>
        <v/>
      </c>
      <c r="K496" s="15" t="str">
        <f>IF(B496=1,"",IF(AND(TrackingWorksheet!I501&lt;=TrackingWorksheet!$J$5,TrackingWorksheet!K501="YES"),0,IF(AND(AND(OR(E496="Y",F496="Y"),E496&lt;&gt;F496),G496&lt;&gt;"Y", H496&lt;&gt;"Y"), 1, 0)))</f>
        <v/>
      </c>
      <c r="L496" s="26" t="str">
        <f t="shared" si="56"/>
        <v/>
      </c>
      <c r="M496" s="15" t="str">
        <f t="shared" si="57"/>
        <v/>
      </c>
      <c r="N496" s="26" t="str">
        <f t="shared" si="58"/>
        <v/>
      </c>
      <c r="O496" s="15" t="str">
        <f>IF(B496=1,"",IF(AND(TrackingWorksheet!I501&lt;=TrackingWorksheet!$J$5,TrackingWorksheet!K501="YES"),0,IF(AND(AND(OR(G496="Y",H496="Y"),G496&lt;&gt;H496),E496&lt;&gt;"Y", F496&lt;&gt;"Y"), 1, 0)))</f>
        <v/>
      </c>
      <c r="P496" s="26" t="str">
        <f t="shared" si="59"/>
        <v/>
      </c>
      <c r="Q496" s="15" t="str">
        <f t="shared" si="60"/>
        <v/>
      </c>
      <c r="R496" s="15" t="str">
        <f t="shared" si="61"/>
        <v/>
      </c>
      <c r="S496" s="15" t="str">
        <f>IF(B496=1,"",IF(AND(OR(AND(TrackingWorksheet!H501=Lists!$D$7,TrackingWorksheet!H501=TrackingWorksheet!J501),TrackingWorksheet!H501&lt;&gt;TrackingWorksheet!J501),TrackingWorksheet!K501="YES",TrackingWorksheet!H501&lt;&gt;Lists!$D$6,TrackingWorksheet!G501&lt;=TrackingWorksheet!$J$5,TrackingWorksheet!I501&lt;=TrackingWorksheet!$J$5),1,0))</f>
        <v/>
      </c>
      <c r="T496" s="15" t="str">
        <f t="shared" si="63"/>
        <v/>
      </c>
      <c r="U496" s="15" t="str">
        <f>IF(B496=1,"",IF(AND(TrackingWorksheet!L501&lt;&gt;"", TrackingWorksheet!L501&gt;=TrackingWorksheet!$J$4,TrackingWorksheet!L501&lt;=TrackingWorksheet!$J$5,OR(TrackingWorksheet!H501=Lists!$D$4,TrackingWorksheet!J501=Lists!$D$4)), 1, 0))</f>
        <v/>
      </c>
      <c r="V496" s="15" t="str">
        <f>IF($B496=1,"",IF(AND(TrackingWorksheet!$L501&lt;&gt;"", TrackingWorksheet!$L501&gt;=TrackingWorksheet!$J$4,TrackingWorksheet!$L501&lt;=TrackingWorksheet!$J$5,OR(TrackingWorksheet!$H501=Lists!$D$5,TrackingWorksheet!$J501=Lists!$D$5)), 1, 0))</f>
        <v/>
      </c>
      <c r="W496" s="15" t="str">
        <f>IF($B496=1,"",IF(AND(TrackingWorksheet!$L501&lt;&gt;"", TrackingWorksheet!$L501&gt;=TrackingWorksheet!$J$4,TrackingWorksheet!$L501&lt;=TrackingWorksheet!$J$5,OR(TrackingWorksheet!$H501=Lists!$D$6,TrackingWorksheet!$J501=Lists!$D$6)), 1, 0))</f>
        <v/>
      </c>
      <c r="X496" s="24" t="str">
        <f>IF(B496=1,"",IF(AND(TrackingWorksheet!M501&lt;&gt;"",TrackingWorksheet!M501&lt;=TrackingWorksheet!$J$5),1,0))</f>
        <v/>
      </c>
      <c r="Y496" s="24" t="str">
        <f>IF(B496=1,"",IF(AND(TrackingWorksheet!N501&lt;&gt;"",TrackingWorksheet!N501&lt;=TrackingWorksheet!$J$5),1,0)*D496)</f>
        <v/>
      </c>
      <c r="Z496" s="24" t="str">
        <f>IF(B496=1,"",IF(TrackingWorksheet!P501="YES",1,0)*D496)</f>
        <v/>
      </c>
      <c r="AA496" s="33" t="str">
        <f>IF(B496=1,"",IF(TrackingWorksheet!R501="","",TrackingWorksheet!R501))</f>
        <v/>
      </c>
      <c r="AB496" s="33" t="str">
        <f>IF(B496=1,"",IF(TrackingWorksheet!Q501="","",TrackingWorksheet!Q501))</f>
        <v/>
      </c>
    </row>
    <row r="497" spans="2:28" x14ac:dyDescent="0.3">
      <c r="B497" s="33">
        <f>IF(AND(ISBLANK(TrackingWorksheet!B502),ISBLANK(TrackingWorksheet!C502),ISBLANK(TrackingWorksheet!G502),ISBLANK(TrackingWorksheet!H502),
ISBLANK(TrackingWorksheet!I502),ISBLANK(TrackingWorksheet!J502),ISBLANK(TrackingWorksheet!M502),
ISBLANK(TrackingWorksheet!N502)),1,0)</f>
        <v>1</v>
      </c>
      <c r="C497" s="17" t="str">
        <f>IF(B497=1,"",TrackingWorksheet!F502)</f>
        <v/>
      </c>
      <c r="D497" s="26" t="str">
        <f>IF(B497=1,"",IF(AND(TrackingWorksheet!B502&lt;&gt;"",TrackingWorksheet!B502&lt;=TrackingWorksheet!$J$5,OR(TrackingWorksheet!C502="",TrackingWorksheet!C502&gt;=TrackingWorksheet!$J$4)),1,0))</f>
        <v/>
      </c>
      <c r="E497" s="15" t="str">
        <f>IF(B497=1,"",IF(AND(TrackingWorksheet!G502 &lt;&gt;"",TrackingWorksheet!G502&lt;=TrackingWorksheet!$J$5, TrackingWorksheet!H502=Lists!$D$4), "Y", "N"))</f>
        <v/>
      </c>
      <c r="F497" s="15" t="str">
        <f>IF(B497=1,"",IF(AND(TrackingWorksheet!I502 &lt;&gt;"", TrackingWorksheet!I502&lt;=TrackingWorksheet!$J$5, TrackingWorksheet!J502=Lists!$D$4), "Y", "N"))</f>
        <v/>
      </c>
      <c r="G497" s="15" t="str">
        <f>IF(B497=1,"",IF(AND(TrackingWorksheet!G502 &lt;&gt;"",TrackingWorksheet!G502&lt;=TrackingWorksheet!$J$5, TrackingWorksheet!H502=Lists!$D$5), "Y", "N"))</f>
        <v/>
      </c>
      <c r="H497" s="15" t="str">
        <f>IF(B497=1,"",IF(AND(TrackingWorksheet!I502 &lt;&gt;"", TrackingWorksheet!I502&lt;=TrackingWorksheet!$J$5, TrackingWorksheet!J502="Moderna"), "Y", "N"))</f>
        <v/>
      </c>
      <c r="I497" s="26" t="str">
        <f>IF(B497=1,"",IF(AND(TrackingWorksheet!G502 &lt;&gt;"", TrackingWorksheet!G502&lt;=TrackingWorksheet!$J$5, TrackingWorksheet!H502=Lists!$D$6), 1, 0))</f>
        <v/>
      </c>
      <c r="J497" s="26" t="str">
        <f t="shared" si="62"/>
        <v/>
      </c>
      <c r="K497" s="15" t="str">
        <f>IF(B497=1,"",IF(AND(TrackingWorksheet!I502&lt;=TrackingWorksheet!$J$5,TrackingWorksheet!K502="YES"),0,IF(AND(AND(OR(E497="Y",F497="Y"),E497&lt;&gt;F497),G497&lt;&gt;"Y", H497&lt;&gt;"Y"), 1, 0)))</f>
        <v/>
      </c>
      <c r="L497" s="26" t="str">
        <f t="shared" si="56"/>
        <v/>
      </c>
      <c r="M497" s="15" t="str">
        <f t="shared" si="57"/>
        <v/>
      </c>
      <c r="N497" s="26" t="str">
        <f t="shared" si="58"/>
        <v/>
      </c>
      <c r="O497" s="15" t="str">
        <f>IF(B497=1,"",IF(AND(TrackingWorksheet!I502&lt;=TrackingWorksheet!$J$5,TrackingWorksheet!K502="YES"),0,IF(AND(AND(OR(G497="Y",H497="Y"),G497&lt;&gt;H497),E497&lt;&gt;"Y", F497&lt;&gt;"Y"), 1, 0)))</f>
        <v/>
      </c>
      <c r="P497" s="26" t="str">
        <f t="shared" si="59"/>
        <v/>
      </c>
      <c r="Q497" s="15" t="str">
        <f t="shared" si="60"/>
        <v/>
      </c>
      <c r="R497" s="15" t="str">
        <f t="shared" si="61"/>
        <v/>
      </c>
      <c r="S497" s="15" t="str">
        <f>IF(B497=1,"",IF(AND(OR(AND(TrackingWorksheet!H502=Lists!$D$7,TrackingWorksheet!H502=TrackingWorksheet!J502),TrackingWorksheet!H502&lt;&gt;TrackingWorksheet!J502),TrackingWorksheet!K502="YES",TrackingWorksheet!H502&lt;&gt;Lists!$D$6,TrackingWorksheet!G502&lt;=TrackingWorksheet!$J$5,TrackingWorksheet!I502&lt;=TrackingWorksheet!$J$5),1,0))</f>
        <v/>
      </c>
      <c r="T497" s="15" t="str">
        <f t="shared" si="63"/>
        <v/>
      </c>
      <c r="U497" s="15" t="str">
        <f>IF(B497=1,"",IF(AND(TrackingWorksheet!L502&lt;&gt;"", TrackingWorksheet!L502&gt;=TrackingWorksheet!$J$4,TrackingWorksheet!L502&lt;=TrackingWorksheet!$J$5,OR(TrackingWorksheet!H502=Lists!$D$4,TrackingWorksheet!J502=Lists!$D$4)), 1, 0))</f>
        <v/>
      </c>
      <c r="V497" s="15" t="str">
        <f>IF($B497=1,"",IF(AND(TrackingWorksheet!$L502&lt;&gt;"", TrackingWorksheet!$L502&gt;=TrackingWorksheet!$J$4,TrackingWorksheet!$L502&lt;=TrackingWorksheet!$J$5,OR(TrackingWorksheet!$H502=Lists!$D$5,TrackingWorksheet!$J502=Lists!$D$5)), 1, 0))</f>
        <v/>
      </c>
      <c r="W497" s="15" t="str">
        <f>IF($B497=1,"",IF(AND(TrackingWorksheet!$L502&lt;&gt;"", TrackingWorksheet!$L502&gt;=TrackingWorksheet!$J$4,TrackingWorksheet!$L502&lt;=TrackingWorksheet!$J$5,OR(TrackingWorksheet!$H502=Lists!$D$6,TrackingWorksheet!$J502=Lists!$D$6)), 1, 0))</f>
        <v/>
      </c>
      <c r="X497" s="24" t="str">
        <f>IF(B497=1,"",IF(AND(TrackingWorksheet!M502&lt;&gt;"",TrackingWorksheet!M502&lt;=TrackingWorksheet!$J$5),1,0))</f>
        <v/>
      </c>
      <c r="Y497" s="24" t="str">
        <f>IF(B497=1,"",IF(AND(TrackingWorksheet!N502&lt;&gt;"",TrackingWorksheet!N502&lt;=TrackingWorksheet!$J$5),1,0)*D497)</f>
        <v/>
      </c>
      <c r="Z497" s="24" t="str">
        <f>IF(B497=1,"",IF(TrackingWorksheet!P502="YES",1,0)*D497)</f>
        <v/>
      </c>
      <c r="AA497" s="33" t="str">
        <f>IF(B497=1,"",IF(TrackingWorksheet!R502="","",TrackingWorksheet!R502))</f>
        <v/>
      </c>
      <c r="AB497" s="33" t="str">
        <f>IF(B497=1,"",IF(TrackingWorksheet!Q502="","",TrackingWorksheet!Q502))</f>
        <v/>
      </c>
    </row>
    <row r="498" spans="2:28" x14ac:dyDescent="0.3">
      <c r="B498" s="33">
        <f>IF(AND(ISBLANK(TrackingWorksheet!B503),ISBLANK(TrackingWorksheet!C503),ISBLANK(TrackingWorksheet!G503),ISBLANK(TrackingWorksheet!H503),
ISBLANK(TrackingWorksheet!I503),ISBLANK(TrackingWorksheet!J503),ISBLANK(TrackingWorksheet!M503),
ISBLANK(TrackingWorksheet!N503)),1,0)</f>
        <v>1</v>
      </c>
      <c r="C498" s="17" t="str">
        <f>IF(B498=1,"",TrackingWorksheet!F503)</f>
        <v/>
      </c>
      <c r="D498" s="26" t="str">
        <f>IF(B498=1,"",IF(AND(TrackingWorksheet!B503&lt;&gt;"",TrackingWorksheet!B503&lt;=TrackingWorksheet!$J$5,OR(TrackingWorksheet!C503="",TrackingWorksheet!C503&gt;=TrackingWorksheet!$J$4)),1,0))</f>
        <v/>
      </c>
      <c r="E498" s="15" t="str">
        <f>IF(B498=1,"",IF(AND(TrackingWorksheet!G503 &lt;&gt;"",TrackingWorksheet!G503&lt;=TrackingWorksheet!$J$5, TrackingWorksheet!H503=Lists!$D$4), "Y", "N"))</f>
        <v/>
      </c>
      <c r="F498" s="15" t="str">
        <f>IF(B498=1,"",IF(AND(TrackingWorksheet!I503 &lt;&gt;"", TrackingWorksheet!I503&lt;=TrackingWorksheet!$J$5, TrackingWorksheet!J503=Lists!$D$4), "Y", "N"))</f>
        <v/>
      </c>
      <c r="G498" s="15" t="str">
        <f>IF(B498=1,"",IF(AND(TrackingWorksheet!G503 &lt;&gt;"",TrackingWorksheet!G503&lt;=TrackingWorksheet!$J$5, TrackingWorksheet!H503=Lists!$D$5), "Y", "N"))</f>
        <v/>
      </c>
      <c r="H498" s="15" t="str">
        <f>IF(B498=1,"",IF(AND(TrackingWorksheet!I503 &lt;&gt;"", TrackingWorksheet!I503&lt;=TrackingWorksheet!$J$5, TrackingWorksheet!J503="Moderna"), "Y", "N"))</f>
        <v/>
      </c>
      <c r="I498" s="26" t="str">
        <f>IF(B498=1,"",IF(AND(TrackingWorksheet!G503 &lt;&gt;"", TrackingWorksheet!G503&lt;=TrackingWorksheet!$J$5, TrackingWorksheet!H503=Lists!$D$6), 1, 0))</f>
        <v/>
      </c>
      <c r="J498" s="26" t="str">
        <f t="shared" si="62"/>
        <v/>
      </c>
      <c r="K498" s="15" t="str">
        <f>IF(B498=1,"",IF(AND(TrackingWorksheet!I503&lt;=TrackingWorksheet!$J$5,TrackingWorksheet!K503="YES"),0,IF(AND(AND(OR(E498="Y",F498="Y"),E498&lt;&gt;F498),G498&lt;&gt;"Y", H498&lt;&gt;"Y"), 1, 0)))</f>
        <v/>
      </c>
      <c r="L498" s="26" t="str">
        <f t="shared" si="56"/>
        <v/>
      </c>
      <c r="M498" s="15" t="str">
        <f t="shared" si="57"/>
        <v/>
      </c>
      <c r="N498" s="26" t="str">
        <f t="shared" si="58"/>
        <v/>
      </c>
      <c r="O498" s="15" t="str">
        <f>IF(B498=1,"",IF(AND(TrackingWorksheet!I503&lt;=TrackingWorksheet!$J$5,TrackingWorksheet!K503="YES"),0,IF(AND(AND(OR(G498="Y",H498="Y"),G498&lt;&gt;H498),E498&lt;&gt;"Y", F498&lt;&gt;"Y"), 1, 0)))</f>
        <v/>
      </c>
      <c r="P498" s="26" t="str">
        <f t="shared" si="59"/>
        <v/>
      </c>
      <c r="Q498" s="15" t="str">
        <f t="shared" si="60"/>
        <v/>
      </c>
      <c r="R498" s="15" t="str">
        <f t="shared" si="61"/>
        <v/>
      </c>
      <c r="S498" s="15" t="str">
        <f>IF(B498=1,"",IF(AND(OR(AND(TrackingWorksheet!H503=Lists!$D$7,TrackingWorksheet!H503=TrackingWorksheet!J503),TrackingWorksheet!H503&lt;&gt;TrackingWorksheet!J503),TrackingWorksheet!K503="YES",TrackingWorksheet!H503&lt;&gt;Lists!$D$6,TrackingWorksheet!G503&lt;=TrackingWorksheet!$J$5,TrackingWorksheet!I503&lt;=TrackingWorksheet!$J$5),1,0))</f>
        <v/>
      </c>
      <c r="T498" s="15" t="str">
        <f t="shared" si="63"/>
        <v/>
      </c>
      <c r="U498" s="15" t="str">
        <f>IF(B498=1,"",IF(AND(TrackingWorksheet!L503&lt;&gt;"", TrackingWorksheet!L503&gt;=TrackingWorksheet!$J$4,TrackingWorksheet!L503&lt;=TrackingWorksheet!$J$5,OR(TrackingWorksheet!H503=Lists!$D$4,TrackingWorksheet!J503=Lists!$D$4)), 1, 0))</f>
        <v/>
      </c>
      <c r="V498" s="15" t="str">
        <f>IF($B498=1,"",IF(AND(TrackingWorksheet!$L503&lt;&gt;"", TrackingWorksheet!$L503&gt;=TrackingWorksheet!$J$4,TrackingWorksheet!$L503&lt;=TrackingWorksheet!$J$5,OR(TrackingWorksheet!$H503=Lists!$D$5,TrackingWorksheet!$J503=Lists!$D$5)), 1, 0))</f>
        <v/>
      </c>
      <c r="W498" s="15" t="str">
        <f>IF($B498=1,"",IF(AND(TrackingWorksheet!$L503&lt;&gt;"", TrackingWorksheet!$L503&gt;=TrackingWorksheet!$J$4,TrackingWorksheet!$L503&lt;=TrackingWorksheet!$J$5,OR(TrackingWorksheet!$H503=Lists!$D$6,TrackingWorksheet!$J503=Lists!$D$6)), 1, 0))</f>
        <v/>
      </c>
      <c r="X498" s="24" t="str">
        <f>IF(B498=1,"",IF(AND(TrackingWorksheet!M503&lt;&gt;"",TrackingWorksheet!M503&lt;=TrackingWorksheet!$J$5),1,0))</f>
        <v/>
      </c>
      <c r="Y498" s="24" t="str">
        <f>IF(B498=1,"",IF(AND(TrackingWorksheet!N503&lt;&gt;"",TrackingWorksheet!N503&lt;=TrackingWorksheet!$J$5),1,0)*D498)</f>
        <v/>
      </c>
      <c r="Z498" s="24" t="str">
        <f>IF(B498=1,"",IF(TrackingWorksheet!P503="YES",1,0)*D498)</f>
        <v/>
      </c>
      <c r="AA498" s="33" t="str">
        <f>IF(B498=1,"",IF(TrackingWorksheet!R503="","",TrackingWorksheet!R503))</f>
        <v/>
      </c>
      <c r="AB498" s="33" t="str">
        <f>IF(B498=1,"",IF(TrackingWorksheet!Q503="","",TrackingWorksheet!Q503))</f>
        <v/>
      </c>
    </row>
    <row r="499" spans="2:28" x14ac:dyDescent="0.3">
      <c r="B499" s="33">
        <f>IF(AND(ISBLANK(TrackingWorksheet!B504),ISBLANK(TrackingWorksheet!C504),ISBLANK(TrackingWorksheet!G504),ISBLANK(TrackingWorksheet!H504),
ISBLANK(TrackingWorksheet!I504),ISBLANK(TrackingWorksheet!J504),ISBLANK(TrackingWorksheet!M504),
ISBLANK(TrackingWorksheet!N504)),1,0)</f>
        <v>1</v>
      </c>
      <c r="C499" s="17" t="str">
        <f>IF(B499=1,"",TrackingWorksheet!F504)</f>
        <v/>
      </c>
      <c r="D499" s="26" t="str">
        <f>IF(B499=1,"",IF(AND(TrackingWorksheet!B504&lt;&gt;"",TrackingWorksheet!B504&lt;=TrackingWorksheet!$J$5,OR(TrackingWorksheet!C504="",TrackingWorksheet!C504&gt;=TrackingWorksheet!$J$4)),1,0))</f>
        <v/>
      </c>
      <c r="E499" s="15" t="str">
        <f>IF(B499=1,"",IF(AND(TrackingWorksheet!G504 &lt;&gt;"",TrackingWorksheet!G504&lt;=TrackingWorksheet!$J$5, TrackingWorksheet!H504=Lists!$D$4), "Y", "N"))</f>
        <v/>
      </c>
      <c r="F499" s="15" t="str">
        <f>IF(B499=1,"",IF(AND(TrackingWorksheet!I504 &lt;&gt;"", TrackingWorksheet!I504&lt;=TrackingWorksheet!$J$5, TrackingWorksheet!J504=Lists!$D$4), "Y", "N"))</f>
        <v/>
      </c>
      <c r="G499" s="15" t="str">
        <f>IF(B499=1,"",IF(AND(TrackingWorksheet!G504 &lt;&gt;"",TrackingWorksheet!G504&lt;=TrackingWorksheet!$J$5, TrackingWorksheet!H504=Lists!$D$5), "Y", "N"))</f>
        <v/>
      </c>
      <c r="H499" s="15" t="str">
        <f>IF(B499=1,"",IF(AND(TrackingWorksheet!I504 &lt;&gt;"", TrackingWorksheet!I504&lt;=TrackingWorksheet!$J$5, TrackingWorksheet!J504="Moderna"), "Y", "N"))</f>
        <v/>
      </c>
      <c r="I499" s="26" t="str">
        <f>IF(B499=1,"",IF(AND(TrackingWorksheet!G504 &lt;&gt;"", TrackingWorksheet!G504&lt;=TrackingWorksheet!$J$5, TrackingWorksheet!H504=Lists!$D$6), 1, 0))</f>
        <v/>
      </c>
      <c r="J499" s="26" t="str">
        <f t="shared" si="62"/>
        <v/>
      </c>
      <c r="K499" s="15" t="str">
        <f>IF(B499=1,"",IF(AND(TrackingWorksheet!I504&lt;=TrackingWorksheet!$J$5,TrackingWorksheet!K504="YES"),0,IF(AND(AND(OR(E499="Y",F499="Y"),E499&lt;&gt;F499),G499&lt;&gt;"Y", H499&lt;&gt;"Y"), 1, 0)))</f>
        <v/>
      </c>
      <c r="L499" s="26" t="str">
        <f t="shared" si="56"/>
        <v/>
      </c>
      <c r="M499" s="15" t="str">
        <f t="shared" si="57"/>
        <v/>
      </c>
      <c r="N499" s="26" t="str">
        <f t="shared" si="58"/>
        <v/>
      </c>
      <c r="O499" s="15" t="str">
        <f>IF(B499=1,"",IF(AND(TrackingWorksheet!I504&lt;=TrackingWorksheet!$J$5,TrackingWorksheet!K504="YES"),0,IF(AND(AND(OR(G499="Y",H499="Y"),G499&lt;&gt;H499),E499&lt;&gt;"Y", F499&lt;&gt;"Y"), 1, 0)))</f>
        <v/>
      </c>
      <c r="P499" s="26" t="str">
        <f t="shared" si="59"/>
        <v/>
      </c>
      <c r="Q499" s="15" t="str">
        <f t="shared" si="60"/>
        <v/>
      </c>
      <c r="R499" s="15" t="str">
        <f t="shared" si="61"/>
        <v/>
      </c>
      <c r="S499" s="15" t="str">
        <f>IF(B499=1,"",IF(AND(OR(AND(TrackingWorksheet!H504=Lists!$D$7,TrackingWorksheet!H504=TrackingWorksheet!J504),TrackingWorksheet!H504&lt;&gt;TrackingWorksheet!J504),TrackingWorksheet!K504="YES",TrackingWorksheet!H504&lt;&gt;Lists!$D$6,TrackingWorksheet!G504&lt;=TrackingWorksheet!$J$5,TrackingWorksheet!I504&lt;=TrackingWorksheet!$J$5),1,0))</f>
        <v/>
      </c>
      <c r="T499" s="15" t="str">
        <f t="shared" si="63"/>
        <v/>
      </c>
      <c r="U499" s="15" t="str">
        <f>IF(B499=1,"",IF(AND(TrackingWorksheet!L504&lt;&gt;"", TrackingWorksheet!L504&gt;=TrackingWorksheet!$J$4,TrackingWorksheet!L504&lt;=TrackingWorksheet!$J$5,OR(TrackingWorksheet!H504=Lists!$D$4,TrackingWorksheet!J504=Lists!$D$4)), 1, 0))</f>
        <v/>
      </c>
      <c r="V499" s="15" t="str">
        <f>IF($B499=1,"",IF(AND(TrackingWorksheet!$L504&lt;&gt;"", TrackingWorksheet!$L504&gt;=TrackingWorksheet!$J$4,TrackingWorksheet!$L504&lt;=TrackingWorksheet!$J$5,OR(TrackingWorksheet!$H504=Lists!$D$5,TrackingWorksheet!$J504=Lists!$D$5)), 1, 0))</f>
        <v/>
      </c>
      <c r="W499" s="15" t="str">
        <f>IF($B499=1,"",IF(AND(TrackingWorksheet!$L504&lt;&gt;"", TrackingWorksheet!$L504&gt;=TrackingWorksheet!$J$4,TrackingWorksheet!$L504&lt;=TrackingWorksheet!$J$5,OR(TrackingWorksheet!$H504=Lists!$D$6,TrackingWorksheet!$J504=Lists!$D$6)), 1, 0))</f>
        <v/>
      </c>
      <c r="X499" s="24" t="str">
        <f>IF(B499=1,"",IF(AND(TrackingWorksheet!M504&lt;&gt;"",TrackingWorksheet!M504&lt;=TrackingWorksheet!$J$5),1,0))</f>
        <v/>
      </c>
      <c r="Y499" s="24" t="str">
        <f>IF(B499=1,"",IF(AND(TrackingWorksheet!N504&lt;&gt;"",TrackingWorksheet!N504&lt;=TrackingWorksheet!$J$5),1,0)*D499)</f>
        <v/>
      </c>
      <c r="Z499" s="24" t="str">
        <f>IF(B499=1,"",IF(TrackingWorksheet!P504="YES",1,0)*D499)</f>
        <v/>
      </c>
      <c r="AA499" s="33" t="str">
        <f>IF(B499=1,"",IF(TrackingWorksheet!R504="","",TrackingWorksheet!R504))</f>
        <v/>
      </c>
      <c r="AB499" s="33" t="str">
        <f>IF(B499=1,"",IF(TrackingWorksheet!Q504="","",TrackingWorksheet!Q504))</f>
        <v/>
      </c>
    </row>
    <row r="500" spans="2:28" x14ac:dyDescent="0.3">
      <c r="B500" s="33">
        <f>IF(AND(ISBLANK(TrackingWorksheet!B505),ISBLANK(TrackingWorksheet!C505),ISBLANK(TrackingWorksheet!G505),ISBLANK(TrackingWorksheet!H505),
ISBLANK(TrackingWorksheet!I505),ISBLANK(TrackingWorksheet!J505),ISBLANK(TrackingWorksheet!M505),
ISBLANK(TrackingWorksheet!N505)),1,0)</f>
        <v>1</v>
      </c>
      <c r="C500" s="17" t="str">
        <f>IF(B500=1,"",TrackingWorksheet!F505)</f>
        <v/>
      </c>
      <c r="D500" s="26" t="str">
        <f>IF(B500=1,"",IF(AND(TrackingWorksheet!B505&lt;&gt;"",TrackingWorksheet!B505&lt;=TrackingWorksheet!$J$5,OR(TrackingWorksheet!C505="",TrackingWorksheet!C505&gt;=TrackingWorksheet!$J$4)),1,0))</f>
        <v/>
      </c>
      <c r="E500" s="15" t="str">
        <f>IF(B500=1,"",IF(AND(TrackingWorksheet!G505 &lt;&gt;"",TrackingWorksheet!G505&lt;=TrackingWorksheet!$J$5, TrackingWorksheet!H505=Lists!$D$4), "Y", "N"))</f>
        <v/>
      </c>
      <c r="F500" s="15" t="str">
        <f>IF(B500=1,"",IF(AND(TrackingWorksheet!I505 &lt;&gt;"", TrackingWorksheet!I505&lt;=TrackingWorksheet!$J$5, TrackingWorksheet!J505=Lists!$D$4), "Y", "N"))</f>
        <v/>
      </c>
      <c r="G500" s="15" t="str">
        <f>IF(B500=1,"",IF(AND(TrackingWorksheet!G505 &lt;&gt;"",TrackingWorksheet!G505&lt;=TrackingWorksheet!$J$5, TrackingWorksheet!H505=Lists!$D$5), "Y", "N"))</f>
        <v/>
      </c>
      <c r="H500" s="15" t="str">
        <f>IF(B500=1,"",IF(AND(TrackingWorksheet!I505 &lt;&gt;"", TrackingWorksheet!I505&lt;=TrackingWorksheet!$J$5, TrackingWorksheet!J505="Moderna"), "Y", "N"))</f>
        <v/>
      </c>
      <c r="I500" s="26" t="str">
        <f>IF(B500=1,"",IF(AND(TrackingWorksheet!G505 &lt;&gt;"", TrackingWorksheet!G505&lt;=TrackingWorksheet!$J$5, TrackingWorksheet!H505=Lists!$D$6), 1, 0))</f>
        <v/>
      </c>
      <c r="J500" s="26" t="str">
        <f t="shared" si="62"/>
        <v/>
      </c>
      <c r="K500" s="15" t="str">
        <f>IF(B500=1,"",IF(AND(TrackingWorksheet!I505&lt;=TrackingWorksheet!$J$5,TrackingWorksheet!K505="YES"),0,IF(AND(AND(OR(E500="Y",F500="Y"),E500&lt;&gt;F500),G500&lt;&gt;"Y", H500&lt;&gt;"Y"), 1, 0)))</f>
        <v/>
      </c>
      <c r="L500" s="26" t="str">
        <f t="shared" si="56"/>
        <v/>
      </c>
      <c r="M500" s="15" t="str">
        <f t="shared" si="57"/>
        <v/>
      </c>
      <c r="N500" s="26" t="str">
        <f t="shared" si="58"/>
        <v/>
      </c>
      <c r="O500" s="15" t="str">
        <f>IF(B500=1,"",IF(AND(TrackingWorksheet!I505&lt;=TrackingWorksheet!$J$5,TrackingWorksheet!K505="YES"),0,IF(AND(AND(OR(G500="Y",H500="Y"),G500&lt;&gt;H500),E500&lt;&gt;"Y", F500&lt;&gt;"Y"), 1, 0)))</f>
        <v/>
      </c>
      <c r="P500" s="26" t="str">
        <f t="shared" si="59"/>
        <v/>
      </c>
      <c r="Q500" s="15" t="str">
        <f t="shared" si="60"/>
        <v/>
      </c>
      <c r="R500" s="15" t="str">
        <f t="shared" si="61"/>
        <v/>
      </c>
      <c r="S500" s="15" t="str">
        <f>IF(B500=1,"",IF(AND(OR(AND(TrackingWorksheet!H505=Lists!$D$7,TrackingWorksheet!H505=TrackingWorksheet!J505),TrackingWorksheet!H505&lt;&gt;TrackingWorksheet!J505),TrackingWorksheet!K505="YES",TrackingWorksheet!H505&lt;&gt;Lists!$D$6,TrackingWorksheet!G505&lt;=TrackingWorksheet!$J$5,TrackingWorksheet!I505&lt;=TrackingWorksheet!$J$5),1,0))</f>
        <v/>
      </c>
      <c r="T500" s="15" t="str">
        <f t="shared" si="63"/>
        <v/>
      </c>
      <c r="U500" s="15" t="str">
        <f>IF(B500=1,"",IF(AND(TrackingWorksheet!L505&lt;&gt;"", TrackingWorksheet!L505&gt;=TrackingWorksheet!$J$4,TrackingWorksheet!L505&lt;=TrackingWorksheet!$J$5,OR(TrackingWorksheet!H505=Lists!$D$4,TrackingWorksheet!J505=Lists!$D$4)), 1, 0))</f>
        <v/>
      </c>
      <c r="V500" s="15" t="str">
        <f>IF($B500=1,"",IF(AND(TrackingWorksheet!$L505&lt;&gt;"", TrackingWorksheet!$L505&gt;=TrackingWorksheet!$J$4,TrackingWorksheet!$L505&lt;=TrackingWorksheet!$J$5,OR(TrackingWorksheet!$H505=Lists!$D$5,TrackingWorksheet!$J505=Lists!$D$5)), 1, 0))</f>
        <v/>
      </c>
      <c r="W500" s="15" t="str">
        <f>IF($B500=1,"",IF(AND(TrackingWorksheet!$L505&lt;&gt;"", TrackingWorksheet!$L505&gt;=TrackingWorksheet!$J$4,TrackingWorksheet!$L505&lt;=TrackingWorksheet!$J$5,OR(TrackingWorksheet!$H505=Lists!$D$6,TrackingWorksheet!$J505=Lists!$D$6)), 1, 0))</f>
        <v/>
      </c>
      <c r="X500" s="24" t="str">
        <f>IF(B500=1,"",IF(AND(TrackingWorksheet!M505&lt;&gt;"",TrackingWorksheet!M505&lt;=TrackingWorksheet!$J$5),1,0))</f>
        <v/>
      </c>
      <c r="Y500" s="24" t="str">
        <f>IF(B500=1,"",IF(AND(TrackingWorksheet!N505&lt;&gt;"",TrackingWorksheet!N505&lt;=TrackingWorksheet!$J$5),1,0)*D500)</f>
        <v/>
      </c>
      <c r="Z500" s="24" t="str">
        <f>IF(B500=1,"",IF(TrackingWorksheet!P505="YES",1,0)*D500)</f>
        <v/>
      </c>
      <c r="AA500" s="33" t="str">
        <f>IF(B500=1,"",IF(TrackingWorksheet!R505="","",TrackingWorksheet!R505))</f>
        <v/>
      </c>
      <c r="AB500" s="33" t="str">
        <f>IF(B500=1,"",IF(TrackingWorksheet!Q505="","",TrackingWorksheet!Q505))</f>
        <v/>
      </c>
    </row>
    <row r="501" spans="2:28" x14ac:dyDescent="0.3">
      <c r="B501" s="33">
        <f>IF(AND(ISBLANK(TrackingWorksheet!B506),ISBLANK(TrackingWorksheet!C506),ISBLANK(TrackingWorksheet!G506),ISBLANK(TrackingWorksheet!H506),
ISBLANK(TrackingWorksheet!I506),ISBLANK(TrackingWorksheet!J506),ISBLANK(TrackingWorksheet!M506),
ISBLANK(TrackingWorksheet!N506)),1,0)</f>
        <v>1</v>
      </c>
      <c r="C501" s="17" t="str">
        <f>IF(B501=1,"",TrackingWorksheet!F506)</f>
        <v/>
      </c>
      <c r="D501" s="26" t="str">
        <f>IF(B501=1,"",IF(AND(TrackingWorksheet!B506&lt;&gt;"",TrackingWorksheet!B506&lt;=TrackingWorksheet!$J$5,OR(TrackingWorksheet!C506="",TrackingWorksheet!C506&gt;=TrackingWorksheet!$J$4)),1,0))</f>
        <v/>
      </c>
      <c r="E501" s="15" t="str">
        <f>IF(B501=1,"",IF(AND(TrackingWorksheet!G506 &lt;&gt;"",TrackingWorksheet!G506&lt;=TrackingWorksheet!$J$5, TrackingWorksheet!H506=Lists!$D$4), "Y", "N"))</f>
        <v/>
      </c>
      <c r="F501" s="15" t="str">
        <f>IF(B501=1,"",IF(AND(TrackingWorksheet!I506 &lt;&gt;"", TrackingWorksheet!I506&lt;=TrackingWorksheet!$J$5, TrackingWorksheet!J506=Lists!$D$4), "Y", "N"))</f>
        <v/>
      </c>
      <c r="G501" s="15" t="str">
        <f>IF(B501=1,"",IF(AND(TrackingWorksheet!G506 &lt;&gt;"",TrackingWorksheet!G506&lt;=TrackingWorksheet!$J$5, TrackingWorksheet!H506=Lists!$D$5), "Y", "N"))</f>
        <v/>
      </c>
      <c r="H501" s="15" t="str">
        <f>IF(B501=1,"",IF(AND(TrackingWorksheet!I506 &lt;&gt;"", TrackingWorksheet!I506&lt;=TrackingWorksheet!$J$5, TrackingWorksheet!J506="Moderna"), "Y", "N"))</f>
        <v/>
      </c>
      <c r="I501" s="26" t="str">
        <f>IF(B501=1,"",IF(AND(TrackingWorksheet!G506 &lt;&gt;"", TrackingWorksheet!G506&lt;=TrackingWorksheet!$J$5, TrackingWorksheet!H506=Lists!$D$6), 1, 0))</f>
        <v/>
      </c>
      <c r="J501" s="26" t="str">
        <f t="shared" si="62"/>
        <v/>
      </c>
      <c r="K501" s="15" t="str">
        <f>IF(B501=1,"",IF(AND(TrackingWorksheet!I506&lt;=TrackingWorksheet!$J$5,TrackingWorksheet!K506="YES"),0,IF(AND(AND(OR(E501="Y",F501="Y"),E501&lt;&gt;F501),G501&lt;&gt;"Y", H501&lt;&gt;"Y"), 1, 0)))</f>
        <v/>
      </c>
      <c r="L501" s="26" t="str">
        <f t="shared" si="56"/>
        <v/>
      </c>
      <c r="M501" s="15" t="str">
        <f t="shared" si="57"/>
        <v/>
      </c>
      <c r="N501" s="26" t="str">
        <f t="shared" si="58"/>
        <v/>
      </c>
      <c r="O501" s="15" t="str">
        <f>IF(B501=1,"",IF(AND(TrackingWorksheet!I506&lt;=TrackingWorksheet!$J$5,TrackingWorksheet!K506="YES"),0,IF(AND(AND(OR(G501="Y",H501="Y"),G501&lt;&gt;H501),E501&lt;&gt;"Y", F501&lt;&gt;"Y"), 1, 0)))</f>
        <v/>
      </c>
      <c r="P501" s="26" t="str">
        <f t="shared" si="59"/>
        <v/>
      </c>
      <c r="Q501" s="15" t="str">
        <f t="shared" si="60"/>
        <v/>
      </c>
      <c r="R501" s="15" t="str">
        <f t="shared" si="61"/>
        <v/>
      </c>
      <c r="S501" s="15" t="str">
        <f>IF(B501=1,"",IF(AND(OR(AND(TrackingWorksheet!H506=Lists!$D$7,TrackingWorksheet!H506=TrackingWorksheet!J506),TrackingWorksheet!H506&lt;&gt;TrackingWorksheet!J506),TrackingWorksheet!K506="YES",TrackingWorksheet!H506&lt;&gt;Lists!$D$6,TrackingWorksheet!G506&lt;=TrackingWorksheet!$J$5,TrackingWorksheet!I506&lt;=TrackingWorksheet!$J$5),1,0))</f>
        <v/>
      </c>
      <c r="T501" s="15" t="str">
        <f t="shared" si="63"/>
        <v/>
      </c>
      <c r="U501" s="15" t="str">
        <f>IF(B501=1,"",IF(AND(TrackingWorksheet!L506&lt;&gt;"", TrackingWorksheet!L506&gt;=TrackingWorksheet!$J$4,TrackingWorksheet!L506&lt;=TrackingWorksheet!$J$5,OR(TrackingWorksheet!H506=Lists!$D$4,TrackingWorksheet!J506=Lists!$D$4)), 1, 0))</f>
        <v/>
      </c>
      <c r="V501" s="15" t="str">
        <f>IF($B501=1,"",IF(AND(TrackingWorksheet!$L506&lt;&gt;"", TrackingWorksheet!$L506&gt;=TrackingWorksheet!$J$4,TrackingWorksheet!$L506&lt;=TrackingWorksheet!$J$5,OR(TrackingWorksheet!$H506=Lists!$D$5,TrackingWorksheet!$J506=Lists!$D$5)), 1, 0))</f>
        <v/>
      </c>
      <c r="W501" s="15" t="str">
        <f>IF($B501=1,"",IF(AND(TrackingWorksheet!$L506&lt;&gt;"", TrackingWorksheet!$L506&gt;=TrackingWorksheet!$J$4,TrackingWorksheet!$L506&lt;=TrackingWorksheet!$J$5,OR(TrackingWorksheet!$H506=Lists!$D$6,TrackingWorksheet!$J506=Lists!$D$6)), 1, 0))</f>
        <v/>
      </c>
      <c r="X501" s="24" t="str">
        <f>IF(B501=1,"",IF(AND(TrackingWorksheet!M506&lt;&gt;"",TrackingWorksheet!M506&lt;=TrackingWorksheet!$J$5),1,0))</f>
        <v/>
      </c>
      <c r="Y501" s="24" t="str">
        <f>IF(B501=1,"",IF(AND(TrackingWorksheet!N506&lt;&gt;"",TrackingWorksheet!N506&lt;=TrackingWorksheet!$J$5),1,0)*D501)</f>
        <v/>
      </c>
      <c r="Z501" s="24" t="str">
        <f>IF(B501=1,"",IF(TrackingWorksheet!P506="YES",1,0)*D501)</f>
        <v/>
      </c>
      <c r="AA501" s="33" t="str">
        <f>IF(B501=1,"",IF(TrackingWorksheet!R506="","",TrackingWorksheet!R506))</f>
        <v/>
      </c>
      <c r="AB501" s="33" t="str">
        <f>IF(B501=1,"",IF(TrackingWorksheet!Q506="","",TrackingWorksheet!Q506))</f>
        <v/>
      </c>
    </row>
    <row r="502" spans="2:28" x14ac:dyDescent="0.3">
      <c r="B502" s="33">
        <f>IF(AND(ISBLANK(TrackingWorksheet!B507),ISBLANK(TrackingWorksheet!C507),ISBLANK(TrackingWorksheet!G507),ISBLANK(TrackingWorksheet!H507),
ISBLANK(TrackingWorksheet!I507),ISBLANK(TrackingWorksheet!J507),ISBLANK(TrackingWorksheet!M507),
ISBLANK(TrackingWorksheet!N507)),1,0)</f>
        <v>1</v>
      </c>
      <c r="C502" s="17" t="str">
        <f>IF(B502=1,"",TrackingWorksheet!F507)</f>
        <v/>
      </c>
      <c r="D502" s="26" t="str">
        <f>IF(B502=1,"",IF(AND(TrackingWorksheet!B507&lt;&gt;"",TrackingWorksheet!B507&lt;=TrackingWorksheet!$J$5,OR(TrackingWorksheet!C507="",TrackingWorksheet!C507&gt;=TrackingWorksheet!$J$4)),1,0))</f>
        <v/>
      </c>
      <c r="E502" s="15" t="str">
        <f>IF(B502=1,"",IF(AND(TrackingWorksheet!G507 &lt;&gt;"",TrackingWorksheet!G507&lt;=TrackingWorksheet!$J$5, TrackingWorksheet!H507=Lists!$D$4), "Y", "N"))</f>
        <v/>
      </c>
      <c r="F502" s="15" t="str">
        <f>IF(B502=1,"",IF(AND(TrackingWorksheet!I507 &lt;&gt;"", TrackingWorksheet!I507&lt;=TrackingWorksheet!$J$5, TrackingWorksheet!J507=Lists!$D$4), "Y", "N"))</f>
        <v/>
      </c>
      <c r="G502" s="15" t="str">
        <f>IF(B502=1,"",IF(AND(TrackingWorksheet!G507 &lt;&gt;"",TrackingWorksheet!G507&lt;=TrackingWorksheet!$J$5, TrackingWorksheet!H507=Lists!$D$5), "Y", "N"))</f>
        <v/>
      </c>
      <c r="H502" s="15" t="str">
        <f>IF(B502=1,"",IF(AND(TrackingWorksheet!I507 &lt;&gt;"", TrackingWorksheet!I507&lt;=TrackingWorksheet!$J$5, TrackingWorksheet!J507="Moderna"), "Y", "N"))</f>
        <v/>
      </c>
      <c r="I502" s="26" t="str">
        <f>IF(B502=1,"",IF(AND(TrackingWorksheet!G507 &lt;&gt;"", TrackingWorksheet!G507&lt;=TrackingWorksheet!$J$5, TrackingWorksheet!H507=Lists!$D$6), 1, 0))</f>
        <v/>
      </c>
      <c r="J502" s="26" t="str">
        <f t="shared" si="62"/>
        <v/>
      </c>
      <c r="K502" s="15" t="str">
        <f>IF(B502=1,"",IF(AND(TrackingWorksheet!I507&lt;=TrackingWorksheet!$J$5,TrackingWorksheet!K507="YES"),0,IF(AND(AND(OR(E502="Y",F502="Y"),E502&lt;&gt;F502),G502&lt;&gt;"Y", H502&lt;&gt;"Y"), 1, 0)))</f>
        <v/>
      </c>
      <c r="L502" s="26" t="str">
        <f t="shared" si="56"/>
        <v/>
      </c>
      <c r="M502" s="15" t="str">
        <f t="shared" si="57"/>
        <v/>
      </c>
      <c r="N502" s="26" t="str">
        <f t="shared" si="58"/>
        <v/>
      </c>
      <c r="O502" s="15" t="str">
        <f>IF(B502=1,"",IF(AND(TrackingWorksheet!I507&lt;=TrackingWorksheet!$J$5,TrackingWorksheet!K507="YES"),0,IF(AND(AND(OR(G502="Y",H502="Y"),G502&lt;&gt;H502),E502&lt;&gt;"Y", F502&lt;&gt;"Y"), 1, 0)))</f>
        <v/>
      </c>
      <c r="P502" s="26" t="str">
        <f t="shared" si="59"/>
        <v/>
      </c>
      <c r="Q502" s="15" t="str">
        <f t="shared" si="60"/>
        <v/>
      </c>
      <c r="R502" s="15" t="str">
        <f t="shared" si="61"/>
        <v/>
      </c>
      <c r="S502" s="15" t="str">
        <f>IF(B502=1,"",IF(AND(OR(AND(TrackingWorksheet!H507=Lists!$D$7,TrackingWorksheet!H507=TrackingWorksheet!J507),TrackingWorksheet!H507&lt;&gt;TrackingWorksheet!J507),TrackingWorksheet!K507="YES",TrackingWorksheet!H507&lt;&gt;Lists!$D$6,TrackingWorksheet!G507&lt;=TrackingWorksheet!$J$5,TrackingWorksheet!I507&lt;=TrackingWorksheet!$J$5),1,0))</f>
        <v/>
      </c>
      <c r="T502" s="15" t="str">
        <f t="shared" si="63"/>
        <v/>
      </c>
      <c r="U502" s="15" t="str">
        <f>IF(B502=1,"",IF(AND(TrackingWorksheet!L507&lt;&gt;"", TrackingWorksheet!L507&gt;=TrackingWorksheet!$J$4,TrackingWorksheet!L507&lt;=TrackingWorksheet!$J$5,OR(TrackingWorksheet!H507=Lists!$D$4,TrackingWorksheet!J507=Lists!$D$4)), 1, 0))</f>
        <v/>
      </c>
      <c r="V502" s="15" t="str">
        <f>IF($B502=1,"",IF(AND(TrackingWorksheet!$L507&lt;&gt;"", TrackingWorksheet!$L507&gt;=TrackingWorksheet!$J$4,TrackingWorksheet!$L507&lt;=TrackingWorksheet!$J$5,OR(TrackingWorksheet!$H507=Lists!$D$5,TrackingWorksheet!$J507=Lists!$D$5)), 1, 0))</f>
        <v/>
      </c>
      <c r="W502" s="15" t="str">
        <f>IF($B502=1,"",IF(AND(TrackingWorksheet!$L507&lt;&gt;"", TrackingWorksheet!$L507&gt;=TrackingWorksheet!$J$4,TrackingWorksheet!$L507&lt;=TrackingWorksheet!$J$5,OR(TrackingWorksheet!$H507=Lists!$D$6,TrackingWorksheet!$J507=Lists!$D$6)), 1, 0))</f>
        <v/>
      </c>
      <c r="X502" s="24" t="str">
        <f>IF(B502=1,"",IF(AND(TrackingWorksheet!M507&lt;&gt;"",TrackingWorksheet!M507&lt;=TrackingWorksheet!$J$5),1,0))</f>
        <v/>
      </c>
      <c r="Y502" s="24" t="str">
        <f>IF(B502=1,"",IF(AND(TrackingWorksheet!N507&lt;&gt;"",TrackingWorksheet!N507&lt;=TrackingWorksheet!$J$5),1,0)*D502)</f>
        <v/>
      </c>
      <c r="Z502" s="24" t="str">
        <f>IF(B502=1,"",IF(TrackingWorksheet!P507="YES",1,0)*D502)</f>
        <v/>
      </c>
      <c r="AA502" s="33" t="str">
        <f>IF(B502=1,"",IF(TrackingWorksheet!R507="","",TrackingWorksheet!R507))</f>
        <v/>
      </c>
      <c r="AB502" s="33" t="str">
        <f>IF(B502=1,"",IF(TrackingWorksheet!Q507="","",TrackingWorksheet!Q507))</f>
        <v/>
      </c>
    </row>
    <row r="503" spans="2:28" x14ac:dyDescent="0.3">
      <c r="B503" s="33">
        <f>IF(AND(ISBLANK(TrackingWorksheet!B508),ISBLANK(TrackingWorksheet!C508),ISBLANK(TrackingWorksheet!G508),ISBLANK(TrackingWorksheet!H508),
ISBLANK(TrackingWorksheet!I508),ISBLANK(TrackingWorksheet!J508),ISBLANK(TrackingWorksheet!M508),
ISBLANK(TrackingWorksheet!N508)),1,0)</f>
        <v>1</v>
      </c>
      <c r="C503" s="17" t="str">
        <f>IF(B503=1,"",TrackingWorksheet!F508)</f>
        <v/>
      </c>
      <c r="D503" s="26" t="str">
        <f>IF(B503=1,"",IF(AND(TrackingWorksheet!B508&lt;&gt;"",TrackingWorksheet!B508&lt;=TrackingWorksheet!$J$5,OR(TrackingWorksheet!C508="",TrackingWorksheet!C508&gt;=TrackingWorksheet!$J$4)),1,0))</f>
        <v/>
      </c>
      <c r="E503" s="15" t="str">
        <f>IF(B503=1,"",IF(AND(TrackingWorksheet!G508 &lt;&gt;"",TrackingWorksheet!G508&lt;=TrackingWorksheet!$J$5, TrackingWorksheet!H508=Lists!$D$4), "Y", "N"))</f>
        <v/>
      </c>
      <c r="F503" s="15" t="str">
        <f>IF(B503=1,"",IF(AND(TrackingWorksheet!I508 &lt;&gt;"", TrackingWorksheet!I508&lt;=TrackingWorksheet!$J$5, TrackingWorksheet!J508=Lists!$D$4), "Y", "N"))</f>
        <v/>
      </c>
      <c r="G503" s="15" t="str">
        <f>IF(B503=1,"",IF(AND(TrackingWorksheet!G508 &lt;&gt;"",TrackingWorksheet!G508&lt;=TrackingWorksheet!$J$5, TrackingWorksheet!H508=Lists!$D$5), "Y", "N"))</f>
        <v/>
      </c>
      <c r="H503" s="15" t="str">
        <f>IF(B503=1,"",IF(AND(TrackingWorksheet!I508 &lt;&gt;"", TrackingWorksheet!I508&lt;=TrackingWorksheet!$J$5, TrackingWorksheet!J508="Moderna"), "Y", "N"))</f>
        <v/>
      </c>
      <c r="I503" s="26" t="str">
        <f>IF(B503=1,"",IF(AND(TrackingWorksheet!G508 &lt;&gt;"", TrackingWorksheet!G508&lt;=TrackingWorksheet!$J$5, TrackingWorksheet!H508=Lists!$D$6), 1, 0))</f>
        <v/>
      </c>
      <c r="J503" s="26" t="str">
        <f t="shared" si="62"/>
        <v/>
      </c>
      <c r="K503" s="15" t="str">
        <f>IF(B503=1,"",IF(AND(TrackingWorksheet!I508&lt;=TrackingWorksheet!$J$5,TrackingWorksheet!K508="YES"),0,IF(AND(AND(OR(E503="Y",F503="Y"),E503&lt;&gt;F503),G503&lt;&gt;"Y", H503&lt;&gt;"Y"), 1, 0)))</f>
        <v/>
      </c>
      <c r="L503" s="26" t="str">
        <f t="shared" si="56"/>
        <v/>
      </c>
      <c r="M503" s="15" t="str">
        <f t="shared" si="57"/>
        <v/>
      </c>
      <c r="N503" s="26" t="str">
        <f t="shared" si="58"/>
        <v/>
      </c>
      <c r="O503" s="15" t="str">
        <f>IF(B503=1,"",IF(AND(TrackingWorksheet!I508&lt;=TrackingWorksheet!$J$5,TrackingWorksheet!K508="YES"),0,IF(AND(AND(OR(G503="Y",H503="Y"),G503&lt;&gt;H503),E503&lt;&gt;"Y", F503&lt;&gt;"Y"), 1, 0)))</f>
        <v/>
      </c>
      <c r="P503" s="26" t="str">
        <f t="shared" si="59"/>
        <v/>
      </c>
      <c r="Q503" s="15" t="str">
        <f t="shared" si="60"/>
        <v/>
      </c>
      <c r="R503" s="15" t="str">
        <f t="shared" si="61"/>
        <v/>
      </c>
      <c r="S503" s="15" t="str">
        <f>IF(B503=1,"",IF(AND(OR(AND(TrackingWorksheet!H508=Lists!$D$7,TrackingWorksheet!H508=TrackingWorksheet!J508),TrackingWorksheet!H508&lt;&gt;TrackingWorksheet!J508),TrackingWorksheet!K508="YES",TrackingWorksheet!H508&lt;&gt;Lists!$D$6,TrackingWorksheet!G508&lt;=TrackingWorksheet!$J$5,TrackingWorksheet!I508&lt;=TrackingWorksheet!$J$5),1,0))</f>
        <v/>
      </c>
      <c r="T503" s="15" t="str">
        <f t="shared" si="63"/>
        <v/>
      </c>
      <c r="U503" s="15" t="str">
        <f>IF(B503=1,"",IF(AND(TrackingWorksheet!L508&lt;&gt;"", TrackingWorksheet!L508&gt;=TrackingWorksheet!$J$4,TrackingWorksheet!L508&lt;=TrackingWorksheet!$J$5,OR(TrackingWorksheet!H508=Lists!$D$4,TrackingWorksheet!J508=Lists!$D$4)), 1, 0))</f>
        <v/>
      </c>
      <c r="V503" s="15" t="str">
        <f>IF($B503=1,"",IF(AND(TrackingWorksheet!$L508&lt;&gt;"", TrackingWorksheet!$L508&gt;=TrackingWorksheet!$J$4,TrackingWorksheet!$L508&lt;=TrackingWorksheet!$J$5,OR(TrackingWorksheet!$H508=Lists!$D$5,TrackingWorksheet!$J508=Lists!$D$5)), 1, 0))</f>
        <v/>
      </c>
      <c r="W503" s="15" t="str">
        <f>IF($B503=1,"",IF(AND(TrackingWorksheet!$L508&lt;&gt;"", TrackingWorksheet!$L508&gt;=TrackingWorksheet!$J$4,TrackingWorksheet!$L508&lt;=TrackingWorksheet!$J$5,OR(TrackingWorksheet!$H508=Lists!$D$6,TrackingWorksheet!$J508=Lists!$D$6)), 1, 0))</f>
        <v/>
      </c>
      <c r="X503" s="24" t="str">
        <f>IF(B503=1,"",IF(AND(TrackingWorksheet!M508&lt;&gt;"",TrackingWorksheet!M508&lt;=TrackingWorksheet!$J$5),1,0))</f>
        <v/>
      </c>
      <c r="Y503" s="24" t="str">
        <f>IF(B503=1,"",IF(AND(TrackingWorksheet!N508&lt;&gt;"",TrackingWorksheet!N508&lt;=TrackingWorksheet!$J$5),1,0)*D503)</f>
        <v/>
      </c>
      <c r="Z503" s="24" t="str">
        <f>IF(B503=1,"",IF(TrackingWorksheet!P508="YES",1,0)*D503)</f>
        <v/>
      </c>
      <c r="AA503" s="33" t="str">
        <f>IF(B503=1,"",IF(TrackingWorksheet!R508="","",TrackingWorksheet!R508))</f>
        <v/>
      </c>
      <c r="AB503" s="33" t="str">
        <f>IF(B503=1,"",IF(TrackingWorksheet!Q508="","",TrackingWorksheet!Q508))</f>
        <v/>
      </c>
    </row>
    <row r="504" spans="2:28" x14ac:dyDescent="0.3">
      <c r="B504" s="33">
        <f>IF(AND(ISBLANK(TrackingWorksheet!B509),ISBLANK(TrackingWorksheet!C509),ISBLANK(TrackingWorksheet!G509),ISBLANK(TrackingWorksheet!H509),
ISBLANK(TrackingWorksheet!I509),ISBLANK(TrackingWorksheet!J509),ISBLANK(TrackingWorksheet!M509),
ISBLANK(TrackingWorksheet!N509)),1,0)</f>
        <v>1</v>
      </c>
      <c r="C504" s="17" t="str">
        <f>IF(B504=1,"",TrackingWorksheet!F509)</f>
        <v/>
      </c>
      <c r="D504" s="26" t="str">
        <f>IF(B504=1,"",IF(AND(TrackingWorksheet!B509&lt;&gt;"",TrackingWorksheet!B509&lt;=TrackingWorksheet!$J$5,OR(TrackingWorksheet!C509="",TrackingWorksheet!C509&gt;=TrackingWorksheet!$J$4)),1,0))</f>
        <v/>
      </c>
      <c r="E504" s="15" t="str">
        <f>IF(B504=1,"",IF(AND(TrackingWorksheet!G509 &lt;&gt;"",TrackingWorksheet!G509&lt;=TrackingWorksheet!$J$5, TrackingWorksheet!H509=Lists!$D$4), "Y", "N"))</f>
        <v/>
      </c>
      <c r="F504" s="15" t="str">
        <f>IF(B504=1,"",IF(AND(TrackingWorksheet!I509 &lt;&gt;"", TrackingWorksheet!I509&lt;=TrackingWorksheet!$J$5, TrackingWorksheet!J509=Lists!$D$4), "Y", "N"))</f>
        <v/>
      </c>
      <c r="G504" s="15" t="str">
        <f>IF(B504=1,"",IF(AND(TrackingWorksheet!G509 &lt;&gt;"",TrackingWorksheet!G509&lt;=TrackingWorksheet!$J$5, TrackingWorksheet!H509=Lists!$D$5), "Y", "N"))</f>
        <v/>
      </c>
      <c r="H504" s="15" t="str">
        <f>IF(B504=1,"",IF(AND(TrackingWorksheet!I509 &lt;&gt;"", TrackingWorksheet!I509&lt;=TrackingWorksheet!$J$5, TrackingWorksheet!J509="Moderna"), "Y", "N"))</f>
        <v/>
      </c>
      <c r="I504" s="26" t="str">
        <f>IF(B504=1,"",IF(AND(TrackingWorksheet!G509 &lt;&gt;"", TrackingWorksheet!G509&lt;=TrackingWorksheet!$J$5, TrackingWorksheet!H509=Lists!$D$6), 1, 0))</f>
        <v/>
      </c>
      <c r="J504" s="26" t="str">
        <f t="shared" si="62"/>
        <v/>
      </c>
      <c r="K504" s="15" t="str">
        <f>IF(B504=1,"",IF(AND(TrackingWorksheet!I509&lt;=TrackingWorksheet!$J$5,TrackingWorksheet!K509="YES"),0,IF(AND(AND(OR(E504="Y",F504="Y"),E504&lt;&gt;F504),G504&lt;&gt;"Y", H504&lt;&gt;"Y"), 1, 0)))</f>
        <v/>
      </c>
      <c r="L504" s="26" t="str">
        <f t="shared" si="56"/>
        <v/>
      </c>
      <c r="M504" s="15" t="str">
        <f t="shared" si="57"/>
        <v/>
      </c>
      <c r="N504" s="26" t="str">
        <f t="shared" si="58"/>
        <v/>
      </c>
      <c r="O504" s="15" t="str">
        <f>IF(B504=1,"",IF(AND(TrackingWorksheet!I509&lt;=TrackingWorksheet!$J$5,TrackingWorksheet!K509="YES"),0,IF(AND(AND(OR(G504="Y",H504="Y"),G504&lt;&gt;H504),E504&lt;&gt;"Y", F504&lt;&gt;"Y"), 1, 0)))</f>
        <v/>
      </c>
      <c r="P504" s="26" t="str">
        <f t="shared" si="59"/>
        <v/>
      </c>
      <c r="Q504" s="15" t="str">
        <f t="shared" si="60"/>
        <v/>
      </c>
      <c r="R504" s="15" t="str">
        <f t="shared" si="61"/>
        <v/>
      </c>
      <c r="S504" s="15" t="str">
        <f>IF(B504=1,"",IF(AND(OR(AND(TrackingWorksheet!H509=Lists!$D$7,TrackingWorksheet!H509=TrackingWorksheet!J509),TrackingWorksheet!H509&lt;&gt;TrackingWorksheet!J509),TrackingWorksheet!K509="YES",TrackingWorksheet!H509&lt;&gt;Lists!$D$6,TrackingWorksheet!G509&lt;=TrackingWorksheet!$J$5,TrackingWorksheet!I509&lt;=TrackingWorksheet!$J$5),1,0))</f>
        <v/>
      </c>
      <c r="T504" s="15" t="str">
        <f t="shared" si="63"/>
        <v/>
      </c>
      <c r="U504" s="15" t="str">
        <f>IF(B504=1,"",IF(AND(TrackingWorksheet!L509&lt;&gt;"", TrackingWorksheet!L509&gt;=TrackingWorksheet!$J$4,TrackingWorksheet!L509&lt;=TrackingWorksheet!$J$5,OR(TrackingWorksheet!H509=Lists!$D$4,TrackingWorksheet!J509=Lists!$D$4)), 1, 0))</f>
        <v/>
      </c>
      <c r="V504" s="15" t="str">
        <f>IF($B504=1,"",IF(AND(TrackingWorksheet!$L509&lt;&gt;"", TrackingWorksheet!$L509&gt;=TrackingWorksheet!$J$4,TrackingWorksheet!$L509&lt;=TrackingWorksheet!$J$5,OR(TrackingWorksheet!$H509=Lists!$D$5,TrackingWorksheet!$J509=Lists!$D$5)), 1, 0))</f>
        <v/>
      </c>
      <c r="W504" s="15" t="str">
        <f>IF($B504=1,"",IF(AND(TrackingWorksheet!$L509&lt;&gt;"", TrackingWorksheet!$L509&gt;=TrackingWorksheet!$J$4,TrackingWorksheet!$L509&lt;=TrackingWorksheet!$J$5,OR(TrackingWorksheet!$H509=Lists!$D$6,TrackingWorksheet!$J509=Lists!$D$6)), 1, 0))</f>
        <v/>
      </c>
      <c r="X504" s="24" t="str">
        <f>IF(B504=1,"",IF(AND(TrackingWorksheet!M509&lt;&gt;"",TrackingWorksheet!M509&lt;=TrackingWorksheet!$J$5),1,0))</f>
        <v/>
      </c>
      <c r="Y504" s="24" t="str">
        <f>IF(B504=1,"",IF(AND(TrackingWorksheet!N509&lt;&gt;"",TrackingWorksheet!N509&lt;=TrackingWorksheet!$J$5),1,0)*D504)</f>
        <v/>
      </c>
      <c r="Z504" s="24" t="str">
        <f>IF(B504=1,"",IF(TrackingWorksheet!P509="YES",1,0)*D504)</f>
        <v/>
      </c>
      <c r="AA504" s="33" t="str">
        <f>IF(B504=1,"",IF(TrackingWorksheet!R509="","",TrackingWorksheet!R509))</f>
        <v/>
      </c>
      <c r="AB504" s="33" t="str">
        <f>IF(B504=1,"",IF(TrackingWorksheet!Q509="","",TrackingWorksheet!Q509))</f>
        <v/>
      </c>
    </row>
    <row r="505" spans="2:28" x14ac:dyDescent="0.3">
      <c r="B505" s="33">
        <f>IF(AND(ISBLANK(TrackingWorksheet!B510),ISBLANK(TrackingWorksheet!C510),ISBLANK(TrackingWorksheet!G510),ISBLANK(TrackingWorksheet!H510),
ISBLANK(TrackingWorksheet!I510),ISBLANK(TrackingWorksheet!J510),ISBLANK(TrackingWorksheet!M510),
ISBLANK(TrackingWorksheet!N510)),1,0)</f>
        <v>1</v>
      </c>
      <c r="C505" s="17" t="str">
        <f>IF(B505=1,"",TrackingWorksheet!F510)</f>
        <v/>
      </c>
      <c r="D505" s="26" t="str">
        <f>IF(B505=1,"",IF(AND(TrackingWorksheet!B510&lt;&gt;"",TrackingWorksheet!B510&lt;=TrackingWorksheet!$J$5,OR(TrackingWorksheet!C510="",TrackingWorksheet!C510&gt;=TrackingWorksheet!$J$4)),1,0))</f>
        <v/>
      </c>
      <c r="E505" s="15" t="str">
        <f>IF(B505=1,"",IF(AND(TrackingWorksheet!G510 &lt;&gt;"",TrackingWorksheet!G510&lt;=TrackingWorksheet!$J$5, TrackingWorksheet!H510=Lists!$D$4), "Y", "N"))</f>
        <v/>
      </c>
      <c r="F505" s="15" t="str">
        <f>IF(B505=1,"",IF(AND(TrackingWorksheet!I510 &lt;&gt;"", TrackingWorksheet!I510&lt;=TrackingWorksheet!$J$5, TrackingWorksheet!J510=Lists!$D$4), "Y", "N"))</f>
        <v/>
      </c>
      <c r="G505" s="15" t="str">
        <f>IF(B505=1,"",IF(AND(TrackingWorksheet!G510 &lt;&gt;"",TrackingWorksheet!G510&lt;=TrackingWorksheet!$J$5, TrackingWorksheet!H510=Lists!$D$5), "Y", "N"))</f>
        <v/>
      </c>
      <c r="H505" s="15" t="str">
        <f>IF(B505=1,"",IF(AND(TrackingWorksheet!I510 &lt;&gt;"", TrackingWorksheet!I510&lt;=TrackingWorksheet!$J$5, TrackingWorksheet!J510="Moderna"), "Y", "N"))</f>
        <v/>
      </c>
      <c r="I505" s="26" t="str">
        <f>IF(B505=1,"",IF(AND(TrackingWorksheet!G510 &lt;&gt;"", TrackingWorksheet!G510&lt;=TrackingWorksheet!$J$5, TrackingWorksheet!H510=Lists!$D$6), 1, 0))</f>
        <v/>
      </c>
      <c r="J505" s="26" t="str">
        <f t="shared" si="62"/>
        <v/>
      </c>
      <c r="K505" s="15" t="str">
        <f>IF(B505=1,"",IF(AND(TrackingWorksheet!I510&lt;=TrackingWorksheet!$J$5,TrackingWorksheet!K510="YES"),0,IF(AND(AND(OR(E505="Y",F505="Y"),E505&lt;&gt;F505),G505&lt;&gt;"Y", H505&lt;&gt;"Y"), 1, 0)))</f>
        <v/>
      </c>
      <c r="L505" s="26" t="str">
        <f t="shared" si="56"/>
        <v/>
      </c>
      <c r="M505" s="15" t="str">
        <f t="shared" si="57"/>
        <v/>
      </c>
      <c r="N505" s="26" t="str">
        <f t="shared" si="58"/>
        <v/>
      </c>
      <c r="O505" s="15" t="str">
        <f>IF(B505=1,"",IF(AND(TrackingWorksheet!I510&lt;=TrackingWorksheet!$J$5,TrackingWorksheet!K510="YES"),0,IF(AND(AND(OR(G505="Y",H505="Y"),G505&lt;&gt;H505),E505&lt;&gt;"Y", F505&lt;&gt;"Y"), 1, 0)))</f>
        <v/>
      </c>
      <c r="P505" s="26" t="str">
        <f t="shared" si="59"/>
        <v/>
      </c>
      <c r="Q505" s="15" t="str">
        <f t="shared" si="60"/>
        <v/>
      </c>
      <c r="R505" s="15" t="str">
        <f t="shared" si="61"/>
        <v/>
      </c>
      <c r="S505" s="15" t="str">
        <f>IF(B505=1,"",IF(AND(OR(AND(TrackingWorksheet!H510=Lists!$D$7,TrackingWorksheet!H510=TrackingWorksheet!J510),TrackingWorksheet!H510&lt;&gt;TrackingWorksheet!J510),TrackingWorksheet!K510="YES",TrackingWorksheet!H510&lt;&gt;Lists!$D$6,TrackingWorksheet!G510&lt;=TrackingWorksheet!$J$5,TrackingWorksheet!I510&lt;=TrackingWorksheet!$J$5),1,0))</f>
        <v/>
      </c>
      <c r="T505" s="15" t="str">
        <f t="shared" si="63"/>
        <v/>
      </c>
      <c r="U505" s="15" t="str">
        <f>IF(B505=1,"",IF(AND(TrackingWorksheet!L510&lt;&gt;"", TrackingWorksheet!L510&gt;=TrackingWorksheet!$J$4,TrackingWorksheet!L510&lt;=TrackingWorksheet!$J$5,OR(TrackingWorksheet!H510=Lists!$D$4,TrackingWorksheet!J510=Lists!$D$4)), 1, 0))</f>
        <v/>
      </c>
      <c r="V505" s="15" t="str">
        <f>IF($B505=1,"",IF(AND(TrackingWorksheet!$L510&lt;&gt;"", TrackingWorksheet!$L510&gt;=TrackingWorksheet!$J$4,TrackingWorksheet!$L510&lt;=TrackingWorksheet!$J$5,OR(TrackingWorksheet!$H510=Lists!$D$5,TrackingWorksheet!$J510=Lists!$D$5)), 1, 0))</f>
        <v/>
      </c>
      <c r="W505" s="15" t="str">
        <f>IF($B505=1,"",IF(AND(TrackingWorksheet!$L510&lt;&gt;"", TrackingWorksheet!$L510&gt;=TrackingWorksheet!$J$4,TrackingWorksheet!$L510&lt;=TrackingWorksheet!$J$5,OR(TrackingWorksheet!$H510=Lists!$D$6,TrackingWorksheet!$J510=Lists!$D$6)), 1, 0))</f>
        <v/>
      </c>
      <c r="X505" s="24" t="str">
        <f>IF(B505=1,"",IF(AND(TrackingWorksheet!M510&lt;&gt;"",TrackingWorksheet!M510&lt;=TrackingWorksheet!$J$5),1,0))</f>
        <v/>
      </c>
      <c r="Y505" s="24" t="str">
        <f>IF(B505=1,"",IF(AND(TrackingWorksheet!N510&lt;&gt;"",TrackingWorksheet!N510&lt;=TrackingWorksheet!$J$5),1,0)*D505)</f>
        <v/>
      </c>
      <c r="Z505" s="24" t="str">
        <f>IF(B505=1,"",IF(TrackingWorksheet!P510="YES",1,0)*D505)</f>
        <v/>
      </c>
      <c r="AA505" s="33" t="str">
        <f>IF(B505=1,"",IF(TrackingWorksheet!R510="","",TrackingWorksheet!R510))</f>
        <v/>
      </c>
      <c r="AB505" s="33" t="str">
        <f>IF(B505=1,"",IF(TrackingWorksheet!Q510="","",TrackingWorksheet!Q510))</f>
        <v/>
      </c>
    </row>
    <row r="506" spans="2:28" x14ac:dyDescent="0.3">
      <c r="B506" s="33">
        <f>IF(AND(ISBLANK(TrackingWorksheet!B511),ISBLANK(TrackingWorksheet!C511),ISBLANK(TrackingWorksheet!G511),ISBLANK(TrackingWorksheet!H511),
ISBLANK(TrackingWorksheet!I511),ISBLANK(TrackingWorksheet!J511),ISBLANK(TrackingWorksheet!M511),
ISBLANK(TrackingWorksheet!N511)),1,0)</f>
        <v>1</v>
      </c>
      <c r="C506" s="17" t="str">
        <f>IF(B506=1,"",TrackingWorksheet!F511)</f>
        <v/>
      </c>
      <c r="D506" s="26" t="str">
        <f>IF(B506=1,"",IF(AND(TrackingWorksheet!B511&lt;&gt;"",TrackingWorksheet!B511&lt;=TrackingWorksheet!$J$5,OR(TrackingWorksheet!C511="",TrackingWorksheet!C511&gt;=TrackingWorksheet!$J$4)),1,0))</f>
        <v/>
      </c>
      <c r="E506" s="15" t="str">
        <f>IF(B506=1,"",IF(AND(TrackingWorksheet!G511 &lt;&gt;"",TrackingWorksheet!G511&lt;=TrackingWorksheet!$J$5, TrackingWorksheet!H511=Lists!$D$4), "Y", "N"))</f>
        <v/>
      </c>
      <c r="F506" s="15" t="str">
        <f>IF(B506=1,"",IF(AND(TrackingWorksheet!I511 &lt;&gt;"", TrackingWorksheet!I511&lt;=TrackingWorksheet!$J$5, TrackingWorksheet!J511=Lists!$D$4), "Y", "N"))</f>
        <v/>
      </c>
      <c r="G506" s="15" t="str">
        <f>IF(B506=1,"",IF(AND(TrackingWorksheet!G511 &lt;&gt;"",TrackingWorksheet!G511&lt;=TrackingWorksheet!$J$5, TrackingWorksheet!H511=Lists!$D$5), "Y", "N"))</f>
        <v/>
      </c>
      <c r="H506" s="15" t="str">
        <f>IF(B506=1,"",IF(AND(TrackingWorksheet!I511 &lt;&gt;"", TrackingWorksheet!I511&lt;=TrackingWorksheet!$J$5, TrackingWorksheet!J511="Moderna"), "Y", "N"))</f>
        <v/>
      </c>
      <c r="I506" s="26" t="str">
        <f>IF(B506=1,"",IF(AND(TrackingWorksheet!G511 &lt;&gt;"", TrackingWorksheet!G511&lt;=TrackingWorksheet!$J$5, TrackingWorksheet!H511=Lists!$D$6), 1, 0))</f>
        <v/>
      </c>
      <c r="J506" s="26" t="str">
        <f t="shared" si="62"/>
        <v/>
      </c>
      <c r="K506" s="15" t="str">
        <f>IF(B506=1,"",IF(AND(TrackingWorksheet!I511&lt;=TrackingWorksheet!$J$5,TrackingWorksheet!K511="YES"),0,IF(AND(AND(OR(E506="Y",F506="Y"),E506&lt;&gt;F506),G506&lt;&gt;"Y", H506&lt;&gt;"Y"), 1, 0)))</f>
        <v/>
      </c>
      <c r="L506" s="26" t="str">
        <f t="shared" si="56"/>
        <v/>
      </c>
      <c r="M506" s="15" t="str">
        <f t="shared" si="57"/>
        <v/>
      </c>
      <c r="N506" s="26" t="str">
        <f t="shared" si="58"/>
        <v/>
      </c>
      <c r="O506" s="15" t="str">
        <f>IF(B506=1,"",IF(AND(TrackingWorksheet!I511&lt;=TrackingWorksheet!$J$5,TrackingWorksheet!K511="YES"),0,IF(AND(AND(OR(G506="Y",H506="Y"),G506&lt;&gt;H506),E506&lt;&gt;"Y", F506&lt;&gt;"Y"), 1, 0)))</f>
        <v/>
      </c>
      <c r="P506" s="26" t="str">
        <f t="shared" si="59"/>
        <v/>
      </c>
      <c r="Q506" s="15" t="str">
        <f t="shared" si="60"/>
        <v/>
      </c>
      <c r="R506" s="15" t="str">
        <f t="shared" si="61"/>
        <v/>
      </c>
      <c r="S506" s="15" t="str">
        <f>IF(B506=1,"",IF(AND(OR(AND(TrackingWorksheet!H511=Lists!$D$7,TrackingWorksheet!H511=TrackingWorksheet!J511),TrackingWorksheet!H511&lt;&gt;TrackingWorksheet!J511),TrackingWorksheet!K511="YES",TrackingWorksheet!H511&lt;&gt;Lists!$D$6,TrackingWorksheet!G511&lt;=TrackingWorksheet!$J$5,TrackingWorksheet!I511&lt;=TrackingWorksheet!$J$5),1,0))</f>
        <v/>
      </c>
      <c r="T506" s="15" t="str">
        <f t="shared" si="63"/>
        <v/>
      </c>
      <c r="U506" s="15" t="str">
        <f>IF(B506=1,"",IF(AND(TrackingWorksheet!L511&lt;&gt;"", TrackingWorksheet!L511&gt;=TrackingWorksheet!$J$4,TrackingWorksheet!L511&lt;=TrackingWorksheet!$J$5,OR(TrackingWorksheet!H511=Lists!$D$4,TrackingWorksheet!J511=Lists!$D$4)), 1, 0))</f>
        <v/>
      </c>
      <c r="V506" s="15" t="str">
        <f>IF($B506=1,"",IF(AND(TrackingWorksheet!$L511&lt;&gt;"", TrackingWorksheet!$L511&gt;=TrackingWorksheet!$J$4,TrackingWorksheet!$L511&lt;=TrackingWorksheet!$J$5,OR(TrackingWorksheet!$H511=Lists!$D$5,TrackingWorksheet!$J511=Lists!$D$5)), 1, 0))</f>
        <v/>
      </c>
      <c r="W506" s="15" t="str">
        <f>IF($B506=1,"",IF(AND(TrackingWorksheet!$L511&lt;&gt;"", TrackingWorksheet!$L511&gt;=TrackingWorksheet!$J$4,TrackingWorksheet!$L511&lt;=TrackingWorksheet!$J$5,OR(TrackingWorksheet!$H511=Lists!$D$6,TrackingWorksheet!$J511=Lists!$D$6)), 1, 0))</f>
        <v/>
      </c>
      <c r="X506" s="24" t="str">
        <f>IF(B506=1,"",IF(AND(TrackingWorksheet!M511&lt;&gt;"",TrackingWorksheet!M511&lt;=TrackingWorksheet!$J$5),1,0))</f>
        <v/>
      </c>
      <c r="Y506" s="24" t="str">
        <f>IF(B506=1,"",IF(AND(TrackingWorksheet!N511&lt;&gt;"",TrackingWorksheet!N511&lt;=TrackingWorksheet!$J$5),1,0)*D506)</f>
        <v/>
      </c>
      <c r="Z506" s="24" t="str">
        <f>IF(B506=1,"",IF(TrackingWorksheet!P511="YES",1,0)*D506)</f>
        <v/>
      </c>
      <c r="AA506" s="33" t="str">
        <f>IF(B506=1,"",IF(TrackingWorksheet!R511="","",TrackingWorksheet!R511))</f>
        <v/>
      </c>
      <c r="AB506" s="33" t="str">
        <f>IF(B506=1,"",IF(TrackingWorksheet!Q511="","",TrackingWorksheet!Q511))</f>
        <v/>
      </c>
    </row>
    <row r="507" spans="2:28" x14ac:dyDescent="0.3">
      <c r="B507" s="33">
        <f>IF(AND(ISBLANK(TrackingWorksheet!B512),ISBLANK(TrackingWorksheet!C512),ISBLANK(TrackingWorksheet!G512),ISBLANK(TrackingWorksheet!H512),
ISBLANK(TrackingWorksheet!I512),ISBLANK(TrackingWorksheet!J512),ISBLANK(TrackingWorksheet!M512),
ISBLANK(TrackingWorksheet!N512)),1,0)</f>
        <v>1</v>
      </c>
      <c r="C507" s="17" t="str">
        <f>IF(B507=1,"",TrackingWorksheet!F512)</f>
        <v/>
      </c>
      <c r="D507" s="26" t="str">
        <f>IF(B507=1,"",IF(AND(TrackingWorksheet!B512&lt;&gt;"",TrackingWorksheet!B512&lt;=TrackingWorksheet!$J$5,OR(TrackingWorksheet!C512="",TrackingWorksheet!C512&gt;=TrackingWorksheet!$J$4)),1,0))</f>
        <v/>
      </c>
      <c r="E507" s="15" t="str">
        <f>IF(B507=1,"",IF(AND(TrackingWorksheet!G512 &lt;&gt;"",TrackingWorksheet!G512&lt;=TrackingWorksheet!$J$5, TrackingWorksheet!H512=Lists!$D$4), "Y", "N"))</f>
        <v/>
      </c>
      <c r="F507" s="15" t="str">
        <f>IF(B507=1,"",IF(AND(TrackingWorksheet!I512 &lt;&gt;"", TrackingWorksheet!I512&lt;=TrackingWorksheet!$J$5, TrackingWorksheet!J512=Lists!$D$4), "Y", "N"))</f>
        <v/>
      </c>
      <c r="G507" s="15" t="str">
        <f>IF(B507=1,"",IF(AND(TrackingWorksheet!G512 &lt;&gt;"",TrackingWorksheet!G512&lt;=TrackingWorksheet!$J$5, TrackingWorksheet!H512=Lists!$D$5), "Y", "N"))</f>
        <v/>
      </c>
      <c r="H507" s="15" t="str">
        <f>IF(B507=1,"",IF(AND(TrackingWorksheet!I512 &lt;&gt;"", TrackingWorksheet!I512&lt;=TrackingWorksheet!$J$5, TrackingWorksheet!J512="Moderna"), "Y", "N"))</f>
        <v/>
      </c>
      <c r="I507" s="26" t="str">
        <f>IF(B507=1,"",IF(AND(TrackingWorksheet!G512 &lt;&gt;"", TrackingWorksheet!G512&lt;=TrackingWorksheet!$J$5, TrackingWorksheet!H512=Lists!$D$6), 1, 0))</f>
        <v/>
      </c>
      <c r="J507" s="26" t="str">
        <f t="shared" si="62"/>
        <v/>
      </c>
      <c r="K507" s="15" t="str">
        <f>IF(B507=1,"",IF(AND(TrackingWorksheet!I512&lt;=TrackingWorksheet!$J$5,TrackingWorksheet!K512="YES"),0,IF(AND(AND(OR(E507="Y",F507="Y"),E507&lt;&gt;F507),G507&lt;&gt;"Y", H507&lt;&gt;"Y"), 1, 0)))</f>
        <v/>
      </c>
      <c r="L507" s="26" t="str">
        <f t="shared" si="56"/>
        <v/>
      </c>
      <c r="M507" s="15" t="str">
        <f t="shared" si="57"/>
        <v/>
      </c>
      <c r="N507" s="26" t="str">
        <f t="shared" si="58"/>
        <v/>
      </c>
      <c r="O507" s="15" t="str">
        <f>IF(B507=1,"",IF(AND(TrackingWorksheet!I512&lt;=TrackingWorksheet!$J$5,TrackingWorksheet!K512="YES"),0,IF(AND(AND(OR(G507="Y",H507="Y"),G507&lt;&gt;H507),E507&lt;&gt;"Y", F507&lt;&gt;"Y"), 1, 0)))</f>
        <v/>
      </c>
      <c r="P507" s="26" t="str">
        <f t="shared" si="59"/>
        <v/>
      </c>
      <c r="Q507" s="15" t="str">
        <f t="shared" si="60"/>
        <v/>
      </c>
      <c r="R507" s="15" t="str">
        <f t="shared" si="61"/>
        <v/>
      </c>
      <c r="S507" s="15" t="str">
        <f>IF(B507=1,"",IF(AND(OR(AND(TrackingWorksheet!H512=Lists!$D$7,TrackingWorksheet!H512=TrackingWorksheet!J512),TrackingWorksheet!H512&lt;&gt;TrackingWorksheet!J512),TrackingWorksheet!K512="YES",TrackingWorksheet!H512&lt;&gt;Lists!$D$6,TrackingWorksheet!G512&lt;=TrackingWorksheet!$J$5,TrackingWorksheet!I512&lt;=TrackingWorksheet!$J$5),1,0))</f>
        <v/>
      </c>
      <c r="T507" s="15" t="str">
        <f t="shared" si="63"/>
        <v/>
      </c>
      <c r="U507" s="15" t="str">
        <f>IF(B507=1,"",IF(AND(TrackingWorksheet!L512&lt;&gt;"", TrackingWorksheet!L512&gt;=TrackingWorksheet!$J$4,TrackingWorksheet!L512&lt;=TrackingWorksheet!$J$5,OR(TrackingWorksheet!H512=Lists!$D$4,TrackingWorksheet!J512=Lists!$D$4)), 1, 0))</f>
        <v/>
      </c>
      <c r="V507" s="15" t="str">
        <f>IF($B507=1,"",IF(AND(TrackingWorksheet!$L512&lt;&gt;"", TrackingWorksheet!$L512&gt;=TrackingWorksheet!$J$4,TrackingWorksheet!$L512&lt;=TrackingWorksheet!$J$5,OR(TrackingWorksheet!$H512=Lists!$D$5,TrackingWorksheet!$J512=Lists!$D$5)), 1, 0))</f>
        <v/>
      </c>
      <c r="W507" s="15" t="str">
        <f>IF($B507=1,"",IF(AND(TrackingWorksheet!$L512&lt;&gt;"", TrackingWorksheet!$L512&gt;=TrackingWorksheet!$J$4,TrackingWorksheet!$L512&lt;=TrackingWorksheet!$J$5,OR(TrackingWorksheet!$H512=Lists!$D$6,TrackingWorksheet!$J512=Lists!$D$6)), 1, 0))</f>
        <v/>
      </c>
      <c r="X507" s="24" t="str">
        <f>IF(B507=1,"",IF(AND(TrackingWorksheet!M512&lt;&gt;"",TrackingWorksheet!M512&lt;=TrackingWorksheet!$J$5),1,0))</f>
        <v/>
      </c>
      <c r="Y507" s="24" t="str">
        <f>IF(B507=1,"",IF(AND(TrackingWorksheet!N512&lt;&gt;"",TrackingWorksheet!N512&lt;=TrackingWorksheet!$J$5),1,0)*D507)</f>
        <v/>
      </c>
      <c r="Z507" s="24" t="str">
        <f>IF(B507=1,"",IF(TrackingWorksheet!P512="YES",1,0)*D507)</f>
        <v/>
      </c>
      <c r="AA507" s="33" t="str">
        <f>IF(B507=1,"",IF(TrackingWorksheet!R512="","",TrackingWorksheet!R512))</f>
        <v/>
      </c>
      <c r="AB507" s="33" t="str">
        <f>IF(B507=1,"",IF(TrackingWorksheet!Q512="","",TrackingWorksheet!Q512))</f>
        <v/>
      </c>
    </row>
    <row r="508" spans="2:28" x14ac:dyDescent="0.3">
      <c r="B508" s="33">
        <f>IF(AND(ISBLANK(TrackingWorksheet!B513),ISBLANK(TrackingWorksheet!C513),ISBLANK(TrackingWorksheet!G513),ISBLANK(TrackingWorksheet!H513),
ISBLANK(TrackingWorksheet!I513),ISBLANK(TrackingWorksheet!J513),ISBLANK(TrackingWorksheet!M513),
ISBLANK(TrackingWorksheet!N513)),1,0)</f>
        <v>1</v>
      </c>
      <c r="C508" s="17" t="str">
        <f>IF(B508=1,"",TrackingWorksheet!F513)</f>
        <v/>
      </c>
      <c r="D508" s="26" t="str">
        <f>IF(B508=1,"",IF(AND(TrackingWorksheet!B513&lt;&gt;"",TrackingWorksheet!B513&lt;=TrackingWorksheet!$J$5,OR(TrackingWorksheet!C513="",TrackingWorksheet!C513&gt;=TrackingWorksheet!$J$4)),1,0))</f>
        <v/>
      </c>
      <c r="E508" s="15" t="str">
        <f>IF(B508=1,"",IF(AND(TrackingWorksheet!G513 &lt;&gt;"",TrackingWorksheet!G513&lt;=TrackingWorksheet!$J$5, TrackingWorksheet!H513=Lists!$D$4), "Y", "N"))</f>
        <v/>
      </c>
      <c r="F508" s="15" t="str">
        <f>IF(B508=1,"",IF(AND(TrackingWorksheet!I513 &lt;&gt;"", TrackingWorksheet!I513&lt;=TrackingWorksheet!$J$5, TrackingWorksheet!J513=Lists!$D$4), "Y", "N"))</f>
        <v/>
      </c>
      <c r="G508" s="15" t="str">
        <f>IF(B508=1,"",IF(AND(TrackingWorksheet!G513 &lt;&gt;"",TrackingWorksheet!G513&lt;=TrackingWorksheet!$J$5, TrackingWorksheet!H513=Lists!$D$5), "Y", "N"))</f>
        <v/>
      </c>
      <c r="H508" s="15" t="str">
        <f>IF(B508=1,"",IF(AND(TrackingWorksheet!I513 &lt;&gt;"", TrackingWorksheet!I513&lt;=TrackingWorksheet!$J$5, TrackingWorksheet!J513="Moderna"), "Y", "N"))</f>
        <v/>
      </c>
      <c r="I508" s="26" t="str">
        <f>IF(B508=1,"",IF(AND(TrackingWorksheet!G513 &lt;&gt;"", TrackingWorksheet!G513&lt;=TrackingWorksheet!$J$5, TrackingWorksheet!H513=Lists!$D$6), 1, 0))</f>
        <v/>
      </c>
      <c r="J508" s="26" t="str">
        <f t="shared" si="62"/>
        <v/>
      </c>
      <c r="K508" s="15" t="str">
        <f>IF(B508=1,"",IF(AND(TrackingWorksheet!I513&lt;=TrackingWorksheet!$J$5,TrackingWorksheet!K513="YES"),0,IF(AND(AND(OR(E508="Y",F508="Y"),E508&lt;&gt;F508),G508&lt;&gt;"Y", H508&lt;&gt;"Y"), 1, 0)))</f>
        <v/>
      </c>
      <c r="L508" s="26" t="str">
        <f t="shared" si="56"/>
        <v/>
      </c>
      <c r="M508" s="15" t="str">
        <f t="shared" si="57"/>
        <v/>
      </c>
      <c r="N508" s="26" t="str">
        <f t="shared" si="58"/>
        <v/>
      </c>
      <c r="O508" s="15" t="str">
        <f>IF(B508=1,"",IF(AND(TrackingWorksheet!I513&lt;=TrackingWorksheet!$J$5,TrackingWorksheet!K513="YES"),0,IF(AND(AND(OR(G508="Y",H508="Y"),G508&lt;&gt;H508),E508&lt;&gt;"Y", F508&lt;&gt;"Y"), 1, 0)))</f>
        <v/>
      </c>
      <c r="P508" s="26" t="str">
        <f t="shared" si="59"/>
        <v/>
      </c>
      <c r="Q508" s="15" t="str">
        <f t="shared" si="60"/>
        <v/>
      </c>
      <c r="R508" s="15" t="str">
        <f t="shared" si="61"/>
        <v/>
      </c>
      <c r="S508" s="15" t="str">
        <f>IF(B508=1,"",IF(AND(OR(AND(TrackingWorksheet!H513=Lists!$D$7,TrackingWorksheet!H513=TrackingWorksheet!J513),TrackingWorksheet!H513&lt;&gt;TrackingWorksheet!J513),TrackingWorksheet!K513="YES",TrackingWorksheet!H513&lt;&gt;Lists!$D$6,TrackingWorksheet!G513&lt;=TrackingWorksheet!$J$5,TrackingWorksheet!I513&lt;=TrackingWorksheet!$J$5),1,0))</f>
        <v/>
      </c>
      <c r="T508" s="15" t="str">
        <f t="shared" si="63"/>
        <v/>
      </c>
      <c r="U508" s="15" t="str">
        <f>IF(B508=1,"",IF(AND(TrackingWorksheet!L513&lt;&gt;"", TrackingWorksheet!L513&gt;=TrackingWorksheet!$J$4,TrackingWorksheet!L513&lt;=TrackingWorksheet!$J$5,OR(TrackingWorksheet!H513=Lists!$D$4,TrackingWorksheet!J513=Lists!$D$4)), 1, 0))</f>
        <v/>
      </c>
      <c r="V508" s="15" t="str">
        <f>IF($B508=1,"",IF(AND(TrackingWorksheet!$L513&lt;&gt;"", TrackingWorksheet!$L513&gt;=TrackingWorksheet!$J$4,TrackingWorksheet!$L513&lt;=TrackingWorksheet!$J$5,OR(TrackingWorksheet!$H513=Lists!$D$5,TrackingWorksheet!$J513=Lists!$D$5)), 1, 0))</f>
        <v/>
      </c>
      <c r="W508" s="15" t="str">
        <f>IF($B508=1,"",IF(AND(TrackingWorksheet!$L513&lt;&gt;"", TrackingWorksheet!$L513&gt;=TrackingWorksheet!$J$4,TrackingWorksheet!$L513&lt;=TrackingWorksheet!$J$5,OR(TrackingWorksheet!$H513=Lists!$D$6,TrackingWorksheet!$J513=Lists!$D$6)), 1, 0))</f>
        <v/>
      </c>
      <c r="X508" s="24" t="str">
        <f>IF(B508=1,"",IF(AND(TrackingWorksheet!M513&lt;&gt;"",TrackingWorksheet!M513&lt;=TrackingWorksheet!$J$5),1,0))</f>
        <v/>
      </c>
      <c r="Y508" s="24" t="str">
        <f>IF(B508=1,"",IF(AND(TrackingWorksheet!N513&lt;&gt;"",TrackingWorksheet!N513&lt;=TrackingWorksheet!$J$5),1,0)*D508)</f>
        <v/>
      </c>
      <c r="Z508" s="24" t="str">
        <f>IF(B508=1,"",IF(TrackingWorksheet!P513="YES",1,0)*D508)</f>
        <v/>
      </c>
      <c r="AA508" s="33" t="str">
        <f>IF(B508=1,"",IF(TrackingWorksheet!R513="","",TrackingWorksheet!R513))</f>
        <v/>
      </c>
      <c r="AB508" s="33" t="str">
        <f>IF(B508=1,"",IF(TrackingWorksheet!Q513="","",TrackingWorksheet!Q513))</f>
        <v/>
      </c>
    </row>
    <row r="509" spans="2:28" x14ac:dyDescent="0.3">
      <c r="B509" s="33">
        <f>IF(AND(ISBLANK(TrackingWorksheet!B514),ISBLANK(TrackingWorksheet!C514),ISBLANK(TrackingWorksheet!G514),ISBLANK(TrackingWorksheet!H514),
ISBLANK(TrackingWorksheet!I514),ISBLANK(TrackingWorksheet!J514),ISBLANK(TrackingWorksheet!M514),
ISBLANK(TrackingWorksheet!N514)),1,0)</f>
        <v>1</v>
      </c>
      <c r="C509" s="17" t="str">
        <f>IF(B509=1,"",TrackingWorksheet!F514)</f>
        <v/>
      </c>
      <c r="D509" s="26" t="str">
        <f>IF(B509=1,"",IF(AND(TrackingWorksheet!B514&lt;&gt;"",TrackingWorksheet!B514&lt;=TrackingWorksheet!$J$5,OR(TrackingWorksheet!C514="",TrackingWorksheet!C514&gt;=TrackingWorksheet!$J$4)),1,0))</f>
        <v/>
      </c>
      <c r="E509" s="15" t="str">
        <f>IF(B509=1,"",IF(AND(TrackingWorksheet!G514 &lt;&gt;"",TrackingWorksheet!G514&lt;=TrackingWorksheet!$J$5, TrackingWorksheet!H514=Lists!$D$4), "Y", "N"))</f>
        <v/>
      </c>
      <c r="F509" s="15" t="str">
        <f>IF(B509=1,"",IF(AND(TrackingWorksheet!I514 &lt;&gt;"", TrackingWorksheet!I514&lt;=TrackingWorksheet!$J$5, TrackingWorksheet!J514=Lists!$D$4), "Y", "N"))</f>
        <v/>
      </c>
      <c r="G509" s="15" t="str">
        <f>IF(B509=1,"",IF(AND(TrackingWorksheet!G514 &lt;&gt;"",TrackingWorksheet!G514&lt;=TrackingWorksheet!$J$5, TrackingWorksheet!H514=Lists!$D$5), "Y", "N"))</f>
        <v/>
      </c>
      <c r="H509" s="15" t="str">
        <f>IF(B509=1,"",IF(AND(TrackingWorksheet!I514 &lt;&gt;"", TrackingWorksheet!I514&lt;=TrackingWorksheet!$J$5, TrackingWorksheet!J514="Moderna"), "Y", "N"))</f>
        <v/>
      </c>
      <c r="I509" s="26" t="str">
        <f>IF(B509=1,"",IF(AND(TrackingWorksheet!G514 &lt;&gt;"", TrackingWorksheet!G514&lt;=TrackingWorksheet!$J$5, TrackingWorksheet!H514=Lists!$D$6), 1, 0))</f>
        <v/>
      </c>
      <c r="J509" s="26" t="str">
        <f t="shared" si="62"/>
        <v/>
      </c>
      <c r="K509" s="15" t="str">
        <f>IF(B509=1,"",IF(AND(TrackingWorksheet!I514&lt;=TrackingWorksheet!$J$5,TrackingWorksheet!K514="YES"),0,IF(AND(AND(OR(E509="Y",F509="Y"),E509&lt;&gt;F509),G509&lt;&gt;"Y", H509&lt;&gt;"Y"), 1, 0)))</f>
        <v/>
      </c>
      <c r="L509" s="26" t="str">
        <f t="shared" si="56"/>
        <v/>
      </c>
      <c r="M509" s="15" t="str">
        <f t="shared" si="57"/>
        <v/>
      </c>
      <c r="N509" s="26" t="str">
        <f t="shared" si="58"/>
        <v/>
      </c>
      <c r="O509" s="15" t="str">
        <f>IF(B509=1,"",IF(AND(TrackingWorksheet!I514&lt;=TrackingWorksheet!$J$5,TrackingWorksheet!K514="YES"),0,IF(AND(AND(OR(G509="Y",H509="Y"),G509&lt;&gt;H509),E509&lt;&gt;"Y", F509&lt;&gt;"Y"), 1, 0)))</f>
        <v/>
      </c>
      <c r="P509" s="26" t="str">
        <f t="shared" si="59"/>
        <v/>
      </c>
      <c r="Q509" s="15" t="str">
        <f t="shared" si="60"/>
        <v/>
      </c>
      <c r="R509" s="15" t="str">
        <f t="shared" si="61"/>
        <v/>
      </c>
      <c r="S509" s="15" t="str">
        <f>IF(B509=1,"",IF(AND(OR(AND(TrackingWorksheet!H514=Lists!$D$7,TrackingWorksheet!H514=TrackingWorksheet!J514),TrackingWorksheet!H514&lt;&gt;TrackingWorksheet!J514),TrackingWorksheet!K514="YES",TrackingWorksheet!H514&lt;&gt;Lists!$D$6,TrackingWorksheet!G514&lt;=TrackingWorksheet!$J$5,TrackingWorksheet!I514&lt;=TrackingWorksheet!$J$5),1,0))</f>
        <v/>
      </c>
      <c r="T509" s="15" t="str">
        <f t="shared" si="63"/>
        <v/>
      </c>
      <c r="U509" s="15" t="str">
        <f>IF(B509=1,"",IF(AND(TrackingWorksheet!L514&lt;&gt;"", TrackingWorksheet!L514&gt;=TrackingWorksheet!$J$4,TrackingWorksheet!L514&lt;=TrackingWorksheet!$J$5,OR(TrackingWorksheet!H514=Lists!$D$4,TrackingWorksheet!J514=Lists!$D$4)), 1, 0))</f>
        <v/>
      </c>
      <c r="V509" s="15" t="str">
        <f>IF($B509=1,"",IF(AND(TrackingWorksheet!$L514&lt;&gt;"", TrackingWorksheet!$L514&gt;=TrackingWorksheet!$J$4,TrackingWorksheet!$L514&lt;=TrackingWorksheet!$J$5,OR(TrackingWorksheet!$H514=Lists!$D$5,TrackingWorksheet!$J514=Lists!$D$5)), 1, 0))</f>
        <v/>
      </c>
      <c r="W509" s="15" t="str">
        <f>IF($B509=1,"",IF(AND(TrackingWorksheet!$L514&lt;&gt;"", TrackingWorksheet!$L514&gt;=TrackingWorksheet!$J$4,TrackingWorksheet!$L514&lt;=TrackingWorksheet!$J$5,OR(TrackingWorksheet!$H514=Lists!$D$6,TrackingWorksheet!$J514=Lists!$D$6)), 1, 0))</f>
        <v/>
      </c>
      <c r="X509" s="24" t="str">
        <f>IF(B509=1,"",IF(AND(TrackingWorksheet!M514&lt;&gt;"",TrackingWorksheet!M514&lt;=TrackingWorksheet!$J$5),1,0))</f>
        <v/>
      </c>
      <c r="Y509" s="24" t="str">
        <f>IF(B509=1,"",IF(AND(TrackingWorksheet!N514&lt;&gt;"",TrackingWorksheet!N514&lt;=TrackingWorksheet!$J$5),1,0)*D509)</f>
        <v/>
      </c>
      <c r="Z509" s="24" t="str">
        <f>IF(B509=1,"",IF(TrackingWorksheet!P514="YES",1,0)*D509)</f>
        <v/>
      </c>
      <c r="AA509" s="33" t="str">
        <f>IF(B509=1,"",IF(TrackingWorksheet!R514="","",TrackingWorksheet!R514))</f>
        <v/>
      </c>
      <c r="AB509" s="33" t="str">
        <f>IF(B509=1,"",IF(TrackingWorksheet!Q514="","",TrackingWorksheet!Q514))</f>
        <v/>
      </c>
    </row>
    <row r="510" spans="2:28" x14ac:dyDescent="0.3">
      <c r="B510" s="33">
        <f>IF(AND(ISBLANK(TrackingWorksheet!B515),ISBLANK(TrackingWorksheet!C515),ISBLANK(TrackingWorksheet!G515),ISBLANK(TrackingWorksheet!H515),
ISBLANK(TrackingWorksheet!I515),ISBLANK(TrackingWorksheet!J515),ISBLANK(TrackingWorksheet!M515),
ISBLANK(TrackingWorksheet!N515)),1,0)</f>
        <v>1</v>
      </c>
      <c r="C510" s="17" t="str">
        <f>IF(B510=1,"",TrackingWorksheet!F515)</f>
        <v/>
      </c>
      <c r="D510" s="26" t="str">
        <f>IF(B510=1,"",IF(AND(TrackingWorksheet!B515&lt;&gt;"",TrackingWorksheet!B515&lt;=TrackingWorksheet!$J$5,OR(TrackingWorksheet!C515="",TrackingWorksheet!C515&gt;=TrackingWorksheet!$J$4)),1,0))</f>
        <v/>
      </c>
      <c r="E510" s="15" t="str">
        <f>IF(B510=1,"",IF(AND(TrackingWorksheet!G515 &lt;&gt;"",TrackingWorksheet!G515&lt;=TrackingWorksheet!$J$5, TrackingWorksheet!H515=Lists!$D$4), "Y", "N"))</f>
        <v/>
      </c>
      <c r="F510" s="15" t="str">
        <f>IF(B510=1,"",IF(AND(TrackingWorksheet!I515 &lt;&gt;"", TrackingWorksheet!I515&lt;=TrackingWorksheet!$J$5, TrackingWorksheet!J515=Lists!$D$4), "Y", "N"))</f>
        <v/>
      </c>
      <c r="G510" s="15" t="str">
        <f>IF(B510=1,"",IF(AND(TrackingWorksheet!G515 &lt;&gt;"",TrackingWorksheet!G515&lt;=TrackingWorksheet!$J$5, TrackingWorksheet!H515=Lists!$D$5), "Y", "N"))</f>
        <v/>
      </c>
      <c r="H510" s="15" t="str">
        <f>IF(B510=1,"",IF(AND(TrackingWorksheet!I515 &lt;&gt;"", TrackingWorksheet!I515&lt;=TrackingWorksheet!$J$5, TrackingWorksheet!J515="Moderna"), "Y", "N"))</f>
        <v/>
      </c>
      <c r="I510" s="26" t="str">
        <f>IF(B510=1,"",IF(AND(TrackingWorksheet!G515 &lt;&gt;"", TrackingWorksheet!G515&lt;=TrackingWorksheet!$J$5, TrackingWorksheet!H515=Lists!$D$6), 1, 0))</f>
        <v/>
      </c>
      <c r="J510" s="26" t="str">
        <f t="shared" si="62"/>
        <v/>
      </c>
      <c r="K510" s="15" t="str">
        <f>IF(B510=1,"",IF(AND(TrackingWorksheet!I515&lt;=TrackingWorksheet!$J$5,TrackingWorksheet!K515="YES"),0,IF(AND(AND(OR(E510="Y",F510="Y"),E510&lt;&gt;F510),G510&lt;&gt;"Y", H510&lt;&gt;"Y"), 1, 0)))</f>
        <v/>
      </c>
      <c r="L510" s="26" t="str">
        <f t="shared" si="56"/>
        <v/>
      </c>
      <c r="M510" s="15" t="str">
        <f t="shared" si="57"/>
        <v/>
      </c>
      <c r="N510" s="26" t="str">
        <f t="shared" si="58"/>
        <v/>
      </c>
      <c r="O510" s="15" t="str">
        <f>IF(B510=1,"",IF(AND(TrackingWorksheet!I515&lt;=TrackingWorksheet!$J$5,TrackingWorksheet!K515="YES"),0,IF(AND(AND(OR(G510="Y",H510="Y"),G510&lt;&gt;H510),E510&lt;&gt;"Y", F510&lt;&gt;"Y"), 1, 0)))</f>
        <v/>
      </c>
      <c r="P510" s="26" t="str">
        <f t="shared" si="59"/>
        <v/>
      </c>
      <c r="Q510" s="15" t="str">
        <f t="shared" si="60"/>
        <v/>
      </c>
      <c r="R510" s="15" t="str">
        <f t="shared" si="61"/>
        <v/>
      </c>
      <c r="S510" s="15" t="str">
        <f>IF(B510=1,"",IF(AND(OR(AND(TrackingWorksheet!H515=Lists!$D$7,TrackingWorksheet!H515=TrackingWorksheet!J515),TrackingWorksheet!H515&lt;&gt;TrackingWorksheet!J515),TrackingWorksheet!K515="YES",TrackingWorksheet!H515&lt;&gt;Lists!$D$6,TrackingWorksheet!G515&lt;=TrackingWorksheet!$J$5,TrackingWorksheet!I515&lt;=TrackingWorksheet!$J$5),1,0))</f>
        <v/>
      </c>
      <c r="T510" s="15" t="str">
        <f t="shared" si="63"/>
        <v/>
      </c>
      <c r="U510" s="15" t="str">
        <f>IF(B510=1,"",IF(AND(TrackingWorksheet!L515&lt;&gt;"", TrackingWorksheet!L515&gt;=TrackingWorksheet!$J$4,TrackingWorksheet!L515&lt;=TrackingWorksheet!$J$5,OR(TrackingWorksheet!H515=Lists!$D$4,TrackingWorksheet!J515=Lists!$D$4)), 1, 0))</f>
        <v/>
      </c>
      <c r="V510" s="15" t="str">
        <f>IF($B510=1,"",IF(AND(TrackingWorksheet!$L515&lt;&gt;"", TrackingWorksheet!$L515&gt;=TrackingWorksheet!$J$4,TrackingWorksheet!$L515&lt;=TrackingWorksheet!$J$5,OR(TrackingWorksheet!$H515=Lists!$D$5,TrackingWorksheet!$J515=Lists!$D$5)), 1, 0))</f>
        <v/>
      </c>
      <c r="W510" s="15" t="str">
        <f>IF($B510=1,"",IF(AND(TrackingWorksheet!$L515&lt;&gt;"", TrackingWorksheet!$L515&gt;=TrackingWorksheet!$J$4,TrackingWorksheet!$L515&lt;=TrackingWorksheet!$J$5,OR(TrackingWorksheet!$H515=Lists!$D$6,TrackingWorksheet!$J515=Lists!$D$6)), 1, 0))</f>
        <v/>
      </c>
      <c r="X510" s="24" t="str">
        <f>IF(B510=1,"",IF(AND(TrackingWorksheet!M515&lt;&gt;"",TrackingWorksheet!M515&lt;=TrackingWorksheet!$J$5),1,0))</f>
        <v/>
      </c>
      <c r="Y510" s="24" t="str">
        <f>IF(B510=1,"",IF(AND(TrackingWorksheet!N515&lt;&gt;"",TrackingWorksheet!N515&lt;=TrackingWorksheet!$J$5),1,0)*D510)</f>
        <v/>
      </c>
      <c r="Z510" s="24" t="str">
        <f>IF(B510=1,"",IF(TrackingWorksheet!P515="YES",1,0)*D510)</f>
        <v/>
      </c>
      <c r="AA510" s="33" t="str">
        <f>IF(B510=1,"",IF(TrackingWorksheet!R515="","",TrackingWorksheet!R515))</f>
        <v/>
      </c>
      <c r="AB510" s="33" t="str">
        <f>IF(B510=1,"",IF(TrackingWorksheet!Q515="","",TrackingWorksheet!Q515))</f>
        <v/>
      </c>
    </row>
    <row r="511" spans="2:28" x14ac:dyDescent="0.3">
      <c r="B511" s="33">
        <f>IF(AND(ISBLANK(TrackingWorksheet!B516),ISBLANK(TrackingWorksheet!C516),ISBLANK(TrackingWorksheet!G516),ISBLANK(TrackingWorksheet!H516),
ISBLANK(TrackingWorksheet!I516),ISBLANK(TrackingWorksheet!J516),ISBLANK(TrackingWorksheet!M516),
ISBLANK(TrackingWorksheet!N516)),1,0)</f>
        <v>1</v>
      </c>
      <c r="C511" s="17" t="str">
        <f>IF(B511=1,"",TrackingWorksheet!F516)</f>
        <v/>
      </c>
      <c r="D511" s="26" t="str">
        <f>IF(B511=1,"",IF(AND(TrackingWorksheet!B516&lt;&gt;"",TrackingWorksheet!B516&lt;=TrackingWorksheet!$J$5,OR(TrackingWorksheet!C516="",TrackingWorksheet!C516&gt;=TrackingWorksheet!$J$4)),1,0))</f>
        <v/>
      </c>
      <c r="E511" s="15" t="str">
        <f>IF(B511=1,"",IF(AND(TrackingWorksheet!G516 &lt;&gt;"",TrackingWorksheet!G516&lt;=TrackingWorksheet!$J$5, TrackingWorksheet!H516=Lists!$D$4), "Y", "N"))</f>
        <v/>
      </c>
      <c r="F511" s="15" t="str">
        <f>IF(B511=1,"",IF(AND(TrackingWorksheet!I516 &lt;&gt;"", TrackingWorksheet!I516&lt;=TrackingWorksheet!$J$5, TrackingWorksheet!J516=Lists!$D$4), "Y", "N"))</f>
        <v/>
      </c>
      <c r="G511" s="15" t="str">
        <f>IF(B511=1,"",IF(AND(TrackingWorksheet!G516 &lt;&gt;"",TrackingWorksheet!G516&lt;=TrackingWorksheet!$J$5, TrackingWorksheet!H516=Lists!$D$5), "Y", "N"))</f>
        <v/>
      </c>
      <c r="H511" s="15" t="str">
        <f>IF(B511=1,"",IF(AND(TrackingWorksheet!I516 &lt;&gt;"", TrackingWorksheet!I516&lt;=TrackingWorksheet!$J$5, TrackingWorksheet!J516="Moderna"), "Y", "N"))</f>
        <v/>
      </c>
      <c r="I511" s="26" t="str">
        <f>IF(B511=1,"",IF(AND(TrackingWorksheet!G516 &lt;&gt;"", TrackingWorksheet!G516&lt;=TrackingWorksheet!$J$5, TrackingWorksheet!H516=Lists!$D$6), 1, 0))</f>
        <v/>
      </c>
      <c r="J511" s="26" t="str">
        <f t="shared" si="62"/>
        <v/>
      </c>
      <c r="K511" s="15" t="str">
        <f>IF(B511=1,"",IF(AND(TrackingWorksheet!I516&lt;=TrackingWorksheet!$J$5,TrackingWorksheet!K516="YES"),0,IF(AND(AND(OR(E511="Y",F511="Y"),E511&lt;&gt;F511),G511&lt;&gt;"Y", H511&lt;&gt;"Y"), 1, 0)))</f>
        <v/>
      </c>
      <c r="L511" s="26" t="str">
        <f t="shared" si="56"/>
        <v/>
      </c>
      <c r="M511" s="15" t="str">
        <f t="shared" si="57"/>
        <v/>
      </c>
      <c r="N511" s="26" t="str">
        <f t="shared" si="58"/>
        <v/>
      </c>
      <c r="O511" s="15" t="str">
        <f>IF(B511=1,"",IF(AND(TrackingWorksheet!I516&lt;=TrackingWorksheet!$J$5,TrackingWorksheet!K516="YES"),0,IF(AND(AND(OR(G511="Y",H511="Y"),G511&lt;&gt;H511),E511&lt;&gt;"Y", F511&lt;&gt;"Y"), 1, 0)))</f>
        <v/>
      </c>
      <c r="P511" s="26" t="str">
        <f t="shared" si="59"/>
        <v/>
      </c>
      <c r="Q511" s="15" t="str">
        <f t="shared" si="60"/>
        <v/>
      </c>
      <c r="R511" s="15" t="str">
        <f t="shared" si="61"/>
        <v/>
      </c>
      <c r="S511" s="15" t="str">
        <f>IF(B511=1,"",IF(AND(OR(AND(TrackingWorksheet!H516=Lists!$D$7,TrackingWorksheet!H516=TrackingWorksheet!J516),TrackingWorksheet!H516&lt;&gt;TrackingWorksheet!J516),TrackingWorksheet!K516="YES",TrackingWorksheet!H516&lt;&gt;Lists!$D$6,TrackingWorksheet!G516&lt;=TrackingWorksheet!$J$5,TrackingWorksheet!I516&lt;=TrackingWorksheet!$J$5),1,0))</f>
        <v/>
      </c>
      <c r="T511" s="15" t="str">
        <f t="shared" si="63"/>
        <v/>
      </c>
      <c r="U511" s="15" t="str">
        <f>IF(B511=1,"",IF(AND(TrackingWorksheet!L516&lt;&gt;"", TrackingWorksheet!L516&gt;=TrackingWorksheet!$J$4,TrackingWorksheet!L516&lt;=TrackingWorksheet!$J$5,OR(TrackingWorksheet!H516=Lists!$D$4,TrackingWorksheet!J516=Lists!$D$4)), 1, 0))</f>
        <v/>
      </c>
      <c r="V511" s="15" t="str">
        <f>IF($B511=1,"",IF(AND(TrackingWorksheet!$L516&lt;&gt;"", TrackingWorksheet!$L516&gt;=TrackingWorksheet!$J$4,TrackingWorksheet!$L516&lt;=TrackingWorksheet!$J$5,OR(TrackingWorksheet!$H516=Lists!$D$5,TrackingWorksheet!$J516=Lists!$D$5)), 1, 0))</f>
        <v/>
      </c>
      <c r="W511" s="15" t="str">
        <f>IF($B511=1,"",IF(AND(TrackingWorksheet!$L516&lt;&gt;"", TrackingWorksheet!$L516&gt;=TrackingWorksheet!$J$4,TrackingWorksheet!$L516&lt;=TrackingWorksheet!$J$5,OR(TrackingWorksheet!$H516=Lists!$D$6,TrackingWorksheet!$J516=Lists!$D$6)), 1, 0))</f>
        <v/>
      </c>
      <c r="X511" s="24" t="str">
        <f>IF(B511=1,"",IF(AND(TrackingWorksheet!M516&lt;&gt;"",TrackingWorksheet!M516&lt;=TrackingWorksheet!$J$5),1,0))</f>
        <v/>
      </c>
      <c r="Y511" s="24" t="str">
        <f>IF(B511=1,"",IF(AND(TrackingWorksheet!N516&lt;&gt;"",TrackingWorksheet!N516&lt;=TrackingWorksheet!$J$5),1,0)*D511)</f>
        <v/>
      </c>
      <c r="Z511" s="24" t="str">
        <f>IF(B511=1,"",IF(TrackingWorksheet!P516="YES",1,0)*D511)</f>
        <v/>
      </c>
      <c r="AA511" s="33" t="str">
        <f>IF(B511=1,"",IF(TrackingWorksheet!R516="","",TrackingWorksheet!R516))</f>
        <v/>
      </c>
      <c r="AB511" s="33" t="str">
        <f>IF(B511=1,"",IF(TrackingWorksheet!Q516="","",TrackingWorksheet!Q516))</f>
        <v/>
      </c>
    </row>
    <row r="512" spans="2:28" x14ac:dyDescent="0.3">
      <c r="B512" s="33">
        <f>IF(AND(ISBLANK(TrackingWorksheet!B517),ISBLANK(TrackingWorksheet!C517),ISBLANK(TrackingWorksheet!G517),ISBLANK(TrackingWorksheet!H517),
ISBLANK(TrackingWorksheet!I517),ISBLANK(TrackingWorksheet!J517),ISBLANK(TrackingWorksheet!M517),
ISBLANK(TrackingWorksheet!N517)),1,0)</f>
        <v>1</v>
      </c>
      <c r="C512" s="17" t="str">
        <f>IF(B512=1,"",TrackingWorksheet!F517)</f>
        <v/>
      </c>
      <c r="D512" s="26" t="str">
        <f>IF(B512=1,"",IF(AND(TrackingWorksheet!B517&lt;&gt;"",TrackingWorksheet!B517&lt;=TrackingWorksheet!$J$5,OR(TrackingWorksheet!C517="",TrackingWorksheet!C517&gt;=TrackingWorksheet!$J$4)),1,0))</f>
        <v/>
      </c>
      <c r="E512" s="15" t="str">
        <f>IF(B512=1,"",IF(AND(TrackingWorksheet!G517 &lt;&gt;"",TrackingWorksheet!G517&lt;=TrackingWorksheet!$J$5, TrackingWorksheet!H517=Lists!$D$4), "Y", "N"))</f>
        <v/>
      </c>
      <c r="F512" s="15" t="str">
        <f>IF(B512=1,"",IF(AND(TrackingWorksheet!I517 &lt;&gt;"", TrackingWorksheet!I517&lt;=TrackingWorksheet!$J$5, TrackingWorksheet!J517=Lists!$D$4), "Y", "N"))</f>
        <v/>
      </c>
      <c r="G512" s="15" t="str">
        <f>IF(B512=1,"",IF(AND(TrackingWorksheet!G517 &lt;&gt;"",TrackingWorksheet!G517&lt;=TrackingWorksheet!$J$5, TrackingWorksheet!H517=Lists!$D$5), "Y", "N"))</f>
        <v/>
      </c>
      <c r="H512" s="15" t="str">
        <f>IF(B512=1,"",IF(AND(TrackingWorksheet!I517 &lt;&gt;"", TrackingWorksheet!I517&lt;=TrackingWorksheet!$J$5, TrackingWorksheet!J517="Moderna"), "Y", "N"))</f>
        <v/>
      </c>
      <c r="I512" s="26" t="str">
        <f>IF(B512=1,"",IF(AND(TrackingWorksheet!G517 &lt;&gt;"", TrackingWorksheet!G517&lt;=TrackingWorksheet!$J$5, TrackingWorksheet!H517=Lists!$D$6), 1, 0))</f>
        <v/>
      </c>
      <c r="J512" s="26" t="str">
        <f t="shared" si="62"/>
        <v/>
      </c>
      <c r="K512" s="15" t="str">
        <f>IF(B512=1,"",IF(AND(TrackingWorksheet!I517&lt;=TrackingWorksheet!$J$5,TrackingWorksheet!K517="YES"),0,IF(AND(AND(OR(E512="Y",F512="Y"),E512&lt;&gt;F512),G512&lt;&gt;"Y", H512&lt;&gt;"Y"), 1, 0)))</f>
        <v/>
      </c>
      <c r="L512" s="26" t="str">
        <f t="shared" si="56"/>
        <v/>
      </c>
      <c r="M512" s="15" t="str">
        <f t="shared" si="57"/>
        <v/>
      </c>
      <c r="N512" s="26" t="str">
        <f t="shared" si="58"/>
        <v/>
      </c>
      <c r="O512" s="15" t="str">
        <f>IF(B512=1,"",IF(AND(TrackingWorksheet!I517&lt;=TrackingWorksheet!$J$5,TrackingWorksheet!K517="YES"),0,IF(AND(AND(OR(G512="Y",H512="Y"),G512&lt;&gt;H512),E512&lt;&gt;"Y", F512&lt;&gt;"Y"), 1, 0)))</f>
        <v/>
      </c>
      <c r="P512" s="26" t="str">
        <f t="shared" si="59"/>
        <v/>
      </c>
      <c r="Q512" s="15" t="str">
        <f t="shared" si="60"/>
        <v/>
      </c>
      <c r="R512" s="15" t="str">
        <f t="shared" si="61"/>
        <v/>
      </c>
      <c r="S512" s="15" t="str">
        <f>IF(B512=1,"",IF(AND(OR(AND(TrackingWorksheet!H517=Lists!$D$7,TrackingWorksheet!H517=TrackingWorksheet!J517),TrackingWorksheet!H517&lt;&gt;TrackingWorksheet!J517),TrackingWorksheet!K517="YES",TrackingWorksheet!H517&lt;&gt;Lists!$D$6,TrackingWorksheet!G517&lt;=TrackingWorksheet!$J$5,TrackingWorksheet!I517&lt;=TrackingWorksheet!$J$5),1,0))</f>
        <v/>
      </c>
      <c r="T512" s="15" t="str">
        <f t="shared" si="63"/>
        <v/>
      </c>
      <c r="U512" s="15" t="str">
        <f>IF(B512=1,"",IF(AND(TrackingWorksheet!L517&lt;&gt;"", TrackingWorksheet!L517&gt;=TrackingWorksheet!$J$4,TrackingWorksheet!L517&lt;=TrackingWorksheet!$J$5,OR(TrackingWorksheet!H517=Lists!$D$4,TrackingWorksheet!J517=Lists!$D$4)), 1, 0))</f>
        <v/>
      </c>
      <c r="V512" s="15" t="str">
        <f>IF($B512=1,"",IF(AND(TrackingWorksheet!$L517&lt;&gt;"", TrackingWorksheet!$L517&gt;=TrackingWorksheet!$J$4,TrackingWorksheet!$L517&lt;=TrackingWorksheet!$J$5,OR(TrackingWorksheet!$H517=Lists!$D$5,TrackingWorksheet!$J517=Lists!$D$5)), 1, 0))</f>
        <v/>
      </c>
      <c r="W512" s="15" t="str">
        <f>IF($B512=1,"",IF(AND(TrackingWorksheet!$L517&lt;&gt;"", TrackingWorksheet!$L517&gt;=TrackingWorksheet!$J$4,TrackingWorksheet!$L517&lt;=TrackingWorksheet!$J$5,OR(TrackingWorksheet!$H517=Lists!$D$6,TrackingWorksheet!$J517=Lists!$D$6)), 1, 0))</f>
        <v/>
      </c>
      <c r="X512" s="24" t="str">
        <f>IF(B512=1,"",IF(AND(TrackingWorksheet!M517&lt;&gt;"",TrackingWorksheet!M517&lt;=TrackingWorksheet!$J$5),1,0))</f>
        <v/>
      </c>
      <c r="Y512" s="24" t="str">
        <f>IF(B512=1,"",IF(AND(TrackingWorksheet!N517&lt;&gt;"",TrackingWorksheet!N517&lt;=TrackingWorksheet!$J$5),1,0)*D512)</f>
        <v/>
      </c>
      <c r="Z512" s="24" t="str">
        <f>IF(B512=1,"",IF(TrackingWorksheet!P517="YES",1,0)*D512)</f>
        <v/>
      </c>
      <c r="AA512" s="33" t="str">
        <f>IF(B512=1,"",IF(TrackingWorksheet!R517="","",TrackingWorksheet!R517))</f>
        <v/>
      </c>
      <c r="AB512" s="33" t="str">
        <f>IF(B512=1,"",IF(TrackingWorksheet!Q517="","",TrackingWorksheet!Q517))</f>
        <v/>
      </c>
    </row>
    <row r="513" spans="2:28" x14ac:dyDescent="0.3">
      <c r="B513" s="33">
        <f>IF(AND(ISBLANK(TrackingWorksheet!B518),ISBLANK(TrackingWorksheet!C518),ISBLANK(TrackingWorksheet!G518),ISBLANK(TrackingWorksheet!H518),
ISBLANK(TrackingWorksheet!I518),ISBLANK(TrackingWorksheet!J518),ISBLANK(TrackingWorksheet!M518),
ISBLANK(TrackingWorksheet!N518)),1,0)</f>
        <v>1</v>
      </c>
      <c r="C513" s="17" t="str">
        <f>IF(B513=1,"",TrackingWorksheet!F518)</f>
        <v/>
      </c>
      <c r="D513" s="26" t="str">
        <f>IF(B513=1,"",IF(AND(TrackingWorksheet!B518&lt;&gt;"",TrackingWorksheet!B518&lt;=TrackingWorksheet!$J$5,OR(TrackingWorksheet!C518="",TrackingWorksheet!C518&gt;=TrackingWorksheet!$J$4)),1,0))</f>
        <v/>
      </c>
      <c r="E513" s="15" t="str">
        <f>IF(B513=1,"",IF(AND(TrackingWorksheet!G518 &lt;&gt;"",TrackingWorksheet!G518&lt;=TrackingWorksheet!$J$5, TrackingWorksheet!H518=Lists!$D$4), "Y", "N"))</f>
        <v/>
      </c>
      <c r="F513" s="15" t="str">
        <f>IF(B513=1,"",IF(AND(TrackingWorksheet!I518 &lt;&gt;"", TrackingWorksheet!I518&lt;=TrackingWorksheet!$J$5, TrackingWorksheet!J518=Lists!$D$4), "Y", "N"))</f>
        <v/>
      </c>
      <c r="G513" s="15" t="str">
        <f>IF(B513=1,"",IF(AND(TrackingWorksheet!G518 &lt;&gt;"",TrackingWorksheet!G518&lt;=TrackingWorksheet!$J$5, TrackingWorksheet!H518=Lists!$D$5), "Y", "N"))</f>
        <v/>
      </c>
      <c r="H513" s="15" t="str">
        <f>IF(B513=1,"",IF(AND(TrackingWorksheet!I518 &lt;&gt;"", TrackingWorksheet!I518&lt;=TrackingWorksheet!$J$5, TrackingWorksheet!J518="Moderna"), "Y", "N"))</f>
        <v/>
      </c>
      <c r="I513" s="26" t="str">
        <f>IF(B513=1,"",IF(AND(TrackingWorksheet!G518 &lt;&gt;"", TrackingWorksheet!G518&lt;=TrackingWorksheet!$J$5, TrackingWorksheet!H518=Lists!$D$6), 1, 0))</f>
        <v/>
      </c>
      <c r="J513" s="26" t="str">
        <f t="shared" si="62"/>
        <v/>
      </c>
      <c r="K513" s="15" t="str">
        <f>IF(B513=1,"",IF(AND(TrackingWorksheet!I518&lt;=TrackingWorksheet!$J$5,TrackingWorksheet!K518="YES"),0,IF(AND(AND(OR(E513="Y",F513="Y"),E513&lt;&gt;F513),G513&lt;&gt;"Y", H513&lt;&gt;"Y"), 1, 0)))</f>
        <v/>
      </c>
      <c r="L513" s="26" t="str">
        <f t="shared" si="56"/>
        <v/>
      </c>
      <c r="M513" s="15" t="str">
        <f t="shared" si="57"/>
        <v/>
      </c>
      <c r="N513" s="26" t="str">
        <f t="shared" si="58"/>
        <v/>
      </c>
      <c r="O513" s="15" t="str">
        <f>IF(B513=1,"",IF(AND(TrackingWorksheet!I518&lt;=TrackingWorksheet!$J$5,TrackingWorksheet!K518="YES"),0,IF(AND(AND(OR(G513="Y",H513="Y"),G513&lt;&gt;H513),E513&lt;&gt;"Y", F513&lt;&gt;"Y"), 1, 0)))</f>
        <v/>
      </c>
      <c r="P513" s="26" t="str">
        <f t="shared" si="59"/>
        <v/>
      </c>
      <c r="Q513" s="15" t="str">
        <f t="shared" si="60"/>
        <v/>
      </c>
      <c r="R513" s="15" t="str">
        <f t="shared" si="61"/>
        <v/>
      </c>
      <c r="S513" s="15" t="str">
        <f>IF(B513=1,"",IF(AND(OR(AND(TrackingWorksheet!H518=Lists!$D$7,TrackingWorksheet!H518=TrackingWorksheet!J518),TrackingWorksheet!H518&lt;&gt;TrackingWorksheet!J518),TrackingWorksheet!K518="YES",TrackingWorksheet!H518&lt;&gt;Lists!$D$6,TrackingWorksheet!G518&lt;=TrackingWorksheet!$J$5,TrackingWorksheet!I518&lt;=TrackingWorksheet!$J$5),1,0))</f>
        <v/>
      </c>
      <c r="T513" s="15" t="str">
        <f t="shared" si="63"/>
        <v/>
      </c>
      <c r="U513" s="15" t="str">
        <f>IF(B513=1,"",IF(AND(TrackingWorksheet!L518&lt;&gt;"", TrackingWorksheet!L518&gt;=TrackingWorksheet!$J$4,TrackingWorksheet!L518&lt;=TrackingWorksheet!$J$5,OR(TrackingWorksheet!H518=Lists!$D$4,TrackingWorksheet!J518=Lists!$D$4)), 1, 0))</f>
        <v/>
      </c>
      <c r="V513" s="15" t="str">
        <f>IF($B513=1,"",IF(AND(TrackingWorksheet!$L518&lt;&gt;"", TrackingWorksheet!$L518&gt;=TrackingWorksheet!$J$4,TrackingWorksheet!$L518&lt;=TrackingWorksheet!$J$5,OR(TrackingWorksheet!$H518=Lists!$D$5,TrackingWorksheet!$J518=Lists!$D$5)), 1, 0))</f>
        <v/>
      </c>
      <c r="W513" s="15" t="str">
        <f>IF($B513=1,"",IF(AND(TrackingWorksheet!$L518&lt;&gt;"", TrackingWorksheet!$L518&gt;=TrackingWorksheet!$J$4,TrackingWorksheet!$L518&lt;=TrackingWorksheet!$J$5,OR(TrackingWorksheet!$H518=Lists!$D$6,TrackingWorksheet!$J518=Lists!$D$6)), 1, 0))</f>
        <v/>
      </c>
      <c r="X513" s="24" t="str">
        <f>IF(B513=1,"",IF(AND(TrackingWorksheet!M518&lt;&gt;"",TrackingWorksheet!M518&lt;=TrackingWorksheet!$J$5),1,0))</f>
        <v/>
      </c>
      <c r="Y513" s="24" t="str">
        <f>IF(B513=1,"",IF(AND(TrackingWorksheet!N518&lt;&gt;"",TrackingWorksheet!N518&lt;=TrackingWorksheet!$J$5),1,0)*D513)</f>
        <v/>
      </c>
      <c r="Z513" s="24" t="str">
        <f>IF(B513=1,"",IF(TrackingWorksheet!P518="YES",1,0)*D513)</f>
        <v/>
      </c>
      <c r="AA513" s="33" t="str">
        <f>IF(B513=1,"",IF(TrackingWorksheet!R518="","",TrackingWorksheet!R518))</f>
        <v/>
      </c>
      <c r="AB513" s="33" t="str">
        <f>IF(B513=1,"",IF(TrackingWorksheet!Q518="","",TrackingWorksheet!Q518))</f>
        <v/>
      </c>
    </row>
    <row r="514" spans="2:28" x14ac:dyDescent="0.3">
      <c r="B514" s="33">
        <f>IF(AND(ISBLANK(TrackingWorksheet!B519),ISBLANK(TrackingWorksheet!C519),ISBLANK(TrackingWorksheet!G519),ISBLANK(TrackingWorksheet!H519),
ISBLANK(TrackingWorksheet!I519),ISBLANK(TrackingWorksheet!J519),ISBLANK(TrackingWorksheet!M519),
ISBLANK(TrackingWorksheet!N519)),1,0)</f>
        <v>1</v>
      </c>
      <c r="C514" s="17" t="str">
        <f>IF(B514=1,"",TrackingWorksheet!F519)</f>
        <v/>
      </c>
      <c r="D514" s="26" t="str">
        <f>IF(B514=1,"",IF(AND(TrackingWorksheet!B519&lt;&gt;"",TrackingWorksheet!B519&lt;=TrackingWorksheet!$J$5,OR(TrackingWorksheet!C519="",TrackingWorksheet!C519&gt;=TrackingWorksheet!$J$4)),1,0))</f>
        <v/>
      </c>
      <c r="E514" s="15" t="str">
        <f>IF(B514=1,"",IF(AND(TrackingWorksheet!G519 &lt;&gt;"",TrackingWorksheet!G519&lt;=TrackingWorksheet!$J$5, TrackingWorksheet!H519=Lists!$D$4), "Y", "N"))</f>
        <v/>
      </c>
      <c r="F514" s="15" t="str">
        <f>IF(B514=1,"",IF(AND(TrackingWorksheet!I519 &lt;&gt;"", TrackingWorksheet!I519&lt;=TrackingWorksheet!$J$5, TrackingWorksheet!J519=Lists!$D$4), "Y", "N"))</f>
        <v/>
      </c>
      <c r="G514" s="15" t="str">
        <f>IF(B514=1,"",IF(AND(TrackingWorksheet!G519 &lt;&gt;"",TrackingWorksheet!G519&lt;=TrackingWorksheet!$J$5, TrackingWorksheet!H519=Lists!$D$5), "Y", "N"))</f>
        <v/>
      </c>
      <c r="H514" s="15" t="str">
        <f>IF(B514=1,"",IF(AND(TrackingWorksheet!I519 &lt;&gt;"", TrackingWorksheet!I519&lt;=TrackingWorksheet!$J$5, TrackingWorksheet!J519="Moderna"), "Y", "N"))</f>
        <v/>
      </c>
      <c r="I514" s="26" t="str">
        <f>IF(B514=1,"",IF(AND(TrackingWorksheet!G519 &lt;&gt;"", TrackingWorksheet!G519&lt;=TrackingWorksheet!$J$5, TrackingWorksheet!H519=Lists!$D$6), 1, 0))</f>
        <v/>
      </c>
      <c r="J514" s="26" t="str">
        <f t="shared" si="62"/>
        <v/>
      </c>
      <c r="K514" s="15" t="str">
        <f>IF(B514=1,"",IF(AND(TrackingWorksheet!I519&lt;=TrackingWorksheet!$J$5,TrackingWorksheet!K519="YES"),0,IF(AND(AND(OR(E514="Y",F514="Y"),E514&lt;&gt;F514),G514&lt;&gt;"Y", H514&lt;&gt;"Y"), 1, 0)))</f>
        <v/>
      </c>
      <c r="L514" s="26" t="str">
        <f t="shared" si="56"/>
        <v/>
      </c>
      <c r="M514" s="15" t="str">
        <f t="shared" si="57"/>
        <v/>
      </c>
      <c r="N514" s="26" t="str">
        <f t="shared" si="58"/>
        <v/>
      </c>
      <c r="O514" s="15" t="str">
        <f>IF(B514=1,"",IF(AND(TrackingWorksheet!I519&lt;=TrackingWorksheet!$J$5,TrackingWorksheet!K519="YES"),0,IF(AND(AND(OR(G514="Y",H514="Y"),G514&lt;&gt;H514),E514&lt;&gt;"Y", F514&lt;&gt;"Y"), 1, 0)))</f>
        <v/>
      </c>
      <c r="P514" s="26" t="str">
        <f t="shared" si="59"/>
        <v/>
      </c>
      <c r="Q514" s="15" t="str">
        <f t="shared" si="60"/>
        <v/>
      </c>
      <c r="R514" s="15" t="str">
        <f t="shared" si="61"/>
        <v/>
      </c>
      <c r="S514" s="15" t="str">
        <f>IF(B514=1,"",IF(AND(OR(AND(TrackingWorksheet!H519=Lists!$D$7,TrackingWorksheet!H519=TrackingWorksheet!J519),TrackingWorksheet!H519&lt;&gt;TrackingWorksheet!J519),TrackingWorksheet!K519="YES",TrackingWorksheet!H519&lt;&gt;Lists!$D$6,TrackingWorksheet!G519&lt;=TrackingWorksheet!$J$5,TrackingWorksheet!I519&lt;=TrackingWorksheet!$J$5),1,0))</f>
        <v/>
      </c>
      <c r="T514" s="15" t="str">
        <f t="shared" si="63"/>
        <v/>
      </c>
      <c r="U514" s="15" t="str">
        <f>IF(B514=1,"",IF(AND(TrackingWorksheet!L519&lt;&gt;"", TrackingWorksheet!L519&gt;=TrackingWorksheet!$J$4,TrackingWorksheet!L519&lt;=TrackingWorksheet!$J$5,OR(TrackingWorksheet!H519=Lists!$D$4,TrackingWorksheet!J519=Lists!$D$4)), 1, 0))</f>
        <v/>
      </c>
      <c r="V514" s="15" t="str">
        <f>IF($B514=1,"",IF(AND(TrackingWorksheet!$L519&lt;&gt;"", TrackingWorksheet!$L519&gt;=TrackingWorksheet!$J$4,TrackingWorksheet!$L519&lt;=TrackingWorksheet!$J$5,OR(TrackingWorksheet!$H519=Lists!$D$5,TrackingWorksheet!$J519=Lists!$D$5)), 1, 0))</f>
        <v/>
      </c>
      <c r="W514" s="15" t="str">
        <f>IF($B514=1,"",IF(AND(TrackingWorksheet!$L519&lt;&gt;"", TrackingWorksheet!$L519&gt;=TrackingWorksheet!$J$4,TrackingWorksheet!$L519&lt;=TrackingWorksheet!$J$5,OR(TrackingWorksheet!$H519=Lists!$D$6,TrackingWorksheet!$J519=Lists!$D$6)), 1, 0))</f>
        <v/>
      </c>
      <c r="X514" s="24" t="str">
        <f>IF(B514=1,"",IF(AND(TrackingWorksheet!M519&lt;&gt;"",TrackingWorksheet!M519&lt;=TrackingWorksheet!$J$5),1,0))</f>
        <v/>
      </c>
      <c r="Y514" s="24" t="str">
        <f>IF(B514=1,"",IF(AND(TrackingWorksheet!N519&lt;&gt;"",TrackingWorksheet!N519&lt;=TrackingWorksheet!$J$5),1,0)*D514)</f>
        <v/>
      </c>
      <c r="Z514" s="24" t="str">
        <f>IF(B514=1,"",IF(TrackingWorksheet!P519="YES",1,0)*D514)</f>
        <v/>
      </c>
      <c r="AA514" s="33" t="str">
        <f>IF(B514=1,"",IF(TrackingWorksheet!R519="","",TrackingWorksheet!R519))</f>
        <v/>
      </c>
      <c r="AB514" s="33" t="str">
        <f>IF(B514=1,"",IF(TrackingWorksheet!Q519="","",TrackingWorksheet!Q519))</f>
        <v/>
      </c>
    </row>
    <row r="515" spans="2:28" x14ac:dyDescent="0.3">
      <c r="B515" s="33">
        <f>IF(AND(ISBLANK(TrackingWorksheet!B520),ISBLANK(TrackingWorksheet!C520),ISBLANK(TrackingWorksheet!G520),ISBLANK(TrackingWorksheet!H520),
ISBLANK(TrackingWorksheet!I520),ISBLANK(TrackingWorksheet!J520),ISBLANK(TrackingWorksheet!M520),
ISBLANK(TrackingWorksheet!N520)),1,0)</f>
        <v>1</v>
      </c>
      <c r="C515" s="17" t="str">
        <f>IF(B515=1,"",TrackingWorksheet!F520)</f>
        <v/>
      </c>
      <c r="D515" s="26" t="str">
        <f>IF(B515=1,"",IF(AND(TrackingWorksheet!B520&lt;&gt;"",TrackingWorksheet!B520&lt;=TrackingWorksheet!$J$5,OR(TrackingWorksheet!C520="",TrackingWorksheet!C520&gt;=TrackingWorksheet!$J$4)),1,0))</f>
        <v/>
      </c>
      <c r="E515" s="15" t="str">
        <f>IF(B515=1,"",IF(AND(TrackingWorksheet!G520 &lt;&gt;"",TrackingWorksheet!G520&lt;=TrackingWorksheet!$J$5, TrackingWorksheet!H520=Lists!$D$4), "Y", "N"))</f>
        <v/>
      </c>
      <c r="F515" s="15" t="str">
        <f>IF(B515=1,"",IF(AND(TrackingWorksheet!I520 &lt;&gt;"", TrackingWorksheet!I520&lt;=TrackingWorksheet!$J$5, TrackingWorksheet!J520=Lists!$D$4), "Y", "N"))</f>
        <v/>
      </c>
      <c r="G515" s="15" t="str">
        <f>IF(B515=1,"",IF(AND(TrackingWorksheet!G520 &lt;&gt;"",TrackingWorksheet!G520&lt;=TrackingWorksheet!$J$5, TrackingWorksheet!H520=Lists!$D$5), "Y", "N"))</f>
        <v/>
      </c>
      <c r="H515" s="15" t="str">
        <f>IF(B515=1,"",IF(AND(TrackingWorksheet!I520 &lt;&gt;"", TrackingWorksheet!I520&lt;=TrackingWorksheet!$J$5, TrackingWorksheet!J520="Moderna"), "Y", "N"))</f>
        <v/>
      </c>
      <c r="I515" s="26" t="str">
        <f>IF(B515=1,"",IF(AND(TrackingWorksheet!G520 &lt;&gt;"", TrackingWorksheet!G520&lt;=TrackingWorksheet!$J$5, TrackingWorksheet!H520=Lists!$D$6), 1, 0))</f>
        <v/>
      </c>
      <c r="J515" s="26" t="str">
        <f t="shared" si="62"/>
        <v/>
      </c>
      <c r="K515" s="15" t="str">
        <f>IF(B515=1,"",IF(AND(TrackingWorksheet!I520&lt;=TrackingWorksheet!$J$5,TrackingWorksheet!K520="YES"),0,IF(AND(AND(OR(E515="Y",F515="Y"),E515&lt;&gt;F515),G515&lt;&gt;"Y", H515&lt;&gt;"Y"), 1, 0)))</f>
        <v/>
      </c>
      <c r="L515" s="26" t="str">
        <f t="shared" ref="L515:L578" si="64">IF(B515=1,"",K515*D515)</f>
        <v/>
      </c>
      <c r="M515" s="15" t="str">
        <f t="shared" ref="M515:M578" si="65">IF(B515=1,"",IF(AND(E515="Y", F515="Y"), 1, 0))</f>
        <v/>
      </c>
      <c r="N515" s="26" t="str">
        <f t="shared" ref="N515:N578" si="66">IF(B515=1,"",M515*D515)</f>
        <v/>
      </c>
      <c r="O515" s="15" t="str">
        <f>IF(B515=1,"",IF(AND(TrackingWorksheet!I520&lt;=TrackingWorksheet!$J$5,TrackingWorksheet!K520="YES"),0,IF(AND(AND(OR(G515="Y",H515="Y"),G515&lt;&gt;H515),E515&lt;&gt;"Y", F515&lt;&gt;"Y"), 1, 0)))</f>
        <v/>
      </c>
      <c r="P515" s="26" t="str">
        <f t="shared" ref="P515:P578" si="67">IF(B515=1,"",O515*D515)</f>
        <v/>
      </c>
      <c r="Q515" s="15" t="str">
        <f t="shared" ref="Q515:Q578" si="68">IF(B515=1,"",IF(AND(G515="Y", H515="Y"), 1, 0))</f>
        <v/>
      </c>
      <c r="R515" s="15" t="str">
        <f t="shared" ref="R515:R578" si="69">IF(B515=1,"",Q515*D515)</f>
        <v/>
      </c>
      <c r="S515" s="15" t="str">
        <f>IF(B515=1,"",IF(AND(OR(AND(TrackingWorksheet!H520=Lists!$D$7,TrackingWorksheet!H520=TrackingWorksheet!J520),TrackingWorksheet!H520&lt;&gt;TrackingWorksheet!J520),TrackingWorksheet!K520="YES",TrackingWorksheet!H520&lt;&gt;Lists!$D$6,TrackingWorksheet!G520&lt;=TrackingWorksheet!$J$5,TrackingWorksheet!I520&lt;=TrackingWorksheet!$J$5),1,0))</f>
        <v/>
      </c>
      <c r="T515" s="15" t="str">
        <f t="shared" si="63"/>
        <v/>
      </c>
      <c r="U515" s="15" t="str">
        <f>IF(B515=1,"",IF(AND(TrackingWorksheet!L520&lt;&gt;"", TrackingWorksheet!L520&gt;=TrackingWorksheet!$J$4,TrackingWorksheet!L520&lt;=TrackingWorksheet!$J$5,OR(TrackingWorksheet!H520=Lists!$D$4,TrackingWorksheet!J520=Lists!$D$4)), 1, 0))</f>
        <v/>
      </c>
      <c r="V515" s="15" t="str">
        <f>IF($B515=1,"",IF(AND(TrackingWorksheet!$L520&lt;&gt;"", TrackingWorksheet!$L520&gt;=TrackingWorksheet!$J$4,TrackingWorksheet!$L520&lt;=TrackingWorksheet!$J$5,OR(TrackingWorksheet!$H520=Lists!$D$5,TrackingWorksheet!$J520=Lists!$D$5)), 1, 0))</f>
        <v/>
      </c>
      <c r="W515" s="15" t="str">
        <f>IF($B515=1,"",IF(AND(TrackingWorksheet!$L520&lt;&gt;"", TrackingWorksheet!$L520&gt;=TrackingWorksheet!$J$4,TrackingWorksheet!$L520&lt;=TrackingWorksheet!$J$5,OR(TrackingWorksheet!$H520=Lists!$D$6,TrackingWorksheet!$J520=Lists!$D$6)), 1, 0))</f>
        <v/>
      </c>
      <c r="X515" s="24" t="str">
        <f>IF(B515=1,"",IF(AND(TrackingWorksheet!M520&lt;&gt;"",TrackingWorksheet!M520&lt;=TrackingWorksheet!$J$5),1,0))</f>
        <v/>
      </c>
      <c r="Y515" s="24" t="str">
        <f>IF(B515=1,"",IF(AND(TrackingWorksheet!N520&lt;&gt;"",TrackingWorksheet!N520&lt;=TrackingWorksheet!$J$5),1,0)*D515)</f>
        <v/>
      </c>
      <c r="Z515" s="24" t="str">
        <f>IF(B515=1,"",IF(TrackingWorksheet!P520="YES",1,0)*D515)</f>
        <v/>
      </c>
      <c r="AA515" s="33" t="str">
        <f>IF(B515=1,"",IF(TrackingWorksheet!R520="","",TrackingWorksheet!R520))</f>
        <v/>
      </c>
      <c r="AB515" s="33" t="str">
        <f>IF(B515=1,"",IF(TrackingWorksheet!Q520="","",TrackingWorksheet!Q520))</f>
        <v/>
      </c>
    </row>
    <row r="516" spans="2:28" x14ac:dyDescent="0.3">
      <c r="B516" s="33">
        <f>IF(AND(ISBLANK(TrackingWorksheet!B521),ISBLANK(TrackingWorksheet!C521),ISBLANK(TrackingWorksheet!G521),ISBLANK(TrackingWorksheet!H521),
ISBLANK(TrackingWorksheet!I521),ISBLANK(TrackingWorksheet!J521),ISBLANK(TrackingWorksheet!M521),
ISBLANK(TrackingWorksheet!N521)),1,0)</f>
        <v>1</v>
      </c>
      <c r="C516" s="17" t="str">
        <f>IF(B516=1,"",TrackingWorksheet!F521)</f>
        <v/>
      </c>
      <c r="D516" s="26" t="str">
        <f>IF(B516=1,"",IF(AND(TrackingWorksheet!B521&lt;&gt;"",TrackingWorksheet!B521&lt;=TrackingWorksheet!$J$5,OR(TrackingWorksheet!C521="",TrackingWorksheet!C521&gt;=TrackingWorksheet!$J$4)),1,0))</f>
        <v/>
      </c>
      <c r="E516" s="15" t="str">
        <f>IF(B516=1,"",IF(AND(TrackingWorksheet!G521 &lt;&gt;"",TrackingWorksheet!G521&lt;=TrackingWorksheet!$J$5, TrackingWorksheet!H521=Lists!$D$4), "Y", "N"))</f>
        <v/>
      </c>
      <c r="F516" s="15" t="str">
        <f>IF(B516=1,"",IF(AND(TrackingWorksheet!I521 &lt;&gt;"", TrackingWorksheet!I521&lt;=TrackingWorksheet!$J$5, TrackingWorksheet!J521=Lists!$D$4), "Y", "N"))</f>
        <v/>
      </c>
      <c r="G516" s="15" t="str">
        <f>IF(B516=1,"",IF(AND(TrackingWorksheet!G521 &lt;&gt;"",TrackingWorksheet!G521&lt;=TrackingWorksheet!$J$5, TrackingWorksheet!H521=Lists!$D$5), "Y", "N"))</f>
        <v/>
      </c>
      <c r="H516" s="15" t="str">
        <f>IF(B516=1,"",IF(AND(TrackingWorksheet!I521 &lt;&gt;"", TrackingWorksheet!I521&lt;=TrackingWorksheet!$J$5, TrackingWorksheet!J521="Moderna"), "Y", "N"))</f>
        <v/>
      </c>
      <c r="I516" s="26" t="str">
        <f>IF(B516=1,"",IF(AND(TrackingWorksheet!G521 &lt;&gt;"", TrackingWorksheet!G521&lt;=TrackingWorksheet!$J$5, TrackingWorksheet!H521=Lists!$D$6), 1, 0))</f>
        <v/>
      </c>
      <c r="J516" s="26" t="str">
        <f t="shared" ref="J516:J579" si="70">IF(B516=1,"",I516*D516)</f>
        <v/>
      </c>
      <c r="K516" s="15" t="str">
        <f>IF(B516=1,"",IF(AND(TrackingWorksheet!I521&lt;=TrackingWorksheet!$J$5,TrackingWorksheet!K521="YES"),0,IF(AND(AND(OR(E516="Y",F516="Y"),E516&lt;&gt;F516),G516&lt;&gt;"Y", H516&lt;&gt;"Y"), 1, 0)))</f>
        <v/>
      </c>
      <c r="L516" s="26" t="str">
        <f t="shared" si="64"/>
        <v/>
      </c>
      <c r="M516" s="15" t="str">
        <f t="shared" si="65"/>
        <v/>
      </c>
      <c r="N516" s="26" t="str">
        <f t="shared" si="66"/>
        <v/>
      </c>
      <c r="O516" s="15" t="str">
        <f>IF(B516=1,"",IF(AND(TrackingWorksheet!I521&lt;=TrackingWorksheet!$J$5,TrackingWorksheet!K521="YES"),0,IF(AND(AND(OR(G516="Y",H516="Y"),G516&lt;&gt;H516),E516&lt;&gt;"Y", F516&lt;&gt;"Y"), 1, 0)))</f>
        <v/>
      </c>
      <c r="P516" s="26" t="str">
        <f t="shared" si="67"/>
        <v/>
      </c>
      <c r="Q516" s="15" t="str">
        <f t="shared" si="68"/>
        <v/>
      </c>
      <c r="R516" s="15" t="str">
        <f t="shared" si="69"/>
        <v/>
      </c>
      <c r="S516" s="15" t="str">
        <f>IF(B516=1,"",IF(AND(OR(AND(TrackingWorksheet!H521=Lists!$D$7,TrackingWorksheet!H521=TrackingWorksheet!J521),TrackingWorksheet!H521&lt;&gt;TrackingWorksheet!J521),TrackingWorksheet!K521="YES",TrackingWorksheet!H521&lt;&gt;Lists!$D$6,TrackingWorksheet!G521&lt;=TrackingWorksheet!$J$5,TrackingWorksheet!I521&lt;=TrackingWorksheet!$J$5),1,0))</f>
        <v/>
      </c>
      <c r="T516" s="15" t="str">
        <f t="shared" ref="T516:T579" si="71">IF(B516=1,"",S516*D516)</f>
        <v/>
      </c>
      <c r="U516" s="15" t="str">
        <f>IF(B516=1,"",IF(AND(TrackingWorksheet!L521&lt;&gt;"", TrackingWorksheet!L521&gt;=TrackingWorksheet!$J$4,TrackingWorksheet!L521&lt;=TrackingWorksheet!$J$5,OR(TrackingWorksheet!H521=Lists!$D$4,TrackingWorksheet!J521=Lists!$D$4)), 1, 0))</f>
        <v/>
      </c>
      <c r="V516" s="15" t="str">
        <f>IF($B516=1,"",IF(AND(TrackingWorksheet!$L521&lt;&gt;"", TrackingWorksheet!$L521&gt;=TrackingWorksheet!$J$4,TrackingWorksheet!$L521&lt;=TrackingWorksheet!$J$5,OR(TrackingWorksheet!$H521=Lists!$D$5,TrackingWorksheet!$J521=Lists!$D$5)), 1, 0))</f>
        <v/>
      </c>
      <c r="W516" s="15" t="str">
        <f>IF($B516=1,"",IF(AND(TrackingWorksheet!$L521&lt;&gt;"", TrackingWorksheet!$L521&gt;=TrackingWorksheet!$J$4,TrackingWorksheet!$L521&lt;=TrackingWorksheet!$J$5,OR(TrackingWorksheet!$H521=Lists!$D$6,TrackingWorksheet!$J521=Lists!$D$6)), 1, 0))</f>
        <v/>
      </c>
      <c r="X516" s="24" t="str">
        <f>IF(B516=1,"",IF(AND(TrackingWorksheet!M521&lt;&gt;"",TrackingWorksheet!M521&lt;=TrackingWorksheet!$J$5),1,0))</f>
        <v/>
      </c>
      <c r="Y516" s="24" t="str">
        <f>IF(B516=1,"",IF(AND(TrackingWorksheet!N521&lt;&gt;"",TrackingWorksheet!N521&lt;=TrackingWorksheet!$J$5),1,0)*D516)</f>
        <v/>
      </c>
      <c r="Z516" s="24" t="str">
        <f>IF(B516=1,"",IF(TrackingWorksheet!P521="YES",1,0)*D516)</f>
        <v/>
      </c>
      <c r="AA516" s="33" t="str">
        <f>IF(B516=1,"",IF(TrackingWorksheet!R521="","",TrackingWorksheet!R521))</f>
        <v/>
      </c>
      <c r="AB516" s="33" t="str">
        <f>IF(B516=1,"",IF(TrackingWorksheet!Q521="","",TrackingWorksheet!Q521))</f>
        <v/>
      </c>
    </row>
    <row r="517" spans="2:28" x14ac:dyDescent="0.3">
      <c r="B517" s="33">
        <f>IF(AND(ISBLANK(TrackingWorksheet!B522),ISBLANK(TrackingWorksheet!C522),ISBLANK(TrackingWorksheet!G522),ISBLANK(TrackingWorksheet!H522),
ISBLANK(TrackingWorksheet!I522),ISBLANK(TrackingWorksheet!J522),ISBLANK(TrackingWorksheet!M522),
ISBLANK(TrackingWorksheet!N522)),1,0)</f>
        <v>1</v>
      </c>
      <c r="C517" s="17" t="str">
        <f>IF(B517=1,"",TrackingWorksheet!F522)</f>
        <v/>
      </c>
      <c r="D517" s="26" t="str">
        <f>IF(B517=1,"",IF(AND(TrackingWorksheet!B522&lt;&gt;"",TrackingWorksheet!B522&lt;=TrackingWorksheet!$J$5,OR(TrackingWorksheet!C522="",TrackingWorksheet!C522&gt;=TrackingWorksheet!$J$4)),1,0))</f>
        <v/>
      </c>
      <c r="E517" s="15" t="str">
        <f>IF(B517=1,"",IF(AND(TrackingWorksheet!G522 &lt;&gt;"",TrackingWorksheet!G522&lt;=TrackingWorksheet!$J$5, TrackingWorksheet!H522=Lists!$D$4), "Y", "N"))</f>
        <v/>
      </c>
      <c r="F517" s="15" t="str">
        <f>IF(B517=1,"",IF(AND(TrackingWorksheet!I522 &lt;&gt;"", TrackingWorksheet!I522&lt;=TrackingWorksheet!$J$5, TrackingWorksheet!J522=Lists!$D$4), "Y", "N"))</f>
        <v/>
      </c>
      <c r="G517" s="15" t="str">
        <f>IF(B517=1,"",IF(AND(TrackingWorksheet!G522 &lt;&gt;"",TrackingWorksheet!G522&lt;=TrackingWorksheet!$J$5, TrackingWorksheet!H522=Lists!$D$5), "Y", "N"))</f>
        <v/>
      </c>
      <c r="H517" s="15" t="str">
        <f>IF(B517=1,"",IF(AND(TrackingWorksheet!I522 &lt;&gt;"", TrackingWorksheet!I522&lt;=TrackingWorksheet!$J$5, TrackingWorksheet!J522="Moderna"), "Y", "N"))</f>
        <v/>
      </c>
      <c r="I517" s="26" t="str">
        <f>IF(B517=1,"",IF(AND(TrackingWorksheet!G522 &lt;&gt;"", TrackingWorksheet!G522&lt;=TrackingWorksheet!$J$5, TrackingWorksheet!H522=Lists!$D$6), 1, 0))</f>
        <v/>
      </c>
      <c r="J517" s="26" t="str">
        <f t="shared" si="70"/>
        <v/>
      </c>
      <c r="K517" s="15" t="str">
        <f>IF(B517=1,"",IF(AND(TrackingWorksheet!I522&lt;=TrackingWorksheet!$J$5,TrackingWorksheet!K522="YES"),0,IF(AND(AND(OR(E517="Y",F517="Y"),E517&lt;&gt;F517),G517&lt;&gt;"Y", H517&lt;&gt;"Y"), 1, 0)))</f>
        <v/>
      </c>
      <c r="L517" s="26" t="str">
        <f t="shared" si="64"/>
        <v/>
      </c>
      <c r="M517" s="15" t="str">
        <f t="shared" si="65"/>
        <v/>
      </c>
      <c r="N517" s="26" t="str">
        <f t="shared" si="66"/>
        <v/>
      </c>
      <c r="O517" s="15" t="str">
        <f>IF(B517=1,"",IF(AND(TrackingWorksheet!I522&lt;=TrackingWorksheet!$J$5,TrackingWorksheet!K522="YES"),0,IF(AND(AND(OR(G517="Y",H517="Y"),G517&lt;&gt;H517),E517&lt;&gt;"Y", F517&lt;&gt;"Y"), 1, 0)))</f>
        <v/>
      </c>
      <c r="P517" s="26" t="str">
        <f t="shared" si="67"/>
        <v/>
      </c>
      <c r="Q517" s="15" t="str">
        <f t="shared" si="68"/>
        <v/>
      </c>
      <c r="R517" s="15" t="str">
        <f t="shared" si="69"/>
        <v/>
      </c>
      <c r="S517" s="15" t="str">
        <f>IF(B517=1,"",IF(AND(OR(AND(TrackingWorksheet!H522=Lists!$D$7,TrackingWorksheet!H522=TrackingWorksheet!J522),TrackingWorksheet!H522&lt;&gt;TrackingWorksheet!J522),TrackingWorksheet!K522="YES",TrackingWorksheet!H522&lt;&gt;Lists!$D$6,TrackingWorksheet!G522&lt;=TrackingWorksheet!$J$5,TrackingWorksheet!I522&lt;=TrackingWorksheet!$J$5),1,0))</f>
        <v/>
      </c>
      <c r="T517" s="15" t="str">
        <f t="shared" si="71"/>
        <v/>
      </c>
      <c r="U517" s="15" t="str">
        <f>IF(B517=1,"",IF(AND(TrackingWorksheet!L522&lt;&gt;"", TrackingWorksheet!L522&gt;=TrackingWorksheet!$J$4,TrackingWorksheet!L522&lt;=TrackingWorksheet!$J$5,OR(TrackingWorksheet!H522=Lists!$D$4,TrackingWorksheet!J522=Lists!$D$4)), 1, 0))</f>
        <v/>
      </c>
      <c r="V517" s="15" t="str">
        <f>IF($B517=1,"",IF(AND(TrackingWorksheet!$L522&lt;&gt;"", TrackingWorksheet!$L522&gt;=TrackingWorksheet!$J$4,TrackingWorksheet!$L522&lt;=TrackingWorksheet!$J$5,OR(TrackingWorksheet!$H522=Lists!$D$5,TrackingWorksheet!$J522=Lists!$D$5)), 1, 0))</f>
        <v/>
      </c>
      <c r="W517" s="15" t="str">
        <f>IF($B517=1,"",IF(AND(TrackingWorksheet!$L522&lt;&gt;"", TrackingWorksheet!$L522&gt;=TrackingWorksheet!$J$4,TrackingWorksheet!$L522&lt;=TrackingWorksheet!$J$5,OR(TrackingWorksheet!$H522=Lists!$D$6,TrackingWorksheet!$J522=Lists!$D$6)), 1, 0))</f>
        <v/>
      </c>
      <c r="X517" s="24" t="str">
        <f>IF(B517=1,"",IF(AND(TrackingWorksheet!M522&lt;&gt;"",TrackingWorksheet!M522&lt;=TrackingWorksheet!$J$5),1,0))</f>
        <v/>
      </c>
      <c r="Y517" s="24" t="str">
        <f>IF(B517=1,"",IF(AND(TrackingWorksheet!N522&lt;&gt;"",TrackingWorksheet!N522&lt;=TrackingWorksheet!$J$5),1,0)*D517)</f>
        <v/>
      </c>
      <c r="Z517" s="24" t="str">
        <f>IF(B517=1,"",IF(TrackingWorksheet!P522="YES",1,0)*D517)</f>
        <v/>
      </c>
      <c r="AA517" s="33" t="str">
        <f>IF(B517=1,"",IF(TrackingWorksheet!R522="","",TrackingWorksheet!R522))</f>
        <v/>
      </c>
      <c r="AB517" s="33" t="str">
        <f>IF(B517=1,"",IF(TrackingWorksheet!Q522="","",TrackingWorksheet!Q522))</f>
        <v/>
      </c>
    </row>
    <row r="518" spans="2:28" x14ac:dyDescent="0.3">
      <c r="B518" s="33">
        <f>IF(AND(ISBLANK(TrackingWorksheet!B523),ISBLANK(TrackingWorksheet!C523),ISBLANK(TrackingWorksheet!G523),ISBLANK(TrackingWorksheet!H523),
ISBLANK(TrackingWorksheet!I523),ISBLANK(TrackingWorksheet!J523),ISBLANK(TrackingWorksheet!M523),
ISBLANK(TrackingWorksheet!N523)),1,0)</f>
        <v>1</v>
      </c>
      <c r="C518" s="17" t="str">
        <f>IF(B518=1,"",TrackingWorksheet!F523)</f>
        <v/>
      </c>
      <c r="D518" s="26" t="str">
        <f>IF(B518=1,"",IF(AND(TrackingWorksheet!B523&lt;&gt;"",TrackingWorksheet!B523&lt;=TrackingWorksheet!$J$5,OR(TrackingWorksheet!C523="",TrackingWorksheet!C523&gt;=TrackingWorksheet!$J$4)),1,0))</f>
        <v/>
      </c>
      <c r="E518" s="15" t="str">
        <f>IF(B518=1,"",IF(AND(TrackingWorksheet!G523 &lt;&gt;"",TrackingWorksheet!G523&lt;=TrackingWorksheet!$J$5, TrackingWorksheet!H523=Lists!$D$4), "Y", "N"))</f>
        <v/>
      </c>
      <c r="F518" s="15" t="str">
        <f>IF(B518=1,"",IF(AND(TrackingWorksheet!I523 &lt;&gt;"", TrackingWorksheet!I523&lt;=TrackingWorksheet!$J$5, TrackingWorksheet!J523=Lists!$D$4), "Y", "N"))</f>
        <v/>
      </c>
      <c r="G518" s="15" t="str">
        <f>IF(B518=1,"",IF(AND(TrackingWorksheet!G523 &lt;&gt;"",TrackingWorksheet!G523&lt;=TrackingWorksheet!$J$5, TrackingWorksheet!H523=Lists!$D$5), "Y", "N"))</f>
        <v/>
      </c>
      <c r="H518" s="15" t="str">
        <f>IF(B518=1,"",IF(AND(TrackingWorksheet!I523 &lt;&gt;"", TrackingWorksheet!I523&lt;=TrackingWorksheet!$J$5, TrackingWorksheet!J523="Moderna"), "Y", "N"))</f>
        <v/>
      </c>
      <c r="I518" s="26" t="str">
        <f>IF(B518=1,"",IF(AND(TrackingWorksheet!G523 &lt;&gt;"", TrackingWorksheet!G523&lt;=TrackingWorksheet!$J$5, TrackingWorksheet!H523=Lists!$D$6), 1, 0))</f>
        <v/>
      </c>
      <c r="J518" s="26" t="str">
        <f t="shared" si="70"/>
        <v/>
      </c>
      <c r="K518" s="15" t="str">
        <f>IF(B518=1,"",IF(AND(TrackingWorksheet!I523&lt;=TrackingWorksheet!$J$5,TrackingWorksheet!K523="YES"),0,IF(AND(AND(OR(E518="Y",F518="Y"),E518&lt;&gt;F518),G518&lt;&gt;"Y", H518&lt;&gt;"Y"), 1, 0)))</f>
        <v/>
      </c>
      <c r="L518" s="26" t="str">
        <f t="shared" si="64"/>
        <v/>
      </c>
      <c r="M518" s="15" t="str">
        <f t="shared" si="65"/>
        <v/>
      </c>
      <c r="N518" s="26" t="str">
        <f t="shared" si="66"/>
        <v/>
      </c>
      <c r="O518" s="15" t="str">
        <f>IF(B518=1,"",IF(AND(TrackingWorksheet!I523&lt;=TrackingWorksheet!$J$5,TrackingWorksheet!K523="YES"),0,IF(AND(AND(OR(G518="Y",H518="Y"),G518&lt;&gt;H518),E518&lt;&gt;"Y", F518&lt;&gt;"Y"), 1, 0)))</f>
        <v/>
      </c>
      <c r="P518" s="26" t="str">
        <f t="shared" si="67"/>
        <v/>
      </c>
      <c r="Q518" s="15" t="str">
        <f t="shared" si="68"/>
        <v/>
      </c>
      <c r="R518" s="15" t="str">
        <f t="shared" si="69"/>
        <v/>
      </c>
      <c r="S518" s="15" t="str">
        <f>IF(B518=1,"",IF(AND(OR(AND(TrackingWorksheet!H523=Lists!$D$7,TrackingWorksheet!H523=TrackingWorksheet!J523),TrackingWorksheet!H523&lt;&gt;TrackingWorksheet!J523),TrackingWorksheet!K523="YES",TrackingWorksheet!H523&lt;&gt;Lists!$D$6,TrackingWorksheet!G523&lt;=TrackingWorksheet!$J$5,TrackingWorksheet!I523&lt;=TrackingWorksheet!$J$5),1,0))</f>
        <v/>
      </c>
      <c r="T518" s="15" t="str">
        <f t="shared" si="71"/>
        <v/>
      </c>
      <c r="U518" s="15" t="str">
        <f>IF(B518=1,"",IF(AND(TrackingWorksheet!L523&lt;&gt;"", TrackingWorksheet!L523&gt;=TrackingWorksheet!$J$4,TrackingWorksheet!L523&lt;=TrackingWorksheet!$J$5,OR(TrackingWorksheet!H523=Lists!$D$4,TrackingWorksheet!J523=Lists!$D$4)), 1, 0))</f>
        <v/>
      </c>
      <c r="V518" s="15" t="str">
        <f>IF($B518=1,"",IF(AND(TrackingWorksheet!$L523&lt;&gt;"", TrackingWorksheet!$L523&gt;=TrackingWorksheet!$J$4,TrackingWorksheet!$L523&lt;=TrackingWorksheet!$J$5,OR(TrackingWorksheet!$H523=Lists!$D$5,TrackingWorksheet!$J523=Lists!$D$5)), 1, 0))</f>
        <v/>
      </c>
      <c r="W518" s="15" t="str">
        <f>IF($B518=1,"",IF(AND(TrackingWorksheet!$L523&lt;&gt;"", TrackingWorksheet!$L523&gt;=TrackingWorksheet!$J$4,TrackingWorksheet!$L523&lt;=TrackingWorksheet!$J$5,OR(TrackingWorksheet!$H523=Lists!$D$6,TrackingWorksheet!$J523=Lists!$D$6)), 1, 0))</f>
        <v/>
      </c>
      <c r="X518" s="24" t="str">
        <f>IF(B518=1,"",IF(AND(TrackingWorksheet!M523&lt;&gt;"",TrackingWorksheet!M523&lt;=TrackingWorksheet!$J$5),1,0))</f>
        <v/>
      </c>
      <c r="Y518" s="24" t="str">
        <f>IF(B518=1,"",IF(AND(TrackingWorksheet!N523&lt;&gt;"",TrackingWorksheet!N523&lt;=TrackingWorksheet!$J$5),1,0)*D518)</f>
        <v/>
      </c>
      <c r="Z518" s="24" t="str">
        <f>IF(B518=1,"",IF(TrackingWorksheet!P523="YES",1,0)*D518)</f>
        <v/>
      </c>
      <c r="AA518" s="33" t="str">
        <f>IF(B518=1,"",IF(TrackingWorksheet!R523="","",TrackingWorksheet!R523))</f>
        <v/>
      </c>
      <c r="AB518" s="33" t="str">
        <f>IF(B518=1,"",IF(TrackingWorksheet!Q523="","",TrackingWorksheet!Q523))</f>
        <v/>
      </c>
    </row>
    <row r="519" spans="2:28" x14ac:dyDescent="0.3">
      <c r="B519" s="33">
        <f>IF(AND(ISBLANK(TrackingWorksheet!B524),ISBLANK(TrackingWorksheet!C524),ISBLANK(TrackingWorksheet!G524),ISBLANK(TrackingWorksheet!H524),
ISBLANK(TrackingWorksheet!I524),ISBLANK(TrackingWorksheet!J524),ISBLANK(TrackingWorksheet!M524),
ISBLANK(TrackingWorksheet!N524)),1,0)</f>
        <v>1</v>
      </c>
      <c r="C519" s="17" t="str">
        <f>IF(B519=1,"",TrackingWorksheet!F524)</f>
        <v/>
      </c>
      <c r="D519" s="26" t="str">
        <f>IF(B519=1,"",IF(AND(TrackingWorksheet!B524&lt;&gt;"",TrackingWorksheet!B524&lt;=TrackingWorksheet!$J$5,OR(TrackingWorksheet!C524="",TrackingWorksheet!C524&gt;=TrackingWorksheet!$J$4)),1,0))</f>
        <v/>
      </c>
      <c r="E519" s="15" t="str">
        <f>IF(B519=1,"",IF(AND(TrackingWorksheet!G524 &lt;&gt;"",TrackingWorksheet!G524&lt;=TrackingWorksheet!$J$5, TrackingWorksheet!H524=Lists!$D$4), "Y", "N"))</f>
        <v/>
      </c>
      <c r="F519" s="15" t="str">
        <f>IF(B519=1,"",IF(AND(TrackingWorksheet!I524 &lt;&gt;"", TrackingWorksheet!I524&lt;=TrackingWorksheet!$J$5, TrackingWorksheet!J524=Lists!$D$4), "Y", "N"))</f>
        <v/>
      </c>
      <c r="G519" s="15" t="str">
        <f>IF(B519=1,"",IF(AND(TrackingWorksheet!G524 &lt;&gt;"",TrackingWorksheet!G524&lt;=TrackingWorksheet!$J$5, TrackingWorksheet!H524=Lists!$D$5), "Y", "N"))</f>
        <v/>
      </c>
      <c r="H519" s="15" t="str">
        <f>IF(B519=1,"",IF(AND(TrackingWorksheet!I524 &lt;&gt;"", TrackingWorksheet!I524&lt;=TrackingWorksheet!$J$5, TrackingWorksheet!J524="Moderna"), "Y", "N"))</f>
        <v/>
      </c>
      <c r="I519" s="26" t="str">
        <f>IF(B519=1,"",IF(AND(TrackingWorksheet!G524 &lt;&gt;"", TrackingWorksheet!G524&lt;=TrackingWorksheet!$J$5, TrackingWorksheet!H524=Lists!$D$6), 1, 0))</f>
        <v/>
      </c>
      <c r="J519" s="26" t="str">
        <f t="shared" si="70"/>
        <v/>
      </c>
      <c r="K519" s="15" t="str">
        <f>IF(B519=1,"",IF(AND(TrackingWorksheet!I524&lt;=TrackingWorksheet!$J$5,TrackingWorksheet!K524="YES"),0,IF(AND(AND(OR(E519="Y",F519="Y"),E519&lt;&gt;F519),G519&lt;&gt;"Y", H519&lt;&gt;"Y"), 1, 0)))</f>
        <v/>
      </c>
      <c r="L519" s="26" t="str">
        <f t="shared" si="64"/>
        <v/>
      </c>
      <c r="M519" s="15" t="str">
        <f t="shared" si="65"/>
        <v/>
      </c>
      <c r="N519" s="26" t="str">
        <f t="shared" si="66"/>
        <v/>
      </c>
      <c r="O519" s="15" t="str">
        <f>IF(B519=1,"",IF(AND(TrackingWorksheet!I524&lt;=TrackingWorksheet!$J$5,TrackingWorksheet!K524="YES"),0,IF(AND(AND(OR(G519="Y",H519="Y"),G519&lt;&gt;H519),E519&lt;&gt;"Y", F519&lt;&gt;"Y"), 1, 0)))</f>
        <v/>
      </c>
      <c r="P519" s="26" t="str">
        <f t="shared" si="67"/>
        <v/>
      </c>
      <c r="Q519" s="15" t="str">
        <f t="shared" si="68"/>
        <v/>
      </c>
      <c r="R519" s="15" t="str">
        <f t="shared" si="69"/>
        <v/>
      </c>
      <c r="S519" s="15" t="str">
        <f>IF(B519=1,"",IF(AND(OR(AND(TrackingWorksheet!H524=Lists!$D$7,TrackingWorksheet!H524=TrackingWorksheet!J524),TrackingWorksheet!H524&lt;&gt;TrackingWorksheet!J524),TrackingWorksheet!K524="YES",TrackingWorksheet!H524&lt;&gt;Lists!$D$6,TrackingWorksheet!G524&lt;=TrackingWorksheet!$J$5,TrackingWorksheet!I524&lt;=TrackingWorksheet!$J$5),1,0))</f>
        <v/>
      </c>
      <c r="T519" s="15" t="str">
        <f t="shared" si="71"/>
        <v/>
      </c>
      <c r="U519" s="15" t="str">
        <f>IF(B519=1,"",IF(AND(TrackingWorksheet!L524&lt;&gt;"", TrackingWorksheet!L524&gt;=TrackingWorksheet!$J$4,TrackingWorksheet!L524&lt;=TrackingWorksheet!$J$5,OR(TrackingWorksheet!H524=Lists!$D$4,TrackingWorksheet!J524=Lists!$D$4)), 1, 0))</f>
        <v/>
      </c>
      <c r="V519" s="15" t="str">
        <f>IF($B519=1,"",IF(AND(TrackingWorksheet!$L524&lt;&gt;"", TrackingWorksheet!$L524&gt;=TrackingWorksheet!$J$4,TrackingWorksheet!$L524&lt;=TrackingWorksheet!$J$5,OR(TrackingWorksheet!$H524=Lists!$D$5,TrackingWorksheet!$J524=Lists!$D$5)), 1, 0))</f>
        <v/>
      </c>
      <c r="W519" s="15" t="str">
        <f>IF($B519=1,"",IF(AND(TrackingWorksheet!$L524&lt;&gt;"", TrackingWorksheet!$L524&gt;=TrackingWorksheet!$J$4,TrackingWorksheet!$L524&lt;=TrackingWorksheet!$J$5,OR(TrackingWorksheet!$H524=Lists!$D$6,TrackingWorksheet!$J524=Lists!$D$6)), 1, 0))</f>
        <v/>
      </c>
      <c r="X519" s="24" t="str">
        <f>IF(B519=1,"",IF(AND(TrackingWorksheet!M524&lt;&gt;"",TrackingWorksheet!M524&lt;=TrackingWorksheet!$J$5),1,0))</f>
        <v/>
      </c>
      <c r="Y519" s="24" t="str">
        <f>IF(B519=1,"",IF(AND(TrackingWorksheet!N524&lt;&gt;"",TrackingWorksheet!N524&lt;=TrackingWorksheet!$J$5),1,0)*D519)</f>
        <v/>
      </c>
      <c r="Z519" s="24" t="str">
        <f>IF(B519=1,"",IF(TrackingWorksheet!P524="YES",1,0)*D519)</f>
        <v/>
      </c>
      <c r="AA519" s="33" t="str">
        <f>IF(B519=1,"",IF(TrackingWorksheet!R524="","",TrackingWorksheet!R524))</f>
        <v/>
      </c>
      <c r="AB519" s="33" t="str">
        <f>IF(B519=1,"",IF(TrackingWorksheet!Q524="","",TrackingWorksheet!Q524))</f>
        <v/>
      </c>
    </row>
    <row r="520" spans="2:28" x14ac:dyDescent="0.3">
      <c r="B520" s="33">
        <f>IF(AND(ISBLANK(TrackingWorksheet!B525),ISBLANK(TrackingWorksheet!C525),ISBLANK(TrackingWorksheet!G525),ISBLANK(TrackingWorksheet!H525),
ISBLANK(TrackingWorksheet!I525),ISBLANK(TrackingWorksheet!J525),ISBLANK(TrackingWorksheet!M525),
ISBLANK(TrackingWorksheet!N525)),1,0)</f>
        <v>1</v>
      </c>
      <c r="C520" s="17" t="str">
        <f>IF(B520=1,"",TrackingWorksheet!F525)</f>
        <v/>
      </c>
      <c r="D520" s="26" t="str">
        <f>IF(B520=1,"",IF(AND(TrackingWorksheet!B525&lt;&gt;"",TrackingWorksheet!B525&lt;=TrackingWorksheet!$J$5,OR(TrackingWorksheet!C525="",TrackingWorksheet!C525&gt;=TrackingWorksheet!$J$4)),1,0))</f>
        <v/>
      </c>
      <c r="E520" s="15" t="str">
        <f>IF(B520=1,"",IF(AND(TrackingWorksheet!G525 &lt;&gt;"",TrackingWorksheet!G525&lt;=TrackingWorksheet!$J$5, TrackingWorksheet!H525=Lists!$D$4), "Y", "N"))</f>
        <v/>
      </c>
      <c r="F520" s="15" t="str">
        <f>IF(B520=1,"",IF(AND(TrackingWorksheet!I525 &lt;&gt;"", TrackingWorksheet!I525&lt;=TrackingWorksheet!$J$5, TrackingWorksheet!J525=Lists!$D$4), "Y", "N"))</f>
        <v/>
      </c>
      <c r="G520" s="15" t="str">
        <f>IF(B520=1,"",IF(AND(TrackingWorksheet!G525 &lt;&gt;"",TrackingWorksheet!G525&lt;=TrackingWorksheet!$J$5, TrackingWorksheet!H525=Lists!$D$5), "Y", "N"))</f>
        <v/>
      </c>
      <c r="H520" s="15" t="str">
        <f>IF(B520=1,"",IF(AND(TrackingWorksheet!I525 &lt;&gt;"", TrackingWorksheet!I525&lt;=TrackingWorksheet!$J$5, TrackingWorksheet!J525="Moderna"), "Y", "N"))</f>
        <v/>
      </c>
      <c r="I520" s="26" t="str">
        <f>IF(B520=1,"",IF(AND(TrackingWorksheet!G525 &lt;&gt;"", TrackingWorksheet!G525&lt;=TrackingWorksheet!$J$5, TrackingWorksheet!H525=Lists!$D$6), 1, 0))</f>
        <v/>
      </c>
      <c r="J520" s="26" t="str">
        <f t="shared" si="70"/>
        <v/>
      </c>
      <c r="K520" s="15" t="str">
        <f>IF(B520=1,"",IF(AND(TrackingWorksheet!I525&lt;=TrackingWorksheet!$J$5,TrackingWorksheet!K525="YES"),0,IF(AND(AND(OR(E520="Y",F520="Y"),E520&lt;&gt;F520),G520&lt;&gt;"Y", H520&lt;&gt;"Y"), 1, 0)))</f>
        <v/>
      </c>
      <c r="L520" s="26" t="str">
        <f t="shared" si="64"/>
        <v/>
      </c>
      <c r="M520" s="15" t="str">
        <f t="shared" si="65"/>
        <v/>
      </c>
      <c r="N520" s="26" t="str">
        <f t="shared" si="66"/>
        <v/>
      </c>
      <c r="O520" s="15" t="str">
        <f>IF(B520=1,"",IF(AND(TrackingWorksheet!I525&lt;=TrackingWorksheet!$J$5,TrackingWorksheet!K525="YES"),0,IF(AND(AND(OR(G520="Y",H520="Y"),G520&lt;&gt;H520),E520&lt;&gt;"Y", F520&lt;&gt;"Y"), 1, 0)))</f>
        <v/>
      </c>
      <c r="P520" s="26" t="str">
        <f t="shared" si="67"/>
        <v/>
      </c>
      <c r="Q520" s="15" t="str">
        <f t="shared" si="68"/>
        <v/>
      </c>
      <c r="R520" s="15" t="str">
        <f t="shared" si="69"/>
        <v/>
      </c>
      <c r="S520" s="15" t="str">
        <f>IF(B520=1,"",IF(AND(OR(AND(TrackingWorksheet!H525=Lists!$D$7,TrackingWorksheet!H525=TrackingWorksheet!J525),TrackingWorksheet!H525&lt;&gt;TrackingWorksheet!J525),TrackingWorksheet!K525="YES",TrackingWorksheet!H525&lt;&gt;Lists!$D$6,TrackingWorksheet!G525&lt;=TrackingWorksheet!$J$5,TrackingWorksheet!I525&lt;=TrackingWorksheet!$J$5),1,0))</f>
        <v/>
      </c>
      <c r="T520" s="15" t="str">
        <f t="shared" si="71"/>
        <v/>
      </c>
      <c r="U520" s="15" t="str">
        <f>IF(B520=1,"",IF(AND(TrackingWorksheet!L525&lt;&gt;"", TrackingWorksheet!L525&gt;=TrackingWorksheet!$J$4,TrackingWorksheet!L525&lt;=TrackingWorksheet!$J$5,OR(TrackingWorksheet!H525=Lists!$D$4,TrackingWorksheet!J525=Lists!$D$4)), 1, 0))</f>
        <v/>
      </c>
      <c r="V520" s="15" t="str">
        <f>IF($B520=1,"",IF(AND(TrackingWorksheet!$L525&lt;&gt;"", TrackingWorksheet!$L525&gt;=TrackingWorksheet!$J$4,TrackingWorksheet!$L525&lt;=TrackingWorksheet!$J$5,OR(TrackingWorksheet!$H525=Lists!$D$5,TrackingWorksheet!$J525=Lists!$D$5)), 1, 0))</f>
        <v/>
      </c>
      <c r="W520" s="15" t="str">
        <f>IF($B520=1,"",IF(AND(TrackingWorksheet!$L525&lt;&gt;"", TrackingWorksheet!$L525&gt;=TrackingWorksheet!$J$4,TrackingWorksheet!$L525&lt;=TrackingWorksheet!$J$5,OR(TrackingWorksheet!$H525=Lists!$D$6,TrackingWorksheet!$J525=Lists!$D$6)), 1, 0))</f>
        <v/>
      </c>
      <c r="X520" s="24" t="str">
        <f>IF(B520=1,"",IF(AND(TrackingWorksheet!M525&lt;&gt;"",TrackingWorksheet!M525&lt;=TrackingWorksheet!$J$5),1,0))</f>
        <v/>
      </c>
      <c r="Y520" s="24" t="str">
        <f>IF(B520=1,"",IF(AND(TrackingWorksheet!N525&lt;&gt;"",TrackingWorksheet!N525&lt;=TrackingWorksheet!$J$5),1,0)*D520)</f>
        <v/>
      </c>
      <c r="Z520" s="24" t="str">
        <f>IF(B520=1,"",IF(TrackingWorksheet!P525="YES",1,0)*D520)</f>
        <v/>
      </c>
      <c r="AA520" s="33" t="str">
        <f>IF(B520=1,"",IF(TrackingWorksheet!R525="","",TrackingWorksheet!R525))</f>
        <v/>
      </c>
      <c r="AB520" s="33" t="str">
        <f>IF(B520=1,"",IF(TrackingWorksheet!Q525="","",TrackingWorksheet!Q525))</f>
        <v/>
      </c>
    </row>
    <row r="521" spans="2:28" x14ac:dyDescent="0.3">
      <c r="B521" s="33">
        <f>IF(AND(ISBLANK(TrackingWorksheet!B526),ISBLANK(TrackingWorksheet!C526),ISBLANK(TrackingWorksheet!G526),ISBLANK(TrackingWorksheet!H526),
ISBLANK(TrackingWorksheet!I526),ISBLANK(TrackingWorksheet!J526),ISBLANK(TrackingWorksheet!M526),
ISBLANK(TrackingWorksheet!N526)),1,0)</f>
        <v>1</v>
      </c>
      <c r="C521" s="17" t="str">
        <f>IF(B521=1,"",TrackingWorksheet!F526)</f>
        <v/>
      </c>
      <c r="D521" s="26" t="str">
        <f>IF(B521=1,"",IF(AND(TrackingWorksheet!B526&lt;&gt;"",TrackingWorksheet!B526&lt;=TrackingWorksheet!$J$5,OR(TrackingWorksheet!C526="",TrackingWorksheet!C526&gt;=TrackingWorksheet!$J$4)),1,0))</f>
        <v/>
      </c>
      <c r="E521" s="15" t="str">
        <f>IF(B521=1,"",IF(AND(TrackingWorksheet!G526 &lt;&gt;"",TrackingWorksheet!G526&lt;=TrackingWorksheet!$J$5, TrackingWorksheet!H526=Lists!$D$4), "Y", "N"))</f>
        <v/>
      </c>
      <c r="F521" s="15" t="str">
        <f>IF(B521=1,"",IF(AND(TrackingWorksheet!I526 &lt;&gt;"", TrackingWorksheet!I526&lt;=TrackingWorksheet!$J$5, TrackingWorksheet!J526=Lists!$D$4), "Y", "N"))</f>
        <v/>
      </c>
      <c r="G521" s="15" t="str">
        <f>IF(B521=1,"",IF(AND(TrackingWorksheet!G526 &lt;&gt;"",TrackingWorksheet!G526&lt;=TrackingWorksheet!$J$5, TrackingWorksheet!H526=Lists!$D$5), "Y", "N"))</f>
        <v/>
      </c>
      <c r="H521" s="15" t="str">
        <f>IF(B521=1,"",IF(AND(TrackingWorksheet!I526 &lt;&gt;"", TrackingWorksheet!I526&lt;=TrackingWorksheet!$J$5, TrackingWorksheet!J526="Moderna"), "Y", "N"))</f>
        <v/>
      </c>
      <c r="I521" s="26" t="str">
        <f>IF(B521=1,"",IF(AND(TrackingWorksheet!G526 &lt;&gt;"", TrackingWorksheet!G526&lt;=TrackingWorksheet!$J$5, TrackingWorksheet!H526=Lists!$D$6), 1, 0))</f>
        <v/>
      </c>
      <c r="J521" s="26" t="str">
        <f t="shared" si="70"/>
        <v/>
      </c>
      <c r="K521" s="15" t="str">
        <f>IF(B521=1,"",IF(AND(TrackingWorksheet!I526&lt;=TrackingWorksheet!$J$5,TrackingWorksheet!K526="YES"),0,IF(AND(AND(OR(E521="Y",F521="Y"),E521&lt;&gt;F521),G521&lt;&gt;"Y", H521&lt;&gt;"Y"), 1, 0)))</f>
        <v/>
      </c>
      <c r="L521" s="26" t="str">
        <f t="shared" si="64"/>
        <v/>
      </c>
      <c r="M521" s="15" t="str">
        <f t="shared" si="65"/>
        <v/>
      </c>
      <c r="N521" s="26" t="str">
        <f t="shared" si="66"/>
        <v/>
      </c>
      <c r="O521" s="15" t="str">
        <f>IF(B521=1,"",IF(AND(TrackingWorksheet!I526&lt;=TrackingWorksheet!$J$5,TrackingWorksheet!K526="YES"),0,IF(AND(AND(OR(G521="Y",H521="Y"),G521&lt;&gt;H521),E521&lt;&gt;"Y", F521&lt;&gt;"Y"), 1, 0)))</f>
        <v/>
      </c>
      <c r="P521" s="26" t="str">
        <f t="shared" si="67"/>
        <v/>
      </c>
      <c r="Q521" s="15" t="str">
        <f t="shared" si="68"/>
        <v/>
      </c>
      <c r="R521" s="15" t="str">
        <f t="shared" si="69"/>
        <v/>
      </c>
      <c r="S521" s="15" t="str">
        <f>IF(B521=1,"",IF(AND(OR(AND(TrackingWorksheet!H526=Lists!$D$7,TrackingWorksheet!H526=TrackingWorksheet!J526),TrackingWorksheet!H526&lt;&gt;TrackingWorksheet!J526),TrackingWorksheet!K526="YES",TrackingWorksheet!H526&lt;&gt;Lists!$D$6,TrackingWorksheet!G526&lt;=TrackingWorksheet!$J$5,TrackingWorksheet!I526&lt;=TrackingWorksheet!$J$5),1,0))</f>
        <v/>
      </c>
      <c r="T521" s="15" t="str">
        <f t="shared" si="71"/>
        <v/>
      </c>
      <c r="U521" s="15" t="str">
        <f>IF(B521=1,"",IF(AND(TrackingWorksheet!L526&lt;&gt;"", TrackingWorksheet!L526&gt;=TrackingWorksheet!$J$4,TrackingWorksheet!L526&lt;=TrackingWorksheet!$J$5,OR(TrackingWorksheet!H526=Lists!$D$4,TrackingWorksheet!J526=Lists!$D$4)), 1, 0))</f>
        <v/>
      </c>
      <c r="V521" s="15" t="str">
        <f>IF($B521=1,"",IF(AND(TrackingWorksheet!$L526&lt;&gt;"", TrackingWorksheet!$L526&gt;=TrackingWorksheet!$J$4,TrackingWorksheet!$L526&lt;=TrackingWorksheet!$J$5,OR(TrackingWorksheet!$H526=Lists!$D$5,TrackingWorksheet!$J526=Lists!$D$5)), 1, 0))</f>
        <v/>
      </c>
      <c r="W521" s="15" t="str">
        <f>IF($B521=1,"",IF(AND(TrackingWorksheet!$L526&lt;&gt;"", TrackingWorksheet!$L526&gt;=TrackingWorksheet!$J$4,TrackingWorksheet!$L526&lt;=TrackingWorksheet!$J$5,OR(TrackingWorksheet!$H526=Lists!$D$6,TrackingWorksheet!$J526=Lists!$D$6)), 1, 0))</f>
        <v/>
      </c>
      <c r="X521" s="24" t="str">
        <f>IF(B521=1,"",IF(AND(TrackingWorksheet!M526&lt;&gt;"",TrackingWorksheet!M526&lt;=TrackingWorksheet!$J$5),1,0))</f>
        <v/>
      </c>
      <c r="Y521" s="24" t="str">
        <f>IF(B521=1,"",IF(AND(TrackingWorksheet!N526&lt;&gt;"",TrackingWorksheet!N526&lt;=TrackingWorksheet!$J$5),1,0)*D521)</f>
        <v/>
      </c>
      <c r="Z521" s="24" t="str">
        <f>IF(B521=1,"",IF(TrackingWorksheet!P526="YES",1,0)*D521)</f>
        <v/>
      </c>
      <c r="AA521" s="33" t="str">
        <f>IF(B521=1,"",IF(TrackingWorksheet!R526="","",TrackingWorksheet!R526))</f>
        <v/>
      </c>
      <c r="AB521" s="33" t="str">
        <f>IF(B521=1,"",IF(TrackingWorksheet!Q526="","",TrackingWorksheet!Q526))</f>
        <v/>
      </c>
    </row>
    <row r="522" spans="2:28" x14ac:dyDescent="0.3">
      <c r="B522" s="33">
        <f>IF(AND(ISBLANK(TrackingWorksheet!B527),ISBLANK(TrackingWorksheet!C527),ISBLANK(TrackingWorksheet!G527),ISBLANK(TrackingWorksheet!H527),
ISBLANK(TrackingWorksheet!I527),ISBLANK(TrackingWorksheet!J527),ISBLANK(TrackingWorksheet!M527),
ISBLANK(TrackingWorksheet!N527)),1,0)</f>
        <v>1</v>
      </c>
      <c r="C522" s="17" t="str">
        <f>IF(B522=1,"",TrackingWorksheet!F527)</f>
        <v/>
      </c>
      <c r="D522" s="26" t="str">
        <f>IF(B522=1,"",IF(AND(TrackingWorksheet!B527&lt;&gt;"",TrackingWorksheet!B527&lt;=TrackingWorksheet!$J$5,OR(TrackingWorksheet!C527="",TrackingWorksheet!C527&gt;=TrackingWorksheet!$J$4)),1,0))</f>
        <v/>
      </c>
      <c r="E522" s="15" t="str">
        <f>IF(B522=1,"",IF(AND(TrackingWorksheet!G527 &lt;&gt;"",TrackingWorksheet!G527&lt;=TrackingWorksheet!$J$5, TrackingWorksheet!H527=Lists!$D$4), "Y", "N"))</f>
        <v/>
      </c>
      <c r="F522" s="15" t="str">
        <f>IF(B522=1,"",IF(AND(TrackingWorksheet!I527 &lt;&gt;"", TrackingWorksheet!I527&lt;=TrackingWorksheet!$J$5, TrackingWorksheet!J527=Lists!$D$4), "Y", "N"))</f>
        <v/>
      </c>
      <c r="G522" s="15" t="str">
        <f>IF(B522=1,"",IF(AND(TrackingWorksheet!G527 &lt;&gt;"",TrackingWorksheet!G527&lt;=TrackingWorksheet!$J$5, TrackingWorksheet!H527=Lists!$D$5), "Y", "N"))</f>
        <v/>
      </c>
      <c r="H522" s="15" t="str">
        <f>IF(B522=1,"",IF(AND(TrackingWorksheet!I527 &lt;&gt;"", TrackingWorksheet!I527&lt;=TrackingWorksheet!$J$5, TrackingWorksheet!J527="Moderna"), "Y", "N"))</f>
        <v/>
      </c>
      <c r="I522" s="26" t="str">
        <f>IF(B522=1,"",IF(AND(TrackingWorksheet!G527 &lt;&gt;"", TrackingWorksheet!G527&lt;=TrackingWorksheet!$J$5, TrackingWorksheet!H527=Lists!$D$6), 1, 0))</f>
        <v/>
      </c>
      <c r="J522" s="26" t="str">
        <f t="shared" si="70"/>
        <v/>
      </c>
      <c r="K522" s="15" t="str">
        <f>IF(B522=1,"",IF(AND(TrackingWorksheet!I527&lt;=TrackingWorksheet!$J$5,TrackingWorksheet!K527="YES"),0,IF(AND(AND(OR(E522="Y",F522="Y"),E522&lt;&gt;F522),G522&lt;&gt;"Y", H522&lt;&gt;"Y"), 1, 0)))</f>
        <v/>
      </c>
      <c r="L522" s="26" t="str">
        <f t="shared" si="64"/>
        <v/>
      </c>
      <c r="M522" s="15" t="str">
        <f t="shared" si="65"/>
        <v/>
      </c>
      <c r="N522" s="26" t="str">
        <f t="shared" si="66"/>
        <v/>
      </c>
      <c r="O522" s="15" t="str">
        <f>IF(B522=1,"",IF(AND(TrackingWorksheet!I527&lt;=TrackingWorksheet!$J$5,TrackingWorksheet!K527="YES"),0,IF(AND(AND(OR(G522="Y",H522="Y"),G522&lt;&gt;H522),E522&lt;&gt;"Y", F522&lt;&gt;"Y"), 1, 0)))</f>
        <v/>
      </c>
      <c r="P522" s="26" t="str">
        <f t="shared" si="67"/>
        <v/>
      </c>
      <c r="Q522" s="15" t="str">
        <f t="shared" si="68"/>
        <v/>
      </c>
      <c r="R522" s="15" t="str">
        <f t="shared" si="69"/>
        <v/>
      </c>
      <c r="S522" s="15" t="str">
        <f>IF(B522=1,"",IF(AND(OR(AND(TrackingWorksheet!H527=Lists!$D$7,TrackingWorksheet!H527=TrackingWorksheet!J527),TrackingWorksheet!H527&lt;&gt;TrackingWorksheet!J527),TrackingWorksheet!K527="YES",TrackingWorksheet!H527&lt;&gt;Lists!$D$6,TrackingWorksheet!G527&lt;=TrackingWorksheet!$J$5,TrackingWorksheet!I527&lt;=TrackingWorksheet!$J$5),1,0))</f>
        <v/>
      </c>
      <c r="T522" s="15" t="str">
        <f t="shared" si="71"/>
        <v/>
      </c>
      <c r="U522" s="15" t="str">
        <f>IF(B522=1,"",IF(AND(TrackingWorksheet!L527&lt;&gt;"", TrackingWorksheet!L527&gt;=TrackingWorksheet!$J$4,TrackingWorksheet!L527&lt;=TrackingWorksheet!$J$5,OR(TrackingWorksheet!H527=Lists!$D$4,TrackingWorksheet!J527=Lists!$D$4)), 1, 0))</f>
        <v/>
      </c>
      <c r="V522" s="15" t="str">
        <f>IF($B522=1,"",IF(AND(TrackingWorksheet!$L527&lt;&gt;"", TrackingWorksheet!$L527&gt;=TrackingWorksheet!$J$4,TrackingWorksheet!$L527&lt;=TrackingWorksheet!$J$5,OR(TrackingWorksheet!$H527=Lists!$D$5,TrackingWorksheet!$J527=Lists!$D$5)), 1, 0))</f>
        <v/>
      </c>
      <c r="W522" s="15" t="str">
        <f>IF($B522=1,"",IF(AND(TrackingWorksheet!$L527&lt;&gt;"", TrackingWorksheet!$L527&gt;=TrackingWorksheet!$J$4,TrackingWorksheet!$L527&lt;=TrackingWorksheet!$J$5,OR(TrackingWorksheet!$H527=Lists!$D$6,TrackingWorksheet!$J527=Lists!$D$6)), 1, 0))</f>
        <v/>
      </c>
      <c r="X522" s="24" t="str">
        <f>IF(B522=1,"",IF(AND(TrackingWorksheet!M527&lt;&gt;"",TrackingWorksheet!M527&lt;=TrackingWorksheet!$J$5),1,0))</f>
        <v/>
      </c>
      <c r="Y522" s="24" t="str">
        <f>IF(B522=1,"",IF(AND(TrackingWorksheet!N527&lt;&gt;"",TrackingWorksheet!N527&lt;=TrackingWorksheet!$J$5),1,0)*D522)</f>
        <v/>
      </c>
      <c r="Z522" s="24" t="str">
        <f>IF(B522=1,"",IF(TrackingWorksheet!P527="YES",1,0)*D522)</f>
        <v/>
      </c>
      <c r="AA522" s="33" t="str">
        <f>IF(B522=1,"",IF(TrackingWorksheet!R527="","",TrackingWorksheet!R527))</f>
        <v/>
      </c>
      <c r="AB522" s="33" t="str">
        <f>IF(B522=1,"",IF(TrackingWorksheet!Q527="","",TrackingWorksheet!Q527))</f>
        <v/>
      </c>
    </row>
    <row r="523" spans="2:28" x14ac:dyDescent="0.3">
      <c r="B523" s="33">
        <f>IF(AND(ISBLANK(TrackingWorksheet!B528),ISBLANK(TrackingWorksheet!C528),ISBLANK(TrackingWorksheet!G528),ISBLANK(TrackingWorksheet!H528),
ISBLANK(TrackingWorksheet!I528),ISBLANK(TrackingWorksheet!J528),ISBLANK(TrackingWorksheet!M528),
ISBLANK(TrackingWorksheet!N528)),1,0)</f>
        <v>1</v>
      </c>
      <c r="C523" s="17" t="str">
        <f>IF(B523=1,"",TrackingWorksheet!F528)</f>
        <v/>
      </c>
      <c r="D523" s="26" t="str">
        <f>IF(B523=1,"",IF(AND(TrackingWorksheet!B528&lt;&gt;"",TrackingWorksheet!B528&lt;=TrackingWorksheet!$J$5,OR(TrackingWorksheet!C528="",TrackingWorksheet!C528&gt;=TrackingWorksheet!$J$4)),1,0))</f>
        <v/>
      </c>
      <c r="E523" s="15" t="str">
        <f>IF(B523=1,"",IF(AND(TrackingWorksheet!G528 &lt;&gt;"",TrackingWorksheet!G528&lt;=TrackingWorksheet!$J$5, TrackingWorksheet!H528=Lists!$D$4), "Y", "N"))</f>
        <v/>
      </c>
      <c r="F523" s="15" t="str">
        <f>IF(B523=1,"",IF(AND(TrackingWorksheet!I528 &lt;&gt;"", TrackingWorksheet!I528&lt;=TrackingWorksheet!$J$5, TrackingWorksheet!J528=Lists!$D$4), "Y", "N"))</f>
        <v/>
      </c>
      <c r="G523" s="15" t="str">
        <f>IF(B523=1,"",IF(AND(TrackingWorksheet!G528 &lt;&gt;"",TrackingWorksheet!G528&lt;=TrackingWorksheet!$J$5, TrackingWorksheet!H528=Lists!$D$5), "Y", "N"))</f>
        <v/>
      </c>
      <c r="H523" s="15" t="str">
        <f>IF(B523=1,"",IF(AND(TrackingWorksheet!I528 &lt;&gt;"", TrackingWorksheet!I528&lt;=TrackingWorksheet!$J$5, TrackingWorksheet!J528="Moderna"), "Y", "N"))</f>
        <v/>
      </c>
      <c r="I523" s="26" t="str">
        <f>IF(B523=1,"",IF(AND(TrackingWorksheet!G528 &lt;&gt;"", TrackingWorksheet!G528&lt;=TrackingWorksheet!$J$5, TrackingWorksheet!H528=Lists!$D$6), 1, 0))</f>
        <v/>
      </c>
      <c r="J523" s="26" t="str">
        <f t="shared" si="70"/>
        <v/>
      </c>
      <c r="K523" s="15" t="str">
        <f>IF(B523=1,"",IF(AND(TrackingWorksheet!I528&lt;=TrackingWorksheet!$J$5,TrackingWorksheet!K528="YES"),0,IF(AND(AND(OR(E523="Y",F523="Y"),E523&lt;&gt;F523),G523&lt;&gt;"Y", H523&lt;&gt;"Y"), 1, 0)))</f>
        <v/>
      </c>
      <c r="L523" s="26" t="str">
        <f t="shared" si="64"/>
        <v/>
      </c>
      <c r="M523" s="15" t="str">
        <f t="shared" si="65"/>
        <v/>
      </c>
      <c r="N523" s="26" t="str">
        <f t="shared" si="66"/>
        <v/>
      </c>
      <c r="O523" s="15" t="str">
        <f>IF(B523=1,"",IF(AND(TrackingWorksheet!I528&lt;=TrackingWorksheet!$J$5,TrackingWorksheet!K528="YES"),0,IF(AND(AND(OR(G523="Y",H523="Y"),G523&lt;&gt;H523),E523&lt;&gt;"Y", F523&lt;&gt;"Y"), 1, 0)))</f>
        <v/>
      </c>
      <c r="P523" s="26" t="str">
        <f t="shared" si="67"/>
        <v/>
      </c>
      <c r="Q523" s="15" t="str">
        <f t="shared" si="68"/>
        <v/>
      </c>
      <c r="R523" s="15" t="str">
        <f t="shared" si="69"/>
        <v/>
      </c>
      <c r="S523" s="15" t="str">
        <f>IF(B523=1,"",IF(AND(OR(AND(TrackingWorksheet!H528=Lists!$D$7,TrackingWorksheet!H528=TrackingWorksheet!J528),TrackingWorksheet!H528&lt;&gt;TrackingWorksheet!J528),TrackingWorksheet!K528="YES",TrackingWorksheet!H528&lt;&gt;Lists!$D$6,TrackingWorksheet!G528&lt;=TrackingWorksheet!$J$5,TrackingWorksheet!I528&lt;=TrackingWorksheet!$J$5),1,0))</f>
        <v/>
      </c>
      <c r="T523" s="15" t="str">
        <f t="shared" si="71"/>
        <v/>
      </c>
      <c r="U523" s="15" t="str">
        <f>IF(B523=1,"",IF(AND(TrackingWorksheet!L528&lt;&gt;"", TrackingWorksheet!L528&gt;=TrackingWorksheet!$J$4,TrackingWorksheet!L528&lt;=TrackingWorksheet!$J$5,OR(TrackingWorksheet!H528=Lists!$D$4,TrackingWorksheet!J528=Lists!$D$4)), 1, 0))</f>
        <v/>
      </c>
      <c r="V523" s="15" t="str">
        <f>IF($B523=1,"",IF(AND(TrackingWorksheet!$L528&lt;&gt;"", TrackingWorksheet!$L528&gt;=TrackingWorksheet!$J$4,TrackingWorksheet!$L528&lt;=TrackingWorksheet!$J$5,OR(TrackingWorksheet!$H528=Lists!$D$5,TrackingWorksheet!$J528=Lists!$D$5)), 1, 0))</f>
        <v/>
      </c>
      <c r="W523" s="15" t="str">
        <f>IF($B523=1,"",IF(AND(TrackingWorksheet!$L528&lt;&gt;"", TrackingWorksheet!$L528&gt;=TrackingWorksheet!$J$4,TrackingWorksheet!$L528&lt;=TrackingWorksheet!$J$5,OR(TrackingWorksheet!$H528=Lists!$D$6,TrackingWorksheet!$J528=Lists!$D$6)), 1, 0))</f>
        <v/>
      </c>
      <c r="X523" s="24" t="str">
        <f>IF(B523=1,"",IF(AND(TrackingWorksheet!M528&lt;&gt;"",TrackingWorksheet!M528&lt;=TrackingWorksheet!$J$5),1,0))</f>
        <v/>
      </c>
      <c r="Y523" s="24" t="str">
        <f>IF(B523=1,"",IF(AND(TrackingWorksheet!N528&lt;&gt;"",TrackingWorksheet!N528&lt;=TrackingWorksheet!$J$5),1,0)*D523)</f>
        <v/>
      </c>
      <c r="Z523" s="24" t="str">
        <f>IF(B523=1,"",IF(TrackingWorksheet!P528="YES",1,0)*D523)</f>
        <v/>
      </c>
      <c r="AA523" s="33" t="str">
        <f>IF(B523=1,"",IF(TrackingWorksheet!R528="","",TrackingWorksheet!R528))</f>
        <v/>
      </c>
      <c r="AB523" s="33" t="str">
        <f>IF(B523=1,"",IF(TrackingWorksheet!Q528="","",TrackingWorksheet!Q528))</f>
        <v/>
      </c>
    </row>
    <row r="524" spans="2:28" x14ac:dyDescent="0.3">
      <c r="B524" s="33">
        <f>IF(AND(ISBLANK(TrackingWorksheet!B529),ISBLANK(TrackingWorksheet!C529),ISBLANK(TrackingWorksheet!G529),ISBLANK(TrackingWorksheet!H529),
ISBLANK(TrackingWorksheet!I529),ISBLANK(TrackingWorksheet!J529),ISBLANK(TrackingWorksheet!M529),
ISBLANK(TrackingWorksheet!N529)),1,0)</f>
        <v>1</v>
      </c>
      <c r="C524" s="17" t="str">
        <f>IF(B524=1,"",TrackingWorksheet!F529)</f>
        <v/>
      </c>
      <c r="D524" s="26" t="str">
        <f>IF(B524=1,"",IF(AND(TrackingWorksheet!B529&lt;&gt;"",TrackingWorksheet!B529&lt;=TrackingWorksheet!$J$5,OR(TrackingWorksheet!C529="",TrackingWorksheet!C529&gt;=TrackingWorksheet!$J$4)),1,0))</f>
        <v/>
      </c>
      <c r="E524" s="15" t="str">
        <f>IF(B524=1,"",IF(AND(TrackingWorksheet!G529 &lt;&gt;"",TrackingWorksheet!G529&lt;=TrackingWorksheet!$J$5, TrackingWorksheet!H529=Lists!$D$4), "Y", "N"))</f>
        <v/>
      </c>
      <c r="F524" s="15" t="str">
        <f>IF(B524=1,"",IF(AND(TrackingWorksheet!I529 &lt;&gt;"", TrackingWorksheet!I529&lt;=TrackingWorksheet!$J$5, TrackingWorksheet!J529=Lists!$D$4), "Y", "N"))</f>
        <v/>
      </c>
      <c r="G524" s="15" t="str">
        <f>IF(B524=1,"",IF(AND(TrackingWorksheet!G529 &lt;&gt;"",TrackingWorksheet!G529&lt;=TrackingWorksheet!$J$5, TrackingWorksheet!H529=Lists!$D$5), "Y", "N"))</f>
        <v/>
      </c>
      <c r="H524" s="15" t="str">
        <f>IF(B524=1,"",IF(AND(TrackingWorksheet!I529 &lt;&gt;"", TrackingWorksheet!I529&lt;=TrackingWorksheet!$J$5, TrackingWorksheet!J529="Moderna"), "Y", "N"))</f>
        <v/>
      </c>
      <c r="I524" s="26" t="str">
        <f>IF(B524=1,"",IF(AND(TrackingWorksheet!G529 &lt;&gt;"", TrackingWorksheet!G529&lt;=TrackingWorksheet!$J$5, TrackingWorksheet!H529=Lists!$D$6), 1, 0))</f>
        <v/>
      </c>
      <c r="J524" s="26" t="str">
        <f t="shared" si="70"/>
        <v/>
      </c>
      <c r="K524" s="15" t="str">
        <f>IF(B524=1,"",IF(AND(TrackingWorksheet!I529&lt;=TrackingWorksheet!$J$5,TrackingWorksheet!K529="YES"),0,IF(AND(AND(OR(E524="Y",F524="Y"),E524&lt;&gt;F524),G524&lt;&gt;"Y", H524&lt;&gt;"Y"), 1, 0)))</f>
        <v/>
      </c>
      <c r="L524" s="26" t="str">
        <f t="shared" si="64"/>
        <v/>
      </c>
      <c r="M524" s="15" t="str">
        <f t="shared" si="65"/>
        <v/>
      </c>
      <c r="N524" s="26" t="str">
        <f t="shared" si="66"/>
        <v/>
      </c>
      <c r="O524" s="15" t="str">
        <f>IF(B524=1,"",IF(AND(TrackingWorksheet!I529&lt;=TrackingWorksheet!$J$5,TrackingWorksheet!K529="YES"),0,IF(AND(AND(OR(G524="Y",H524="Y"),G524&lt;&gt;H524),E524&lt;&gt;"Y", F524&lt;&gt;"Y"), 1, 0)))</f>
        <v/>
      </c>
      <c r="P524" s="26" t="str">
        <f t="shared" si="67"/>
        <v/>
      </c>
      <c r="Q524" s="15" t="str">
        <f t="shared" si="68"/>
        <v/>
      </c>
      <c r="R524" s="15" t="str">
        <f t="shared" si="69"/>
        <v/>
      </c>
      <c r="S524" s="15" t="str">
        <f>IF(B524=1,"",IF(AND(OR(AND(TrackingWorksheet!H529=Lists!$D$7,TrackingWorksheet!H529=TrackingWorksheet!J529),TrackingWorksheet!H529&lt;&gt;TrackingWorksheet!J529),TrackingWorksheet!K529="YES",TrackingWorksheet!H529&lt;&gt;Lists!$D$6,TrackingWorksheet!G529&lt;=TrackingWorksheet!$J$5,TrackingWorksheet!I529&lt;=TrackingWorksheet!$J$5),1,0))</f>
        <v/>
      </c>
      <c r="T524" s="15" t="str">
        <f t="shared" si="71"/>
        <v/>
      </c>
      <c r="U524" s="15" t="str">
        <f>IF(B524=1,"",IF(AND(TrackingWorksheet!L529&lt;&gt;"", TrackingWorksheet!L529&gt;=TrackingWorksheet!$J$4,TrackingWorksheet!L529&lt;=TrackingWorksheet!$J$5,OR(TrackingWorksheet!H529=Lists!$D$4,TrackingWorksheet!J529=Lists!$D$4)), 1, 0))</f>
        <v/>
      </c>
      <c r="V524" s="15" t="str">
        <f>IF($B524=1,"",IF(AND(TrackingWorksheet!$L529&lt;&gt;"", TrackingWorksheet!$L529&gt;=TrackingWorksheet!$J$4,TrackingWorksheet!$L529&lt;=TrackingWorksheet!$J$5,OR(TrackingWorksheet!$H529=Lists!$D$5,TrackingWorksheet!$J529=Lists!$D$5)), 1, 0))</f>
        <v/>
      </c>
      <c r="W524" s="15" t="str">
        <f>IF($B524=1,"",IF(AND(TrackingWorksheet!$L529&lt;&gt;"", TrackingWorksheet!$L529&gt;=TrackingWorksheet!$J$4,TrackingWorksheet!$L529&lt;=TrackingWorksheet!$J$5,OR(TrackingWorksheet!$H529=Lists!$D$6,TrackingWorksheet!$J529=Lists!$D$6)), 1, 0))</f>
        <v/>
      </c>
      <c r="X524" s="24" t="str">
        <f>IF(B524=1,"",IF(AND(TrackingWorksheet!M529&lt;&gt;"",TrackingWorksheet!M529&lt;=TrackingWorksheet!$J$5),1,0))</f>
        <v/>
      </c>
      <c r="Y524" s="24" t="str">
        <f>IF(B524=1,"",IF(AND(TrackingWorksheet!N529&lt;&gt;"",TrackingWorksheet!N529&lt;=TrackingWorksheet!$J$5),1,0)*D524)</f>
        <v/>
      </c>
      <c r="Z524" s="24" t="str">
        <f>IF(B524=1,"",IF(TrackingWorksheet!P529="YES",1,0)*D524)</f>
        <v/>
      </c>
      <c r="AA524" s="33" t="str">
        <f>IF(B524=1,"",IF(TrackingWorksheet!R529="","",TrackingWorksheet!R529))</f>
        <v/>
      </c>
      <c r="AB524" s="33" t="str">
        <f>IF(B524=1,"",IF(TrackingWorksheet!Q529="","",TrackingWorksheet!Q529))</f>
        <v/>
      </c>
    </row>
    <row r="525" spans="2:28" x14ac:dyDescent="0.3">
      <c r="B525" s="33">
        <f>IF(AND(ISBLANK(TrackingWorksheet!B530),ISBLANK(TrackingWorksheet!C530),ISBLANK(TrackingWorksheet!G530),ISBLANK(TrackingWorksheet!H530),
ISBLANK(TrackingWorksheet!I530),ISBLANK(TrackingWorksheet!J530),ISBLANK(TrackingWorksheet!M530),
ISBLANK(TrackingWorksheet!N530)),1,0)</f>
        <v>1</v>
      </c>
      <c r="C525" s="17" t="str">
        <f>IF(B525=1,"",TrackingWorksheet!F530)</f>
        <v/>
      </c>
      <c r="D525" s="26" t="str">
        <f>IF(B525=1,"",IF(AND(TrackingWorksheet!B530&lt;&gt;"",TrackingWorksheet!B530&lt;=TrackingWorksheet!$J$5,OR(TrackingWorksheet!C530="",TrackingWorksheet!C530&gt;=TrackingWorksheet!$J$4)),1,0))</f>
        <v/>
      </c>
      <c r="E525" s="15" t="str">
        <f>IF(B525=1,"",IF(AND(TrackingWorksheet!G530 &lt;&gt;"",TrackingWorksheet!G530&lt;=TrackingWorksheet!$J$5, TrackingWorksheet!H530=Lists!$D$4), "Y", "N"))</f>
        <v/>
      </c>
      <c r="F525" s="15" t="str">
        <f>IF(B525=1,"",IF(AND(TrackingWorksheet!I530 &lt;&gt;"", TrackingWorksheet!I530&lt;=TrackingWorksheet!$J$5, TrackingWorksheet!J530=Lists!$D$4), "Y", "N"))</f>
        <v/>
      </c>
      <c r="G525" s="15" t="str">
        <f>IF(B525=1,"",IF(AND(TrackingWorksheet!G530 &lt;&gt;"",TrackingWorksheet!G530&lt;=TrackingWorksheet!$J$5, TrackingWorksheet!H530=Lists!$D$5), "Y", "N"))</f>
        <v/>
      </c>
      <c r="H525" s="15" t="str">
        <f>IF(B525=1,"",IF(AND(TrackingWorksheet!I530 &lt;&gt;"", TrackingWorksheet!I530&lt;=TrackingWorksheet!$J$5, TrackingWorksheet!J530="Moderna"), "Y", "N"))</f>
        <v/>
      </c>
      <c r="I525" s="26" t="str">
        <f>IF(B525=1,"",IF(AND(TrackingWorksheet!G530 &lt;&gt;"", TrackingWorksheet!G530&lt;=TrackingWorksheet!$J$5, TrackingWorksheet!H530=Lists!$D$6), 1, 0))</f>
        <v/>
      </c>
      <c r="J525" s="26" t="str">
        <f t="shared" si="70"/>
        <v/>
      </c>
      <c r="K525" s="15" t="str">
        <f>IF(B525=1,"",IF(AND(TrackingWorksheet!I530&lt;=TrackingWorksheet!$J$5,TrackingWorksheet!K530="YES"),0,IF(AND(AND(OR(E525="Y",F525="Y"),E525&lt;&gt;F525),G525&lt;&gt;"Y", H525&lt;&gt;"Y"), 1, 0)))</f>
        <v/>
      </c>
      <c r="L525" s="26" t="str">
        <f t="shared" si="64"/>
        <v/>
      </c>
      <c r="M525" s="15" t="str">
        <f t="shared" si="65"/>
        <v/>
      </c>
      <c r="N525" s="26" t="str">
        <f t="shared" si="66"/>
        <v/>
      </c>
      <c r="O525" s="15" t="str">
        <f>IF(B525=1,"",IF(AND(TrackingWorksheet!I530&lt;=TrackingWorksheet!$J$5,TrackingWorksheet!K530="YES"),0,IF(AND(AND(OR(G525="Y",H525="Y"),G525&lt;&gt;H525),E525&lt;&gt;"Y", F525&lt;&gt;"Y"), 1, 0)))</f>
        <v/>
      </c>
      <c r="P525" s="26" t="str">
        <f t="shared" si="67"/>
        <v/>
      </c>
      <c r="Q525" s="15" t="str">
        <f t="shared" si="68"/>
        <v/>
      </c>
      <c r="R525" s="15" t="str">
        <f t="shared" si="69"/>
        <v/>
      </c>
      <c r="S525" s="15" t="str">
        <f>IF(B525=1,"",IF(AND(OR(AND(TrackingWorksheet!H530=Lists!$D$7,TrackingWorksheet!H530=TrackingWorksheet!J530),TrackingWorksheet!H530&lt;&gt;TrackingWorksheet!J530),TrackingWorksheet!K530="YES",TrackingWorksheet!H530&lt;&gt;Lists!$D$6,TrackingWorksheet!G530&lt;=TrackingWorksheet!$J$5,TrackingWorksheet!I530&lt;=TrackingWorksheet!$J$5),1,0))</f>
        <v/>
      </c>
      <c r="T525" s="15" t="str">
        <f t="shared" si="71"/>
        <v/>
      </c>
      <c r="U525" s="15" t="str">
        <f>IF(B525=1,"",IF(AND(TrackingWorksheet!L530&lt;&gt;"", TrackingWorksheet!L530&gt;=TrackingWorksheet!$J$4,TrackingWorksheet!L530&lt;=TrackingWorksheet!$J$5,OR(TrackingWorksheet!H530=Lists!$D$4,TrackingWorksheet!J530=Lists!$D$4)), 1, 0))</f>
        <v/>
      </c>
      <c r="V525" s="15" t="str">
        <f>IF($B525=1,"",IF(AND(TrackingWorksheet!$L530&lt;&gt;"", TrackingWorksheet!$L530&gt;=TrackingWorksheet!$J$4,TrackingWorksheet!$L530&lt;=TrackingWorksheet!$J$5,OR(TrackingWorksheet!$H530=Lists!$D$5,TrackingWorksheet!$J530=Lists!$D$5)), 1, 0))</f>
        <v/>
      </c>
      <c r="W525" s="15" t="str">
        <f>IF($B525=1,"",IF(AND(TrackingWorksheet!$L530&lt;&gt;"", TrackingWorksheet!$L530&gt;=TrackingWorksheet!$J$4,TrackingWorksheet!$L530&lt;=TrackingWorksheet!$J$5,OR(TrackingWorksheet!$H530=Lists!$D$6,TrackingWorksheet!$J530=Lists!$D$6)), 1, 0))</f>
        <v/>
      </c>
      <c r="X525" s="24" t="str">
        <f>IF(B525=1,"",IF(AND(TrackingWorksheet!M530&lt;&gt;"",TrackingWorksheet!M530&lt;=TrackingWorksheet!$J$5),1,0))</f>
        <v/>
      </c>
      <c r="Y525" s="24" t="str">
        <f>IF(B525=1,"",IF(AND(TrackingWorksheet!N530&lt;&gt;"",TrackingWorksheet!N530&lt;=TrackingWorksheet!$J$5),1,0)*D525)</f>
        <v/>
      </c>
      <c r="Z525" s="24" t="str">
        <f>IF(B525=1,"",IF(TrackingWorksheet!P530="YES",1,0)*D525)</f>
        <v/>
      </c>
      <c r="AA525" s="33" t="str">
        <f>IF(B525=1,"",IF(TrackingWorksheet!R530="","",TrackingWorksheet!R530))</f>
        <v/>
      </c>
      <c r="AB525" s="33" t="str">
        <f>IF(B525=1,"",IF(TrackingWorksheet!Q530="","",TrackingWorksheet!Q530))</f>
        <v/>
      </c>
    </row>
    <row r="526" spans="2:28" x14ac:dyDescent="0.3">
      <c r="B526" s="33">
        <f>IF(AND(ISBLANK(TrackingWorksheet!B531),ISBLANK(TrackingWorksheet!C531),ISBLANK(TrackingWorksheet!G531),ISBLANK(TrackingWorksheet!H531),
ISBLANK(TrackingWorksheet!I531),ISBLANK(TrackingWorksheet!J531),ISBLANK(TrackingWorksheet!M531),
ISBLANK(TrackingWorksheet!N531)),1,0)</f>
        <v>1</v>
      </c>
      <c r="C526" s="17" t="str">
        <f>IF(B526=1,"",TrackingWorksheet!F531)</f>
        <v/>
      </c>
      <c r="D526" s="26" t="str">
        <f>IF(B526=1,"",IF(AND(TrackingWorksheet!B531&lt;&gt;"",TrackingWorksheet!B531&lt;=TrackingWorksheet!$J$5,OR(TrackingWorksheet!C531="",TrackingWorksheet!C531&gt;=TrackingWorksheet!$J$4)),1,0))</f>
        <v/>
      </c>
      <c r="E526" s="15" t="str">
        <f>IF(B526=1,"",IF(AND(TrackingWorksheet!G531 &lt;&gt;"",TrackingWorksheet!G531&lt;=TrackingWorksheet!$J$5, TrackingWorksheet!H531=Lists!$D$4), "Y", "N"))</f>
        <v/>
      </c>
      <c r="F526" s="15" t="str">
        <f>IF(B526=1,"",IF(AND(TrackingWorksheet!I531 &lt;&gt;"", TrackingWorksheet!I531&lt;=TrackingWorksheet!$J$5, TrackingWorksheet!J531=Lists!$D$4), "Y", "N"))</f>
        <v/>
      </c>
      <c r="G526" s="15" t="str">
        <f>IF(B526=1,"",IF(AND(TrackingWorksheet!G531 &lt;&gt;"",TrackingWorksheet!G531&lt;=TrackingWorksheet!$J$5, TrackingWorksheet!H531=Lists!$D$5), "Y", "N"))</f>
        <v/>
      </c>
      <c r="H526" s="15" t="str">
        <f>IF(B526=1,"",IF(AND(TrackingWorksheet!I531 &lt;&gt;"", TrackingWorksheet!I531&lt;=TrackingWorksheet!$J$5, TrackingWorksheet!J531="Moderna"), "Y", "N"))</f>
        <v/>
      </c>
      <c r="I526" s="26" t="str">
        <f>IF(B526=1,"",IF(AND(TrackingWorksheet!G531 &lt;&gt;"", TrackingWorksheet!G531&lt;=TrackingWorksheet!$J$5, TrackingWorksheet!H531=Lists!$D$6), 1, 0))</f>
        <v/>
      </c>
      <c r="J526" s="26" t="str">
        <f t="shared" si="70"/>
        <v/>
      </c>
      <c r="K526" s="15" t="str">
        <f>IF(B526=1,"",IF(AND(TrackingWorksheet!I531&lt;=TrackingWorksheet!$J$5,TrackingWorksheet!K531="YES"),0,IF(AND(AND(OR(E526="Y",F526="Y"),E526&lt;&gt;F526),G526&lt;&gt;"Y", H526&lt;&gt;"Y"), 1, 0)))</f>
        <v/>
      </c>
      <c r="L526" s="26" t="str">
        <f t="shared" si="64"/>
        <v/>
      </c>
      <c r="M526" s="15" t="str">
        <f t="shared" si="65"/>
        <v/>
      </c>
      <c r="N526" s="26" t="str">
        <f t="shared" si="66"/>
        <v/>
      </c>
      <c r="O526" s="15" t="str">
        <f>IF(B526=1,"",IF(AND(TrackingWorksheet!I531&lt;=TrackingWorksheet!$J$5,TrackingWorksheet!K531="YES"),0,IF(AND(AND(OR(G526="Y",H526="Y"),G526&lt;&gt;H526),E526&lt;&gt;"Y", F526&lt;&gt;"Y"), 1, 0)))</f>
        <v/>
      </c>
      <c r="P526" s="26" t="str">
        <f t="shared" si="67"/>
        <v/>
      </c>
      <c r="Q526" s="15" t="str">
        <f t="shared" si="68"/>
        <v/>
      </c>
      <c r="R526" s="15" t="str">
        <f t="shared" si="69"/>
        <v/>
      </c>
      <c r="S526" s="15" t="str">
        <f>IF(B526=1,"",IF(AND(OR(AND(TrackingWorksheet!H531=Lists!$D$7,TrackingWorksheet!H531=TrackingWorksheet!J531),TrackingWorksheet!H531&lt;&gt;TrackingWorksheet!J531),TrackingWorksheet!K531="YES",TrackingWorksheet!H531&lt;&gt;Lists!$D$6,TrackingWorksheet!G531&lt;=TrackingWorksheet!$J$5,TrackingWorksheet!I531&lt;=TrackingWorksheet!$J$5),1,0))</f>
        <v/>
      </c>
      <c r="T526" s="15" t="str">
        <f t="shared" si="71"/>
        <v/>
      </c>
      <c r="U526" s="15" t="str">
        <f>IF(B526=1,"",IF(AND(TrackingWorksheet!L531&lt;&gt;"", TrackingWorksheet!L531&gt;=TrackingWorksheet!$J$4,TrackingWorksheet!L531&lt;=TrackingWorksheet!$J$5,OR(TrackingWorksheet!H531=Lists!$D$4,TrackingWorksheet!J531=Lists!$D$4)), 1, 0))</f>
        <v/>
      </c>
      <c r="V526" s="15" t="str">
        <f>IF($B526=1,"",IF(AND(TrackingWorksheet!$L531&lt;&gt;"", TrackingWorksheet!$L531&gt;=TrackingWorksheet!$J$4,TrackingWorksheet!$L531&lt;=TrackingWorksheet!$J$5,OR(TrackingWorksheet!$H531=Lists!$D$5,TrackingWorksheet!$J531=Lists!$D$5)), 1, 0))</f>
        <v/>
      </c>
      <c r="W526" s="15" t="str">
        <f>IF($B526=1,"",IF(AND(TrackingWorksheet!$L531&lt;&gt;"", TrackingWorksheet!$L531&gt;=TrackingWorksheet!$J$4,TrackingWorksheet!$L531&lt;=TrackingWorksheet!$J$5,OR(TrackingWorksheet!$H531=Lists!$D$6,TrackingWorksheet!$J531=Lists!$D$6)), 1, 0))</f>
        <v/>
      </c>
      <c r="X526" s="24" t="str">
        <f>IF(B526=1,"",IF(AND(TrackingWorksheet!M531&lt;&gt;"",TrackingWorksheet!M531&lt;=TrackingWorksheet!$J$5),1,0))</f>
        <v/>
      </c>
      <c r="Y526" s="24" t="str">
        <f>IF(B526=1,"",IF(AND(TrackingWorksheet!N531&lt;&gt;"",TrackingWorksheet!N531&lt;=TrackingWorksheet!$J$5),1,0)*D526)</f>
        <v/>
      </c>
      <c r="Z526" s="24" t="str">
        <f>IF(B526=1,"",IF(TrackingWorksheet!P531="YES",1,0)*D526)</f>
        <v/>
      </c>
      <c r="AA526" s="33" t="str">
        <f>IF(B526=1,"",IF(TrackingWorksheet!R531="","",TrackingWorksheet!R531))</f>
        <v/>
      </c>
      <c r="AB526" s="33" t="str">
        <f>IF(B526=1,"",IF(TrackingWorksheet!Q531="","",TrackingWorksheet!Q531))</f>
        <v/>
      </c>
    </row>
    <row r="527" spans="2:28" x14ac:dyDescent="0.3">
      <c r="B527" s="33">
        <f>IF(AND(ISBLANK(TrackingWorksheet!B532),ISBLANK(TrackingWorksheet!C532),ISBLANK(TrackingWorksheet!G532),ISBLANK(TrackingWorksheet!H532),
ISBLANK(TrackingWorksheet!I532),ISBLANK(TrackingWorksheet!J532),ISBLANK(TrackingWorksheet!M532),
ISBLANK(TrackingWorksheet!N532)),1,0)</f>
        <v>1</v>
      </c>
      <c r="C527" s="17" t="str">
        <f>IF(B527=1,"",TrackingWorksheet!F532)</f>
        <v/>
      </c>
      <c r="D527" s="26" t="str">
        <f>IF(B527=1,"",IF(AND(TrackingWorksheet!B532&lt;&gt;"",TrackingWorksheet!B532&lt;=TrackingWorksheet!$J$5,OR(TrackingWorksheet!C532="",TrackingWorksheet!C532&gt;=TrackingWorksheet!$J$4)),1,0))</f>
        <v/>
      </c>
      <c r="E527" s="15" t="str">
        <f>IF(B527=1,"",IF(AND(TrackingWorksheet!G532 &lt;&gt;"",TrackingWorksheet!G532&lt;=TrackingWorksheet!$J$5, TrackingWorksheet!H532=Lists!$D$4), "Y", "N"))</f>
        <v/>
      </c>
      <c r="F527" s="15" t="str">
        <f>IF(B527=1,"",IF(AND(TrackingWorksheet!I532 &lt;&gt;"", TrackingWorksheet!I532&lt;=TrackingWorksheet!$J$5, TrackingWorksheet!J532=Lists!$D$4), "Y", "N"))</f>
        <v/>
      </c>
      <c r="G527" s="15" t="str">
        <f>IF(B527=1,"",IF(AND(TrackingWorksheet!G532 &lt;&gt;"",TrackingWorksheet!G532&lt;=TrackingWorksheet!$J$5, TrackingWorksheet!H532=Lists!$D$5), "Y", "N"))</f>
        <v/>
      </c>
      <c r="H527" s="15" t="str">
        <f>IF(B527=1,"",IF(AND(TrackingWorksheet!I532 &lt;&gt;"", TrackingWorksheet!I532&lt;=TrackingWorksheet!$J$5, TrackingWorksheet!J532="Moderna"), "Y", "N"))</f>
        <v/>
      </c>
      <c r="I527" s="26" t="str">
        <f>IF(B527=1,"",IF(AND(TrackingWorksheet!G532 &lt;&gt;"", TrackingWorksheet!G532&lt;=TrackingWorksheet!$J$5, TrackingWorksheet!H532=Lists!$D$6), 1, 0))</f>
        <v/>
      </c>
      <c r="J527" s="26" t="str">
        <f t="shared" si="70"/>
        <v/>
      </c>
      <c r="K527" s="15" t="str">
        <f>IF(B527=1,"",IF(AND(TrackingWorksheet!I532&lt;=TrackingWorksheet!$J$5,TrackingWorksheet!K532="YES"),0,IF(AND(AND(OR(E527="Y",F527="Y"),E527&lt;&gt;F527),G527&lt;&gt;"Y", H527&lt;&gt;"Y"), 1, 0)))</f>
        <v/>
      </c>
      <c r="L527" s="26" t="str">
        <f t="shared" si="64"/>
        <v/>
      </c>
      <c r="M527" s="15" t="str">
        <f t="shared" si="65"/>
        <v/>
      </c>
      <c r="N527" s="26" t="str">
        <f t="shared" si="66"/>
        <v/>
      </c>
      <c r="O527" s="15" t="str">
        <f>IF(B527=1,"",IF(AND(TrackingWorksheet!I532&lt;=TrackingWorksheet!$J$5,TrackingWorksheet!K532="YES"),0,IF(AND(AND(OR(G527="Y",H527="Y"),G527&lt;&gt;H527),E527&lt;&gt;"Y", F527&lt;&gt;"Y"), 1, 0)))</f>
        <v/>
      </c>
      <c r="P527" s="26" t="str">
        <f t="shared" si="67"/>
        <v/>
      </c>
      <c r="Q527" s="15" t="str">
        <f t="shared" si="68"/>
        <v/>
      </c>
      <c r="R527" s="15" t="str">
        <f t="shared" si="69"/>
        <v/>
      </c>
      <c r="S527" s="15" t="str">
        <f>IF(B527=1,"",IF(AND(OR(AND(TrackingWorksheet!H532=Lists!$D$7,TrackingWorksheet!H532=TrackingWorksheet!J532),TrackingWorksheet!H532&lt;&gt;TrackingWorksheet!J532),TrackingWorksheet!K532="YES",TrackingWorksheet!H532&lt;&gt;Lists!$D$6,TrackingWorksheet!G532&lt;=TrackingWorksheet!$J$5,TrackingWorksheet!I532&lt;=TrackingWorksheet!$J$5),1,0))</f>
        <v/>
      </c>
      <c r="T527" s="15" t="str">
        <f t="shared" si="71"/>
        <v/>
      </c>
      <c r="U527" s="15" t="str">
        <f>IF(B527=1,"",IF(AND(TrackingWorksheet!L532&lt;&gt;"", TrackingWorksheet!L532&gt;=TrackingWorksheet!$J$4,TrackingWorksheet!L532&lt;=TrackingWorksheet!$J$5,OR(TrackingWorksheet!H532=Lists!$D$4,TrackingWorksheet!J532=Lists!$D$4)), 1, 0))</f>
        <v/>
      </c>
      <c r="V527" s="15" t="str">
        <f>IF($B527=1,"",IF(AND(TrackingWorksheet!$L532&lt;&gt;"", TrackingWorksheet!$L532&gt;=TrackingWorksheet!$J$4,TrackingWorksheet!$L532&lt;=TrackingWorksheet!$J$5,OR(TrackingWorksheet!$H532=Lists!$D$5,TrackingWorksheet!$J532=Lists!$D$5)), 1, 0))</f>
        <v/>
      </c>
      <c r="W527" s="15" t="str">
        <f>IF($B527=1,"",IF(AND(TrackingWorksheet!$L532&lt;&gt;"", TrackingWorksheet!$L532&gt;=TrackingWorksheet!$J$4,TrackingWorksheet!$L532&lt;=TrackingWorksheet!$J$5,OR(TrackingWorksheet!$H532=Lists!$D$6,TrackingWorksheet!$J532=Lists!$D$6)), 1, 0))</f>
        <v/>
      </c>
      <c r="X527" s="24" t="str">
        <f>IF(B527=1,"",IF(AND(TrackingWorksheet!M532&lt;&gt;"",TrackingWorksheet!M532&lt;=TrackingWorksheet!$J$5),1,0))</f>
        <v/>
      </c>
      <c r="Y527" s="24" t="str">
        <f>IF(B527=1,"",IF(AND(TrackingWorksheet!N532&lt;&gt;"",TrackingWorksheet!N532&lt;=TrackingWorksheet!$J$5),1,0)*D527)</f>
        <v/>
      </c>
      <c r="Z527" s="24" t="str">
        <f>IF(B527=1,"",IF(TrackingWorksheet!P532="YES",1,0)*D527)</f>
        <v/>
      </c>
      <c r="AA527" s="33" t="str">
        <f>IF(B527=1,"",IF(TrackingWorksheet!R532="","",TrackingWorksheet!R532))</f>
        <v/>
      </c>
      <c r="AB527" s="33" t="str">
        <f>IF(B527=1,"",IF(TrackingWorksheet!Q532="","",TrackingWorksheet!Q532))</f>
        <v/>
      </c>
    </row>
    <row r="528" spans="2:28" x14ac:dyDescent="0.3">
      <c r="B528" s="33">
        <f>IF(AND(ISBLANK(TrackingWorksheet!B533),ISBLANK(TrackingWorksheet!C533),ISBLANK(TrackingWorksheet!G533),ISBLANK(TrackingWorksheet!H533),
ISBLANK(TrackingWorksheet!I533),ISBLANK(TrackingWorksheet!J533),ISBLANK(TrackingWorksheet!M533),
ISBLANK(TrackingWorksheet!N533)),1,0)</f>
        <v>1</v>
      </c>
      <c r="C528" s="17" t="str">
        <f>IF(B528=1,"",TrackingWorksheet!F533)</f>
        <v/>
      </c>
      <c r="D528" s="26" t="str">
        <f>IF(B528=1,"",IF(AND(TrackingWorksheet!B533&lt;&gt;"",TrackingWorksheet!B533&lt;=TrackingWorksheet!$J$5,OR(TrackingWorksheet!C533="",TrackingWorksheet!C533&gt;=TrackingWorksheet!$J$4)),1,0))</f>
        <v/>
      </c>
      <c r="E528" s="15" t="str">
        <f>IF(B528=1,"",IF(AND(TrackingWorksheet!G533 &lt;&gt;"",TrackingWorksheet!G533&lt;=TrackingWorksheet!$J$5, TrackingWorksheet!H533=Lists!$D$4), "Y", "N"))</f>
        <v/>
      </c>
      <c r="F528" s="15" t="str">
        <f>IF(B528=1,"",IF(AND(TrackingWorksheet!I533 &lt;&gt;"", TrackingWorksheet!I533&lt;=TrackingWorksheet!$J$5, TrackingWorksheet!J533=Lists!$D$4), "Y", "N"))</f>
        <v/>
      </c>
      <c r="G528" s="15" t="str">
        <f>IF(B528=1,"",IF(AND(TrackingWorksheet!G533 &lt;&gt;"",TrackingWorksheet!G533&lt;=TrackingWorksheet!$J$5, TrackingWorksheet!H533=Lists!$D$5), "Y", "N"))</f>
        <v/>
      </c>
      <c r="H528" s="15" t="str">
        <f>IF(B528=1,"",IF(AND(TrackingWorksheet!I533 &lt;&gt;"", TrackingWorksheet!I533&lt;=TrackingWorksheet!$J$5, TrackingWorksheet!J533="Moderna"), "Y", "N"))</f>
        <v/>
      </c>
      <c r="I528" s="26" t="str">
        <f>IF(B528=1,"",IF(AND(TrackingWorksheet!G533 &lt;&gt;"", TrackingWorksheet!G533&lt;=TrackingWorksheet!$J$5, TrackingWorksheet!H533=Lists!$D$6), 1, 0))</f>
        <v/>
      </c>
      <c r="J528" s="26" t="str">
        <f t="shared" si="70"/>
        <v/>
      </c>
      <c r="K528" s="15" t="str">
        <f>IF(B528=1,"",IF(AND(TrackingWorksheet!I533&lt;=TrackingWorksheet!$J$5,TrackingWorksheet!K533="YES"),0,IF(AND(AND(OR(E528="Y",F528="Y"),E528&lt;&gt;F528),G528&lt;&gt;"Y", H528&lt;&gt;"Y"), 1, 0)))</f>
        <v/>
      </c>
      <c r="L528" s="26" t="str">
        <f t="shared" si="64"/>
        <v/>
      </c>
      <c r="M528" s="15" t="str">
        <f t="shared" si="65"/>
        <v/>
      </c>
      <c r="N528" s="26" t="str">
        <f t="shared" si="66"/>
        <v/>
      </c>
      <c r="O528" s="15" t="str">
        <f>IF(B528=1,"",IF(AND(TrackingWorksheet!I533&lt;=TrackingWorksheet!$J$5,TrackingWorksheet!K533="YES"),0,IF(AND(AND(OR(G528="Y",H528="Y"),G528&lt;&gt;H528),E528&lt;&gt;"Y", F528&lt;&gt;"Y"), 1, 0)))</f>
        <v/>
      </c>
      <c r="P528" s="26" t="str">
        <f t="shared" si="67"/>
        <v/>
      </c>
      <c r="Q528" s="15" t="str">
        <f t="shared" si="68"/>
        <v/>
      </c>
      <c r="R528" s="15" t="str">
        <f t="shared" si="69"/>
        <v/>
      </c>
      <c r="S528" s="15" t="str">
        <f>IF(B528=1,"",IF(AND(OR(AND(TrackingWorksheet!H533=Lists!$D$7,TrackingWorksheet!H533=TrackingWorksheet!J533),TrackingWorksheet!H533&lt;&gt;TrackingWorksheet!J533),TrackingWorksheet!K533="YES",TrackingWorksheet!H533&lt;&gt;Lists!$D$6,TrackingWorksheet!G533&lt;=TrackingWorksheet!$J$5,TrackingWorksheet!I533&lt;=TrackingWorksheet!$J$5),1,0))</f>
        <v/>
      </c>
      <c r="T528" s="15" t="str">
        <f t="shared" si="71"/>
        <v/>
      </c>
      <c r="U528" s="15" t="str">
        <f>IF(B528=1,"",IF(AND(TrackingWorksheet!L533&lt;&gt;"", TrackingWorksheet!L533&gt;=TrackingWorksheet!$J$4,TrackingWorksheet!L533&lt;=TrackingWorksheet!$J$5,OR(TrackingWorksheet!H533=Lists!$D$4,TrackingWorksheet!J533=Lists!$D$4)), 1, 0))</f>
        <v/>
      </c>
      <c r="V528" s="15" t="str">
        <f>IF($B528=1,"",IF(AND(TrackingWorksheet!$L533&lt;&gt;"", TrackingWorksheet!$L533&gt;=TrackingWorksheet!$J$4,TrackingWorksheet!$L533&lt;=TrackingWorksheet!$J$5,OR(TrackingWorksheet!$H533=Lists!$D$5,TrackingWorksheet!$J533=Lists!$D$5)), 1, 0))</f>
        <v/>
      </c>
      <c r="W528" s="15" t="str">
        <f>IF($B528=1,"",IF(AND(TrackingWorksheet!$L533&lt;&gt;"", TrackingWorksheet!$L533&gt;=TrackingWorksheet!$J$4,TrackingWorksheet!$L533&lt;=TrackingWorksheet!$J$5,OR(TrackingWorksheet!$H533=Lists!$D$6,TrackingWorksheet!$J533=Lists!$D$6)), 1, 0))</f>
        <v/>
      </c>
      <c r="X528" s="24" t="str">
        <f>IF(B528=1,"",IF(AND(TrackingWorksheet!M533&lt;&gt;"",TrackingWorksheet!M533&lt;=TrackingWorksheet!$J$5),1,0))</f>
        <v/>
      </c>
      <c r="Y528" s="24" t="str">
        <f>IF(B528=1,"",IF(AND(TrackingWorksheet!N533&lt;&gt;"",TrackingWorksheet!N533&lt;=TrackingWorksheet!$J$5),1,0)*D528)</f>
        <v/>
      </c>
      <c r="Z528" s="24" t="str">
        <f>IF(B528=1,"",IF(TrackingWorksheet!P533="YES",1,0)*D528)</f>
        <v/>
      </c>
      <c r="AA528" s="33" t="str">
        <f>IF(B528=1,"",IF(TrackingWorksheet!R533="","",TrackingWorksheet!R533))</f>
        <v/>
      </c>
      <c r="AB528" s="33" t="str">
        <f>IF(B528=1,"",IF(TrackingWorksheet!Q533="","",TrackingWorksheet!Q533))</f>
        <v/>
      </c>
    </row>
    <row r="529" spans="2:28" x14ac:dyDescent="0.3">
      <c r="B529" s="33">
        <f>IF(AND(ISBLANK(TrackingWorksheet!B534),ISBLANK(TrackingWorksheet!C534),ISBLANK(TrackingWorksheet!G534),ISBLANK(TrackingWorksheet!H534),
ISBLANK(TrackingWorksheet!I534),ISBLANK(TrackingWorksheet!J534),ISBLANK(TrackingWorksheet!M534),
ISBLANK(TrackingWorksheet!N534)),1,0)</f>
        <v>1</v>
      </c>
      <c r="C529" s="17" t="str">
        <f>IF(B529=1,"",TrackingWorksheet!F534)</f>
        <v/>
      </c>
      <c r="D529" s="26" t="str">
        <f>IF(B529=1,"",IF(AND(TrackingWorksheet!B534&lt;&gt;"",TrackingWorksheet!B534&lt;=TrackingWorksheet!$J$5,OR(TrackingWorksheet!C534="",TrackingWorksheet!C534&gt;=TrackingWorksheet!$J$4)),1,0))</f>
        <v/>
      </c>
      <c r="E529" s="15" t="str">
        <f>IF(B529=1,"",IF(AND(TrackingWorksheet!G534 &lt;&gt;"",TrackingWorksheet!G534&lt;=TrackingWorksheet!$J$5, TrackingWorksheet!H534=Lists!$D$4), "Y", "N"))</f>
        <v/>
      </c>
      <c r="F529" s="15" t="str">
        <f>IF(B529=1,"",IF(AND(TrackingWorksheet!I534 &lt;&gt;"", TrackingWorksheet!I534&lt;=TrackingWorksheet!$J$5, TrackingWorksheet!J534=Lists!$D$4), "Y", "N"))</f>
        <v/>
      </c>
      <c r="G529" s="15" t="str">
        <f>IF(B529=1,"",IF(AND(TrackingWorksheet!G534 &lt;&gt;"",TrackingWorksheet!G534&lt;=TrackingWorksheet!$J$5, TrackingWorksheet!H534=Lists!$D$5), "Y", "N"))</f>
        <v/>
      </c>
      <c r="H529" s="15" t="str">
        <f>IF(B529=1,"",IF(AND(TrackingWorksheet!I534 &lt;&gt;"", TrackingWorksheet!I534&lt;=TrackingWorksheet!$J$5, TrackingWorksheet!J534="Moderna"), "Y", "N"))</f>
        <v/>
      </c>
      <c r="I529" s="26" t="str">
        <f>IF(B529=1,"",IF(AND(TrackingWorksheet!G534 &lt;&gt;"", TrackingWorksheet!G534&lt;=TrackingWorksheet!$J$5, TrackingWorksheet!H534=Lists!$D$6), 1, 0))</f>
        <v/>
      </c>
      <c r="J529" s="26" t="str">
        <f t="shared" si="70"/>
        <v/>
      </c>
      <c r="K529" s="15" t="str">
        <f>IF(B529=1,"",IF(AND(TrackingWorksheet!I534&lt;=TrackingWorksheet!$J$5,TrackingWorksheet!K534="YES"),0,IF(AND(AND(OR(E529="Y",F529="Y"),E529&lt;&gt;F529),G529&lt;&gt;"Y", H529&lt;&gt;"Y"), 1, 0)))</f>
        <v/>
      </c>
      <c r="L529" s="26" t="str">
        <f t="shared" si="64"/>
        <v/>
      </c>
      <c r="M529" s="15" t="str">
        <f t="shared" si="65"/>
        <v/>
      </c>
      <c r="N529" s="26" t="str">
        <f t="shared" si="66"/>
        <v/>
      </c>
      <c r="O529" s="15" t="str">
        <f>IF(B529=1,"",IF(AND(TrackingWorksheet!I534&lt;=TrackingWorksheet!$J$5,TrackingWorksheet!K534="YES"),0,IF(AND(AND(OR(G529="Y",H529="Y"),G529&lt;&gt;H529),E529&lt;&gt;"Y", F529&lt;&gt;"Y"), 1, 0)))</f>
        <v/>
      </c>
      <c r="P529" s="26" t="str">
        <f t="shared" si="67"/>
        <v/>
      </c>
      <c r="Q529" s="15" t="str">
        <f t="shared" si="68"/>
        <v/>
      </c>
      <c r="R529" s="15" t="str">
        <f t="shared" si="69"/>
        <v/>
      </c>
      <c r="S529" s="15" t="str">
        <f>IF(B529=1,"",IF(AND(OR(AND(TrackingWorksheet!H534=Lists!$D$7,TrackingWorksheet!H534=TrackingWorksheet!J534),TrackingWorksheet!H534&lt;&gt;TrackingWorksheet!J534),TrackingWorksheet!K534="YES",TrackingWorksheet!H534&lt;&gt;Lists!$D$6,TrackingWorksheet!G534&lt;=TrackingWorksheet!$J$5,TrackingWorksheet!I534&lt;=TrackingWorksheet!$J$5),1,0))</f>
        <v/>
      </c>
      <c r="T529" s="15" t="str">
        <f t="shared" si="71"/>
        <v/>
      </c>
      <c r="U529" s="15" t="str">
        <f>IF(B529=1,"",IF(AND(TrackingWorksheet!L534&lt;&gt;"", TrackingWorksheet!L534&gt;=TrackingWorksheet!$J$4,TrackingWorksheet!L534&lt;=TrackingWorksheet!$J$5,OR(TrackingWorksheet!H534=Lists!$D$4,TrackingWorksheet!J534=Lists!$D$4)), 1, 0))</f>
        <v/>
      </c>
      <c r="V529" s="15" t="str">
        <f>IF($B529=1,"",IF(AND(TrackingWorksheet!$L534&lt;&gt;"", TrackingWorksheet!$L534&gt;=TrackingWorksheet!$J$4,TrackingWorksheet!$L534&lt;=TrackingWorksheet!$J$5,OR(TrackingWorksheet!$H534=Lists!$D$5,TrackingWorksheet!$J534=Lists!$D$5)), 1, 0))</f>
        <v/>
      </c>
      <c r="W529" s="15" t="str">
        <f>IF($B529=1,"",IF(AND(TrackingWorksheet!$L534&lt;&gt;"", TrackingWorksheet!$L534&gt;=TrackingWorksheet!$J$4,TrackingWorksheet!$L534&lt;=TrackingWorksheet!$J$5,OR(TrackingWorksheet!$H534=Lists!$D$6,TrackingWorksheet!$J534=Lists!$D$6)), 1, 0))</f>
        <v/>
      </c>
      <c r="X529" s="24" t="str">
        <f>IF(B529=1,"",IF(AND(TrackingWorksheet!M534&lt;&gt;"",TrackingWorksheet!M534&lt;=TrackingWorksheet!$J$5),1,0))</f>
        <v/>
      </c>
      <c r="Y529" s="24" t="str">
        <f>IF(B529=1,"",IF(AND(TrackingWorksheet!N534&lt;&gt;"",TrackingWorksheet!N534&lt;=TrackingWorksheet!$J$5),1,0)*D529)</f>
        <v/>
      </c>
      <c r="Z529" s="24" t="str">
        <f>IF(B529=1,"",IF(TrackingWorksheet!P534="YES",1,0)*D529)</f>
        <v/>
      </c>
      <c r="AA529" s="33" t="str">
        <f>IF(B529=1,"",IF(TrackingWorksheet!R534="","",TrackingWorksheet!R534))</f>
        <v/>
      </c>
      <c r="AB529" s="33" t="str">
        <f>IF(B529=1,"",IF(TrackingWorksheet!Q534="","",TrackingWorksheet!Q534))</f>
        <v/>
      </c>
    </row>
    <row r="530" spans="2:28" x14ac:dyDescent="0.3">
      <c r="B530" s="33">
        <f>IF(AND(ISBLANK(TrackingWorksheet!B535),ISBLANK(TrackingWorksheet!C535),ISBLANK(TrackingWorksheet!G535),ISBLANK(TrackingWorksheet!H535),
ISBLANK(TrackingWorksheet!I535),ISBLANK(TrackingWorksheet!J535),ISBLANK(TrackingWorksheet!M535),
ISBLANK(TrackingWorksheet!N535)),1,0)</f>
        <v>1</v>
      </c>
      <c r="C530" s="17" t="str">
        <f>IF(B530=1,"",TrackingWorksheet!F535)</f>
        <v/>
      </c>
      <c r="D530" s="26" t="str">
        <f>IF(B530=1,"",IF(AND(TrackingWorksheet!B535&lt;&gt;"",TrackingWorksheet!B535&lt;=TrackingWorksheet!$J$5,OR(TrackingWorksheet!C535="",TrackingWorksheet!C535&gt;=TrackingWorksheet!$J$4)),1,0))</f>
        <v/>
      </c>
      <c r="E530" s="15" t="str">
        <f>IF(B530=1,"",IF(AND(TrackingWorksheet!G535 &lt;&gt;"",TrackingWorksheet!G535&lt;=TrackingWorksheet!$J$5, TrackingWorksheet!H535=Lists!$D$4), "Y", "N"))</f>
        <v/>
      </c>
      <c r="F530" s="15" t="str">
        <f>IF(B530=1,"",IF(AND(TrackingWorksheet!I535 &lt;&gt;"", TrackingWorksheet!I535&lt;=TrackingWorksheet!$J$5, TrackingWorksheet!J535=Lists!$D$4), "Y", "N"))</f>
        <v/>
      </c>
      <c r="G530" s="15" t="str">
        <f>IF(B530=1,"",IF(AND(TrackingWorksheet!G535 &lt;&gt;"",TrackingWorksheet!G535&lt;=TrackingWorksheet!$J$5, TrackingWorksheet!H535=Lists!$D$5), "Y", "N"))</f>
        <v/>
      </c>
      <c r="H530" s="15" t="str">
        <f>IF(B530=1,"",IF(AND(TrackingWorksheet!I535 &lt;&gt;"", TrackingWorksheet!I535&lt;=TrackingWorksheet!$J$5, TrackingWorksheet!J535="Moderna"), "Y", "N"))</f>
        <v/>
      </c>
      <c r="I530" s="26" t="str">
        <f>IF(B530=1,"",IF(AND(TrackingWorksheet!G535 &lt;&gt;"", TrackingWorksheet!G535&lt;=TrackingWorksheet!$J$5, TrackingWorksheet!H535=Lists!$D$6), 1, 0))</f>
        <v/>
      </c>
      <c r="J530" s="26" t="str">
        <f t="shared" si="70"/>
        <v/>
      </c>
      <c r="K530" s="15" t="str">
        <f>IF(B530=1,"",IF(AND(TrackingWorksheet!I535&lt;=TrackingWorksheet!$J$5,TrackingWorksheet!K535="YES"),0,IF(AND(AND(OR(E530="Y",F530="Y"),E530&lt;&gt;F530),G530&lt;&gt;"Y", H530&lt;&gt;"Y"), 1, 0)))</f>
        <v/>
      </c>
      <c r="L530" s="26" t="str">
        <f t="shared" si="64"/>
        <v/>
      </c>
      <c r="M530" s="15" t="str">
        <f t="shared" si="65"/>
        <v/>
      </c>
      <c r="N530" s="26" t="str">
        <f t="shared" si="66"/>
        <v/>
      </c>
      <c r="O530" s="15" t="str">
        <f>IF(B530=1,"",IF(AND(TrackingWorksheet!I535&lt;=TrackingWorksheet!$J$5,TrackingWorksheet!K535="YES"),0,IF(AND(AND(OR(G530="Y",H530="Y"),G530&lt;&gt;H530),E530&lt;&gt;"Y", F530&lt;&gt;"Y"), 1, 0)))</f>
        <v/>
      </c>
      <c r="P530" s="26" t="str">
        <f t="shared" si="67"/>
        <v/>
      </c>
      <c r="Q530" s="15" t="str">
        <f t="shared" si="68"/>
        <v/>
      </c>
      <c r="R530" s="15" t="str">
        <f t="shared" si="69"/>
        <v/>
      </c>
      <c r="S530" s="15" t="str">
        <f>IF(B530=1,"",IF(AND(OR(AND(TrackingWorksheet!H535=Lists!$D$7,TrackingWorksheet!H535=TrackingWorksheet!J535),TrackingWorksheet!H535&lt;&gt;TrackingWorksheet!J535),TrackingWorksheet!K535="YES",TrackingWorksheet!H535&lt;&gt;Lists!$D$6,TrackingWorksheet!G535&lt;=TrackingWorksheet!$J$5,TrackingWorksheet!I535&lt;=TrackingWorksheet!$J$5),1,0))</f>
        <v/>
      </c>
      <c r="T530" s="15" t="str">
        <f t="shared" si="71"/>
        <v/>
      </c>
      <c r="U530" s="15" t="str">
        <f>IF(B530=1,"",IF(AND(TrackingWorksheet!L535&lt;&gt;"", TrackingWorksheet!L535&gt;=TrackingWorksheet!$J$4,TrackingWorksheet!L535&lt;=TrackingWorksheet!$J$5,OR(TrackingWorksheet!H535=Lists!$D$4,TrackingWorksheet!J535=Lists!$D$4)), 1, 0))</f>
        <v/>
      </c>
      <c r="V530" s="15" t="str">
        <f>IF($B530=1,"",IF(AND(TrackingWorksheet!$L535&lt;&gt;"", TrackingWorksheet!$L535&gt;=TrackingWorksheet!$J$4,TrackingWorksheet!$L535&lt;=TrackingWorksheet!$J$5,OR(TrackingWorksheet!$H535=Lists!$D$5,TrackingWorksheet!$J535=Lists!$D$5)), 1, 0))</f>
        <v/>
      </c>
      <c r="W530" s="15" t="str">
        <f>IF($B530=1,"",IF(AND(TrackingWorksheet!$L535&lt;&gt;"", TrackingWorksheet!$L535&gt;=TrackingWorksheet!$J$4,TrackingWorksheet!$L535&lt;=TrackingWorksheet!$J$5,OR(TrackingWorksheet!$H535=Lists!$D$6,TrackingWorksheet!$J535=Lists!$D$6)), 1, 0))</f>
        <v/>
      </c>
      <c r="X530" s="24" t="str">
        <f>IF(B530=1,"",IF(AND(TrackingWorksheet!M535&lt;&gt;"",TrackingWorksheet!M535&lt;=TrackingWorksheet!$J$5),1,0))</f>
        <v/>
      </c>
      <c r="Y530" s="24" t="str">
        <f>IF(B530=1,"",IF(AND(TrackingWorksheet!N535&lt;&gt;"",TrackingWorksheet!N535&lt;=TrackingWorksheet!$J$5),1,0)*D530)</f>
        <v/>
      </c>
      <c r="Z530" s="24" t="str">
        <f>IF(B530=1,"",IF(TrackingWorksheet!P535="YES",1,0)*D530)</f>
        <v/>
      </c>
      <c r="AA530" s="33" t="str">
        <f>IF(B530=1,"",IF(TrackingWorksheet!R535="","",TrackingWorksheet!R535))</f>
        <v/>
      </c>
      <c r="AB530" s="33" t="str">
        <f>IF(B530=1,"",IF(TrackingWorksheet!Q535="","",TrackingWorksheet!Q535))</f>
        <v/>
      </c>
    </row>
    <row r="531" spans="2:28" x14ac:dyDescent="0.3">
      <c r="B531" s="33">
        <f>IF(AND(ISBLANK(TrackingWorksheet!B536),ISBLANK(TrackingWorksheet!C536),ISBLANK(TrackingWorksheet!G536),ISBLANK(TrackingWorksheet!H536),
ISBLANK(TrackingWorksheet!I536),ISBLANK(TrackingWorksheet!J536),ISBLANK(TrackingWorksheet!M536),
ISBLANK(TrackingWorksheet!N536)),1,0)</f>
        <v>1</v>
      </c>
      <c r="C531" s="17" t="str">
        <f>IF(B531=1,"",TrackingWorksheet!F536)</f>
        <v/>
      </c>
      <c r="D531" s="26" t="str">
        <f>IF(B531=1,"",IF(AND(TrackingWorksheet!B536&lt;&gt;"",TrackingWorksheet!B536&lt;=TrackingWorksheet!$J$5,OR(TrackingWorksheet!C536="",TrackingWorksheet!C536&gt;=TrackingWorksheet!$J$4)),1,0))</f>
        <v/>
      </c>
      <c r="E531" s="15" t="str">
        <f>IF(B531=1,"",IF(AND(TrackingWorksheet!G536 &lt;&gt;"",TrackingWorksheet!G536&lt;=TrackingWorksheet!$J$5, TrackingWorksheet!H536=Lists!$D$4), "Y", "N"))</f>
        <v/>
      </c>
      <c r="F531" s="15" t="str">
        <f>IF(B531=1,"",IF(AND(TrackingWorksheet!I536 &lt;&gt;"", TrackingWorksheet!I536&lt;=TrackingWorksheet!$J$5, TrackingWorksheet!J536=Lists!$D$4), "Y", "N"))</f>
        <v/>
      </c>
      <c r="G531" s="15" t="str">
        <f>IF(B531=1,"",IF(AND(TrackingWorksheet!G536 &lt;&gt;"",TrackingWorksheet!G536&lt;=TrackingWorksheet!$J$5, TrackingWorksheet!H536=Lists!$D$5), "Y", "N"))</f>
        <v/>
      </c>
      <c r="H531" s="15" t="str">
        <f>IF(B531=1,"",IF(AND(TrackingWorksheet!I536 &lt;&gt;"", TrackingWorksheet!I536&lt;=TrackingWorksheet!$J$5, TrackingWorksheet!J536="Moderna"), "Y", "N"))</f>
        <v/>
      </c>
      <c r="I531" s="26" t="str">
        <f>IF(B531=1,"",IF(AND(TrackingWorksheet!G536 &lt;&gt;"", TrackingWorksheet!G536&lt;=TrackingWorksheet!$J$5, TrackingWorksheet!H536=Lists!$D$6), 1, 0))</f>
        <v/>
      </c>
      <c r="J531" s="26" t="str">
        <f t="shared" si="70"/>
        <v/>
      </c>
      <c r="K531" s="15" t="str">
        <f>IF(B531=1,"",IF(AND(TrackingWorksheet!I536&lt;=TrackingWorksheet!$J$5,TrackingWorksheet!K536="YES"),0,IF(AND(AND(OR(E531="Y",F531="Y"),E531&lt;&gt;F531),G531&lt;&gt;"Y", H531&lt;&gt;"Y"), 1, 0)))</f>
        <v/>
      </c>
      <c r="L531" s="26" t="str">
        <f t="shared" si="64"/>
        <v/>
      </c>
      <c r="M531" s="15" t="str">
        <f t="shared" si="65"/>
        <v/>
      </c>
      <c r="N531" s="26" t="str">
        <f t="shared" si="66"/>
        <v/>
      </c>
      <c r="O531" s="15" t="str">
        <f>IF(B531=1,"",IF(AND(TrackingWorksheet!I536&lt;=TrackingWorksheet!$J$5,TrackingWorksheet!K536="YES"),0,IF(AND(AND(OR(G531="Y",H531="Y"),G531&lt;&gt;H531),E531&lt;&gt;"Y", F531&lt;&gt;"Y"), 1, 0)))</f>
        <v/>
      </c>
      <c r="P531" s="26" t="str">
        <f t="shared" si="67"/>
        <v/>
      </c>
      <c r="Q531" s="15" t="str">
        <f t="shared" si="68"/>
        <v/>
      </c>
      <c r="R531" s="15" t="str">
        <f t="shared" si="69"/>
        <v/>
      </c>
      <c r="S531" s="15" t="str">
        <f>IF(B531=1,"",IF(AND(OR(AND(TrackingWorksheet!H536=Lists!$D$7,TrackingWorksheet!H536=TrackingWorksheet!J536),TrackingWorksheet!H536&lt;&gt;TrackingWorksheet!J536),TrackingWorksheet!K536="YES",TrackingWorksheet!H536&lt;&gt;Lists!$D$6,TrackingWorksheet!G536&lt;=TrackingWorksheet!$J$5,TrackingWorksheet!I536&lt;=TrackingWorksheet!$J$5),1,0))</f>
        <v/>
      </c>
      <c r="T531" s="15" t="str">
        <f t="shared" si="71"/>
        <v/>
      </c>
      <c r="U531" s="15" t="str">
        <f>IF(B531=1,"",IF(AND(TrackingWorksheet!L536&lt;&gt;"", TrackingWorksheet!L536&gt;=TrackingWorksheet!$J$4,TrackingWorksheet!L536&lt;=TrackingWorksheet!$J$5,OR(TrackingWorksheet!H536=Lists!$D$4,TrackingWorksheet!J536=Lists!$D$4)), 1, 0))</f>
        <v/>
      </c>
      <c r="V531" s="15" t="str">
        <f>IF($B531=1,"",IF(AND(TrackingWorksheet!$L536&lt;&gt;"", TrackingWorksheet!$L536&gt;=TrackingWorksheet!$J$4,TrackingWorksheet!$L536&lt;=TrackingWorksheet!$J$5,OR(TrackingWorksheet!$H536=Lists!$D$5,TrackingWorksheet!$J536=Lists!$D$5)), 1, 0))</f>
        <v/>
      </c>
      <c r="W531" s="15" t="str">
        <f>IF($B531=1,"",IF(AND(TrackingWorksheet!$L536&lt;&gt;"", TrackingWorksheet!$L536&gt;=TrackingWorksheet!$J$4,TrackingWorksheet!$L536&lt;=TrackingWorksheet!$J$5,OR(TrackingWorksheet!$H536=Lists!$D$6,TrackingWorksheet!$J536=Lists!$D$6)), 1, 0))</f>
        <v/>
      </c>
      <c r="X531" s="24" t="str">
        <f>IF(B531=1,"",IF(AND(TrackingWorksheet!M536&lt;&gt;"",TrackingWorksheet!M536&lt;=TrackingWorksheet!$J$5),1,0))</f>
        <v/>
      </c>
      <c r="Y531" s="24" t="str">
        <f>IF(B531=1,"",IF(AND(TrackingWorksheet!N536&lt;&gt;"",TrackingWorksheet!N536&lt;=TrackingWorksheet!$J$5),1,0)*D531)</f>
        <v/>
      </c>
      <c r="Z531" s="24" t="str">
        <f>IF(B531=1,"",IF(TrackingWorksheet!P536="YES",1,0)*D531)</f>
        <v/>
      </c>
      <c r="AA531" s="33" t="str">
        <f>IF(B531=1,"",IF(TrackingWorksheet!R536="","",TrackingWorksheet!R536))</f>
        <v/>
      </c>
      <c r="AB531" s="33" t="str">
        <f>IF(B531=1,"",IF(TrackingWorksheet!Q536="","",TrackingWorksheet!Q536))</f>
        <v/>
      </c>
    </row>
    <row r="532" spans="2:28" x14ac:dyDescent="0.3">
      <c r="B532" s="33">
        <f>IF(AND(ISBLANK(TrackingWorksheet!B537),ISBLANK(TrackingWorksheet!C537),ISBLANK(TrackingWorksheet!G537),ISBLANK(TrackingWorksheet!H537),
ISBLANK(TrackingWorksheet!I537),ISBLANK(TrackingWorksheet!J537),ISBLANK(TrackingWorksheet!M537),
ISBLANK(TrackingWorksheet!N537)),1,0)</f>
        <v>1</v>
      </c>
      <c r="C532" s="17" t="str">
        <f>IF(B532=1,"",TrackingWorksheet!F537)</f>
        <v/>
      </c>
      <c r="D532" s="26" t="str">
        <f>IF(B532=1,"",IF(AND(TrackingWorksheet!B537&lt;&gt;"",TrackingWorksheet!B537&lt;=TrackingWorksheet!$J$5,OR(TrackingWorksheet!C537="",TrackingWorksheet!C537&gt;=TrackingWorksheet!$J$4)),1,0))</f>
        <v/>
      </c>
      <c r="E532" s="15" t="str">
        <f>IF(B532=1,"",IF(AND(TrackingWorksheet!G537 &lt;&gt;"",TrackingWorksheet!G537&lt;=TrackingWorksheet!$J$5, TrackingWorksheet!H537=Lists!$D$4), "Y", "N"))</f>
        <v/>
      </c>
      <c r="F532" s="15" t="str">
        <f>IF(B532=1,"",IF(AND(TrackingWorksheet!I537 &lt;&gt;"", TrackingWorksheet!I537&lt;=TrackingWorksheet!$J$5, TrackingWorksheet!J537=Lists!$D$4), "Y", "N"))</f>
        <v/>
      </c>
      <c r="G532" s="15" t="str">
        <f>IF(B532=1,"",IF(AND(TrackingWorksheet!G537 &lt;&gt;"",TrackingWorksheet!G537&lt;=TrackingWorksheet!$J$5, TrackingWorksheet!H537=Lists!$D$5), "Y", "N"))</f>
        <v/>
      </c>
      <c r="H532" s="15" t="str">
        <f>IF(B532=1,"",IF(AND(TrackingWorksheet!I537 &lt;&gt;"", TrackingWorksheet!I537&lt;=TrackingWorksheet!$J$5, TrackingWorksheet!J537="Moderna"), "Y", "N"))</f>
        <v/>
      </c>
      <c r="I532" s="26" t="str">
        <f>IF(B532=1,"",IF(AND(TrackingWorksheet!G537 &lt;&gt;"", TrackingWorksheet!G537&lt;=TrackingWorksheet!$J$5, TrackingWorksheet!H537=Lists!$D$6), 1, 0))</f>
        <v/>
      </c>
      <c r="J532" s="26" t="str">
        <f t="shared" si="70"/>
        <v/>
      </c>
      <c r="K532" s="15" t="str">
        <f>IF(B532=1,"",IF(AND(TrackingWorksheet!I537&lt;=TrackingWorksheet!$J$5,TrackingWorksheet!K537="YES"),0,IF(AND(AND(OR(E532="Y",F532="Y"),E532&lt;&gt;F532),G532&lt;&gt;"Y", H532&lt;&gt;"Y"), 1, 0)))</f>
        <v/>
      </c>
      <c r="L532" s="26" t="str">
        <f t="shared" si="64"/>
        <v/>
      </c>
      <c r="M532" s="15" t="str">
        <f t="shared" si="65"/>
        <v/>
      </c>
      <c r="N532" s="26" t="str">
        <f t="shared" si="66"/>
        <v/>
      </c>
      <c r="O532" s="15" t="str">
        <f>IF(B532=1,"",IF(AND(TrackingWorksheet!I537&lt;=TrackingWorksheet!$J$5,TrackingWorksheet!K537="YES"),0,IF(AND(AND(OR(G532="Y",H532="Y"),G532&lt;&gt;H532),E532&lt;&gt;"Y", F532&lt;&gt;"Y"), 1, 0)))</f>
        <v/>
      </c>
      <c r="P532" s="26" t="str">
        <f t="shared" si="67"/>
        <v/>
      </c>
      <c r="Q532" s="15" t="str">
        <f t="shared" si="68"/>
        <v/>
      </c>
      <c r="R532" s="15" t="str">
        <f t="shared" si="69"/>
        <v/>
      </c>
      <c r="S532" s="15" t="str">
        <f>IF(B532=1,"",IF(AND(OR(AND(TrackingWorksheet!H537=Lists!$D$7,TrackingWorksheet!H537=TrackingWorksheet!J537),TrackingWorksheet!H537&lt;&gt;TrackingWorksheet!J537),TrackingWorksheet!K537="YES",TrackingWorksheet!H537&lt;&gt;Lists!$D$6,TrackingWorksheet!G537&lt;=TrackingWorksheet!$J$5,TrackingWorksheet!I537&lt;=TrackingWorksheet!$J$5),1,0))</f>
        <v/>
      </c>
      <c r="T532" s="15" t="str">
        <f t="shared" si="71"/>
        <v/>
      </c>
      <c r="U532" s="15" t="str">
        <f>IF(B532=1,"",IF(AND(TrackingWorksheet!L537&lt;&gt;"", TrackingWorksheet!L537&gt;=TrackingWorksheet!$J$4,TrackingWorksheet!L537&lt;=TrackingWorksheet!$J$5,OR(TrackingWorksheet!H537=Lists!$D$4,TrackingWorksheet!J537=Lists!$D$4)), 1, 0))</f>
        <v/>
      </c>
      <c r="V532" s="15" t="str">
        <f>IF($B532=1,"",IF(AND(TrackingWorksheet!$L537&lt;&gt;"", TrackingWorksheet!$L537&gt;=TrackingWorksheet!$J$4,TrackingWorksheet!$L537&lt;=TrackingWorksheet!$J$5,OR(TrackingWorksheet!$H537=Lists!$D$5,TrackingWorksheet!$J537=Lists!$D$5)), 1, 0))</f>
        <v/>
      </c>
      <c r="W532" s="15" t="str">
        <f>IF($B532=1,"",IF(AND(TrackingWorksheet!$L537&lt;&gt;"", TrackingWorksheet!$L537&gt;=TrackingWorksheet!$J$4,TrackingWorksheet!$L537&lt;=TrackingWorksheet!$J$5,OR(TrackingWorksheet!$H537=Lists!$D$6,TrackingWorksheet!$J537=Lists!$D$6)), 1, 0))</f>
        <v/>
      </c>
      <c r="X532" s="24" t="str">
        <f>IF(B532=1,"",IF(AND(TrackingWorksheet!M537&lt;&gt;"",TrackingWorksheet!M537&lt;=TrackingWorksheet!$J$5),1,0))</f>
        <v/>
      </c>
      <c r="Y532" s="24" t="str">
        <f>IF(B532=1,"",IF(AND(TrackingWorksheet!N537&lt;&gt;"",TrackingWorksheet!N537&lt;=TrackingWorksheet!$J$5),1,0)*D532)</f>
        <v/>
      </c>
      <c r="Z532" s="24" t="str">
        <f>IF(B532=1,"",IF(TrackingWorksheet!P537="YES",1,0)*D532)</f>
        <v/>
      </c>
      <c r="AA532" s="33" t="str">
        <f>IF(B532=1,"",IF(TrackingWorksheet!R537="","",TrackingWorksheet!R537))</f>
        <v/>
      </c>
      <c r="AB532" s="33" t="str">
        <f>IF(B532=1,"",IF(TrackingWorksheet!Q537="","",TrackingWorksheet!Q537))</f>
        <v/>
      </c>
    </row>
    <row r="533" spans="2:28" x14ac:dyDescent="0.3">
      <c r="B533" s="33">
        <f>IF(AND(ISBLANK(TrackingWorksheet!B538),ISBLANK(TrackingWorksheet!C538),ISBLANK(TrackingWorksheet!G538),ISBLANK(TrackingWorksheet!H538),
ISBLANK(TrackingWorksheet!I538),ISBLANK(TrackingWorksheet!J538),ISBLANK(TrackingWorksheet!M538),
ISBLANK(TrackingWorksheet!N538)),1,0)</f>
        <v>1</v>
      </c>
      <c r="C533" s="17" t="str">
        <f>IF(B533=1,"",TrackingWorksheet!F538)</f>
        <v/>
      </c>
      <c r="D533" s="26" t="str">
        <f>IF(B533=1,"",IF(AND(TrackingWorksheet!B538&lt;&gt;"",TrackingWorksheet!B538&lt;=TrackingWorksheet!$J$5,OR(TrackingWorksheet!C538="",TrackingWorksheet!C538&gt;=TrackingWorksheet!$J$4)),1,0))</f>
        <v/>
      </c>
      <c r="E533" s="15" t="str">
        <f>IF(B533=1,"",IF(AND(TrackingWorksheet!G538 &lt;&gt;"",TrackingWorksheet!G538&lt;=TrackingWorksheet!$J$5, TrackingWorksheet!H538=Lists!$D$4), "Y", "N"))</f>
        <v/>
      </c>
      <c r="F533" s="15" t="str">
        <f>IF(B533=1,"",IF(AND(TrackingWorksheet!I538 &lt;&gt;"", TrackingWorksheet!I538&lt;=TrackingWorksheet!$J$5, TrackingWorksheet!J538=Lists!$D$4), "Y", "N"))</f>
        <v/>
      </c>
      <c r="G533" s="15" t="str">
        <f>IF(B533=1,"",IF(AND(TrackingWorksheet!G538 &lt;&gt;"",TrackingWorksheet!G538&lt;=TrackingWorksheet!$J$5, TrackingWorksheet!H538=Lists!$D$5), "Y", "N"))</f>
        <v/>
      </c>
      <c r="H533" s="15" t="str">
        <f>IF(B533=1,"",IF(AND(TrackingWorksheet!I538 &lt;&gt;"", TrackingWorksheet!I538&lt;=TrackingWorksheet!$J$5, TrackingWorksheet!J538="Moderna"), "Y", "N"))</f>
        <v/>
      </c>
      <c r="I533" s="26" t="str">
        <f>IF(B533=1,"",IF(AND(TrackingWorksheet!G538 &lt;&gt;"", TrackingWorksheet!G538&lt;=TrackingWorksheet!$J$5, TrackingWorksheet!H538=Lists!$D$6), 1, 0))</f>
        <v/>
      </c>
      <c r="J533" s="26" t="str">
        <f t="shared" si="70"/>
        <v/>
      </c>
      <c r="K533" s="15" t="str">
        <f>IF(B533=1,"",IF(AND(TrackingWorksheet!I538&lt;=TrackingWorksheet!$J$5,TrackingWorksheet!K538="YES"),0,IF(AND(AND(OR(E533="Y",F533="Y"),E533&lt;&gt;F533),G533&lt;&gt;"Y", H533&lt;&gt;"Y"), 1, 0)))</f>
        <v/>
      </c>
      <c r="L533" s="26" t="str">
        <f t="shared" si="64"/>
        <v/>
      </c>
      <c r="M533" s="15" t="str">
        <f t="shared" si="65"/>
        <v/>
      </c>
      <c r="N533" s="26" t="str">
        <f t="shared" si="66"/>
        <v/>
      </c>
      <c r="O533" s="15" t="str">
        <f>IF(B533=1,"",IF(AND(TrackingWorksheet!I538&lt;=TrackingWorksheet!$J$5,TrackingWorksheet!K538="YES"),0,IF(AND(AND(OR(G533="Y",H533="Y"),G533&lt;&gt;H533),E533&lt;&gt;"Y", F533&lt;&gt;"Y"), 1, 0)))</f>
        <v/>
      </c>
      <c r="P533" s="26" t="str">
        <f t="shared" si="67"/>
        <v/>
      </c>
      <c r="Q533" s="15" t="str">
        <f t="shared" si="68"/>
        <v/>
      </c>
      <c r="R533" s="15" t="str">
        <f t="shared" si="69"/>
        <v/>
      </c>
      <c r="S533" s="15" t="str">
        <f>IF(B533=1,"",IF(AND(OR(AND(TrackingWorksheet!H538=Lists!$D$7,TrackingWorksheet!H538=TrackingWorksheet!J538),TrackingWorksheet!H538&lt;&gt;TrackingWorksheet!J538),TrackingWorksheet!K538="YES",TrackingWorksheet!H538&lt;&gt;Lists!$D$6,TrackingWorksheet!G538&lt;=TrackingWorksheet!$J$5,TrackingWorksheet!I538&lt;=TrackingWorksheet!$J$5),1,0))</f>
        <v/>
      </c>
      <c r="T533" s="15" t="str">
        <f t="shared" si="71"/>
        <v/>
      </c>
      <c r="U533" s="15" t="str">
        <f>IF(B533=1,"",IF(AND(TrackingWorksheet!L538&lt;&gt;"", TrackingWorksheet!L538&gt;=TrackingWorksheet!$J$4,TrackingWorksheet!L538&lt;=TrackingWorksheet!$J$5,OR(TrackingWorksheet!H538=Lists!$D$4,TrackingWorksheet!J538=Lists!$D$4)), 1, 0))</f>
        <v/>
      </c>
      <c r="V533" s="15" t="str">
        <f>IF($B533=1,"",IF(AND(TrackingWorksheet!$L538&lt;&gt;"", TrackingWorksheet!$L538&gt;=TrackingWorksheet!$J$4,TrackingWorksheet!$L538&lt;=TrackingWorksheet!$J$5,OR(TrackingWorksheet!$H538=Lists!$D$5,TrackingWorksheet!$J538=Lists!$D$5)), 1, 0))</f>
        <v/>
      </c>
      <c r="W533" s="15" t="str">
        <f>IF($B533=1,"",IF(AND(TrackingWorksheet!$L538&lt;&gt;"", TrackingWorksheet!$L538&gt;=TrackingWorksheet!$J$4,TrackingWorksheet!$L538&lt;=TrackingWorksheet!$J$5,OR(TrackingWorksheet!$H538=Lists!$D$6,TrackingWorksheet!$J538=Lists!$D$6)), 1, 0))</f>
        <v/>
      </c>
      <c r="X533" s="24" t="str">
        <f>IF(B533=1,"",IF(AND(TrackingWorksheet!M538&lt;&gt;"",TrackingWorksheet!M538&lt;=TrackingWorksheet!$J$5),1,0))</f>
        <v/>
      </c>
      <c r="Y533" s="24" t="str">
        <f>IF(B533=1,"",IF(AND(TrackingWorksheet!N538&lt;&gt;"",TrackingWorksheet!N538&lt;=TrackingWorksheet!$J$5),1,0)*D533)</f>
        <v/>
      </c>
      <c r="Z533" s="24" t="str">
        <f>IF(B533=1,"",IF(TrackingWorksheet!P538="YES",1,0)*D533)</f>
        <v/>
      </c>
      <c r="AA533" s="33" t="str">
        <f>IF(B533=1,"",IF(TrackingWorksheet!R538="","",TrackingWorksheet!R538))</f>
        <v/>
      </c>
      <c r="AB533" s="33" t="str">
        <f>IF(B533=1,"",IF(TrackingWorksheet!Q538="","",TrackingWorksheet!Q538))</f>
        <v/>
      </c>
    </row>
    <row r="534" spans="2:28" x14ac:dyDescent="0.3">
      <c r="B534" s="33">
        <f>IF(AND(ISBLANK(TrackingWorksheet!B539),ISBLANK(TrackingWorksheet!C539),ISBLANK(TrackingWorksheet!G539),ISBLANK(TrackingWorksheet!H539),
ISBLANK(TrackingWorksheet!I539),ISBLANK(TrackingWorksheet!J539),ISBLANK(TrackingWorksheet!M539),
ISBLANK(TrackingWorksheet!N539)),1,0)</f>
        <v>1</v>
      </c>
      <c r="C534" s="17" t="str">
        <f>IF(B534=1,"",TrackingWorksheet!F539)</f>
        <v/>
      </c>
      <c r="D534" s="26" t="str">
        <f>IF(B534=1,"",IF(AND(TrackingWorksheet!B539&lt;&gt;"",TrackingWorksheet!B539&lt;=TrackingWorksheet!$J$5,OR(TrackingWorksheet!C539="",TrackingWorksheet!C539&gt;=TrackingWorksheet!$J$4)),1,0))</f>
        <v/>
      </c>
      <c r="E534" s="15" t="str">
        <f>IF(B534=1,"",IF(AND(TrackingWorksheet!G539 &lt;&gt;"",TrackingWorksheet!G539&lt;=TrackingWorksheet!$J$5, TrackingWorksheet!H539=Lists!$D$4), "Y", "N"))</f>
        <v/>
      </c>
      <c r="F534" s="15" t="str">
        <f>IF(B534=1,"",IF(AND(TrackingWorksheet!I539 &lt;&gt;"", TrackingWorksheet!I539&lt;=TrackingWorksheet!$J$5, TrackingWorksheet!J539=Lists!$D$4), "Y", "N"))</f>
        <v/>
      </c>
      <c r="G534" s="15" t="str">
        <f>IF(B534=1,"",IF(AND(TrackingWorksheet!G539 &lt;&gt;"",TrackingWorksheet!G539&lt;=TrackingWorksheet!$J$5, TrackingWorksheet!H539=Lists!$D$5), "Y", "N"))</f>
        <v/>
      </c>
      <c r="H534" s="15" t="str">
        <f>IF(B534=1,"",IF(AND(TrackingWorksheet!I539 &lt;&gt;"", TrackingWorksheet!I539&lt;=TrackingWorksheet!$J$5, TrackingWorksheet!J539="Moderna"), "Y", "N"))</f>
        <v/>
      </c>
      <c r="I534" s="26" t="str">
        <f>IF(B534=1,"",IF(AND(TrackingWorksheet!G539 &lt;&gt;"", TrackingWorksheet!G539&lt;=TrackingWorksheet!$J$5, TrackingWorksheet!H539=Lists!$D$6), 1, 0))</f>
        <v/>
      </c>
      <c r="J534" s="26" t="str">
        <f t="shared" si="70"/>
        <v/>
      </c>
      <c r="K534" s="15" t="str">
        <f>IF(B534=1,"",IF(AND(TrackingWorksheet!I539&lt;=TrackingWorksheet!$J$5,TrackingWorksheet!K539="YES"),0,IF(AND(AND(OR(E534="Y",F534="Y"),E534&lt;&gt;F534),G534&lt;&gt;"Y", H534&lt;&gt;"Y"), 1, 0)))</f>
        <v/>
      </c>
      <c r="L534" s="26" t="str">
        <f t="shared" si="64"/>
        <v/>
      </c>
      <c r="M534" s="15" t="str">
        <f t="shared" si="65"/>
        <v/>
      </c>
      <c r="N534" s="26" t="str">
        <f t="shared" si="66"/>
        <v/>
      </c>
      <c r="O534" s="15" t="str">
        <f>IF(B534=1,"",IF(AND(TrackingWorksheet!I539&lt;=TrackingWorksheet!$J$5,TrackingWorksheet!K539="YES"),0,IF(AND(AND(OR(G534="Y",H534="Y"),G534&lt;&gt;H534),E534&lt;&gt;"Y", F534&lt;&gt;"Y"), 1, 0)))</f>
        <v/>
      </c>
      <c r="P534" s="26" t="str">
        <f t="shared" si="67"/>
        <v/>
      </c>
      <c r="Q534" s="15" t="str">
        <f t="shared" si="68"/>
        <v/>
      </c>
      <c r="R534" s="15" t="str">
        <f t="shared" si="69"/>
        <v/>
      </c>
      <c r="S534" s="15" t="str">
        <f>IF(B534=1,"",IF(AND(OR(AND(TrackingWorksheet!H539=Lists!$D$7,TrackingWorksheet!H539=TrackingWorksheet!J539),TrackingWorksheet!H539&lt;&gt;TrackingWorksheet!J539),TrackingWorksheet!K539="YES",TrackingWorksheet!H539&lt;&gt;Lists!$D$6,TrackingWorksheet!G539&lt;=TrackingWorksheet!$J$5,TrackingWorksheet!I539&lt;=TrackingWorksheet!$J$5),1,0))</f>
        <v/>
      </c>
      <c r="T534" s="15" t="str">
        <f t="shared" si="71"/>
        <v/>
      </c>
      <c r="U534" s="15" t="str">
        <f>IF(B534=1,"",IF(AND(TrackingWorksheet!L539&lt;&gt;"", TrackingWorksheet!L539&gt;=TrackingWorksheet!$J$4,TrackingWorksheet!L539&lt;=TrackingWorksheet!$J$5,OR(TrackingWorksheet!H539=Lists!$D$4,TrackingWorksheet!J539=Lists!$D$4)), 1, 0))</f>
        <v/>
      </c>
      <c r="V534" s="15" t="str">
        <f>IF($B534=1,"",IF(AND(TrackingWorksheet!$L539&lt;&gt;"", TrackingWorksheet!$L539&gt;=TrackingWorksheet!$J$4,TrackingWorksheet!$L539&lt;=TrackingWorksheet!$J$5,OR(TrackingWorksheet!$H539=Lists!$D$5,TrackingWorksheet!$J539=Lists!$D$5)), 1, 0))</f>
        <v/>
      </c>
      <c r="W534" s="15" t="str">
        <f>IF($B534=1,"",IF(AND(TrackingWorksheet!$L539&lt;&gt;"", TrackingWorksheet!$L539&gt;=TrackingWorksheet!$J$4,TrackingWorksheet!$L539&lt;=TrackingWorksheet!$J$5,OR(TrackingWorksheet!$H539=Lists!$D$6,TrackingWorksheet!$J539=Lists!$D$6)), 1, 0))</f>
        <v/>
      </c>
      <c r="X534" s="24" t="str">
        <f>IF(B534=1,"",IF(AND(TrackingWorksheet!M539&lt;&gt;"",TrackingWorksheet!M539&lt;=TrackingWorksheet!$J$5),1,0))</f>
        <v/>
      </c>
      <c r="Y534" s="24" t="str">
        <f>IF(B534=1,"",IF(AND(TrackingWorksheet!N539&lt;&gt;"",TrackingWorksheet!N539&lt;=TrackingWorksheet!$J$5),1,0)*D534)</f>
        <v/>
      </c>
      <c r="Z534" s="24" t="str">
        <f>IF(B534=1,"",IF(TrackingWorksheet!P539="YES",1,0)*D534)</f>
        <v/>
      </c>
      <c r="AA534" s="33" t="str">
        <f>IF(B534=1,"",IF(TrackingWorksheet!R539="","",TrackingWorksheet!R539))</f>
        <v/>
      </c>
      <c r="AB534" s="33" t="str">
        <f>IF(B534=1,"",IF(TrackingWorksheet!Q539="","",TrackingWorksheet!Q539))</f>
        <v/>
      </c>
    </row>
    <row r="535" spans="2:28" x14ac:dyDescent="0.3">
      <c r="B535" s="33">
        <f>IF(AND(ISBLANK(TrackingWorksheet!B540),ISBLANK(TrackingWorksheet!C540),ISBLANK(TrackingWorksheet!G540),ISBLANK(TrackingWorksheet!H540),
ISBLANK(TrackingWorksheet!I540),ISBLANK(TrackingWorksheet!J540),ISBLANK(TrackingWorksheet!M540),
ISBLANK(TrackingWorksheet!N540)),1,0)</f>
        <v>1</v>
      </c>
      <c r="C535" s="17" t="str">
        <f>IF(B535=1,"",TrackingWorksheet!F540)</f>
        <v/>
      </c>
      <c r="D535" s="26" t="str">
        <f>IF(B535=1,"",IF(AND(TrackingWorksheet!B540&lt;&gt;"",TrackingWorksheet!B540&lt;=TrackingWorksheet!$J$5,OR(TrackingWorksheet!C540="",TrackingWorksheet!C540&gt;=TrackingWorksheet!$J$4)),1,0))</f>
        <v/>
      </c>
      <c r="E535" s="15" t="str">
        <f>IF(B535=1,"",IF(AND(TrackingWorksheet!G540 &lt;&gt;"",TrackingWorksheet!G540&lt;=TrackingWorksheet!$J$5, TrackingWorksheet!H540=Lists!$D$4), "Y", "N"))</f>
        <v/>
      </c>
      <c r="F535" s="15" t="str">
        <f>IF(B535=1,"",IF(AND(TrackingWorksheet!I540 &lt;&gt;"", TrackingWorksheet!I540&lt;=TrackingWorksheet!$J$5, TrackingWorksheet!J540=Lists!$D$4), "Y", "N"))</f>
        <v/>
      </c>
      <c r="G535" s="15" t="str">
        <f>IF(B535=1,"",IF(AND(TrackingWorksheet!G540 &lt;&gt;"",TrackingWorksheet!G540&lt;=TrackingWorksheet!$J$5, TrackingWorksheet!H540=Lists!$D$5), "Y", "N"))</f>
        <v/>
      </c>
      <c r="H535" s="15" t="str">
        <f>IF(B535=1,"",IF(AND(TrackingWorksheet!I540 &lt;&gt;"", TrackingWorksheet!I540&lt;=TrackingWorksheet!$J$5, TrackingWorksheet!J540="Moderna"), "Y", "N"))</f>
        <v/>
      </c>
      <c r="I535" s="26" t="str">
        <f>IF(B535=1,"",IF(AND(TrackingWorksheet!G540 &lt;&gt;"", TrackingWorksheet!G540&lt;=TrackingWorksheet!$J$5, TrackingWorksheet!H540=Lists!$D$6), 1, 0))</f>
        <v/>
      </c>
      <c r="J535" s="26" t="str">
        <f t="shared" si="70"/>
        <v/>
      </c>
      <c r="K535" s="15" t="str">
        <f>IF(B535=1,"",IF(AND(TrackingWorksheet!I540&lt;=TrackingWorksheet!$J$5,TrackingWorksheet!K540="YES"),0,IF(AND(AND(OR(E535="Y",F535="Y"),E535&lt;&gt;F535),G535&lt;&gt;"Y", H535&lt;&gt;"Y"), 1, 0)))</f>
        <v/>
      </c>
      <c r="L535" s="26" t="str">
        <f t="shared" si="64"/>
        <v/>
      </c>
      <c r="M535" s="15" t="str">
        <f t="shared" si="65"/>
        <v/>
      </c>
      <c r="N535" s="26" t="str">
        <f t="shared" si="66"/>
        <v/>
      </c>
      <c r="O535" s="15" t="str">
        <f>IF(B535=1,"",IF(AND(TrackingWorksheet!I540&lt;=TrackingWorksheet!$J$5,TrackingWorksheet!K540="YES"),0,IF(AND(AND(OR(G535="Y",H535="Y"),G535&lt;&gt;H535),E535&lt;&gt;"Y", F535&lt;&gt;"Y"), 1, 0)))</f>
        <v/>
      </c>
      <c r="P535" s="26" t="str">
        <f t="shared" si="67"/>
        <v/>
      </c>
      <c r="Q535" s="15" t="str">
        <f t="shared" si="68"/>
        <v/>
      </c>
      <c r="R535" s="15" t="str">
        <f t="shared" si="69"/>
        <v/>
      </c>
      <c r="S535" s="15" t="str">
        <f>IF(B535=1,"",IF(AND(OR(AND(TrackingWorksheet!H540=Lists!$D$7,TrackingWorksheet!H540=TrackingWorksheet!J540),TrackingWorksheet!H540&lt;&gt;TrackingWorksheet!J540),TrackingWorksheet!K540="YES",TrackingWorksheet!H540&lt;&gt;Lists!$D$6,TrackingWorksheet!G540&lt;=TrackingWorksheet!$J$5,TrackingWorksheet!I540&lt;=TrackingWorksheet!$J$5),1,0))</f>
        <v/>
      </c>
      <c r="T535" s="15" t="str">
        <f t="shared" si="71"/>
        <v/>
      </c>
      <c r="U535" s="15" t="str">
        <f>IF(B535=1,"",IF(AND(TrackingWorksheet!L540&lt;&gt;"", TrackingWorksheet!L540&gt;=TrackingWorksheet!$J$4,TrackingWorksheet!L540&lt;=TrackingWorksheet!$J$5,OR(TrackingWorksheet!H540=Lists!$D$4,TrackingWorksheet!J540=Lists!$D$4)), 1, 0))</f>
        <v/>
      </c>
      <c r="V535" s="15" t="str">
        <f>IF($B535=1,"",IF(AND(TrackingWorksheet!$L540&lt;&gt;"", TrackingWorksheet!$L540&gt;=TrackingWorksheet!$J$4,TrackingWorksheet!$L540&lt;=TrackingWorksheet!$J$5,OR(TrackingWorksheet!$H540=Lists!$D$5,TrackingWorksheet!$J540=Lists!$D$5)), 1, 0))</f>
        <v/>
      </c>
      <c r="W535" s="15" t="str">
        <f>IF($B535=1,"",IF(AND(TrackingWorksheet!$L540&lt;&gt;"", TrackingWorksheet!$L540&gt;=TrackingWorksheet!$J$4,TrackingWorksheet!$L540&lt;=TrackingWorksheet!$J$5,OR(TrackingWorksheet!$H540=Lists!$D$6,TrackingWorksheet!$J540=Lists!$D$6)), 1, 0))</f>
        <v/>
      </c>
      <c r="X535" s="24" t="str">
        <f>IF(B535=1,"",IF(AND(TrackingWorksheet!M540&lt;&gt;"",TrackingWorksheet!M540&lt;=TrackingWorksheet!$J$5),1,0))</f>
        <v/>
      </c>
      <c r="Y535" s="24" t="str">
        <f>IF(B535=1,"",IF(AND(TrackingWorksheet!N540&lt;&gt;"",TrackingWorksheet!N540&lt;=TrackingWorksheet!$J$5),1,0)*D535)</f>
        <v/>
      </c>
      <c r="Z535" s="24" t="str">
        <f>IF(B535=1,"",IF(TrackingWorksheet!P540="YES",1,0)*D535)</f>
        <v/>
      </c>
      <c r="AA535" s="33" t="str">
        <f>IF(B535=1,"",IF(TrackingWorksheet!R540="","",TrackingWorksheet!R540))</f>
        <v/>
      </c>
      <c r="AB535" s="33" t="str">
        <f>IF(B535=1,"",IF(TrackingWorksheet!Q540="","",TrackingWorksheet!Q540))</f>
        <v/>
      </c>
    </row>
    <row r="536" spans="2:28" x14ac:dyDescent="0.3">
      <c r="B536" s="33">
        <f>IF(AND(ISBLANK(TrackingWorksheet!B541),ISBLANK(TrackingWorksheet!C541),ISBLANK(TrackingWorksheet!G541),ISBLANK(TrackingWorksheet!H541),
ISBLANK(TrackingWorksheet!I541),ISBLANK(TrackingWorksheet!J541),ISBLANK(TrackingWorksheet!M541),
ISBLANK(TrackingWorksheet!N541)),1,0)</f>
        <v>1</v>
      </c>
      <c r="C536" s="17" t="str">
        <f>IF(B536=1,"",TrackingWorksheet!F541)</f>
        <v/>
      </c>
      <c r="D536" s="26" t="str">
        <f>IF(B536=1,"",IF(AND(TrackingWorksheet!B541&lt;&gt;"",TrackingWorksheet!B541&lt;=TrackingWorksheet!$J$5,OR(TrackingWorksheet!C541="",TrackingWorksheet!C541&gt;=TrackingWorksheet!$J$4)),1,0))</f>
        <v/>
      </c>
      <c r="E536" s="15" t="str">
        <f>IF(B536=1,"",IF(AND(TrackingWorksheet!G541 &lt;&gt;"",TrackingWorksheet!G541&lt;=TrackingWorksheet!$J$5, TrackingWorksheet!H541=Lists!$D$4), "Y", "N"))</f>
        <v/>
      </c>
      <c r="F536" s="15" t="str">
        <f>IF(B536=1,"",IF(AND(TrackingWorksheet!I541 &lt;&gt;"", TrackingWorksheet!I541&lt;=TrackingWorksheet!$J$5, TrackingWorksheet!J541=Lists!$D$4), "Y", "N"))</f>
        <v/>
      </c>
      <c r="G536" s="15" t="str">
        <f>IF(B536=1,"",IF(AND(TrackingWorksheet!G541 &lt;&gt;"",TrackingWorksheet!G541&lt;=TrackingWorksheet!$J$5, TrackingWorksheet!H541=Lists!$D$5), "Y", "N"))</f>
        <v/>
      </c>
      <c r="H536" s="15" t="str">
        <f>IF(B536=1,"",IF(AND(TrackingWorksheet!I541 &lt;&gt;"", TrackingWorksheet!I541&lt;=TrackingWorksheet!$J$5, TrackingWorksheet!J541="Moderna"), "Y", "N"))</f>
        <v/>
      </c>
      <c r="I536" s="26" t="str">
        <f>IF(B536=1,"",IF(AND(TrackingWorksheet!G541 &lt;&gt;"", TrackingWorksheet!G541&lt;=TrackingWorksheet!$J$5, TrackingWorksheet!H541=Lists!$D$6), 1, 0))</f>
        <v/>
      </c>
      <c r="J536" s="26" t="str">
        <f t="shared" si="70"/>
        <v/>
      </c>
      <c r="K536" s="15" t="str">
        <f>IF(B536=1,"",IF(AND(TrackingWorksheet!I541&lt;=TrackingWorksheet!$J$5,TrackingWorksheet!K541="YES"),0,IF(AND(AND(OR(E536="Y",F536="Y"),E536&lt;&gt;F536),G536&lt;&gt;"Y", H536&lt;&gt;"Y"), 1, 0)))</f>
        <v/>
      </c>
      <c r="L536" s="26" t="str">
        <f t="shared" si="64"/>
        <v/>
      </c>
      <c r="M536" s="15" t="str">
        <f t="shared" si="65"/>
        <v/>
      </c>
      <c r="N536" s="26" t="str">
        <f t="shared" si="66"/>
        <v/>
      </c>
      <c r="O536" s="15" t="str">
        <f>IF(B536=1,"",IF(AND(TrackingWorksheet!I541&lt;=TrackingWorksheet!$J$5,TrackingWorksheet!K541="YES"),0,IF(AND(AND(OR(G536="Y",H536="Y"),G536&lt;&gt;H536),E536&lt;&gt;"Y", F536&lt;&gt;"Y"), 1, 0)))</f>
        <v/>
      </c>
      <c r="P536" s="26" t="str">
        <f t="shared" si="67"/>
        <v/>
      </c>
      <c r="Q536" s="15" t="str">
        <f t="shared" si="68"/>
        <v/>
      </c>
      <c r="R536" s="15" t="str">
        <f t="shared" si="69"/>
        <v/>
      </c>
      <c r="S536" s="15" t="str">
        <f>IF(B536=1,"",IF(AND(OR(AND(TrackingWorksheet!H541=Lists!$D$7,TrackingWorksheet!H541=TrackingWorksheet!J541),TrackingWorksheet!H541&lt;&gt;TrackingWorksheet!J541),TrackingWorksheet!K541="YES",TrackingWorksheet!H541&lt;&gt;Lists!$D$6,TrackingWorksheet!G541&lt;=TrackingWorksheet!$J$5,TrackingWorksheet!I541&lt;=TrackingWorksheet!$J$5),1,0))</f>
        <v/>
      </c>
      <c r="T536" s="15" t="str">
        <f t="shared" si="71"/>
        <v/>
      </c>
      <c r="U536" s="15" t="str">
        <f>IF(B536=1,"",IF(AND(TrackingWorksheet!L541&lt;&gt;"", TrackingWorksheet!L541&gt;=TrackingWorksheet!$J$4,TrackingWorksheet!L541&lt;=TrackingWorksheet!$J$5,OR(TrackingWorksheet!H541=Lists!$D$4,TrackingWorksheet!J541=Lists!$D$4)), 1, 0))</f>
        <v/>
      </c>
      <c r="V536" s="15" t="str">
        <f>IF($B536=1,"",IF(AND(TrackingWorksheet!$L541&lt;&gt;"", TrackingWorksheet!$L541&gt;=TrackingWorksheet!$J$4,TrackingWorksheet!$L541&lt;=TrackingWorksheet!$J$5,OR(TrackingWorksheet!$H541=Lists!$D$5,TrackingWorksheet!$J541=Lists!$D$5)), 1, 0))</f>
        <v/>
      </c>
      <c r="W536" s="15" t="str">
        <f>IF($B536=1,"",IF(AND(TrackingWorksheet!$L541&lt;&gt;"", TrackingWorksheet!$L541&gt;=TrackingWorksheet!$J$4,TrackingWorksheet!$L541&lt;=TrackingWorksheet!$J$5,OR(TrackingWorksheet!$H541=Lists!$D$6,TrackingWorksheet!$J541=Lists!$D$6)), 1, 0))</f>
        <v/>
      </c>
      <c r="X536" s="24" t="str">
        <f>IF(B536=1,"",IF(AND(TrackingWorksheet!M541&lt;&gt;"",TrackingWorksheet!M541&lt;=TrackingWorksheet!$J$5),1,0))</f>
        <v/>
      </c>
      <c r="Y536" s="24" t="str">
        <f>IF(B536=1,"",IF(AND(TrackingWorksheet!N541&lt;&gt;"",TrackingWorksheet!N541&lt;=TrackingWorksheet!$J$5),1,0)*D536)</f>
        <v/>
      </c>
      <c r="Z536" s="24" t="str">
        <f>IF(B536=1,"",IF(TrackingWorksheet!P541="YES",1,0)*D536)</f>
        <v/>
      </c>
      <c r="AA536" s="33" t="str">
        <f>IF(B536=1,"",IF(TrackingWorksheet!R541="","",TrackingWorksheet!R541))</f>
        <v/>
      </c>
      <c r="AB536" s="33" t="str">
        <f>IF(B536=1,"",IF(TrackingWorksheet!Q541="","",TrackingWorksheet!Q541))</f>
        <v/>
      </c>
    </row>
    <row r="537" spans="2:28" x14ac:dyDescent="0.3">
      <c r="B537" s="33">
        <f>IF(AND(ISBLANK(TrackingWorksheet!B542),ISBLANK(TrackingWorksheet!C542),ISBLANK(TrackingWorksheet!G542),ISBLANK(TrackingWorksheet!H542),
ISBLANK(TrackingWorksheet!I542),ISBLANK(TrackingWorksheet!J542),ISBLANK(TrackingWorksheet!M542),
ISBLANK(TrackingWorksheet!N542)),1,0)</f>
        <v>1</v>
      </c>
      <c r="C537" s="17" t="str">
        <f>IF(B537=1,"",TrackingWorksheet!F542)</f>
        <v/>
      </c>
      <c r="D537" s="26" t="str">
        <f>IF(B537=1,"",IF(AND(TrackingWorksheet!B542&lt;&gt;"",TrackingWorksheet!B542&lt;=TrackingWorksheet!$J$5,OR(TrackingWorksheet!C542="",TrackingWorksheet!C542&gt;=TrackingWorksheet!$J$4)),1,0))</f>
        <v/>
      </c>
      <c r="E537" s="15" t="str">
        <f>IF(B537=1,"",IF(AND(TrackingWorksheet!G542 &lt;&gt;"",TrackingWorksheet!G542&lt;=TrackingWorksheet!$J$5, TrackingWorksheet!H542=Lists!$D$4), "Y", "N"))</f>
        <v/>
      </c>
      <c r="F537" s="15" t="str">
        <f>IF(B537=1,"",IF(AND(TrackingWorksheet!I542 &lt;&gt;"", TrackingWorksheet!I542&lt;=TrackingWorksheet!$J$5, TrackingWorksheet!J542=Lists!$D$4), "Y", "N"))</f>
        <v/>
      </c>
      <c r="G537" s="15" t="str">
        <f>IF(B537=1,"",IF(AND(TrackingWorksheet!G542 &lt;&gt;"",TrackingWorksheet!G542&lt;=TrackingWorksheet!$J$5, TrackingWorksheet!H542=Lists!$D$5), "Y", "N"))</f>
        <v/>
      </c>
      <c r="H537" s="15" t="str">
        <f>IF(B537=1,"",IF(AND(TrackingWorksheet!I542 &lt;&gt;"", TrackingWorksheet!I542&lt;=TrackingWorksheet!$J$5, TrackingWorksheet!J542="Moderna"), "Y", "N"))</f>
        <v/>
      </c>
      <c r="I537" s="26" t="str">
        <f>IF(B537=1,"",IF(AND(TrackingWorksheet!G542 &lt;&gt;"", TrackingWorksheet!G542&lt;=TrackingWorksheet!$J$5, TrackingWorksheet!H542=Lists!$D$6), 1, 0))</f>
        <v/>
      </c>
      <c r="J537" s="26" t="str">
        <f t="shared" si="70"/>
        <v/>
      </c>
      <c r="K537" s="15" t="str">
        <f>IF(B537=1,"",IF(AND(TrackingWorksheet!I542&lt;=TrackingWorksheet!$J$5,TrackingWorksheet!K542="YES"),0,IF(AND(AND(OR(E537="Y",F537="Y"),E537&lt;&gt;F537),G537&lt;&gt;"Y", H537&lt;&gt;"Y"), 1, 0)))</f>
        <v/>
      </c>
      <c r="L537" s="26" t="str">
        <f t="shared" si="64"/>
        <v/>
      </c>
      <c r="M537" s="15" t="str">
        <f t="shared" si="65"/>
        <v/>
      </c>
      <c r="N537" s="26" t="str">
        <f t="shared" si="66"/>
        <v/>
      </c>
      <c r="O537" s="15" t="str">
        <f>IF(B537=1,"",IF(AND(TrackingWorksheet!I542&lt;=TrackingWorksheet!$J$5,TrackingWorksheet!K542="YES"),0,IF(AND(AND(OR(G537="Y",H537="Y"),G537&lt;&gt;H537),E537&lt;&gt;"Y", F537&lt;&gt;"Y"), 1, 0)))</f>
        <v/>
      </c>
      <c r="P537" s="26" t="str">
        <f t="shared" si="67"/>
        <v/>
      </c>
      <c r="Q537" s="15" t="str">
        <f t="shared" si="68"/>
        <v/>
      </c>
      <c r="R537" s="15" t="str">
        <f t="shared" si="69"/>
        <v/>
      </c>
      <c r="S537" s="15" t="str">
        <f>IF(B537=1,"",IF(AND(OR(AND(TrackingWorksheet!H542=Lists!$D$7,TrackingWorksheet!H542=TrackingWorksheet!J542),TrackingWorksheet!H542&lt;&gt;TrackingWorksheet!J542),TrackingWorksheet!K542="YES",TrackingWorksheet!H542&lt;&gt;Lists!$D$6,TrackingWorksheet!G542&lt;=TrackingWorksheet!$J$5,TrackingWorksheet!I542&lt;=TrackingWorksheet!$J$5),1,0))</f>
        <v/>
      </c>
      <c r="T537" s="15" t="str">
        <f t="shared" si="71"/>
        <v/>
      </c>
      <c r="U537" s="15" t="str">
        <f>IF(B537=1,"",IF(AND(TrackingWorksheet!L542&lt;&gt;"", TrackingWorksheet!L542&gt;=TrackingWorksheet!$J$4,TrackingWorksheet!L542&lt;=TrackingWorksheet!$J$5,OR(TrackingWorksheet!H542=Lists!$D$4,TrackingWorksheet!J542=Lists!$D$4)), 1, 0))</f>
        <v/>
      </c>
      <c r="V537" s="15" t="str">
        <f>IF($B537=1,"",IF(AND(TrackingWorksheet!$L542&lt;&gt;"", TrackingWorksheet!$L542&gt;=TrackingWorksheet!$J$4,TrackingWorksheet!$L542&lt;=TrackingWorksheet!$J$5,OR(TrackingWorksheet!$H542=Lists!$D$5,TrackingWorksheet!$J542=Lists!$D$5)), 1, 0))</f>
        <v/>
      </c>
      <c r="W537" s="15" t="str">
        <f>IF($B537=1,"",IF(AND(TrackingWorksheet!$L542&lt;&gt;"", TrackingWorksheet!$L542&gt;=TrackingWorksheet!$J$4,TrackingWorksheet!$L542&lt;=TrackingWorksheet!$J$5,OR(TrackingWorksheet!$H542=Lists!$D$6,TrackingWorksheet!$J542=Lists!$D$6)), 1, 0))</f>
        <v/>
      </c>
      <c r="X537" s="24" t="str">
        <f>IF(B537=1,"",IF(AND(TrackingWorksheet!M542&lt;&gt;"",TrackingWorksheet!M542&lt;=TrackingWorksheet!$J$5),1,0))</f>
        <v/>
      </c>
      <c r="Y537" s="24" t="str">
        <f>IF(B537=1,"",IF(AND(TrackingWorksheet!N542&lt;&gt;"",TrackingWorksheet!N542&lt;=TrackingWorksheet!$J$5),1,0)*D537)</f>
        <v/>
      </c>
      <c r="Z537" s="24" t="str">
        <f>IF(B537=1,"",IF(TrackingWorksheet!P542="YES",1,0)*D537)</f>
        <v/>
      </c>
      <c r="AA537" s="33" t="str">
        <f>IF(B537=1,"",IF(TrackingWorksheet!R542="","",TrackingWorksheet!R542))</f>
        <v/>
      </c>
      <c r="AB537" s="33" t="str">
        <f>IF(B537=1,"",IF(TrackingWorksheet!Q542="","",TrackingWorksheet!Q542))</f>
        <v/>
      </c>
    </row>
    <row r="538" spans="2:28" x14ac:dyDescent="0.3">
      <c r="B538" s="33">
        <f>IF(AND(ISBLANK(TrackingWorksheet!B543),ISBLANK(TrackingWorksheet!C543),ISBLANK(TrackingWorksheet!G543),ISBLANK(TrackingWorksheet!H543),
ISBLANK(TrackingWorksheet!I543),ISBLANK(TrackingWorksheet!J543),ISBLANK(TrackingWorksheet!M543),
ISBLANK(TrackingWorksheet!N543)),1,0)</f>
        <v>1</v>
      </c>
      <c r="C538" s="17" t="str">
        <f>IF(B538=1,"",TrackingWorksheet!F543)</f>
        <v/>
      </c>
      <c r="D538" s="26" t="str">
        <f>IF(B538=1,"",IF(AND(TrackingWorksheet!B543&lt;&gt;"",TrackingWorksheet!B543&lt;=TrackingWorksheet!$J$5,OR(TrackingWorksheet!C543="",TrackingWorksheet!C543&gt;=TrackingWorksheet!$J$4)),1,0))</f>
        <v/>
      </c>
      <c r="E538" s="15" t="str">
        <f>IF(B538=1,"",IF(AND(TrackingWorksheet!G543 &lt;&gt;"",TrackingWorksheet!G543&lt;=TrackingWorksheet!$J$5, TrackingWorksheet!H543=Lists!$D$4), "Y", "N"))</f>
        <v/>
      </c>
      <c r="F538" s="15" t="str">
        <f>IF(B538=1,"",IF(AND(TrackingWorksheet!I543 &lt;&gt;"", TrackingWorksheet!I543&lt;=TrackingWorksheet!$J$5, TrackingWorksheet!J543=Lists!$D$4), "Y", "N"))</f>
        <v/>
      </c>
      <c r="G538" s="15" t="str">
        <f>IF(B538=1,"",IF(AND(TrackingWorksheet!G543 &lt;&gt;"",TrackingWorksheet!G543&lt;=TrackingWorksheet!$J$5, TrackingWorksheet!H543=Lists!$D$5), "Y", "N"))</f>
        <v/>
      </c>
      <c r="H538" s="15" t="str">
        <f>IF(B538=1,"",IF(AND(TrackingWorksheet!I543 &lt;&gt;"", TrackingWorksheet!I543&lt;=TrackingWorksheet!$J$5, TrackingWorksheet!J543="Moderna"), "Y", "N"))</f>
        <v/>
      </c>
      <c r="I538" s="26" t="str">
        <f>IF(B538=1,"",IF(AND(TrackingWorksheet!G543 &lt;&gt;"", TrackingWorksheet!G543&lt;=TrackingWorksheet!$J$5, TrackingWorksheet!H543=Lists!$D$6), 1, 0))</f>
        <v/>
      </c>
      <c r="J538" s="26" t="str">
        <f t="shared" si="70"/>
        <v/>
      </c>
      <c r="K538" s="15" t="str">
        <f>IF(B538=1,"",IF(AND(TrackingWorksheet!I543&lt;=TrackingWorksheet!$J$5,TrackingWorksheet!K543="YES"),0,IF(AND(AND(OR(E538="Y",F538="Y"),E538&lt;&gt;F538),G538&lt;&gt;"Y", H538&lt;&gt;"Y"), 1, 0)))</f>
        <v/>
      </c>
      <c r="L538" s="26" t="str">
        <f t="shared" si="64"/>
        <v/>
      </c>
      <c r="M538" s="15" t="str">
        <f t="shared" si="65"/>
        <v/>
      </c>
      <c r="N538" s="26" t="str">
        <f t="shared" si="66"/>
        <v/>
      </c>
      <c r="O538" s="15" t="str">
        <f>IF(B538=1,"",IF(AND(TrackingWorksheet!I543&lt;=TrackingWorksheet!$J$5,TrackingWorksheet!K543="YES"),0,IF(AND(AND(OR(G538="Y",H538="Y"),G538&lt;&gt;H538),E538&lt;&gt;"Y", F538&lt;&gt;"Y"), 1, 0)))</f>
        <v/>
      </c>
      <c r="P538" s="26" t="str">
        <f t="shared" si="67"/>
        <v/>
      </c>
      <c r="Q538" s="15" t="str">
        <f t="shared" si="68"/>
        <v/>
      </c>
      <c r="R538" s="15" t="str">
        <f t="shared" si="69"/>
        <v/>
      </c>
      <c r="S538" s="15" t="str">
        <f>IF(B538=1,"",IF(AND(OR(AND(TrackingWorksheet!H543=Lists!$D$7,TrackingWorksheet!H543=TrackingWorksheet!J543),TrackingWorksheet!H543&lt;&gt;TrackingWorksheet!J543),TrackingWorksheet!K543="YES",TrackingWorksheet!H543&lt;&gt;Lists!$D$6,TrackingWorksheet!G543&lt;=TrackingWorksheet!$J$5,TrackingWorksheet!I543&lt;=TrackingWorksheet!$J$5),1,0))</f>
        <v/>
      </c>
      <c r="T538" s="15" t="str">
        <f t="shared" si="71"/>
        <v/>
      </c>
      <c r="U538" s="15" t="str">
        <f>IF(B538=1,"",IF(AND(TrackingWorksheet!L543&lt;&gt;"", TrackingWorksheet!L543&gt;=TrackingWorksheet!$J$4,TrackingWorksheet!L543&lt;=TrackingWorksheet!$J$5,OR(TrackingWorksheet!H543=Lists!$D$4,TrackingWorksheet!J543=Lists!$D$4)), 1, 0))</f>
        <v/>
      </c>
      <c r="V538" s="15" t="str">
        <f>IF($B538=1,"",IF(AND(TrackingWorksheet!$L543&lt;&gt;"", TrackingWorksheet!$L543&gt;=TrackingWorksheet!$J$4,TrackingWorksheet!$L543&lt;=TrackingWorksheet!$J$5,OR(TrackingWorksheet!$H543=Lists!$D$5,TrackingWorksheet!$J543=Lists!$D$5)), 1, 0))</f>
        <v/>
      </c>
      <c r="W538" s="15" t="str">
        <f>IF($B538=1,"",IF(AND(TrackingWorksheet!$L543&lt;&gt;"", TrackingWorksheet!$L543&gt;=TrackingWorksheet!$J$4,TrackingWorksheet!$L543&lt;=TrackingWorksheet!$J$5,OR(TrackingWorksheet!$H543=Lists!$D$6,TrackingWorksheet!$J543=Lists!$D$6)), 1, 0))</f>
        <v/>
      </c>
      <c r="X538" s="24" t="str">
        <f>IF(B538=1,"",IF(AND(TrackingWorksheet!M543&lt;&gt;"",TrackingWorksheet!M543&lt;=TrackingWorksheet!$J$5),1,0))</f>
        <v/>
      </c>
      <c r="Y538" s="24" t="str">
        <f>IF(B538=1,"",IF(AND(TrackingWorksheet!N543&lt;&gt;"",TrackingWorksheet!N543&lt;=TrackingWorksheet!$J$5),1,0)*D538)</f>
        <v/>
      </c>
      <c r="Z538" s="24" t="str">
        <f>IF(B538=1,"",IF(TrackingWorksheet!P543="YES",1,0)*D538)</f>
        <v/>
      </c>
      <c r="AA538" s="33" t="str">
        <f>IF(B538=1,"",IF(TrackingWorksheet!R543="","",TrackingWorksheet!R543))</f>
        <v/>
      </c>
      <c r="AB538" s="33" t="str">
        <f>IF(B538=1,"",IF(TrackingWorksheet!Q543="","",TrackingWorksheet!Q543))</f>
        <v/>
      </c>
    </row>
    <row r="539" spans="2:28" x14ac:dyDescent="0.3">
      <c r="B539" s="33">
        <f>IF(AND(ISBLANK(TrackingWorksheet!B544),ISBLANK(TrackingWorksheet!C544),ISBLANK(TrackingWorksheet!G544),ISBLANK(TrackingWorksheet!H544),
ISBLANK(TrackingWorksheet!I544),ISBLANK(TrackingWorksheet!J544),ISBLANK(TrackingWorksheet!M544),
ISBLANK(TrackingWorksheet!N544)),1,0)</f>
        <v>1</v>
      </c>
      <c r="C539" s="17" t="str">
        <f>IF(B539=1,"",TrackingWorksheet!F544)</f>
        <v/>
      </c>
      <c r="D539" s="26" t="str">
        <f>IF(B539=1,"",IF(AND(TrackingWorksheet!B544&lt;&gt;"",TrackingWorksheet!B544&lt;=TrackingWorksheet!$J$5,OR(TrackingWorksheet!C544="",TrackingWorksheet!C544&gt;=TrackingWorksheet!$J$4)),1,0))</f>
        <v/>
      </c>
      <c r="E539" s="15" t="str">
        <f>IF(B539=1,"",IF(AND(TrackingWorksheet!G544 &lt;&gt;"",TrackingWorksheet!G544&lt;=TrackingWorksheet!$J$5, TrackingWorksheet!H544=Lists!$D$4), "Y", "N"))</f>
        <v/>
      </c>
      <c r="F539" s="15" t="str">
        <f>IF(B539=1,"",IF(AND(TrackingWorksheet!I544 &lt;&gt;"", TrackingWorksheet!I544&lt;=TrackingWorksheet!$J$5, TrackingWorksheet!J544=Lists!$D$4), "Y", "N"))</f>
        <v/>
      </c>
      <c r="G539" s="15" t="str">
        <f>IF(B539=1,"",IF(AND(TrackingWorksheet!G544 &lt;&gt;"",TrackingWorksheet!G544&lt;=TrackingWorksheet!$J$5, TrackingWorksheet!H544=Lists!$D$5), "Y", "N"))</f>
        <v/>
      </c>
      <c r="H539" s="15" t="str">
        <f>IF(B539=1,"",IF(AND(TrackingWorksheet!I544 &lt;&gt;"", TrackingWorksheet!I544&lt;=TrackingWorksheet!$J$5, TrackingWorksheet!J544="Moderna"), "Y", "N"))</f>
        <v/>
      </c>
      <c r="I539" s="26" t="str">
        <f>IF(B539=1,"",IF(AND(TrackingWorksheet!G544 &lt;&gt;"", TrackingWorksheet!G544&lt;=TrackingWorksheet!$J$5, TrackingWorksheet!H544=Lists!$D$6), 1, 0))</f>
        <v/>
      </c>
      <c r="J539" s="26" t="str">
        <f t="shared" si="70"/>
        <v/>
      </c>
      <c r="K539" s="15" t="str">
        <f>IF(B539=1,"",IF(AND(TrackingWorksheet!I544&lt;=TrackingWorksheet!$J$5,TrackingWorksheet!K544="YES"),0,IF(AND(AND(OR(E539="Y",F539="Y"),E539&lt;&gt;F539),G539&lt;&gt;"Y", H539&lt;&gt;"Y"), 1, 0)))</f>
        <v/>
      </c>
      <c r="L539" s="26" t="str">
        <f t="shared" si="64"/>
        <v/>
      </c>
      <c r="M539" s="15" t="str">
        <f t="shared" si="65"/>
        <v/>
      </c>
      <c r="N539" s="26" t="str">
        <f t="shared" si="66"/>
        <v/>
      </c>
      <c r="O539" s="15" t="str">
        <f>IF(B539=1,"",IF(AND(TrackingWorksheet!I544&lt;=TrackingWorksheet!$J$5,TrackingWorksheet!K544="YES"),0,IF(AND(AND(OR(G539="Y",H539="Y"),G539&lt;&gt;H539),E539&lt;&gt;"Y", F539&lt;&gt;"Y"), 1, 0)))</f>
        <v/>
      </c>
      <c r="P539" s="26" t="str">
        <f t="shared" si="67"/>
        <v/>
      </c>
      <c r="Q539" s="15" t="str">
        <f t="shared" si="68"/>
        <v/>
      </c>
      <c r="R539" s="15" t="str">
        <f t="shared" si="69"/>
        <v/>
      </c>
      <c r="S539" s="15" t="str">
        <f>IF(B539=1,"",IF(AND(OR(AND(TrackingWorksheet!H544=Lists!$D$7,TrackingWorksheet!H544=TrackingWorksheet!J544),TrackingWorksheet!H544&lt;&gt;TrackingWorksheet!J544),TrackingWorksheet!K544="YES",TrackingWorksheet!H544&lt;&gt;Lists!$D$6,TrackingWorksheet!G544&lt;=TrackingWorksheet!$J$5,TrackingWorksheet!I544&lt;=TrackingWorksheet!$J$5),1,0))</f>
        <v/>
      </c>
      <c r="T539" s="15" t="str">
        <f t="shared" si="71"/>
        <v/>
      </c>
      <c r="U539" s="15" t="str">
        <f>IF(B539=1,"",IF(AND(TrackingWorksheet!L544&lt;&gt;"", TrackingWorksheet!L544&gt;=TrackingWorksheet!$J$4,TrackingWorksheet!L544&lt;=TrackingWorksheet!$J$5,OR(TrackingWorksheet!H544=Lists!$D$4,TrackingWorksheet!J544=Lists!$D$4)), 1, 0))</f>
        <v/>
      </c>
      <c r="V539" s="15" t="str">
        <f>IF($B539=1,"",IF(AND(TrackingWorksheet!$L544&lt;&gt;"", TrackingWorksheet!$L544&gt;=TrackingWorksheet!$J$4,TrackingWorksheet!$L544&lt;=TrackingWorksheet!$J$5,OR(TrackingWorksheet!$H544=Lists!$D$5,TrackingWorksheet!$J544=Lists!$D$5)), 1, 0))</f>
        <v/>
      </c>
      <c r="W539" s="15" t="str">
        <f>IF($B539=1,"",IF(AND(TrackingWorksheet!$L544&lt;&gt;"", TrackingWorksheet!$L544&gt;=TrackingWorksheet!$J$4,TrackingWorksheet!$L544&lt;=TrackingWorksheet!$J$5,OR(TrackingWorksheet!$H544=Lists!$D$6,TrackingWorksheet!$J544=Lists!$D$6)), 1, 0))</f>
        <v/>
      </c>
      <c r="X539" s="24" t="str">
        <f>IF(B539=1,"",IF(AND(TrackingWorksheet!M544&lt;&gt;"",TrackingWorksheet!M544&lt;=TrackingWorksheet!$J$5),1,0))</f>
        <v/>
      </c>
      <c r="Y539" s="24" t="str">
        <f>IF(B539=1,"",IF(AND(TrackingWorksheet!N544&lt;&gt;"",TrackingWorksheet!N544&lt;=TrackingWorksheet!$J$5),1,0)*D539)</f>
        <v/>
      </c>
      <c r="Z539" s="24" t="str">
        <f>IF(B539=1,"",IF(TrackingWorksheet!P544="YES",1,0)*D539)</f>
        <v/>
      </c>
      <c r="AA539" s="33" t="str">
        <f>IF(B539=1,"",IF(TrackingWorksheet!R544="","",TrackingWorksheet!R544))</f>
        <v/>
      </c>
      <c r="AB539" s="33" t="str">
        <f>IF(B539=1,"",IF(TrackingWorksheet!Q544="","",TrackingWorksheet!Q544))</f>
        <v/>
      </c>
    </row>
    <row r="540" spans="2:28" x14ac:dyDescent="0.3">
      <c r="B540" s="33">
        <f>IF(AND(ISBLANK(TrackingWorksheet!B545),ISBLANK(TrackingWorksheet!C545),ISBLANK(TrackingWorksheet!G545),ISBLANK(TrackingWorksheet!H545),
ISBLANK(TrackingWorksheet!I545),ISBLANK(TrackingWorksheet!J545),ISBLANK(TrackingWorksheet!M545),
ISBLANK(TrackingWorksheet!N545)),1,0)</f>
        <v>1</v>
      </c>
      <c r="C540" s="17" t="str">
        <f>IF(B540=1,"",TrackingWorksheet!F545)</f>
        <v/>
      </c>
      <c r="D540" s="26" t="str">
        <f>IF(B540=1,"",IF(AND(TrackingWorksheet!B545&lt;&gt;"",TrackingWorksheet!B545&lt;=TrackingWorksheet!$J$5,OR(TrackingWorksheet!C545="",TrackingWorksheet!C545&gt;=TrackingWorksheet!$J$4)),1,0))</f>
        <v/>
      </c>
      <c r="E540" s="15" t="str">
        <f>IF(B540=1,"",IF(AND(TrackingWorksheet!G545 &lt;&gt;"",TrackingWorksheet!G545&lt;=TrackingWorksheet!$J$5, TrackingWorksheet!H545=Lists!$D$4), "Y", "N"))</f>
        <v/>
      </c>
      <c r="F540" s="15" t="str">
        <f>IF(B540=1,"",IF(AND(TrackingWorksheet!I545 &lt;&gt;"", TrackingWorksheet!I545&lt;=TrackingWorksheet!$J$5, TrackingWorksheet!J545=Lists!$D$4), "Y", "N"))</f>
        <v/>
      </c>
      <c r="G540" s="15" t="str">
        <f>IF(B540=1,"",IF(AND(TrackingWorksheet!G545 &lt;&gt;"",TrackingWorksheet!G545&lt;=TrackingWorksheet!$J$5, TrackingWorksheet!H545=Lists!$D$5), "Y", "N"))</f>
        <v/>
      </c>
      <c r="H540" s="15" t="str">
        <f>IF(B540=1,"",IF(AND(TrackingWorksheet!I545 &lt;&gt;"", TrackingWorksheet!I545&lt;=TrackingWorksheet!$J$5, TrackingWorksheet!J545="Moderna"), "Y", "N"))</f>
        <v/>
      </c>
      <c r="I540" s="26" t="str">
        <f>IF(B540=1,"",IF(AND(TrackingWorksheet!G545 &lt;&gt;"", TrackingWorksheet!G545&lt;=TrackingWorksheet!$J$5, TrackingWorksheet!H545=Lists!$D$6), 1, 0))</f>
        <v/>
      </c>
      <c r="J540" s="26" t="str">
        <f t="shared" si="70"/>
        <v/>
      </c>
      <c r="K540" s="15" t="str">
        <f>IF(B540=1,"",IF(AND(TrackingWorksheet!I545&lt;=TrackingWorksheet!$J$5,TrackingWorksheet!K545="YES"),0,IF(AND(AND(OR(E540="Y",F540="Y"),E540&lt;&gt;F540),G540&lt;&gt;"Y", H540&lt;&gt;"Y"), 1, 0)))</f>
        <v/>
      </c>
      <c r="L540" s="26" t="str">
        <f t="shared" si="64"/>
        <v/>
      </c>
      <c r="M540" s="15" t="str">
        <f t="shared" si="65"/>
        <v/>
      </c>
      <c r="N540" s="26" t="str">
        <f t="shared" si="66"/>
        <v/>
      </c>
      <c r="O540" s="15" t="str">
        <f>IF(B540=1,"",IF(AND(TrackingWorksheet!I545&lt;=TrackingWorksheet!$J$5,TrackingWorksheet!K545="YES"),0,IF(AND(AND(OR(G540="Y",H540="Y"),G540&lt;&gt;H540),E540&lt;&gt;"Y", F540&lt;&gt;"Y"), 1, 0)))</f>
        <v/>
      </c>
      <c r="P540" s="26" t="str">
        <f t="shared" si="67"/>
        <v/>
      </c>
      <c r="Q540" s="15" t="str">
        <f t="shared" si="68"/>
        <v/>
      </c>
      <c r="R540" s="15" t="str">
        <f t="shared" si="69"/>
        <v/>
      </c>
      <c r="S540" s="15" t="str">
        <f>IF(B540=1,"",IF(AND(OR(AND(TrackingWorksheet!H545=Lists!$D$7,TrackingWorksheet!H545=TrackingWorksheet!J545),TrackingWorksheet!H545&lt;&gt;TrackingWorksheet!J545),TrackingWorksheet!K545="YES",TrackingWorksheet!H545&lt;&gt;Lists!$D$6,TrackingWorksheet!G545&lt;=TrackingWorksheet!$J$5,TrackingWorksheet!I545&lt;=TrackingWorksheet!$J$5),1,0))</f>
        <v/>
      </c>
      <c r="T540" s="15" t="str">
        <f t="shared" si="71"/>
        <v/>
      </c>
      <c r="U540" s="15" t="str">
        <f>IF(B540=1,"",IF(AND(TrackingWorksheet!L545&lt;&gt;"", TrackingWorksheet!L545&gt;=TrackingWorksheet!$J$4,TrackingWorksheet!L545&lt;=TrackingWorksheet!$J$5,OR(TrackingWorksheet!H545=Lists!$D$4,TrackingWorksheet!J545=Lists!$D$4)), 1, 0))</f>
        <v/>
      </c>
      <c r="V540" s="15" t="str">
        <f>IF($B540=1,"",IF(AND(TrackingWorksheet!$L545&lt;&gt;"", TrackingWorksheet!$L545&gt;=TrackingWorksheet!$J$4,TrackingWorksheet!$L545&lt;=TrackingWorksheet!$J$5,OR(TrackingWorksheet!$H545=Lists!$D$5,TrackingWorksheet!$J545=Lists!$D$5)), 1, 0))</f>
        <v/>
      </c>
      <c r="W540" s="15" t="str">
        <f>IF($B540=1,"",IF(AND(TrackingWorksheet!$L545&lt;&gt;"", TrackingWorksheet!$L545&gt;=TrackingWorksheet!$J$4,TrackingWorksheet!$L545&lt;=TrackingWorksheet!$J$5,OR(TrackingWorksheet!$H545=Lists!$D$6,TrackingWorksheet!$J545=Lists!$D$6)), 1, 0))</f>
        <v/>
      </c>
      <c r="X540" s="24" t="str">
        <f>IF(B540=1,"",IF(AND(TrackingWorksheet!M545&lt;&gt;"",TrackingWorksheet!M545&lt;=TrackingWorksheet!$J$5),1,0))</f>
        <v/>
      </c>
      <c r="Y540" s="24" t="str">
        <f>IF(B540=1,"",IF(AND(TrackingWorksheet!N545&lt;&gt;"",TrackingWorksheet!N545&lt;=TrackingWorksheet!$J$5),1,0)*D540)</f>
        <v/>
      </c>
      <c r="Z540" s="24" t="str">
        <f>IF(B540=1,"",IF(TrackingWorksheet!P545="YES",1,0)*D540)</f>
        <v/>
      </c>
      <c r="AA540" s="33" t="str">
        <f>IF(B540=1,"",IF(TrackingWorksheet!R545="","",TrackingWorksheet!R545))</f>
        <v/>
      </c>
      <c r="AB540" s="33" t="str">
        <f>IF(B540=1,"",IF(TrackingWorksheet!Q545="","",TrackingWorksheet!Q545))</f>
        <v/>
      </c>
    </row>
    <row r="541" spans="2:28" x14ac:dyDescent="0.3">
      <c r="B541" s="33">
        <f>IF(AND(ISBLANK(TrackingWorksheet!B546),ISBLANK(TrackingWorksheet!C546),ISBLANK(TrackingWorksheet!G546),ISBLANK(TrackingWorksheet!H546),
ISBLANK(TrackingWorksheet!I546),ISBLANK(TrackingWorksheet!J546),ISBLANK(TrackingWorksheet!M546),
ISBLANK(TrackingWorksheet!N546)),1,0)</f>
        <v>1</v>
      </c>
      <c r="C541" s="17" t="str">
        <f>IF(B541=1,"",TrackingWorksheet!F546)</f>
        <v/>
      </c>
      <c r="D541" s="26" t="str">
        <f>IF(B541=1,"",IF(AND(TrackingWorksheet!B546&lt;&gt;"",TrackingWorksheet!B546&lt;=TrackingWorksheet!$J$5,OR(TrackingWorksheet!C546="",TrackingWorksheet!C546&gt;=TrackingWorksheet!$J$4)),1,0))</f>
        <v/>
      </c>
      <c r="E541" s="15" t="str">
        <f>IF(B541=1,"",IF(AND(TrackingWorksheet!G546 &lt;&gt;"",TrackingWorksheet!G546&lt;=TrackingWorksheet!$J$5, TrackingWorksheet!H546=Lists!$D$4), "Y", "N"))</f>
        <v/>
      </c>
      <c r="F541" s="15" t="str">
        <f>IF(B541=1,"",IF(AND(TrackingWorksheet!I546 &lt;&gt;"", TrackingWorksheet!I546&lt;=TrackingWorksheet!$J$5, TrackingWorksheet!J546=Lists!$D$4), "Y", "N"))</f>
        <v/>
      </c>
      <c r="G541" s="15" t="str">
        <f>IF(B541=1,"",IF(AND(TrackingWorksheet!G546 &lt;&gt;"",TrackingWorksheet!G546&lt;=TrackingWorksheet!$J$5, TrackingWorksheet!H546=Lists!$D$5), "Y", "N"))</f>
        <v/>
      </c>
      <c r="H541" s="15" t="str">
        <f>IF(B541=1,"",IF(AND(TrackingWorksheet!I546 &lt;&gt;"", TrackingWorksheet!I546&lt;=TrackingWorksheet!$J$5, TrackingWorksheet!J546="Moderna"), "Y", "N"))</f>
        <v/>
      </c>
      <c r="I541" s="26" t="str">
        <f>IF(B541=1,"",IF(AND(TrackingWorksheet!G546 &lt;&gt;"", TrackingWorksheet!G546&lt;=TrackingWorksheet!$J$5, TrackingWorksheet!H546=Lists!$D$6), 1, 0))</f>
        <v/>
      </c>
      <c r="J541" s="26" t="str">
        <f t="shared" si="70"/>
        <v/>
      </c>
      <c r="K541" s="15" t="str">
        <f>IF(B541=1,"",IF(AND(TrackingWorksheet!I546&lt;=TrackingWorksheet!$J$5,TrackingWorksheet!K546="YES"),0,IF(AND(AND(OR(E541="Y",F541="Y"),E541&lt;&gt;F541),G541&lt;&gt;"Y", H541&lt;&gt;"Y"), 1, 0)))</f>
        <v/>
      </c>
      <c r="L541" s="26" t="str">
        <f t="shared" si="64"/>
        <v/>
      </c>
      <c r="M541" s="15" t="str">
        <f t="shared" si="65"/>
        <v/>
      </c>
      <c r="N541" s="26" t="str">
        <f t="shared" si="66"/>
        <v/>
      </c>
      <c r="O541" s="15" t="str">
        <f>IF(B541=1,"",IF(AND(TrackingWorksheet!I546&lt;=TrackingWorksheet!$J$5,TrackingWorksheet!K546="YES"),0,IF(AND(AND(OR(G541="Y",H541="Y"),G541&lt;&gt;H541),E541&lt;&gt;"Y", F541&lt;&gt;"Y"), 1, 0)))</f>
        <v/>
      </c>
      <c r="P541" s="26" t="str">
        <f t="shared" si="67"/>
        <v/>
      </c>
      <c r="Q541" s="15" t="str">
        <f t="shared" si="68"/>
        <v/>
      </c>
      <c r="R541" s="15" t="str">
        <f t="shared" si="69"/>
        <v/>
      </c>
      <c r="S541" s="15" t="str">
        <f>IF(B541=1,"",IF(AND(OR(AND(TrackingWorksheet!H546=Lists!$D$7,TrackingWorksheet!H546=TrackingWorksheet!J546),TrackingWorksheet!H546&lt;&gt;TrackingWorksheet!J546),TrackingWorksheet!K546="YES",TrackingWorksheet!H546&lt;&gt;Lists!$D$6,TrackingWorksheet!G546&lt;=TrackingWorksheet!$J$5,TrackingWorksheet!I546&lt;=TrackingWorksheet!$J$5),1,0))</f>
        <v/>
      </c>
      <c r="T541" s="15" t="str">
        <f t="shared" si="71"/>
        <v/>
      </c>
      <c r="U541" s="15" t="str">
        <f>IF(B541=1,"",IF(AND(TrackingWorksheet!L546&lt;&gt;"", TrackingWorksheet!L546&gt;=TrackingWorksheet!$J$4,TrackingWorksheet!L546&lt;=TrackingWorksheet!$J$5,OR(TrackingWorksheet!H546=Lists!$D$4,TrackingWorksheet!J546=Lists!$D$4)), 1, 0))</f>
        <v/>
      </c>
      <c r="V541" s="15" t="str">
        <f>IF($B541=1,"",IF(AND(TrackingWorksheet!$L546&lt;&gt;"", TrackingWorksheet!$L546&gt;=TrackingWorksheet!$J$4,TrackingWorksheet!$L546&lt;=TrackingWorksheet!$J$5,OR(TrackingWorksheet!$H546=Lists!$D$5,TrackingWorksheet!$J546=Lists!$D$5)), 1, 0))</f>
        <v/>
      </c>
      <c r="W541" s="15" t="str">
        <f>IF($B541=1,"",IF(AND(TrackingWorksheet!$L546&lt;&gt;"", TrackingWorksheet!$L546&gt;=TrackingWorksheet!$J$4,TrackingWorksheet!$L546&lt;=TrackingWorksheet!$J$5,OR(TrackingWorksheet!$H546=Lists!$D$6,TrackingWorksheet!$J546=Lists!$D$6)), 1, 0))</f>
        <v/>
      </c>
      <c r="X541" s="24" t="str">
        <f>IF(B541=1,"",IF(AND(TrackingWorksheet!M546&lt;&gt;"",TrackingWorksheet!M546&lt;=TrackingWorksheet!$J$5),1,0))</f>
        <v/>
      </c>
      <c r="Y541" s="24" t="str">
        <f>IF(B541=1,"",IF(AND(TrackingWorksheet!N546&lt;&gt;"",TrackingWorksheet!N546&lt;=TrackingWorksheet!$J$5),1,0)*D541)</f>
        <v/>
      </c>
      <c r="Z541" s="24" t="str">
        <f>IF(B541=1,"",IF(TrackingWorksheet!P546="YES",1,0)*D541)</f>
        <v/>
      </c>
      <c r="AA541" s="33" t="str">
        <f>IF(B541=1,"",IF(TrackingWorksheet!R546="","",TrackingWorksheet!R546))</f>
        <v/>
      </c>
      <c r="AB541" s="33" t="str">
        <f>IF(B541=1,"",IF(TrackingWorksheet!Q546="","",TrackingWorksheet!Q546))</f>
        <v/>
      </c>
    </row>
    <row r="542" spans="2:28" x14ac:dyDescent="0.3">
      <c r="B542" s="33">
        <f>IF(AND(ISBLANK(TrackingWorksheet!B547),ISBLANK(TrackingWorksheet!C547),ISBLANK(TrackingWorksheet!G547),ISBLANK(TrackingWorksheet!H547),
ISBLANK(TrackingWorksheet!I547),ISBLANK(TrackingWorksheet!J547),ISBLANK(TrackingWorksheet!M547),
ISBLANK(TrackingWorksheet!N547)),1,0)</f>
        <v>1</v>
      </c>
      <c r="C542" s="17" t="str">
        <f>IF(B542=1,"",TrackingWorksheet!F547)</f>
        <v/>
      </c>
      <c r="D542" s="26" t="str">
        <f>IF(B542=1,"",IF(AND(TrackingWorksheet!B547&lt;&gt;"",TrackingWorksheet!B547&lt;=TrackingWorksheet!$J$5,OR(TrackingWorksheet!C547="",TrackingWorksheet!C547&gt;=TrackingWorksheet!$J$4)),1,0))</f>
        <v/>
      </c>
      <c r="E542" s="15" t="str">
        <f>IF(B542=1,"",IF(AND(TrackingWorksheet!G547 &lt;&gt;"",TrackingWorksheet!G547&lt;=TrackingWorksheet!$J$5, TrackingWorksheet!H547=Lists!$D$4), "Y", "N"))</f>
        <v/>
      </c>
      <c r="F542" s="15" t="str">
        <f>IF(B542=1,"",IF(AND(TrackingWorksheet!I547 &lt;&gt;"", TrackingWorksheet!I547&lt;=TrackingWorksheet!$J$5, TrackingWorksheet!J547=Lists!$D$4), "Y", "N"))</f>
        <v/>
      </c>
      <c r="G542" s="15" t="str">
        <f>IF(B542=1,"",IF(AND(TrackingWorksheet!G547 &lt;&gt;"",TrackingWorksheet!G547&lt;=TrackingWorksheet!$J$5, TrackingWorksheet!H547=Lists!$D$5), "Y", "N"))</f>
        <v/>
      </c>
      <c r="H542" s="15" t="str">
        <f>IF(B542=1,"",IF(AND(TrackingWorksheet!I547 &lt;&gt;"", TrackingWorksheet!I547&lt;=TrackingWorksheet!$J$5, TrackingWorksheet!J547="Moderna"), "Y", "N"))</f>
        <v/>
      </c>
      <c r="I542" s="26" t="str">
        <f>IF(B542=1,"",IF(AND(TrackingWorksheet!G547 &lt;&gt;"", TrackingWorksheet!G547&lt;=TrackingWorksheet!$J$5, TrackingWorksheet!H547=Lists!$D$6), 1, 0))</f>
        <v/>
      </c>
      <c r="J542" s="26" t="str">
        <f t="shared" si="70"/>
        <v/>
      </c>
      <c r="K542" s="15" t="str">
        <f>IF(B542=1,"",IF(AND(TrackingWorksheet!I547&lt;=TrackingWorksheet!$J$5,TrackingWorksheet!K547="YES"),0,IF(AND(AND(OR(E542="Y",F542="Y"),E542&lt;&gt;F542),G542&lt;&gt;"Y", H542&lt;&gt;"Y"), 1, 0)))</f>
        <v/>
      </c>
      <c r="L542" s="26" t="str">
        <f t="shared" si="64"/>
        <v/>
      </c>
      <c r="M542" s="15" t="str">
        <f t="shared" si="65"/>
        <v/>
      </c>
      <c r="N542" s="26" t="str">
        <f t="shared" si="66"/>
        <v/>
      </c>
      <c r="O542" s="15" t="str">
        <f>IF(B542=1,"",IF(AND(TrackingWorksheet!I547&lt;=TrackingWorksheet!$J$5,TrackingWorksheet!K547="YES"),0,IF(AND(AND(OR(G542="Y",H542="Y"),G542&lt;&gt;H542),E542&lt;&gt;"Y", F542&lt;&gt;"Y"), 1, 0)))</f>
        <v/>
      </c>
      <c r="P542" s="26" t="str">
        <f t="shared" si="67"/>
        <v/>
      </c>
      <c r="Q542" s="15" t="str">
        <f t="shared" si="68"/>
        <v/>
      </c>
      <c r="R542" s="15" t="str">
        <f t="shared" si="69"/>
        <v/>
      </c>
      <c r="S542" s="15" t="str">
        <f>IF(B542=1,"",IF(AND(OR(AND(TrackingWorksheet!H547=Lists!$D$7,TrackingWorksheet!H547=TrackingWorksheet!J547),TrackingWorksheet!H547&lt;&gt;TrackingWorksheet!J547),TrackingWorksheet!K547="YES",TrackingWorksheet!H547&lt;&gt;Lists!$D$6,TrackingWorksheet!G547&lt;=TrackingWorksheet!$J$5,TrackingWorksheet!I547&lt;=TrackingWorksheet!$J$5),1,0))</f>
        <v/>
      </c>
      <c r="T542" s="15" t="str">
        <f t="shared" si="71"/>
        <v/>
      </c>
      <c r="U542" s="15" t="str">
        <f>IF(B542=1,"",IF(AND(TrackingWorksheet!L547&lt;&gt;"", TrackingWorksheet!L547&gt;=TrackingWorksheet!$J$4,TrackingWorksheet!L547&lt;=TrackingWorksheet!$J$5,OR(TrackingWorksheet!H547=Lists!$D$4,TrackingWorksheet!J547=Lists!$D$4)), 1, 0))</f>
        <v/>
      </c>
      <c r="V542" s="15" t="str">
        <f>IF($B542=1,"",IF(AND(TrackingWorksheet!$L547&lt;&gt;"", TrackingWorksheet!$L547&gt;=TrackingWorksheet!$J$4,TrackingWorksheet!$L547&lt;=TrackingWorksheet!$J$5,OR(TrackingWorksheet!$H547=Lists!$D$5,TrackingWorksheet!$J547=Lists!$D$5)), 1, 0))</f>
        <v/>
      </c>
      <c r="W542" s="15" t="str">
        <f>IF($B542=1,"",IF(AND(TrackingWorksheet!$L547&lt;&gt;"", TrackingWorksheet!$L547&gt;=TrackingWorksheet!$J$4,TrackingWorksheet!$L547&lt;=TrackingWorksheet!$J$5,OR(TrackingWorksheet!$H547=Lists!$D$6,TrackingWorksheet!$J547=Lists!$D$6)), 1, 0))</f>
        <v/>
      </c>
      <c r="X542" s="24" t="str">
        <f>IF(B542=1,"",IF(AND(TrackingWorksheet!M547&lt;&gt;"",TrackingWorksheet!M547&lt;=TrackingWorksheet!$J$5),1,0))</f>
        <v/>
      </c>
      <c r="Y542" s="24" t="str">
        <f>IF(B542=1,"",IF(AND(TrackingWorksheet!N547&lt;&gt;"",TrackingWorksheet!N547&lt;=TrackingWorksheet!$J$5),1,0)*D542)</f>
        <v/>
      </c>
      <c r="Z542" s="24" t="str">
        <f>IF(B542=1,"",IF(TrackingWorksheet!P547="YES",1,0)*D542)</f>
        <v/>
      </c>
      <c r="AA542" s="33" t="str">
        <f>IF(B542=1,"",IF(TrackingWorksheet!R547="","",TrackingWorksheet!R547))</f>
        <v/>
      </c>
      <c r="AB542" s="33" t="str">
        <f>IF(B542=1,"",IF(TrackingWorksheet!Q547="","",TrackingWorksheet!Q547))</f>
        <v/>
      </c>
    </row>
    <row r="543" spans="2:28" x14ac:dyDescent="0.3">
      <c r="B543" s="33">
        <f>IF(AND(ISBLANK(TrackingWorksheet!B548),ISBLANK(TrackingWorksheet!C548),ISBLANK(TrackingWorksheet!G548),ISBLANK(TrackingWorksheet!H548),
ISBLANK(TrackingWorksheet!I548),ISBLANK(TrackingWorksheet!J548),ISBLANK(TrackingWorksheet!M548),
ISBLANK(TrackingWorksheet!N548)),1,0)</f>
        <v>1</v>
      </c>
      <c r="C543" s="17" t="str">
        <f>IF(B543=1,"",TrackingWorksheet!F548)</f>
        <v/>
      </c>
      <c r="D543" s="26" t="str">
        <f>IF(B543=1,"",IF(AND(TrackingWorksheet!B548&lt;&gt;"",TrackingWorksheet!B548&lt;=TrackingWorksheet!$J$5,OR(TrackingWorksheet!C548="",TrackingWorksheet!C548&gt;=TrackingWorksheet!$J$4)),1,0))</f>
        <v/>
      </c>
      <c r="E543" s="15" t="str">
        <f>IF(B543=1,"",IF(AND(TrackingWorksheet!G548 &lt;&gt;"",TrackingWorksheet!G548&lt;=TrackingWorksheet!$J$5, TrackingWorksheet!H548=Lists!$D$4), "Y", "N"))</f>
        <v/>
      </c>
      <c r="F543" s="15" t="str">
        <f>IF(B543=1,"",IF(AND(TrackingWorksheet!I548 &lt;&gt;"", TrackingWorksheet!I548&lt;=TrackingWorksheet!$J$5, TrackingWorksheet!J548=Lists!$D$4), "Y", "N"))</f>
        <v/>
      </c>
      <c r="G543" s="15" t="str">
        <f>IF(B543=1,"",IF(AND(TrackingWorksheet!G548 &lt;&gt;"",TrackingWorksheet!G548&lt;=TrackingWorksheet!$J$5, TrackingWorksheet!H548=Lists!$D$5), "Y", "N"))</f>
        <v/>
      </c>
      <c r="H543" s="15" t="str">
        <f>IF(B543=1,"",IF(AND(TrackingWorksheet!I548 &lt;&gt;"", TrackingWorksheet!I548&lt;=TrackingWorksheet!$J$5, TrackingWorksheet!J548="Moderna"), "Y", "N"))</f>
        <v/>
      </c>
      <c r="I543" s="26" t="str">
        <f>IF(B543=1,"",IF(AND(TrackingWorksheet!G548 &lt;&gt;"", TrackingWorksheet!G548&lt;=TrackingWorksheet!$J$5, TrackingWorksheet!H548=Lists!$D$6), 1, 0))</f>
        <v/>
      </c>
      <c r="J543" s="26" t="str">
        <f t="shared" si="70"/>
        <v/>
      </c>
      <c r="K543" s="15" t="str">
        <f>IF(B543=1,"",IF(AND(TrackingWorksheet!I548&lt;=TrackingWorksheet!$J$5,TrackingWorksheet!K548="YES"),0,IF(AND(AND(OR(E543="Y",F543="Y"),E543&lt;&gt;F543),G543&lt;&gt;"Y", H543&lt;&gt;"Y"), 1, 0)))</f>
        <v/>
      </c>
      <c r="L543" s="26" t="str">
        <f t="shared" si="64"/>
        <v/>
      </c>
      <c r="M543" s="15" t="str">
        <f t="shared" si="65"/>
        <v/>
      </c>
      <c r="N543" s="26" t="str">
        <f t="shared" si="66"/>
        <v/>
      </c>
      <c r="O543" s="15" t="str">
        <f>IF(B543=1,"",IF(AND(TrackingWorksheet!I548&lt;=TrackingWorksheet!$J$5,TrackingWorksheet!K548="YES"),0,IF(AND(AND(OR(G543="Y",H543="Y"),G543&lt;&gt;H543),E543&lt;&gt;"Y", F543&lt;&gt;"Y"), 1, 0)))</f>
        <v/>
      </c>
      <c r="P543" s="26" t="str">
        <f t="shared" si="67"/>
        <v/>
      </c>
      <c r="Q543" s="15" t="str">
        <f t="shared" si="68"/>
        <v/>
      </c>
      <c r="R543" s="15" t="str">
        <f t="shared" si="69"/>
        <v/>
      </c>
      <c r="S543" s="15" t="str">
        <f>IF(B543=1,"",IF(AND(OR(AND(TrackingWorksheet!H548=Lists!$D$7,TrackingWorksheet!H548=TrackingWorksheet!J548),TrackingWorksheet!H548&lt;&gt;TrackingWorksheet!J548),TrackingWorksheet!K548="YES",TrackingWorksheet!H548&lt;&gt;Lists!$D$6,TrackingWorksheet!G548&lt;=TrackingWorksheet!$J$5,TrackingWorksheet!I548&lt;=TrackingWorksheet!$J$5),1,0))</f>
        <v/>
      </c>
      <c r="T543" s="15" t="str">
        <f t="shared" si="71"/>
        <v/>
      </c>
      <c r="U543" s="15" t="str">
        <f>IF(B543=1,"",IF(AND(TrackingWorksheet!L548&lt;&gt;"", TrackingWorksheet!L548&gt;=TrackingWorksheet!$J$4,TrackingWorksheet!L548&lt;=TrackingWorksheet!$J$5,OR(TrackingWorksheet!H548=Lists!$D$4,TrackingWorksheet!J548=Lists!$D$4)), 1, 0))</f>
        <v/>
      </c>
      <c r="V543" s="15" t="str">
        <f>IF($B543=1,"",IF(AND(TrackingWorksheet!$L548&lt;&gt;"", TrackingWorksheet!$L548&gt;=TrackingWorksheet!$J$4,TrackingWorksheet!$L548&lt;=TrackingWorksheet!$J$5,OR(TrackingWorksheet!$H548=Lists!$D$5,TrackingWorksheet!$J548=Lists!$D$5)), 1, 0))</f>
        <v/>
      </c>
      <c r="W543" s="15" t="str">
        <f>IF($B543=1,"",IF(AND(TrackingWorksheet!$L548&lt;&gt;"", TrackingWorksheet!$L548&gt;=TrackingWorksheet!$J$4,TrackingWorksheet!$L548&lt;=TrackingWorksheet!$J$5,OR(TrackingWorksheet!$H548=Lists!$D$6,TrackingWorksheet!$J548=Lists!$D$6)), 1, 0))</f>
        <v/>
      </c>
      <c r="X543" s="24" t="str">
        <f>IF(B543=1,"",IF(AND(TrackingWorksheet!M548&lt;&gt;"",TrackingWorksheet!M548&lt;=TrackingWorksheet!$J$5),1,0))</f>
        <v/>
      </c>
      <c r="Y543" s="24" t="str">
        <f>IF(B543=1,"",IF(AND(TrackingWorksheet!N548&lt;&gt;"",TrackingWorksheet!N548&lt;=TrackingWorksheet!$J$5),1,0)*D543)</f>
        <v/>
      </c>
      <c r="Z543" s="24" t="str">
        <f>IF(B543=1,"",IF(TrackingWorksheet!P548="YES",1,0)*D543)</f>
        <v/>
      </c>
      <c r="AA543" s="33" t="str">
        <f>IF(B543=1,"",IF(TrackingWorksheet!R548="","",TrackingWorksheet!R548))</f>
        <v/>
      </c>
      <c r="AB543" s="33" t="str">
        <f>IF(B543=1,"",IF(TrackingWorksheet!Q548="","",TrackingWorksheet!Q548))</f>
        <v/>
      </c>
    </row>
    <row r="544" spans="2:28" x14ac:dyDescent="0.3">
      <c r="B544" s="33">
        <f>IF(AND(ISBLANK(TrackingWorksheet!B549),ISBLANK(TrackingWorksheet!C549),ISBLANK(TrackingWorksheet!G549),ISBLANK(TrackingWorksheet!H549),
ISBLANK(TrackingWorksheet!I549),ISBLANK(TrackingWorksheet!J549),ISBLANK(TrackingWorksheet!M549),
ISBLANK(TrackingWorksheet!N549)),1,0)</f>
        <v>1</v>
      </c>
      <c r="C544" s="17" t="str">
        <f>IF(B544=1,"",TrackingWorksheet!F549)</f>
        <v/>
      </c>
      <c r="D544" s="26" t="str">
        <f>IF(B544=1,"",IF(AND(TrackingWorksheet!B549&lt;&gt;"",TrackingWorksheet!B549&lt;=TrackingWorksheet!$J$5,OR(TrackingWorksheet!C549="",TrackingWorksheet!C549&gt;=TrackingWorksheet!$J$4)),1,0))</f>
        <v/>
      </c>
      <c r="E544" s="15" t="str">
        <f>IF(B544=1,"",IF(AND(TrackingWorksheet!G549 &lt;&gt;"",TrackingWorksheet!G549&lt;=TrackingWorksheet!$J$5, TrackingWorksheet!H549=Lists!$D$4), "Y", "N"))</f>
        <v/>
      </c>
      <c r="F544" s="15" t="str">
        <f>IF(B544=1,"",IF(AND(TrackingWorksheet!I549 &lt;&gt;"", TrackingWorksheet!I549&lt;=TrackingWorksheet!$J$5, TrackingWorksheet!J549=Lists!$D$4), "Y", "N"))</f>
        <v/>
      </c>
      <c r="G544" s="15" t="str">
        <f>IF(B544=1,"",IF(AND(TrackingWorksheet!G549 &lt;&gt;"",TrackingWorksheet!G549&lt;=TrackingWorksheet!$J$5, TrackingWorksheet!H549=Lists!$D$5), "Y", "N"))</f>
        <v/>
      </c>
      <c r="H544" s="15" t="str">
        <f>IF(B544=1,"",IF(AND(TrackingWorksheet!I549 &lt;&gt;"", TrackingWorksheet!I549&lt;=TrackingWorksheet!$J$5, TrackingWorksheet!J549="Moderna"), "Y", "N"))</f>
        <v/>
      </c>
      <c r="I544" s="26" t="str">
        <f>IF(B544=1,"",IF(AND(TrackingWorksheet!G549 &lt;&gt;"", TrackingWorksheet!G549&lt;=TrackingWorksheet!$J$5, TrackingWorksheet!H549=Lists!$D$6), 1, 0))</f>
        <v/>
      </c>
      <c r="J544" s="26" t="str">
        <f t="shared" si="70"/>
        <v/>
      </c>
      <c r="K544" s="15" t="str">
        <f>IF(B544=1,"",IF(AND(TrackingWorksheet!I549&lt;=TrackingWorksheet!$J$5,TrackingWorksheet!K549="YES"),0,IF(AND(AND(OR(E544="Y",F544="Y"),E544&lt;&gt;F544),G544&lt;&gt;"Y", H544&lt;&gt;"Y"), 1, 0)))</f>
        <v/>
      </c>
      <c r="L544" s="26" t="str">
        <f t="shared" si="64"/>
        <v/>
      </c>
      <c r="M544" s="15" t="str">
        <f t="shared" si="65"/>
        <v/>
      </c>
      <c r="N544" s="26" t="str">
        <f t="shared" si="66"/>
        <v/>
      </c>
      <c r="O544" s="15" t="str">
        <f>IF(B544=1,"",IF(AND(TrackingWorksheet!I549&lt;=TrackingWorksheet!$J$5,TrackingWorksheet!K549="YES"),0,IF(AND(AND(OR(G544="Y",H544="Y"),G544&lt;&gt;H544),E544&lt;&gt;"Y", F544&lt;&gt;"Y"), 1, 0)))</f>
        <v/>
      </c>
      <c r="P544" s="26" t="str">
        <f t="shared" si="67"/>
        <v/>
      </c>
      <c r="Q544" s="15" t="str">
        <f t="shared" si="68"/>
        <v/>
      </c>
      <c r="R544" s="15" t="str">
        <f t="shared" si="69"/>
        <v/>
      </c>
      <c r="S544" s="15" t="str">
        <f>IF(B544=1,"",IF(AND(OR(AND(TrackingWorksheet!H549=Lists!$D$7,TrackingWorksheet!H549=TrackingWorksheet!J549),TrackingWorksheet!H549&lt;&gt;TrackingWorksheet!J549),TrackingWorksheet!K549="YES",TrackingWorksheet!H549&lt;&gt;Lists!$D$6,TrackingWorksheet!G549&lt;=TrackingWorksheet!$J$5,TrackingWorksheet!I549&lt;=TrackingWorksheet!$J$5),1,0))</f>
        <v/>
      </c>
      <c r="T544" s="15" t="str">
        <f t="shared" si="71"/>
        <v/>
      </c>
      <c r="U544" s="15" t="str">
        <f>IF(B544=1,"",IF(AND(TrackingWorksheet!L549&lt;&gt;"", TrackingWorksheet!L549&gt;=TrackingWorksheet!$J$4,TrackingWorksheet!L549&lt;=TrackingWorksheet!$J$5,OR(TrackingWorksheet!H549=Lists!$D$4,TrackingWorksheet!J549=Lists!$D$4)), 1, 0))</f>
        <v/>
      </c>
      <c r="V544" s="15" t="str">
        <f>IF($B544=1,"",IF(AND(TrackingWorksheet!$L549&lt;&gt;"", TrackingWorksheet!$L549&gt;=TrackingWorksheet!$J$4,TrackingWorksheet!$L549&lt;=TrackingWorksheet!$J$5,OR(TrackingWorksheet!$H549=Lists!$D$5,TrackingWorksheet!$J549=Lists!$D$5)), 1, 0))</f>
        <v/>
      </c>
      <c r="W544" s="15" t="str">
        <f>IF($B544=1,"",IF(AND(TrackingWorksheet!$L549&lt;&gt;"", TrackingWorksheet!$L549&gt;=TrackingWorksheet!$J$4,TrackingWorksheet!$L549&lt;=TrackingWorksheet!$J$5,OR(TrackingWorksheet!$H549=Lists!$D$6,TrackingWorksheet!$J549=Lists!$D$6)), 1, 0))</f>
        <v/>
      </c>
      <c r="X544" s="24" t="str">
        <f>IF(B544=1,"",IF(AND(TrackingWorksheet!M549&lt;&gt;"",TrackingWorksheet!M549&lt;=TrackingWorksheet!$J$5),1,0))</f>
        <v/>
      </c>
      <c r="Y544" s="24" t="str">
        <f>IF(B544=1,"",IF(AND(TrackingWorksheet!N549&lt;&gt;"",TrackingWorksheet!N549&lt;=TrackingWorksheet!$J$5),1,0)*D544)</f>
        <v/>
      </c>
      <c r="Z544" s="24" t="str">
        <f>IF(B544=1,"",IF(TrackingWorksheet!P549="YES",1,0)*D544)</f>
        <v/>
      </c>
      <c r="AA544" s="33" t="str">
        <f>IF(B544=1,"",IF(TrackingWorksheet!R549="","",TrackingWorksheet!R549))</f>
        <v/>
      </c>
      <c r="AB544" s="33" t="str">
        <f>IF(B544=1,"",IF(TrackingWorksheet!Q549="","",TrackingWorksheet!Q549))</f>
        <v/>
      </c>
    </row>
    <row r="545" spans="2:28" x14ac:dyDescent="0.3">
      <c r="B545" s="33">
        <f>IF(AND(ISBLANK(TrackingWorksheet!B550),ISBLANK(TrackingWorksheet!C550),ISBLANK(TrackingWorksheet!G550),ISBLANK(TrackingWorksheet!H550),
ISBLANK(TrackingWorksheet!I550),ISBLANK(TrackingWorksheet!J550),ISBLANK(TrackingWorksheet!M550),
ISBLANK(TrackingWorksheet!N550)),1,0)</f>
        <v>1</v>
      </c>
      <c r="C545" s="17" t="str">
        <f>IF(B545=1,"",TrackingWorksheet!F550)</f>
        <v/>
      </c>
      <c r="D545" s="26" t="str">
        <f>IF(B545=1,"",IF(AND(TrackingWorksheet!B550&lt;&gt;"",TrackingWorksheet!B550&lt;=TrackingWorksheet!$J$5,OR(TrackingWorksheet!C550="",TrackingWorksheet!C550&gt;=TrackingWorksheet!$J$4)),1,0))</f>
        <v/>
      </c>
      <c r="E545" s="15" t="str">
        <f>IF(B545=1,"",IF(AND(TrackingWorksheet!G550 &lt;&gt;"",TrackingWorksheet!G550&lt;=TrackingWorksheet!$J$5, TrackingWorksheet!H550=Lists!$D$4), "Y", "N"))</f>
        <v/>
      </c>
      <c r="F545" s="15" t="str">
        <f>IF(B545=1,"",IF(AND(TrackingWorksheet!I550 &lt;&gt;"", TrackingWorksheet!I550&lt;=TrackingWorksheet!$J$5, TrackingWorksheet!J550=Lists!$D$4), "Y", "N"))</f>
        <v/>
      </c>
      <c r="G545" s="15" t="str">
        <f>IF(B545=1,"",IF(AND(TrackingWorksheet!G550 &lt;&gt;"",TrackingWorksheet!G550&lt;=TrackingWorksheet!$J$5, TrackingWorksheet!H550=Lists!$D$5), "Y", "N"))</f>
        <v/>
      </c>
      <c r="H545" s="15" t="str">
        <f>IF(B545=1,"",IF(AND(TrackingWorksheet!I550 &lt;&gt;"", TrackingWorksheet!I550&lt;=TrackingWorksheet!$J$5, TrackingWorksheet!J550="Moderna"), "Y", "N"))</f>
        <v/>
      </c>
      <c r="I545" s="26" t="str">
        <f>IF(B545=1,"",IF(AND(TrackingWorksheet!G550 &lt;&gt;"", TrackingWorksheet!G550&lt;=TrackingWorksheet!$J$5, TrackingWorksheet!H550=Lists!$D$6), 1, 0))</f>
        <v/>
      </c>
      <c r="J545" s="26" t="str">
        <f t="shared" si="70"/>
        <v/>
      </c>
      <c r="K545" s="15" t="str">
        <f>IF(B545=1,"",IF(AND(TrackingWorksheet!I550&lt;=TrackingWorksheet!$J$5,TrackingWorksheet!K550="YES"),0,IF(AND(AND(OR(E545="Y",F545="Y"),E545&lt;&gt;F545),G545&lt;&gt;"Y", H545&lt;&gt;"Y"), 1, 0)))</f>
        <v/>
      </c>
      <c r="L545" s="26" t="str">
        <f t="shared" si="64"/>
        <v/>
      </c>
      <c r="M545" s="15" t="str">
        <f t="shared" si="65"/>
        <v/>
      </c>
      <c r="N545" s="26" t="str">
        <f t="shared" si="66"/>
        <v/>
      </c>
      <c r="O545" s="15" t="str">
        <f>IF(B545=1,"",IF(AND(TrackingWorksheet!I550&lt;=TrackingWorksheet!$J$5,TrackingWorksheet!K550="YES"),0,IF(AND(AND(OR(G545="Y",H545="Y"),G545&lt;&gt;H545),E545&lt;&gt;"Y", F545&lt;&gt;"Y"), 1, 0)))</f>
        <v/>
      </c>
      <c r="P545" s="26" t="str">
        <f t="shared" si="67"/>
        <v/>
      </c>
      <c r="Q545" s="15" t="str">
        <f t="shared" si="68"/>
        <v/>
      </c>
      <c r="R545" s="15" t="str">
        <f t="shared" si="69"/>
        <v/>
      </c>
      <c r="S545" s="15" t="str">
        <f>IF(B545=1,"",IF(AND(OR(AND(TrackingWorksheet!H550=Lists!$D$7,TrackingWorksheet!H550=TrackingWorksheet!J550),TrackingWorksheet!H550&lt;&gt;TrackingWorksheet!J550),TrackingWorksheet!K550="YES",TrackingWorksheet!H550&lt;&gt;Lists!$D$6,TrackingWorksheet!G550&lt;=TrackingWorksheet!$J$5,TrackingWorksheet!I550&lt;=TrackingWorksheet!$J$5),1,0))</f>
        <v/>
      </c>
      <c r="T545" s="15" t="str">
        <f t="shared" si="71"/>
        <v/>
      </c>
      <c r="U545" s="15" t="str">
        <f>IF(B545=1,"",IF(AND(TrackingWorksheet!L550&lt;&gt;"", TrackingWorksheet!L550&gt;=TrackingWorksheet!$J$4,TrackingWorksheet!L550&lt;=TrackingWorksheet!$J$5,OR(TrackingWorksheet!H550=Lists!$D$4,TrackingWorksheet!J550=Lists!$D$4)), 1, 0))</f>
        <v/>
      </c>
      <c r="V545" s="15" t="str">
        <f>IF($B545=1,"",IF(AND(TrackingWorksheet!$L550&lt;&gt;"", TrackingWorksheet!$L550&gt;=TrackingWorksheet!$J$4,TrackingWorksheet!$L550&lt;=TrackingWorksheet!$J$5,OR(TrackingWorksheet!$H550=Lists!$D$5,TrackingWorksheet!$J550=Lists!$D$5)), 1, 0))</f>
        <v/>
      </c>
      <c r="W545" s="15" t="str">
        <f>IF($B545=1,"",IF(AND(TrackingWorksheet!$L550&lt;&gt;"", TrackingWorksheet!$L550&gt;=TrackingWorksheet!$J$4,TrackingWorksheet!$L550&lt;=TrackingWorksheet!$J$5,OR(TrackingWorksheet!$H550=Lists!$D$6,TrackingWorksheet!$J550=Lists!$D$6)), 1, 0))</f>
        <v/>
      </c>
      <c r="X545" s="24" t="str">
        <f>IF(B545=1,"",IF(AND(TrackingWorksheet!M550&lt;&gt;"",TrackingWorksheet!M550&lt;=TrackingWorksheet!$J$5),1,0))</f>
        <v/>
      </c>
      <c r="Y545" s="24" t="str">
        <f>IF(B545=1,"",IF(AND(TrackingWorksheet!N550&lt;&gt;"",TrackingWorksheet!N550&lt;=TrackingWorksheet!$J$5),1,0)*D545)</f>
        <v/>
      </c>
      <c r="Z545" s="24" t="str">
        <f>IF(B545=1,"",IF(TrackingWorksheet!P550="YES",1,0)*D545)</f>
        <v/>
      </c>
      <c r="AA545" s="33" t="str">
        <f>IF(B545=1,"",IF(TrackingWorksheet!R550="","",TrackingWorksheet!R550))</f>
        <v/>
      </c>
      <c r="AB545" s="33" t="str">
        <f>IF(B545=1,"",IF(TrackingWorksheet!Q550="","",TrackingWorksheet!Q550))</f>
        <v/>
      </c>
    </row>
    <row r="546" spans="2:28" x14ac:dyDescent="0.3">
      <c r="B546" s="33">
        <f>IF(AND(ISBLANK(TrackingWorksheet!B551),ISBLANK(TrackingWorksheet!C551),ISBLANK(TrackingWorksheet!G551),ISBLANK(TrackingWorksheet!H551),
ISBLANK(TrackingWorksheet!I551),ISBLANK(TrackingWorksheet!J551),ISBLANK(TrackingWorksheet!M551),
ISBLANK(TrackingWorksheet!N551)),1,0)</f>
        <v>1</v>
      </c>
      <c r="C546" s="17" t="str">
        <f>IF(B546=1,"",TrackingWorksheet!F551)</f>
        <v/>
      </c>
      <c r="D546" s="26" t="str">
        <f>IF(B546=1,"",IF(AND(TrackingWorksheet!B551&lt;&gt;"",TrackingWorksheet!B551&lt;=TrackingWorksheet!$J$5,OR(TrackingWorksheet!C551="",TrackingWorksheet!C551&gt;=TrackingWorksheet!$J$4)),1,0))</f>
        <v/>
      </c>
      <c r="E546" s="15" t="str">
        <f>IF(B546=1,"",IF(AND(TrackingWorksheet!G551 &lt;&gt;"",TrackingWorksheet!G551&lt;=TrackingWorksheet!$J$5, TrackingWorksheet!H551=Lists!$D$4), "Y", "N"))</f>
        <v/>
      </c>
      <c r="F546" s="15" t="str">
        <f>IF(B546=1,"",IF(AND(TrackingWorksheet!I551 &lt;&gt;"", TrackingWorksheet!I551&lt;=TrackingWorksheet!$J$5, TrackingWorksheet!J551=Lists!$D$4), "Y", "N"))</f>
        <v/>
      </c>
      <c r="G546" s="15" t="str">
        <f>IF(B546=1,"",IF(AND(TrackingWorksheet!G551 &lt;&gt;"",TrackingWorksheet!G551&lt;=TrackingWorksheet!$J$5, TrackingWorksheet!H551=Lists!$D$5), "Y", "N"))</f>
        <v/>
      </c>
      <c r="H546" s="15" t="str">
        <f>IF(B546=1,"",IF(AND(TrackingWorksheet!I551 &lt;&gt;"", TrackingWorksheet!I551&lt;=TrackingWorksheet!$J$5, TrackingWorksheet!J551="Moderna"), "Y", "N"))</f>
        <v/>
      </c>
      <c r="I546" s="26" t="str">
        <f>IF(B546=1,"",IF(AND(TrackingWorksheet!G551 &lt;&gt;"", TrackingWorksheet!G551&lt;=TrackingWorksheet!$J$5, TrackingWorksheet!H551=Lists!$D$6), 1, 0))</f>
        <v/>
      </c>
      <c r="J546" s="26" t="str">
        <f t="shared" si="70"/>
        <v/>
      </c>
      <c r="K546" s="15" t="str">
        <f>IF(B546=1,"",IF(AND(TrackingWorksheet!I551&lt;=TrackingWorksheet!$J$5,TrackingWorksheet!K551="YES"),0,IF(AND(AND(OR(E546="Y",F546="Y"),E546&lt;&gt;F546),G546&lt;&gt;"Y", H546&lt;&gt;"Y"), 1, 0)))</f>
        <v/>
      </c>
      <c r="L546" s="26" t="str">
        <f t="shared" si="64"/>
        <v/>
      </c>
      <c r="M546" s="15" t="str">
        <f t="shared" si="65"/>
        <v/>
      </c>
      <c r="N546" s="26" t="str">
        <f t="shared" si="66"/>
        <v/>
      </c>
      <c r="O546" s="15" t="str">
        <f>IF(B546=1,"",IF(AND(TrackingWorksheet!I551&lt;=TrackingWorksheet!$J$5,TrackingWorksheet!K551="YES"),0,IF(AND(AND(OR(G546="Y",H546="Y"),G546&lt;&gt;H546),E546&lt;&gt;"Y", F546&lt;&gt;"Y"), 1, 0)))</f>
        <v/>
      </c>
      <c r="P546" s="26" t="str">
        <f t="shared" si="67"/>
        <v/>
      </c>
      <c r="Q546" s="15" t="str">
        <f t="shared" si="68"/>
        <v/>
      </c>
      <c r="R546" s="15" t="str">
        <f t="shared" si="69"/>
        <v/>
      </c>
      <c r="S546" s="15" t="str">
        <f>IF(B546=1,"",IF(AND(OR(AND(TrackingWorksheet!H551=Lists!$D$7,TrackingWorksheet!H551=TrackingWorksheet!J551),TrackingWorksheet!H551&lt;&gt;TrackingWorksheet!J551),TrackingWorksheet!K551="YES",TrackingWorksheet!H551&lt;&gt;Lists!$D$6,TrackingWorksheet!G551&lt;=TrackingWorksheet!$J$5,TrackingWorksheet!I551&lt;=TrackingWorksheet!$J$5),1,0))</f>
        <v/>
      </c>
      <c r="T546" s="15" t="str">
        <f t="shared" si="71"/>
        <v/>
      </c>
      <c r="U546" s="15" t="str">
        <f>IF(B546=1,"",IF(AND(TrackingWorksheet!L551&lt;&gt;"", TrackingWorksheet!L551&gt;=TrackingWorksheet!$J$4,TrackingWorksheet!L551&lt;=TrackingWorksheet!$J$5,OR(TrackingWorksheet!H551=Lists!$D$4,TrackingWorksheet!J551=Lists!$D$4)), 1, 0))</f>
        <v/>
      </c>
      <c r="V546" s="15" t="str">
        <f>IF($B546=1,"",IF(AND(TrackingWorksheet!$L551&lt;&gt;"", TrackingWorksheet!$L551&gt;=TrackingWorksheet!$J$4,TrackingWorksheet!$L551&lt;=TrackingWorksheet!$J$5,OR(TrackingWorksheet!$H551=Lists!$D$5,TrackingWorksheet!$J551=Lists!$D$5)), 1, 0))</f>
        <v/>
      </c>
      <c r="W546" s="15" t="str">
        <f>IF($B546=1,"",IF(AND(TrackingWorksheet!$L551&lt;&gt;"", TrackingWorksheet!$L551&gt;=TrackingWorksheet!$J$4,TrackingWorksheet!$L551&lt;=TrackingWorksheet!$J$5,OR(TrackingWorksheet!$H551=Lists!$D$6,TrackingWorksheet!$J551=Lists!$D$6)), 1, 0))</f>
        <v/>
      </c>
      <c r="X546" s="24" t="str">
        <f>IF(B546=1,"",IF(AND(TrackingWorksheet!M551&lt;&gt;"",TrackingWorksheet!M551&lt;=TrackingWorksheet!$J$5),1,0))</f>
        <v/>
      </c>
      <c r="Y546" s="24" t="str">
        <f>IF(B546=1,"",IF(AND(TrackingWorksheet!N551&lt;&gt;"",TrackingWorksheet!N551&lt;=TrackingWorksheet!$J$5),1,0)*D546)</f>
        <v/>
      </c>
      <c r="Z546" s="24" t="str">
        <f>IF(B546=1,"",IF(TrackingWorksheet!P551="YES",1,0)*D546)</f>
        <v/>
      </c>
      <c r="AA546" s="33" t="str">
        <f>IF(B546=1,"",IF(TrackingWorksheet!R551="","",TrackingWorksheet!R551))</f>
        <v/>
      </c>
      <c r="AB546" s="33" t="str">
        <f>IF(B546=1,"",IF(TrackingWorksheet!Q551="","",TrackingWorksheet!Q551))</f>
        <v/>
      </c>
    </row>
    <row r="547" spans="2:28" x14ac:dyDescent="0.3">
      <c r="B547" s="33">
        <f>IF(AND(ISBLANK(TrackingWorksheet!B552),ISBLANK(TrackingWorksheet!C552),ISBLANK(TrackingWorksheet!G552),ISBLANK(TrackingWorksheet!H552),
ISBLANK(TrackingWorksheet!I552),ISBLANK(TrackingWorksheet!J552),ISBLANK(TrackingWorksheet!M552),
ISBLANK(TrackingWorksheet!N552)),1,0)</f>
        <v>1</v>
      </c>
      <c r="C547" s="17" t="str">
        <f>IF(B547=1,"",TrackingWorksheet!F552)</f>
        <v/>
      </c>
      <c r="D547" s="26" t="str">
        <f>IF(B547=1,"",IF(AND(TrackingWorksheet!B552&lt;&gt;"",TrackingWorksheet!B552&lt;=TrackingWorksheet!$J$5,OR(TrackingWorksheet!C552="",TrackingWorksheet!C552&gt;=TrackingWorksheet!$J$4)),1,0))</f>
        <v/>
      </c>
      <c r="E547" s="15" t="str">
        <f>IF(B547=1,"",IF(AND(TrackingWorksheet!G552 &lt;&gt;"",TrackingWorksheet!G552&lt;=TrackingWorksheet!$J$5, TrackingWorksheet!H552=Lists!$D$4), "Y", "N"))</f>
        <v/>
      </c>
      <c r="F547" s="15" t="str">
        <f>IF(B547=1,"",IF(AND(TrackingWorksheet!I552 &lt;&gt;"", TrackingWorksheet!I552&lt;=TrackingWorksheet!$J$5, TrackingWorksheet!J552=Lists!$D$4), "Y", "N"))</f>
        <v/>
      </c>
      <c r="G547" s="15" t="str">
        <f>IF(B547=1,"",IF(AND(TrackingWorksheet!G552 &lt;&gt;"",TrackingWorksheet!G552&lt;=TrackingWorksheet!$J$5, TrackingWorksheet!H552=Lists!$D$5), "Y", "N"))</f>
        <v/>
      </c>
      <c r="H547" s="15" t="str">
        <f>IF(B547=1,"",IF(AND(TrackingWorksheet!I552 &lt;&gt;"", TrackingWorksheet!I552&lt;=TrackingWorksheet!$J$5, TrackingWorksheet!J552="Moderna"), "Y", "N"))</f>
        <v/>
      </c>
      <c r="I547" s="26" t="str">
        <f>IF(B547=1,"",IF(AND(TrackingWorksheet!G552 &lt;&gt;"", TrackingWorksheet!G552&lt;=TrackingWorksheet!$J$5, TrackingWorksheet!H552=Lists!$D$6), 1, 0))</f>
        <v/>
      </c>
      <c r="J547" s="26" t="str">
        <f t="shared" si="70"/>
        <v/>
      </c>
      <c r="K547" s="15" t="str">
        <f>IF(B547=1,"",IF(AND(TrackingWorksheet!I552&lt;=TrackingWorksheet!$J$5,TrackingWorksheet!K552="YES"),0,IF(AND(AND(OR(E547="Y",F547="Y"),E547&lt;&gt;F547),G547&lt;&gt;"Y", H547&lt;&gt;"Y"), 1, 0)))</f>
        <v/>
      </c>
      <c r="L547" s="26" t="str">
        <f t="shared" si="64"/>
        <v/>
      </c>
      <c r="M547" s="15" t="str">
        <f t="shared" si="65"/>
        <v/>
      </c>
      <c r="N547" s="26" t="str">
        <f t="shared" si="66"/>
        <v/>
      </c>
      <c r="O547" s="15" t="str">
        <f>IF(B547=1,"",IF(AND(TrackingWorksheet!I552&lt;=TrackingWorksheet!$J$5,TrackingWorksheet!K552="YES"),0,IF(AND(AND(OR(G547="Y",H547="Y"),G547&lt;&gt;H547),E547&lt;&gt;"Y", F547&lt;&gt;"Y"), 1, 0)))</f>
        <v/>
      </c>
      <c r="P547" s="26" t="str">
        <f t="shared" si="67"/>
        <v/>
      </c>
      <c r="Q547" s="15" t="str">
        <f t="shared" si="68"/>
        <v/>
      </c>
      <c r="R547" s="15" t="str">
        <f t="shared" si="69"/>
        <v/>
      </c>
      <c r="S547" s="15" t="str">
        <f>IF(B547=1,"",IF(AND(OR(AND(TrackingWorksheet!H552=Lists!$D$7,TrackingWorksheet!H552=TrackingWorksheet!J552),TrackingWorksheet!H552&lt;&gt;TrackingWorksheet!J552),TrackingWorksheet!K552="YES",TrackingWorksheet!H552&lt;&gt;Lists!$D$6,TrackingWorksheet!G552&lt;=TrackingWorksheet!$J$5,TrackingWorksheet!I552&lt;=TrackingWorksheet!$J$5),1,0))</f>
        <v/>
      </c>
      <c r="T547" s="15" t="str">
        <f t="shared" si="71"/>
        <v/>
      </c>
      <c r="U547" s="15" t="str">
        <f>IF(B547=1,"",IF(AND(TrackingWorksheet!L552&lt;&gt;"", TrackingWorksheet!L552&gt;=TrackingWorksheet!$J$4,TrackingWorksheet!L552&lt;=TrackingWorksheet!$J$5,OR(TrackingWorksheet!H552=Lists!$D$4,TrackingWorksheet!J552=Lists!$D$4)), 1, 0))</f>
        <v/>
      </c>
      <c r="V547" s="15" t="str">
        <f>IF($B547=1,"",IF(AND(TrackingWorksheet!$L552&lt;&gt;"", TrackingWorksheet!$L552&gt;=TrackingWorksheet!$J$4,TrackingWorksheet!$L552&lt;=TrackingWorksheet!$J$5,OR(TrackingWorksheet!$H552=Lists!$D$5,TrackingWorksheet!$J552=Lists!$D$5)), 1, 0))</f>
        <v/>
      </c>
      <c r="W547" s="15" t="str">
        <f>IF($B547=1,"",IF(AND(TrackingWorksheet!$L552&lt;&gt;"", TrackingWorksheet!$L552&gt;=TrackingWorksheet!$J$4,TrackingWorksheet!$L552&lt;=TrackingWorksheet!$J$5,OR(TrackingWorksheet!$H552=Lists!$D$6,TrackingWorksheet!$J552=Lists!$D$6)), 1, 0))</f>
        <v/>
      </c>
      <c r="X547" s="24" t="str">
        <f>IF(B547=1,"",IF(AND(TrackingWorksheet!M552&lt;&gt;"",TrackingWorksheet!M552&lt;=TrackingWorksheet!$J$5),1,0))</f>
        <v/>
      </c>
      <c r="Y547" s="24" t="str">
        <f>IF(B547=1,"",IF(AND(TrackingWorksheet!N552&lt;&gt;"",TrackingWorksheet!N552&lt;=TrackingWorksheet!$J$5),1,0)*D547)</f>
        <v/>
      </c>
      <c r="Z547" s="24" t="str">
        <f>IF(B547=1,"",IF(TrackingWorksheet!P552="YES",1,0)*D547)</f>
        <v/>
      </c>
      <c r="AA547" s="33" t="str">
        <f>IF(B547=1,"",IF(TrackingWorksheet!R552="","",TrackingWorksheet!R552))</f>
        <v/>
      </c>
      <c r="AB547" s="33" t="str">
        <f>IF(B547=1,"",IF(TrackingWorksheet!Q552="","",TrackingWorksheet!Q552))</f>
        <v/>
      </c>
    </row>
    <row r="548" spans="2:28" x14ac:dyDescent="0.3">
      <c r="B548" s="33">
        <f>IF(AND(ISBLANK(TrackingWorksheet!B553),ISBLANK(TrackingWorksheet!C553),ISBLANK(TrackingWorksheet!G553),ISBLANK(TrackingWorksheet!H553),
ISBLANK(TrackingWorksheet!I553),ISBLANK(TrackingWorksheet!J553),ISBLANK(TrackingWorksheet!M553),
ISBLANK(TrackingWorksheet!N553)),1,0)</f>
        <v>1</v>
      </c>
      <c r="C548" s="17" t="str">
        <f>IF(B548=1,"",TrackingWorksheet!F553)</f>
        <v/>
      </c>
      <c r="D548" s="26" t="str">
        <f>IF(B548=1,"",IF(AND(TrackingWorksheet!B553&lt;&gt;"",TrackingWorksheet!B553&lt;=TrackingWorksheet!$J$5,OR(TrackingWorksheet!C553="",TrackingWorksheet!C553&gt;=TrackingWorksheet!$J$4)),1,0))</f>
        <v/>
      </c>
      <c r="E548" s="15" t="str">
        <f>IF(B548=1,"",IF(AND(TrackingWorksheet!G553 &lt;&gt;"",TrackingWorksheet!G553&lt;=TrackingWorksheet!$J$5, TrackingWorksheet!H553=Lists!$D$4), "Y", "N"))</f>
        <v/>
      </c>
      <c r="F548" s="15" t="str">
        <f>IF(B548=1,"",IF(AND(TrackingWorksheet!I553 &lt;&gt;"", TrackingWorksheet!I553&lt;=TrackingWorksheet!$J$5, TrackingWorksheet!J553=Lists!$D$4), "Y", "N"))</f>
        <v/>
      </c>
      <c r="G548" s="15" t="str">
        <f>IF(B548=1,"",IF(AND(TrackingWorksheet!G553 &lt;&gt;"",TrackingWorksheet!G553&lt;=TrackingWorksheet!$J$5, TrackingWorksheet!H553=Lists!$D$5), "Y", "N"))</f>
        <v/>
      </c>
      <c r="H548" s="15" t="str">
        <f>IF(B548=1,"",IF(AND(TrackingWorksheet!I553 &lt;&gt;"", TrackingWorksheet!I553&lt;=TrackingWorksheet!$J$5, TrackingWorksheet!J553="Moderna"), "Y", "N"))</f>
        <v/>
      </c>
      <c r="I548" s="26" t="str">
        <f>IF(B548=1,"",IF(AND(TrackingWorksheet!G553 &lt;&gt;"", TrackingWorksheet!G553&lt;=TrackingWorksheet!$J$5, TrackingWorksheet!H553=Lists!$D$6), 1, 0))</f>
        <v/>
      </c>
      <c r="J548" s="26" t="str">
        <f t="shared" si="70"/>
        <v/>
      </c>
      <c r="K548" s="15" t="str">
        <f>IF(B548=1,"",IF(AND(TrackingWorksheet!I553&lt;=TrackingWorksheet!$J$5,TrackingWorksheet!K553="YES"),0,IF(AND(AND(OR(E548="Y",F548="Y"),E548&lt;&gt;F548),G548&lt;&gt;"Y", H548&lt;&gt;"Y"), 1, 0)))</f>
        <v/>
      </c>
      <c r="L548" s="26" t="str">
        <f t="shared" si="64"/>
        <v/>
      </c>
      <c r="M548" s="15" t="str">
        <f t="shared" si="65"/>
        <v/>
      </c>
      <c r="N548" s="26" t="str">
        <f t="shared" si="66"/>
        <v/>
      </c>
      <c r="O548" s="15" t="str">
        <f>IF(B548=1,"",IF(AND(TrackingWorksheet!I553&lt;=TrackingWorksheet!$J$5,TrackingWorksheet!K553="YES"),0,IF(AND(AND(OR(G548="Y",H548="Y"),G548&lt;&gt;H548),E548&lt;&gt;"Y", F548&lt;&gt;"Y"), 1, 0)))</f>
        <v/>
      </c>
      <c r="P548" s="26" t="str">
        <f t="shared" si="67"/>
        <v/>
      </c>
      <c r="Q548" s="15" t="str">
        <f t="shared" si="68"/>
        <v/>
      </c>
      <c r="R548" s="15" t="str">
        <f t="shared" si="69"/>
        <v/>
      </c>
      <c r="S548" s="15" t="str">
        <f>IF(B548=1,"",IF(AND(OR(AND(TrackingWorksheet!H553=Lists!$D$7,TrackingWorksheet!H553=TrackingWorksheet!J553),TrackingWorksheet!H553&lt;&gt;TrackingWorksheet!J553),TrackingWorksheet!K553="YES",TrackingWorksheet!H553&lt;&gt;Lists!$D$6,TrackingWorksheet!G553&lt;=TrackingWorksheet!$J$5,TrackingWorksheet!I553&lt;=TrackingWorksheet!$J$5),1,0))</f>
        <v/>
      </c>
      <c r="T548" s="15" t="str">
        <f t="shared" si="71"/>
        <v/>
      </c>
      <c r="U548" s="15" t="str">
        <f>IF(B548=1,"",IF(AND(TrackingWorksheet!L553&lt;&gt;"", TrackingWorksheet!L553&gt;=TrackingWorksheet!$J$4,TrackingWorksheet!L553&lt;=TrackingWorksheet!$J$5,OR(TrackingWorksheet!H553=Lists!$D$4,TrackingWorksheet!J553=Lists!$D$4)), 1, 0))</f>
        <v/>
      </c>
      <c r="V548" s="15" t="str">
        <f>IF($B548=1,"",IF(AND(TrackingWorksheet!$L553&lt;&gt;"", TrackingWorksheet!$L553&gt;=TrackingWorksheet!$J$4,TrackingWorksheet!$L553&lt;=TrackingWorksheet!$J$5,OR(TrackingWorksheet!$H553=Lists!$D$5,TrackingWorksheet!$J553=Lists!$D$5)), 1, 0))</f>
        <v/>
      </c>
      <c r="W548" s="15" t="str">
        <f>IF($B548=1,"",IF(AND(TrackingWorksheet!$L553&lt;&gt;"", TrackingWorksheet!$L553&gt;=TrackingWorksheet!$J$4,TrackingWorksheet!$L553&lt;=TrackingWorksheet!$J$5,OR(TrackingWorksheet!$H553=Lists!$D$6,TrackingWorksheet!$J553=Lists!$D$6)), 1, 0))</f>
        <v/>
      </c>
      <c r="X548" s="24" t="str">
        <f>IF(B548=1,"",IF(AND(TrackingWorksheet!M553&lt;&gt;"",TrackingWorksheet!M553&lt;=TrackingWorksheet!$J$5),1,0))</f>
        <v/>
      </c>
      <c r="Y548" s="24" t="str">
        <f>IF(B548=1,"",IF(AND(TrackingWorksheet!N553&lt;&gt;"",TrackingWorksheet!N553&lt;=TrackingWorksheet!$J$5),1,0)*D548)</f>
        <v/>
      </c>
      <c r="Z548" s="24" t="str">
        <f>IF(B548=1,"",IF(TrackingWorksheet!P553="YES",1,0)*D548)</f>
        <v/>
      </c>
      <c r="AA548" s="33" t="str">
        <f>IF(B548=1,"",IF(TrackingWorksheet!R553="","",TrackingWorksheet!R553))</f>
        <v/>
      </c>
      <c r="AB548" s="33" t="str">
        <f>IF(B548=1,"",IF(TrackingWorksheet!Q553="","",TrackingWorksheet!Q553))</f>
        <v/>
      </c>
    </row>
    <row r="549" spans="2:28" x14ac:dyDescent="0.3">
      <c r="B549" s="33">
        <f>IF(AND(ISBLANK(TrackingWorksheet!B554),ISBLANK(TrackingWorksheet!C554),ISBLANK(TrackingWorksheet!G554),ISBLANK(TrackingWorksheet!H554),
ISBLANK(TrackingWorksheet!I554),ISBLANK(TrackingWorksheet!J554),ISBLANK(TrackingWorksheet!M554),
ISBLANK(TrackingWorksheet!N554)),1,0)</f>
        <v>1</v>
      </c>
      <c r="C549" s="17" t="str">
        <f>IF(B549=1,"",TrackingWorksheet!F554)</f>
        <v/>
      </c>
      <c r="D549" s="26" t="str">
        <f>IF(B549=1,"",IF(AND(TrackingWorksheet!B554&lt;&gt;"",TrackingWorksheet!B554&lt;=TrackingWorksheet!$J$5,OR(TrackingWorksheet!C554="",TrackingWorksheet!C554&gt;=TrackingWorksheet!$J$4)),1,0))</f>
        <v/>
      </c>
      <c r="E549" s="15" t="str">
        <f>IF(B549=1,"",IF(AND(TrackingWorksheet!G554 &lt;&gt;"",TrackingWorksheet!G554&lt;=TrackingWorksheet!$J$5, TrackingWorksheet!H554=Lists!$D$4), "Y", "N"))</f>
        <v/>
      </c>
      <c r="F549" s="15" t="str">
        <f>IF(B549=1,"",IF(AND(TrackingWorksheet!I554 &lt;&gt;"", TrackingWorksheet!I554&lt;=TrackingWorksheet!$J$5, TrackingWorksheet!J554=Lists!$D$4), "Y", "N"))</f>
        <v/>
      </c>
      <c r="G549" s="15" t="str">
        <f>IF(B549=1,"",IF(AND(TrackingWorksheet!G554 &lt;&gt;"",TrackingWorksheet!G554&lt;=TrackingWorksheet!$J$5, TrackingWorksheet!H554=Lists!$D$5), "Y", "N"))</f>
        <v/>
      </c>
      <c r="H549" s="15" t="str">
        <f>IF(B549=1,"",IF(AND(TrackingWorksheet!I554 &lt;&gt;"", TrackingWorksheet!I554&lt;=TrackingWorksheet!$J$5, TrackingWorksheet!J554="Moderna"), "Y", "N"))</f>
        <v/>
      </c>
      <c r="I549" s="26" t="str">
        <f>IF(B549=1,"",IF(AND(TrackingWorksheet!G554 &lt;&gt;"", TrackingWorksheet!G554&lt;=TrackingWorksheet!$J$5, TrackingWorksheet!H554=Lists!$D$6), 1, 0))</f>
        <v/>
      </c>
      <c r="J549" s="26" t="str">
        <f t="shared" si="70"/>
        <v/>
      </c>
      <c r="K549" s="15" t="str">
        <f>IF(B549=1,"",IF(AND(TrackingWorksheet!I554&lt;=TrackingWorksheet!$J$5,TrackingWorksheet!K554="YES"),0,IF(AND(AND(OR(E549="Y",F549="Y"),E549&lt;&gt;F549),G549&lt;&gt;"Y", H549&lt;&gt;"Y"), 1, 0)))</f>
        <v/>
      </c>
      <c r="L549" s="26" t="str">
        <f t="shared" si="64"/>
        <v/>
      </c>
      <c r="M549" s="15" t="str">
        <f t="shared" si="65"/>
        <v/>
      </c>
      <c r="N549" s="26" t="str">
        <f t="shared" si="66"/>
        <v/>
      </c>
      <c r="O549" s="15" t="str">
        <f>IF(B549=1,"",IF(AND(TrackingWorksheet!I554&lt;=TrackingWorksheet!$J$5,TrackingWorksheet!K554="YES"),0,IF(AND(AND(OR(G549="Y",H549="Y"),G549&lt;&gt;H549),E549&lt;&gt;"Y", F549&lt;&gt;"Y"), 1, 0)))</f>
        <v/>
      </c>
      <c r="P549" s="26" t="str">
        <f t="shared" si="67"/>
        <v/>
      </c>
      <c r="Q549" s="15" t="str">
        <f t="shared" si="68"/>
        <v/>
      </c>
      <c r="R549" s="15" t="str">
        <f t="shared" si="69"/>
        <v/>
      </c>
      <c r="S549" s="15" t="str">
        <f>IF(B549=1,"",IF(AND(OR(AND(TrackingWorksheet!H554=Lists!$D$7,TrackingWorksheet!H554=TrackingWorksheet!J554),TrackingWorksheet!H554&lt;&gt;TrackingWorksheet!J554),TrackingWorksheet!K554="YES",TrackingWorksheet!H554&lt;&gt;Lists!$D$6,TrackingWorksheet!G554&lt;=TrackingWorksheet!$J$5,TrackingWorksheet!I554&lt;=TrackingWorksheet!$J$5),1,0))</f>
        <v/>
      </c>
      <c r="T549" s="15" t="str">
        <f t="shared" si="71"/>
        <v/>
      </c>
      <c r="U549" s="15" t="str">
        <f>IF(B549=1,"",IF(AND(TrackingWorksheet!L554&lt;&gt;"", TrackingWorksheet!L554&gt;=TrackingWorksheet!$J$4,TrackingWorksheet!L554&lt;=TrackingWorksheet!$J$5,OR(TrackingWorksheet!H554=Lists!$D$4,TrackingWorksheet!J554=Lists!$D$4)), 1, 0))</f>
        <v/>
      </c>
      <c r="V549" s="15" t="str">
        <f>IF($B549=1,"",IF(AND(TrackingWorksheet!$L554&lt;&gt;"", TrackingWorksheet!$L554&gt;=TrackingWorksheet!$J$4,TrackingWorksheet!$L554&lt;=TrackingWorksheet!$J$5,OR(TrackingWorksheet!$H554=Lists!$D$5,TrackingWorksheet!$J554=Lists!$D$5)), 1, 0))</f>
        <v/>
      </c>
      <c r="W549" s="15" t="str">
        <f>IF($B549=1,"",IF(AND(TrackingWorksheet!$L554&lt;&gt;"", TrackingWorksheet!$L554&gt;=TrackingWorksheet!$J$4,TrackingWorksheet!$L554&lt;=TrackingWorksheet!$J$5,OR(TrackingWorksheet!$H554=Lists!$D$6,TrackingWorksheet!$J554=Lists!$D$6)), 1, 0))</f>
        <v/>
      </c>
      <c r="X549" s="24" t="str">
        <f>IF(B549=1,"",IF(AND(TrackingWorksheet!M554&lt;&gt;"",TrackingWorksheet!M554&lt;=TrackingWorksheet!$J$5),1,0))</f>
        <v/>
      </c>
      <c r="Y549" s="24" t="str">
        <f>IF(B549=1,"",IF(AND(TrackingWorksheet!N554&lt;&gt;"",TrackingWorksheet!N554&lt;=TrackingWorksheet!$J$5),1,0)*D549)</f>
        <v/>
      </c>
      <c r="Z549" s="24" t="str">
        <f>IF(B549=1,"",IF(TrackingWorksheet!P554="YES",1,0)*D549)</f>
        <v/>
      </c>
      <c r="AA549" s="33" t="str">
        <f>IF(B549=1,"",IF(TrackingWorksheet!R554="","",TrackingWorksheet!R554))</f>
        <v/>
      </c>
      <c r="AB549" s="33" t="str">
        <f>IF(B549=1,"",IF(TrackingWorksheet!Q554="","",TrackingWorksheet!Q554))</f>
        <v/>
      </c>
    </row>
    <row r="550" spans="2:28" x14ac:dyDescent="0.3">
      <c r="B550" s="33">
        <f>IF(AND(ISBLANK(TrackingWorksheet!B555),ISBLANK(TrackingWorksheet!C555),ISBLANK(TrackingWorksheet!G555),ISBLANK(TrackingWorksheet!H555),
ISBLANK(TrackingWorksheet!I555),ISBLANK(TrackingWorksheet!J555),ISBLANK(TrackingWorksheet!M555),
ISBLANK(TrackingWorksheet!N555)),1,0)</f>
        <v>1</v>
      </c>
      <c r="C550" s="17" t="str">
        <f>IF(B550=1,"",TrackingWorksheet!F555)</f>
        <v/>
      </c>
      <c r="D550" s="26" t="str">
        <f>IF(B550=1,"",IF(AND(TrackingWorksheet!B555&lt;&gt;"",TrackingWorksheet!B555&lt;=TrackingWorksheet!$J$5,OR(TrackingWorksheet!C555="",TrackingWorksheet!C555&gt;=TrackingWorksheet!$J$4)),1,0))</f>
        <v/>
      </c>
      <c r="E550" s="15" t="str">
        <f>IF(B550=1,"",IF(AND(TrackingWorksheet!G555 &lt;&gt;"",TrackingWorksheet!G555&lt;=TrackingWorksheet!$J$5, TrackingWorksheet!H555=Lists!$D$4), "Y", "N"))</f>
        <v/>
      </c>
      <c r="F550" s="15" t="str">
        <f>IF(B550=1,"",IF(AND(TrackingWorksheet!I555 &lt;&gt;"", TrackingWorksheet!I555&lt;=TrackingWorksheet!$J$5, TrackingWorksheet!J555=Lists!$D$4), "Y", "N"))</f>
        <v/>
      </c>
      <c r="G550" s="15" t="str">
        <f>IF(B550=1,"",IF(AND(TrackingWorksheet!G555 &lt;&gt;"",TrackingWorksheet!G555&lt;=TrackingWorksheet!$J$5, TrackingWorksheet!H555=Lists!$D$5), "Y", "N"))</f>
        <v/>
      </c>
      <c r="H550" s="15" t="str">
        <f>IF(B550=1,"",IF(AND(TrackingWorksheet!I555 &lt;&gt;"", TrackingWorksheet!I555&lt;=TrackingWorksheet!$J$5, TrackingWorksheet!J555="Moderna"), "Y", "N"))</f>
        <v/>
      </c>
      <c r="I550" s="26" t="str">
        <f>IF(B550=1,"",IF(AND(TrackingWorksheet!G555 &lt;&gt;"", TrackingWorksheet!G555&lt;=TrackingWorksheet!$J$5, TrackingWorksheet!H555=Lists!$D$6), 1, 0))</f>
        <v/>
      </c>
      <c r="J550" s="26" t="str">
        <f t="shared" si="70"/>
        <v/>
      </c>
      <c r="K550" s="15" t="str">
        <f>IF(B550=1,"",IF(AND(TrackingWorksheet!I555&lt;=TrackingWorksheet!$J$5,TrackingWorksheet!K555="YES"),0,IF(AND(AND(OR(E550="Y",F550="Y"),E550&lt;&gt;F550),G550&lt;&gt;"Y", H550&lt;&gt;"Y"), 1, 0)))</f>
        <v/>
      </c>
      <c r="L550" s="26" t="str">
        <f t="shared" si="64"/>
        <v/>
      </c>
      <c r="M550" s="15" t="str">
        <f t="shared" si="65"/>
        <v/>
      </c>
      <c r="N550" s="26" t="str">
        <f t="shared" si="66"/>
        <v/>
      </c>
      <c r="O550" s="15" t="str">
        <f>IF(B550=1,"",IF(AND(TrackingWorksheet!I555&lt;=TrackingWorksheet!$J$5,TrackingWorksheet!K555="YES"),0,IF(AND(AND(OR(G550="Y",H550="Y"),G550&lt;&gt;H550),E550&lt;&gt;"Y", F550&lt;&gt;"Y"), 1, 0)))</f>
        <v/>
      </c>
      <c r="P550" s="26" t="str">
        <f t="shared" si="67"/>
        <v/>
      </c>
      <c r="Q550" s="15" t="str">
        <f t="shared" si="68"/>
        <v/>
      </c>
      <c r="R550" s="15" t="str">
        <f t="shared" si="69"/>
        <v/>
      </c>
      <c r="S550" s="15" t="str">
        <f>IF(B550=1,"",IF(AND(OR(AND(TrackingWorksheet!H555=Lists!$D$7,TrackingWorksheet!H555=TrackingWorksheet!J555),TrackingWorksheet!H555&lt;&gt;TrackingWorksheet!J555),TrackingWorksheet!K555="YES",TrackingWorksheet!H555&lt;&gt;Lists!$D$6,TrackingWorksheet!G555&lt;=TrackingWorksheet!$J$5,TrackingWorksheet!I555&lt;=TrackingWorksheet!$J$5),1,0))</f>
        <v/>
      </c>
      <c r="T550" s="15" t="str">
        <f t="shared" si="71"/>
        <v/>
      </c>
      <c r="U550" s="15" t="str">
        <f>IF(B550=1,"",IF(AND(TrackingWorksheet!L555&lt;&gt;"", TrackingWorksheet!L555&gt;=TrackingWorksheet!$J$4,TrackingWorksheet!L555&lt;=TrackingWorksheet!$J$5,OR(TrackingWorksheet!H555=Lists!$D$4,TrackingWorksheet!J555=Lists!$D$4)), 1, 0))</f>
        <v/>
      </c>
      <c r="V550" s="15" t="str">
        <f>IF($B550=1,"",IF(AND(TrackingWorksheet!$L555&lt;&gt;"", TrackingWorksheet!$L555&gt;=TrackingWorksheet!$J$4,TrackingWorksheet!$L555&lt;=TrackingWorksheet!$J$5,OR(TrackingWorksheet!$H555=Lists!$D$5,TrackingWorksheet!$J555=Lists!$D$5)), 1, 0))</f>
        <v/>
      </c>
      <c r="W550" s="15" t="str">
        <f>IF($B550=1,"",IF(AND(TrackingWorksheet!$L555&lt;&gt;"", TrackingWorksheet!$L555&gt;=TrackingWorksheet!$J$4,TrackingWorksheet!$L555&lt;=TrackingWorksheet!$J$5,OR(TrackingWorksheet!$H555=Lists!$D$6,TrackingWorksheet!$J555=Lists!$D$6)), 1, 0))</f>
        <v/>
      </c>
      <c r="X550" s="24" t="str">
        <f>IF(B550=1,"",IF(AND(TrackingWorksheet!M555&lt;&gt;"",TrackingWorksheet!M555&lt;=TrackingWorksheet!$J$5),1,0))</f>
        <v/>
      </c>
      <c r="Y550" s="24" t="str">
        <f>IF(B550=1,"",IF(AND(TrackingWorksheet!N555&lt;&gt;"",TrackingWorksheet!N555&lt;=TrackingWorksheet!$J$5),1,0)*D550)</f>
        <v/>
      </c>
      <c r="Z550" s="24" t="str">
        <f>IF(B550=1,"",IF(TrackingWorksheet!P555="YES",1,0)*D550)</f>
        <v/>
      </c>
      <c r="AA550" s="33" t="str">
        <f>IF(B550=1,"",IF(TrackingWorksheet!R555="","",TrackingWorksheet!R555))</f>
        <v/>
      </c>
      <c r="AB550" s="33" t="str">
        <f>IF(B550=1,"",IF(TrackingWorksheet!Q555="","",TrackingWorksheet!Q555))</f>
        <v/>
      </c>
    </row>
    <row r="551" spans="2:28" x14ac:dyDescent="0.3">
      <c r="B551" s="33">
        <f>IF(AND(ISBLANK(TrackingWorksheet!B556),ISBLANK(TrackingWorksheet!C556),ISBLANK(TrackingWorksheet!G556),ISBLANK(TrackingWorksheet!H556),
ISBLANK(TrackingWorksheet!I556),ISBLANK(TrackingWorksheet!J556),ISBLANK(TrackingWorksheet!M556),
ISBLANK(TrackingWorksheet!N556)),1,0)</f>
        <v>1</v>
      </c>
      <c r="C551" s="17" t="str">
        <f>IF(B551=1,"",TrackingWorksheet!F556)</f>
        <v/>
      </c>
      <c r="D551" s="26" t="str">
        <f>IF(B551=1,"",IF(AND(TrackingWorksheet!B556&lt;&gt;"",TrackingWorksheet!B556&lt;=TrackingWorksheet!$J$5,OR(TrackingWorksheet!C556="",TrackingWorksheet!C556&gt;=TrackingWorksheet!$J$4)),1,0))</f>
        <v/>
      </c>
      <c r="E551" s="15" t="str">
        <f>IF(B551=1,"",IF(AND(TrackingWorksheet!G556 &lt;&gt;"",TrackingWorksheet!G556&lt;=TrackingWorksheet!$J$5, TrackingWorksheet!H556=Lists!$D$4), "Y", "N"))</f>
        <v/>
      </c>
      <c r="F551" s="15" t="str">
        <f>IF(B551=1,"",IF(AND(TrackingWorksheet!I556 &lt;&gt;"", TrackingWorksheet!I556&lt;=TrackingWorksheet!$J$5, TrackingWorksheet!J556=Lists!$D$4), "Y", "N"))</f>
        <v/>
      </c>
      <c r="G551" s="15" t="str">
        <f>IF(B551=1,"",IF(AND(TrackingWorksheet!G556 &lt;&gt;"",TrackingWorksheet!G556&lt;=TrackingWorksheet!$J$5, TrackingWorksheet!H556=Lists!$D$5), "Y", "N"))</f>
        <v/>
      </c>
      <c r="H551" s="15" t="str">
        <f>IF(B551=1,"",IF(AND(TrackingWorksheet!I556 &lt;&gt;"", TrackingWorksheet!I556&lt;=TrackingWorksheet!$J$5, TrackingWorksheet!J556="Moderna"), "Y", "N"))</f>
        <v/>
      </c>
      <c r="I551" s="26" t="str">
        <f>IF(B551=1,"",IF(AND(TrackingWorksheet!G556 &lt;&gt;"", TrackingWorksheet!G556&lt;=TrackingWorksheet!$J$5, TrackingWorksheet!H556=Lists!$D$6), 1, 0))</f>
        <v/>
      </c>
      <c r="J551" s="26" t="str">
        <f t="shared" si="70"/>
        <v/>
      </c>
      <c r="K551" s="15" t="str">
        <f>IF(B551=1,"",IF(AND(TrackingWorksheet!I556&lt;=TrackingWorksheet!$J$5,TrackingWorksheet!K556="YES"),0,IF(AND(AND(OR(E551="Y",F551="Y"),E551&lt;&gt;F551),G551&lt;&gt;"Y", H551&lt;&gt;"Y"), 1, 0)))</f>
        <v/>
      </c>
      <c r="L551" s="26" t="str">
        <f t="shared" si="64"/>
        <v/>
      </c>
      <c r="M551" s="15" t="str">
        <f t="shared" si="65"/>
        <v/>
      </c>
      <c r="N551" s="26" t="str">
        <f t="shared" si="66"/>
        <v/>
      </c>
      <c r="O551" s="15" t="str">
        <f>IF(B551=1,"",IF(AND(TrackingWorksheet!I556&lt;=TrackingWorksheet!$J$5,TrackingWorksheet!K556="YES"),0,IF(AND(AND(OR(G551="Y",H551="Y"),G551&lt;&gt;H551),E551&lt;&gt;"Y", F551&lt;&gt;"Y"), 1, 0)))</f>
        <v/>
      </c>
      <c r="P551" s="26" t="str">
        <f t="shared" si="67"/>
        <v/>
      </c>
      <c r="Q551" s="15" t="str">
        <f t="shared" si="68"/>
        <v/>
      </c>
      <c r="R551" s="15" t="str">
        <f t="shared" si="69"/>
        <v/>
      </c>
      <c r="S551" s="15" t="str">
        <f>IF(B551=1,"",IF(AND(OR(AND(TrackingWorksheet!H556=Lists!$D$7,TrackingWorksheet!H556=TrackingWorksheet!J556),TrackingWorksheet!H556&lt;&gt;TrackingWorksheet!J556),TrackingWorksheet!K556="YES",TrackingWorksheet!H556&lt;&gt;Lists!$D$6,TrackingWorksheet!G556&lt;=TrackingWorksheet!$J$5,TrackingWorksheet!I556&lt;=TrackingWorksheet!$J$5),1,0))</f>
        <v/>
      </c>
      <c r="T551" s="15" t="str">
        <f t="shared" si="71"/>
        <v/>
      </c>
      <c r="U551" s="15" t="str">
        <f>IF(B551=1,"",IF(AND(TrackingWorksheet!L556&lt;&gt;"", TrackingWorksheet!L556&gt;=TrackingWorksheet!$J$4,TrackingWorksheet!L556&lt;=TrackingWorksheet!$J$5,OR(TrackingWorksheet!H556=Lists!$D$4,TrackingWorksheet!J556=Lists!$D$4)), 1, 0))</f>
        <v/>
      </c>
      <c r="V551" s="15" t="str">
        <f>IF($B551=1,"",IF(AND(TrackingWorksheet!$L556&lt;&gt;"", TrackingWorksheet!$L556&gt;=TrackingWorksheet!$J$4,TrackingWorksheet!$L556&lt;=TrackingWorksheet!$J$5,OR(TrackingWorksheet!$H556=Lists!$D$5,TrackingWorksheet!$J556=Lists!$D$5)), 1, 0))</f>
        <v/>
      </c>
      <c r="W551" s="15" t="str">
        <f>IF($B551=1,"",IF(AND(TrackingWorksheet!$L556&lt;&gt;"", TrackingWorksheet!$L556&gt;=TrackingWorksheet!$J$4,TrackingWorksheet!$L556&lt;=TrackingWorksheet!$J$5,OR(TrackingWorksheet!$H556=Lists!$D$6,TrackingWorksheet!$J556=Lists!$D$6)), 1, 0))</f>
        <v/>
      </c>
      <c r="X551" s="24" t="str">
        <f>IF(B551=1,"",IF(AND(TrackingWorksheet!M556&lt;&gt;"",TrackingWorksheet!M556&lt;=TrackingWorksheet!$J$5),1,0))</f>
        <v/>
      </c>
      <c r="Y551" s="24" t="str">
        <f>IF(B551=1,"",IF(AND(TrackingWorksheet!N556&lt;&gt;"",TrackingWorksheet!N556&lt;=TrackingWorksheet!$J$5),1,0)*D551)</f>
        <v/>
      </c>
      <c r="Z551" s="24" t="str">
        <f>IF(B551=1,"",IF(TrackingWorksheet!P556="YES",1,0)*D551)</f>
        <v/>
      </c>
      <c r="AA551" s="33" t="str">
        <f>IF(B551=1,"",IF(TrackingWorksheet!R556="","",TrackingWorksheet!R556))</f>
        <v/>
      </c>
      <c r="AB551" s="33" t="str">
        <f>IF(B551=1,"",IF(TrackingWorksheet!Q556="","",TrackingWorksheet!Q556))</f>
        <v/>
      </c>
    </row>
    <row r="552" spans="2:28" x14ac:dyDescent="0.3">
      <c r="B552" s="33">
        <f>IF(AND(ISBLANK(TrackingWorksheet!B557),ISBLANK(TrackingWorksheet!C557),ISBLANK(TrackingWorksheet!G557),ISBLANK(TrackingWorksheet!H557),
ISBLANK(TrackingWorksheet!I557),ISBLANK(TrackingWorksheet!J557),ISBLANK(TrackingWorksheet!M557),
ISBLANK(TrackingWorksheet!N557)),1,0)</f>
        <v>1</v>
      </c>
      <c r="C552" s="17" t="str">
        <f>IF(B552=1,"",TrackingWorksheet!F557)</f>
        <v/>
      </c>
      <c r="D552" s="26" t="str">
        <f>IF(B552=1,"",IF(AND(TrackingWorksheet!B557&lt;&gt;"",TrackingWorksheet!B557&lt;=TrackingWorksheet!$J$5,OR(TrackingWorksheet!C557="",TrackingWorksheet!C557&gt;=TrackingWorksheet!$J$4)),1,0))</f>
        <v/>
      </c>
      <c r="E552" s="15" t="str">
        <f>IF(B552=1,"",IF(AND(TrackingWorksheet!G557 &lt;&gt;"",TrackingWorksheet!G557&lt;=TrackingWorksheet!$J$5, TrackingWorksheet!H557=Lists!$D$4), "Y", "N"))</f>
        <v/>
      </c>
      <c r="F552" s="15" t="str">
        <f>IF(B552=1,"",IF(AND(TrackingWorksheet!I557 &lt;&gt;"", TrackingWorksheet!I557&lt;=TrackingWorksheet!$J$5, TrackingWorksheet!J557=Lists!$D$4), "Y", "N"))</f>
        <v/>
      </c>
      <c r="G552" s="15" t="str">
        <f>IF(B552=1,"",IF(AND(TrackingWorksheet!G557 &lt;&gt;"",TrackingWorksheet!G557&lt;=TrackingWorksheet!$J$5, TrackingWorksheet!H557=Lists!$D$5), "Y", "N"))</f>
        <v/>
      </c>
      <c r="H552" s="15" t="str">
        <f>IF(B552=1,"",IF(AND(TrackingWorksheet!I557 &lt;&gt;"", TrackingWorksheet!I557&lt;=TrackingWorksheet!$J$5, TrackingWorksheet!J557="Moderna"), "Y", "N"))</f>
        <v/>
      </c>
      <c r="I552" s="26" t="str">
        <f>IF(B552=1,"",IF(AND(TrackingWorksheet!G557 &lt;&gt;"", TrackingWorksheet!G557&lt;=TrackingWorksheet!$J$5, TrackingWorksheet!H557=Lists!$D$6), 1, 0))</f>
        <v/>
      </c>
      <c r="J552" s="26" t="str">
        <f t="shared" si="70"/>
        <v/>
      </c>
      <c r="K552" s="15" t="str">
        <f>IF(B552=1,"",IF(AND(TrackingWorksheet!I557&lt;=TrackingWorksheet!$J$5,TrackingWorksheet!K557="YES"),0,IF(AND(AND(OR(E552="Y",F552="Y"),E552&lt;&gt;F552),G552&lt;&gt;"Y", H552&lt;&gt;"Y"), 1, 0)))</f>
        <v/>
      </c>
      <c r="L552" s="26" t="str">
        <f t="shared" si="64"/>
        <v/>
      </c>
      <c r="M552" s="15" t="str">
        <f t="shared" si="65"/>
        <v/>
      </c>
      <c r="N552" s="26" t="str">
        <f t="shared" si="66"/>
        <v/>
      </c>
      <c r="O552" s="15" t="str">
        <f>IF(B552=1,"",IF(AND(TrackingWorksheet!I557&lt;=TrackingWorksheet!$J$5,TrackingWorksheet!K557="YES"),0,IF(AND(AND(OR(G552="Y",H552="Y"),G552&lt;&gt;H552),E552&lt;&gt;"Y", F552&lt;&gt;"Y"), 1, 0)))</f>
        <v/>
      </c>
      <c r="P552" s="26" t="str">
        <f t="shared" si="67"/>
        <v/>
      </c>
      <c r="Q552" s="15" t="str">
        <f t="shared" si="68"/>
        <v/>
      </c>
      <c r="R552" s="15" t="str">
        <f t="shared" si="69"/>
        <v/>
      </c>
      <c r="S552" s="15" t="str">
        <f>IF(B552=1,"",IF(AND(OR(AND(TrackingWorksheet!H557=Lists!$D$7,TrackingWorksheet!H557=TrackingWorksheet!J557),TrackingWorksheet!H557&lt;&gt;TrackingWorksheet!J557),TrackingWorksheet!K557="YES",TrackingWorksheet!H557&lt;&gt;Lists!$D$6,TrackingWorksheet!G557&lt;=TrackingWorksheet!$J$5,TrackingWorksheet!I557&lt;=TrackingWorksheet!$J$5),1,0))</f>
        <v/>
      </c>
      <c r="T552" s="15" t="str">
        <f t="shared" si="71"/>
        <v/>
      </c>
      <c r="U552" s="15" t="str">
        <f>IF(B552=1,"",IF(AND(TrackingWorksheet!L557&lt;&gt;"", TrackingWorksheet!L557&gt;=TrackingWorksheet!$J$4,TrackingWorksheet!L557&lt;=TrackingWorksheet!$J$5,OR(TrackingWorksheet!H557=Lists!$D$4,TrackingWorksheet!J557=Lists!$D$4)), 1, 0))</f>
        <v/>
      </c>
      <c r="V552" s="15" t="str">
        <f>IF($B552=1,"",IF(AND(TrackingWorksheet!$L557&lt;&gt;"", TrackingWorksheet!$L557&gt;=TrackingWorksheet!$J$4,TrackingWorksheet!$L557&lt;=TrackingWorksheet!$J$5,OR(TrackingWorksheet!$H557=Lists!$D$5,TrackingWorksheet!$J557=Lists!$D$5)), 1, 0))</f>
        <v/>
      </c>
      <c r="W552" s="15" t="str">
        <f>IF($B552=1,"",IF(AND(TrackingWorksheet!$L557&lt;&gt;"", TrackingWorksheet!$L557&gt;=TrackingWorksheet!$J$4,TrackingWorksheet!$L557&lt;=TrackingWorksheet!$J$5,OR(TrackingWorksheet!$H557=Lists!$D$6,TrackingWorksheet!$J557=Lists!$D$6)), 1, 0))</f>
        <v/>
      </c>
      <c r="X552" s="24" t="str">
        <f>IF(B552=1,"",IF(AND(TrackingWorksheet!M557&lt;&gt;"",TrackingWorksheet!M557&lt;=TrackingWorksheet!$J$5),1,0))</f>
        <v/>
      </c>
      <c r="Y552" s="24" t="str">
        <f>IF(B552=1,"",IF(AND(TrackingWorksheet!N557&lt;&gt;"",TrackingWorksheet!N557&lt;=TrackingWorksheet!$J$5),1,0)*D552)</f>
        <v/>
      </c>
      <c r="Z552" s="24" t="str">
        <f>IF(B552=1,"",IF(TrackingWorksheet!P557="YES",1,0)*D552)</f>
        <v/>
      </c>
      <c r="AA552" s="33" t="str">
        <f>IF(B552=1,"",IF(TrackingWorksheet!R557="","",TrackingWorksheet!R557))</f>
        <v/>
      </c>
      <c r="AB552" s="33" t="str">
        <f>IF(B552=1,"",IF(TrackingWorksheet!Q557="","",TrackingWorksheet!Q557))</f>
        <v/>
      </c>
    </row>
    <row r="553" spans="2:28" x14ac:dyDescent="0.3">
      <c r="B553" s="33">
        <f>IF(AND(ISBLANK(TrackingWorksheet!B558),ISBLANK(TrackingWorksheet!C558),ISBLANK(TrackingWorksheet!G558),ISBLANK(TrackingWorksheet!H558),
ISBLANK(TrackingWorksheet!I558),ISBLANK(TrackingWorksheet!J558),ISBLANK(TrackingWorksheet!M558),
ISBLANK(TrackingWorksheet!N558)),1,0)</f>
        <v>1</v>
      </c>
      <c r="C553" s="17" t="str">
        <f>IF(B553=1,"",TrackingWorksheet!F558)</f>
        <v/>
      </c>
      <c r="D553" s="26" t="str">
        <f>IF(B553=1,"",IF(AND(TrackingWorksheet!B558&lt;&gt;"",TrackingWorksheet!B558&lt;=TrackingWorksheet!$J$5,OR(TrackingWorksheet!C558="",TrackingWorksheet!C558&gt;=TrackingWorksheet!$J$4)),1,0))</f>
        <v/>
      </c>
      <c r="E553" s="15" t="str">
        <f>IF(B553=1,"",IF(AND(TrackingWorksheet!G558 &lt;&gt;"",TrackingWorksheet!G558&lt;=TrackingWorksheet!$J$5, TrackingWorksheet!H558=Lists!$D$4), "Y", "N"))</f>
        <v/>
      </c>
      <c r="F553" s="15" t="str">
        <f>IF(B553=1,"",IF(AND(TrackingWorksheet!I558 &lt;&gt;"", TrackingWorksheet!I558&lt;=TrackingWorksheet!$J$5, TrackingWorksheet!J558=Lists!$D$4), "Y", "N"))</f>
        <v/>
      </c>
      <c r="G553" s="15" t="str">
        <f>IF(B553=1,"",IF(AND(TrackingWorksheet!G558 &lt;&gt;"",TrackingWorksheet!G558&lt;=TrackingWorksheet!$J$5, TrackingWorksheet!H558=Lists!$D$5), "Y", "N"))</f>
        <v/>
      </c>
      <c r="H553" s="15" t="str">
        <f>IF(B553=1,"",IF(AND(TrackingWorksheet!I558 &lt;&gt;"", TrackingWorksheet!I558&lt;=TrackingWorksheet!$J$5, TrackingWorksheet!J558="Moderna"), "Y", "N"))</f>
        <v/>
      </c>
      <c r="I553" s="26" t="str">
        <f>IF(B553=1,"",IF(AND(TrackingWorksheet!G558 &lt;&gt;"", TrackingWorksheet!G558&lt;=TrackingWorksheet!$J$5, TrackingWorksheet!H558=Lists!$D$6), 1, 0))</f>
        <v/>
      </c>
      <c r="J553" s="26" t="str">
        <f t="shared" si="70"/>
        <v/>
      </c>
      <c r="K553" s="15" t="str">
        <f>IF(B553=1,"",IF(AND(TrackingWorksheet!I558&lt;=TrackingWorksheet!$J$5,TrackingWorksheet!K558="YES"),0,IF(AND(AND(OR(E553="Y",F553="Y"),E553&lt;&gt;F553),G553&lt;&gt;"Y", H553&lt;&gt;"Y"), 1, 0)))</f>
        <v/>
      </c>
      <c r="L553" s="26" t="str">
        <f t="shared" si="64"/>
        <v/>
      </c>
      <c r="M553" s="15" t="str">
        <f t="shared" si="65"/>
        <v/>
      </c>
      <c r="N553" s="26" t="str">
        <f t="shared" si="66"/>
        <v/>
      </c>
      <c r="O553" s="15" t="str">
        <f>IF(B553=1,"",IF(AND(TrackingWorksheet!I558&lt;=TrackingWorksheet!$J$5,TrackingWorksheet!K558="YES"),0,IF(AND(AND(OR(G553="Y",H553="Y"),G553&lt;&gt;H553),E553&lt;&gt;"Y", F553&lt;&gt;"Y"), 1, 0)))</f>
        <v/>
      </c>
      <c r="P553" s="26" t="str">
        <f t="shared" si="67"/>
        <v/>
      </c>
      <c r="Q553" s="15" t="str">
        <f t="shared" si="68"/>
        <v/>
      </c>
      <c r="R553" s="15" t="str">
        <f t="shared" si="69"/>
        <v/>
      </c>
      <c r="S553" s="15" t="str">
        <f>IF(B553=1,"",IF(AND(OR(AND(TrackingWorksheet!H558=Lists!$D$7,TrackingWorksheet!H558=TrackingWorksheet!J558),TrackingWorksheet!H558&lt;&gt;TrackingWorksheet!J558),TrackingWorksheet!K558="YES",TrackingWorksheet!H558&lt;&gt;Lists!$D$6,TrackingWorksheet!G558&lt;=TrackingWorksheet!$J$5,TrackingWorksheet!I558&lt;=TrackingWorksheet!$J$5),1,0))</f>
        <v/>
      </c>
      <c r="T553" s="15" t="str">
        <f t="shared" si="71"/>
        <v/>
      </c>
      <c r="U553" s="15" t="str">
        <f>IF(B553=1,"",IF(AND(TrackingWorksheet!L558&lt;&gt;"", TrackingWorksheet!L558&gt;=TrackingWorksheet!$J$4,TrackingWorksheet!L558&lt;=TrackingWorksheet!$J$5,OR(TrackingWorksheet!H558=Lists!$D$4,TrackingWorksheet!J558=Lists!$D$4)), 1, 0))</f>
        <v/>
      </c>
      <c r="V553" s="15" t="str">
        <f>IF($B553=1,"",IF(AND(TrackingWorksheet!$L558&lt;&gt;"", TrackingWorksheet!$L558&gt;=TrackingWorksheet!$J$4,TrackingWorksheet!$L558&lt;=TrackingWorksheet!$J$5,OR(TrackingWorksheet!$H558=Lists!$D$5,TrackingWorksheet!$J558=Lists!$D$5)), 1, 0))</f>
        <v/>
      </c>
      <c r="W553" s="15" t="str">
        <f>IF($B553=1,"",IF(AND(TrackingWorksheet!$L558&lt;&gt;"", TrackingWorksheet!$L558&gt;=TrackingWorksheet!$J$4,TrackingWorksheet!$L558&lt;=TrackingWorksheet!$J$5,OR(TrackingWorksheet!$H558=Lists!$D$6,TrackingWorksheet!$J558=Lists!$D$6)), 1, 0))</f>
        <v/>
      </c>
      <c r="X553" s="24" t="str">
        <f>IF(B553=1,"",IF(AND(TrackingWorksheet!M558&lt;&gt;"",TrackingWorksheet!M558&lt;=TrackingWorksheet!$J$5),1,0))</f>
        <v/>
      </c>
      <c r="Y553" s="24" t="str">
        <f>IF(B553=1,"",IF(AND(TrackingWorksheet!N558&lt;&gt;"",TrackingWorksheet!N558&lt;=TrackingWorksheet!$J$5),1,0)*D553)</f>
        <v/>
      </c>
      <c r="Z553" s="24" t="str">
        <f>IF(B553=1,"",IF(TrackingWorksheet!P558="YES",1,0)*D553)</f>
        <v/>
      </c>
      <c r="AA553" s="33" t="str">
        <f>IF(B553=1,"",IF(TrackingWorksheet!R558="","",TrackingWorksheet!R558))</f>
        <v/>
      </c>
      <c r="AB553" s="33" t="str">
        <f>IF(B553=1,"",IF(TrackingWorksheet!Q558="","",TrackingWorksheet!Q558))</f>
        <v/>
      </c>
    </row>
    <row r="554" spans="2:28" x14ac:dyDescent="0.3">
      <c r="B554" s="33">
        <f>IF(AND(ISBLANK(TrackingWorksheet!B559),ISBLANK(TrackingWorksheet!C559),ISBLANK(TrackingWorksheet!G559),ISBLANK(TrackingWorksheet!H559),
ISBLANK(TrackingWorksheet!I559),ISBLANK(TrackingWorksheet!J559),ISBLANK(TrackingWorksheet!M559),
ISBLANK(TrackingWorksheet!N559)),1,0)</f>
        <v>1</v>
      </c>
      <c r="C554" s="17" t="str">
        <f>IF(B554=1,"",TrackingWorksheet!F559)</f>
        <v/>
      </c>
      <c r="D554" s="26" t="str">
        <f>IF(B554=1,"",IF(AND(TrackingWorksheet!B559&lt;&gt;"",TrackingWorksheet!B559&lt;=TrackingWorksheet!$J$5,OR(TrackingWorksheet!C559="",TrackingWorksheet!C559&gt;=TrackingWorksheet!$J$4)),1,0))</f>
        <v/>
      </c>
      <c r="E554" s="15" t="str">
        <f>IF(B554=1,"",IF(AND(TrackingWorksheet!G559 &lt;&gt;"",TrackingWorksheet!G559&lt;=TrackingWorksheet!$J$5, TrackingWorksheet!H559=Lists!$D$4), "Y", "N"))</f>
        <v/>
      </c>
      <c r="F554" s="15" t="str">
        <f>IF(B554=1,"",IF(AND(TrackingWorksheet!I559 &lt;&gt;"", TrackingWorksheet!I559&lt;=TrackingWorksheet!$J$5, TrackingWorksheet!J559=Lists!$D$4), "Y", "N"))</f>
        <v/>
      </c>
      <c r="G554" s="15" t="str">
        <f>IF(B554=1,"",IF(AND(TrackingWorksheet!G559 &lt;&gt;"",TrackingWorksheet!G559&lt;=TrackingWorksheet!$J$5, TrackingWorksheet!H559=Lists!$D$5), "Y", "N"))</f>
        <v/>
      </c>
      <c r="H554" s="15" t="str">
        <f>IF(B554=1,"",IF(AND(TrackingWorksheet!I559 &lt;&gt;"", TrackingWorksheet!I559&lt;=TrackingWorksheet!$J$5, TrackingWorksheet!J559="Moderna"), "Y", "N"))</f>
        <v/>
      </c>
      <c r="I554" s="26" t="str">
        <f>IF(B554=1,"",IF(AND(TrackingWorksheet!G559 &lt;&gt;"", TrackingWorksheet!G559&lt;=TrackingWorksheet!$J$5, TrackingWorksheet!H559=Lists!$D$6), 1, 0))</f>
        <v/>
      </c>
      <c r="J554" s="26" t="str">
        <f t="shared" si="70"/>
        <v/>
      </c>
      <c r="K554" s="15" t="str">
        <f>IF(B554=1,"",IF(AND(TrackingWorksheet!I559&lt;=TrackingWorksheet!$J$5,TrackingWorksheet!K559="YES"),0,IF(AND(AND(OR(E554="Y",F554="Y"),E554&lt;&gt;F554),G554&lt;&gt;"Y", H554&lt;&gt;"Y"), 1, 0)))</f>
        <v/>
      </c>
      <c r="L554" s="26" t="str">
        <f t="shared" si="64"/>
        <v/>
      </c>
      <c r="M554" s="15" t="str">
        <f t="shared" si="65"/>
        <v/>
      </c>
      <c r="N554" s="26" t="str">
        <f t="shared" si="66"/>
        <v/>
      </c>
      <c r="O554" s="15" t="str">
        <f>IF(B554=1,"",IF(AND(TrackingWorksheet!I559&lt;=TrackingWorksheet!$J$5,TrackingWorksheet!K559="YES"),0,IF(AND(AND(OR(G554="Y",H554="Y"),G554&lt;&gt;H554),E554&lt;&gt;"Y", F554&lt;&gt;"Y"), 1, 0)))</f>
        <v/>
      </c>
      <c r="P554" s="26" t="str">
        <f t="shared" si="67"/>
        <v/>
      </c>
      <c r="Q554" s="15" t="str">
        <f t="shared" si="68"/>
        <v/>
      </c>
      <c r="R554" s="15" t="str">
        <f t="shared" si="69"/>
        <v/>
      </c>
      <c r="S554" s="15" t="str">
        <f>IF(B554=1,"",IF(AND(OR(AND(TrackingWorksheet!H559=Lists!$D$7,TrackingWorksheet!H559=TrackingWorksheet!J559),TrackingWorksheet!H559&lt;&gt;TrackingWorksheet!J559),TrackingWorksheet!K559="YES",TrackingWorksheet!H559&lt;&gt;Lists!$D$6,TrackingWorksheet!G559&lt;=TrackingWorksheet!$J$5,TrackingWorksheet!I559&lt;=TrackingWorksheet!$J$5),1,0))</f>
        <v/>
      </c>
      <c r="T554" s="15" t="str">
        <f t="shared" si="71"/>
        <v/>
      </c>
      <c r="U554" s="15" t="str">
        <f>IF(B554=1,"",IF(AND(TrackingWorksheet!L559&lt;&gt;"", TrackingWorksheet!L559&gt;=TrackingWorksheet!$J$4,TrackingWorksheet!L559&lt;=TrackingWorksheet!$J$5,OR(TrackingWorksheet!H559=Lists!$D$4,TrackingWorksheet!J559=Lists!$D$4)), 1, 0))</f>
        <v/>
      </c>
      <c r="V554" s="15" t="str">
        <f>IF($B554=1,"",IF(AND(TrackingWorksheet!$L559&lt;&gt;"", TrackingWorksheet!$L559&gt;=TrackingWorksheet!$J$4,TrackingWorksheet!$L559&lt;=TrackingWorksheet!$J$5,OR(TrackingWorksheet!$H559=Lists!$D$5,TrackingWorksheet!$J559=Lists!$D$5)), 1, 0))</f>
        <v/>
      </c>
      <c r="W554" s="15" t="str">
        <f>IF($B554=1,"",IF(AND(TrackingWorksheet!$L559&lt;&gt;"", TrackingWorksheet!$L559&gt;=TrackingWorksheet!$J$4,TrackingWorksheet!$L559&lt;=TrackingWorksheet!$J$5,OR(TrackingWorksheet!$H559=Lists!$D$6,TrackingWorksheet!$J559=Lists!$D$6)), 1, 0))</f>
        <v/>
      </c>
      <c r="X554" s="24" t="str">
        <f>IF(B554=1,"",IF(AND(TrackingWorksheet!M559&lt;&gt;"",TrackingWorksheet!M559&lt;=TrackingWorksheet!$J$5),1,0))</f>
        <v/>
      </c>
      <c r="Y554" s="24" t="str">
        <f>IF(B554=1,"",IF(AND(TrackingWorksheet!N559&lt;&gt;"",TrackingWorksheet!N559&lt;=TrackingWorksheet!$J$5),1,0)*D554)</f>
        <v/>
      </c>
      <c r="Z554" s="24" t="str">
        <f>IF(B554=1,"",IF(TrackingWorksheet!P559="YES",1,0)*D554)</f>
        <v/>
      </c>
      <c r="AA554" s="33" t="str">
        <f>IF(B554=1,"",IF(TrackingWorksheet!R559="","",TrackingWorksheet!R559))</f>
        <v/>
      </c>
      <c r="AB554" s="33" t="str">
        <f>IF(B554=1,"",IF(TrackingWorksheet!Q559="","",TrackingWorksheet!Q559))</f>
        <v/>
      </c>
    </row>
    <row r="555" spans="2:28" x14ac:dyDescent="0.3">
      <c r="B555" s="33">
        <f>IF(AND(ISBLANK(TrackingWorksheet!B560),ISBLANK(TrackingWorksheet!C560),ISBLANK(TrackingWorksheet!G560),ISBLANK(TrackingWorksheet!H560),
ISBLANK(TrackingWorksheet!I560),ISBLANK(TrackingWorksheet!J560),ISBLANK(TrackingWorksheet!M560),
ISBLANK(TrackingWorksheet!N560)),1,0)</f>
        <v>1</v>
      </c>
      <c r="C555" s="17" t="str">
        <f>IF(B555=1,"",TrackingWorksheet!F560)</f>
        <v/>
      </c>
      <c r="D555" s="26" t="str">
        <f>IF(B555=1,"",IF(AND(TrackingWorksheet!B560&lt;&gt;"",TrackingWorksheet!B560&lt;=TrackingWorksheet!$J$5,OR(TrackingWorksheet!C560="",TrackingWorksheet!C560&gt;=TrackingWorksheet!$J$4)),1,0))</f>
        <v/>
      </c>
      <c r="E555" s="15" t="str">
        <f>IF(B555=1,"",IF(AND(TrackingWorksheet!G560 &lt;&gt;"",TrackingWorksheet!G560&lt;=TrackingWorksheet!$J$5, TrackingWorksheet!H560=Lists!$D$4), "Y", "N"))</f>
        <v/>
      </c>
      <c r="F555" s="15" t="str">
        <f>IF(B555=1,"",IF(AND(TrackingWorksheet!I560 &lt;&gt;"", TrackingWorksheet!I560&lt;=TrackingWorksheet!$J$5, TrackingWorksheet!J560=Lists!$D$4), "Y", "N"))</f>
        <v/>
      </c>
      <c r="G555" s="15" t="str">
        <f>IF(B555=1,"",IF(AND(TrackingWorksheet!G560 &lt;&gt;"",TrackingWorksheet!G560&lt;=TrackingWorksheet!$J$5, TrackingWorksheet!H560=Lists!$D$5), "Y", "N"))</f>
        <v/>
      </c>
      <c r="H555" s="15" t="str">
        <f>IF(B555=1,"",IF(AND(TrackingWorksheet!I560 &lt;&gt;"", TrackingWorksheet!I560&lt;=TrackingWorksheet!$J$5, TrackingWorksheet!J560="Moderna"), "Y", "N"))</f>
        <v/>
      </c>
      <c r="I555" s="26" t="str">
        <f>IF(B555=1,"",IF(AND(TrackingWorksheet!G560 &lt;&gt;"", TrackingWorksheet!G560&lt;=TrackingWorksheet!$J$5, TrackingWorksheet!H560=Lists!$D$6), 1, 0))</f>
        <v/>
      </c>
      <c r="J555" s="26" t="str">
        <f t="shared" si="70"/>
        <v/>
      </c>
      <c r="K555" s="15" t="str">
        <f>IF(B555=1,"",IF(AND(TrackingWorksheet!I560&lt;=TrackingWorksheet!$J$5,TrackingWorksheet!K560="YES"),0,IF(AND(AND(OR(E555="Y",F555="Y"),E555&lt;&gt;F555),G555&lt;&gt;"Y", H555&lt;&gt;"Y"), 1, 0)))</f>
        <v/>
      </c>
      <c r="L555" s="26" t="str">
        <f t="shared" si="64"/>
        <v/>
      </c>
      <c r="M555" s="15" t="str">
        <f t="shared" si="65"/>
        <v/>
      </c>
      <c r="N555" s="26" t="str">
        <f t="shared" si="66"/>
        <v/>
      </c>
      <c r="O555" s="15" t="str">
        <f>IF(B555=1,"",IF(AND(TrackingWorksheet!I560&lt;=TrackingWorksheet!$J$5,TrackingWorksheet!K560="YES"),0,IF(AND(AND(OR(G555="Y",H555="Y"),G555&lt;&gt;H555),E555&lt;&gt;"Y", F555&lt;&gt;"Y"), 1, 0)))</f>
        <v/>
      </c>
      <c r="P555" s="26" t="str">
        <f t="shared" si="67"/>
        <v/>
      </c>
      <c r="Q555" s="15" t="str">
        <f t="shared" si="68"/>
        <v/>
      </c>
      <c r="R555" s="15" t="str">
        <f t="shared" si="69"/>
        <v/>
      </c>
      <c r="S555" s="15" t="str">
        <f>IF(B555=1,"",IF(AND(OR(AND(TrackingWorksheet!H560=Lists!$D$7,TrackingWorksheet!H560=TrackingWorksheet!J560),TrackingWorksheet!H560&lt;&gt;TrackingWorksheet!J560),TrackingWorksheet!K560="YES",TrackingWorksheet!H560&lt;&gt;Lists!$D$6,TrackingWorksheet!G560&lt;=TrackingWorksheet!$J$5,TrackingWorksheet!I560&lt;=TrackingWorksheet!$J$5),1,0))</f>
        <v/>
      </c>
      <c r="T555" s="15" t="str">
        <f t="shared" si="71"/>
        <v/>
      </c>
      <c r="U555" s="15" t="str">
        <f>IF(B555=1,"",IF(AND(TrackingWorksheet!L560&lt;&gt;"", TrackingWorksheet!L560&gt;=TrackingWorksheet!$J$4,TrackingWorksheet!L560&lt;=TrackingWorksheet!$J$5,OR(TrackingWorksheet!H560=Lists!$D$4,TrackingWorksheet!J560=Lists!$D$4)), 1, 0))</f>
        <v/>
      </c>
      <c r="V555" s="15" t="str">
        <f>IF($B555=1,"",IF(AND(TrackingWorksheet!$L560&lt;&gt;"", TrackingWorksheet!$L560&gt;=TrackingWorksheet!$J$4,TrackingWorksheet!$L560&lt;=TrackingWorksheet!$J$5,OR(TrackingWorksheet!$H560=Lists!$D$5,TrackingWorksheet!$J560=Lists!$D$5)), 1, 0))</f>
        <v/>
      </c>
      <c r="W555" s="15" t="str">
        <f>IF($B555=1,"",IF(AND(TrackingWorksheet!$L560&lt;&gt;"", TrackingWorksheet!$L560&gt;=TrackingWorksheet!$J$4,TrackingWorksheet!$L560&lt;=TrackingWorksheet!$J$5,OR(TrackingWorksheet!$H560=Lists!$D$6,TrackingWorksheet!$J560=Lists!$D$6)), 1, 0))</f>
        <v/>
      </c>
      <c r="X555" s="24" t="str">
        <f>IF(B555=1,"",IF(AND(TrackingWorksheet!M560&lt;&gt;"",TrackingWorksheet!M560&lt;=TrackingWorksheet!$J$5),1,0))</f>
        <v/>
      </c>
      <c r="Y555" s="24" t="str">
        <f>IF(B555=1,"",IF(AND(TrackingWorksheet!N560&lt;&gt;"",TrackingWorksheet!N560&lt;=TrackingWorksheet!$J$5),1,0)*D555)</f>
        <v/>
      </c>
      <c r="Z555" s="24" t="str">
        <f>IF(B555=1,"",IF(TrackingWorksheet!P560="YES",1,0)*D555)</f>
        <v/>
      </c>
      <c r="AA555" s="33" t="str">
        <f>IF(B555=1,"",IF(TrackingWorksheet!R560="","",TrackingWorksheet!R560))</f>
        <v/>
      </c>
      <c r="AB555" s="33" t="str">
        <f>IF(B555=1,"",IF(TrackingWorksheet!Q560="","",TrackingWorksheet!Q560))</f>
        <v/>
      </c>
    </row>
    <row r="556" spans="2:28" x14ac:dyDescent="0.3">
      <c r="B556" s="33">
        <f>IF(AND(ISBLANK(TrackingWorksheet!B561),ISBLANK(TrackingWorksheet!C561),ISBLANK(TrackingWorksheet!G561),ISBLANK(TrackingWorksheet!H561),
ISBLANK(TrackingWorksheet!I561),ISBLANK(TrackingWorksheet!J561),ISBLANK(TrackingWorksheet!M561),
ISBLANK(TrackingWorksheet!N561)),1,0)</f>
        <v>1</v>
      </c>
      <c r="C556" s="17" t="str">
        <f>IF(B556=1,"",TrackingWorksheet!F561)</f>
        <v/>
      </c>
      <c r="D556" s="26" t="str">
        <f>IF(B556=1,"",IF(AND(TrackingWorksheet!B561&lt;&gt;"",TrackingWorksheet!B561&lt;=TrackingWorksheet!$J$5,OR(TrackingWorksheet!C561="",TrackingWorksheet!C561&gt;=TrackingWorksheet!$J$4)),1,0))</f>
        <v/>
      </c>
      <c r="E556" s="15" t="str">
        <f>IF(B556=1,"",IF(AND(TrackingWorksheet!G561 &lt;&gt;"",TrackingWorksheet!G561&lt;=TrackingWorksheet!$J$5, TrackingWorksheet!H561=Lists!$D$4), "Y", "N"))</f>
        <v/>
      </c>
      <c r="F556" s="15" t="str">
        <f>IF(B556=1,"",IF(AND(TrackingWorksheet!I561 &lt;&gt;"", TrackingWorksheet!I561&lt;=TrackingWorksheet!$J$5, TrackingWorksheet!J561=Lists!$D$4), "Y", "N"))</f>
        <v/>
      </c>
      <c r="G556" s="15" t="str">
        <f>IF(B556=1,"",IF(AND(TrackingWorksheet!G561 &lt;&gt;"",TrackingWorksheet!G561&lt;=TrackingWorksheet!$J$5, TrackingWorksheet!H561=Lists!$D$5), "Y", "N"))</f>
        <v/>
      </c>
      <c r="H556" s="15" t="str">
        <f>IF(B556=1,"",IF(AND(TrackingWorksheet!I561 &lt;&gt;"", TrackingWorksheet!I561&lt;=TrackingWorksheet!$J$5, TrackingWorksheet!J561="Moderna"), "Y", "N"))</f>
        <v/>
      </c>
      <c r="I556" s="26" t="str">
        <f>IF(B556=1,"",IF(AND(TrackingWorksheet!G561 &lt;&gt;"", TrackingWorksheet!G561&lt;=TrackingWorksheet!$J$5, TrackingWorksheet!H561=Lists!$D$6), 1, 0))</f>
        <v/>
      </c>
      <c r="J556" s="26" t="str">
        <f t="shared" si="70"/>
        <v/>
      </c>
      <c r="K556" s="15" t="str">
        <f>IF(B556=1,"",IF(AND(TrackingWorksheet!I561&lt;=TrackingWorksheet!$J$5,TrackingWorksheet!K561="YES"),0,IF(AND(AND(OR(E556="Y",F556="Y"),E556&lt;&gt;F556),G556&lt;&gt;"Y", H556&lt;&gt;"Y"), 1, 0)))</f>
        <v/>
      </c>
      <c r="L556" s="26" t="str">
        <f t="shared" si="64"/>
        <v/>
      </c>
      <c r="M556" s="15" t="str">
        <f t="shared" si="65"/>
        <v/>
      </c>
      <c r="N556" s="26" t="str">
        <f t="shared" si="66"/>
        <v/>
      </c>
      <c r="O556" s="15" t="str">
        <f>IF(B556=1,"",IF(AND(TrackingWorksheet!I561&lt;=TrackingWorksheet!$J$5,TrackingWorksheet!K561="YES"),0,IF(AND(AND(OR(G556="Y",H556="Y"),G556&lt;&gt;H556),E556&lt;&gt;"Y", F556&lt;&gt;"Y"), 1, 0)))</f>
        <v/>
      </c>
      <c r="P556" s="26" t="str">
        <f t="shared" si="67"/>
        <v/>
      </c>
      <c r="Q556" s="15" t="str">
        <f t="shared" si="68"/>
        <v/>
      </c>
      <c r="R556" s="15" t="str">
        <f t="shared" si="69"/>
        <v/>
      </c>
      <c r="S556" s="15" t="str">
        <f>IF(B556=1,"",IF(AND(OR(AND(TrackingWorksheet!H561=Lists!$D$7,TrackingWorksheet!H561=TrackingWorksheet!J561),TrackingWorksheet!H561&lt;&gt;TrackingWorksheet!J561),TrackingWorksheet!K561="YES",TrackingWorksheet!H561&lt;&gt;Lists!$D$6,TrackingWorksheet!G561&lt;=TrackingWorksheet!$J$5,TrackingWorksheet!I561&lt;=TrackingWorksheet!$J$5),1,0))</f>
        <v/>
      </c>
      <c r="T556" s="15" t="str">
        <f t="shared" si="71"/>
        <v/>
      </c>
      <c r="U556" s="15" t="str">
        <f>IF(B556=1,"",IF(AND(TrackingWorksheet!L561&lt;&gt;"", TrackingWorksheet!L561&gt;=TrackingWorksheet!$J$4,TrackingWorksheet!L561&lt;=TrackingWorksheet!$J$5,OR(TrackingWorksheet!H561=Lists!$D$4,TrackingWorksheet!J561=Lists!$D$4)), 1, 0))</f>
        <v/>
      </c>
      <c r="V556" s="15" t="str">
        <f>IF($B556=1,"",IF(AND(TrackingWorksheet!$L561&lt;&gt;"", TrackingWorksheet!$L561&gt;=TrackingWorksheet!$J$4,TrackingWorksheet!$L561&lt;=TrackingWorksheet!$J$5,OR(TrackingWorksheet!$H561=Lists!$D$5,TrackingWorksheet!$J561=Lists!$D$5)), 1, 0))</f>
        <v/>
      </c>
      <c r="W556" s="15" t="str">
        <f>IF($B556=1,"",IF(AND(TrackingWorksheet!$L561&lt;&gt;"", TrackingWorksheet!$L561&gt;=TrackingWorksheet!$J$4,TrackingWorksheet!$L561&lt;=TrackingWorksheet!$J$5,OR(TrackingWorksheet!$H561=Lists!$D$6,TrackingWorksheet!$J561=Lists!$D$6)), 1, 0))</f>
        <v/>
      </c>
      <c r="X556" s="24" t="str">
        <f>IF(B556=1,"",IF(AND(TrackingWorksheet!M561&lt;&gt;"",TrackingWorksheet!M561&lt;=TrackingWorksheet!$J$5),1,0))</f>
        <v/>
      </c>
      <c r="Y556" s="24" t="str">
        <f>IF(B556=1,"",IF(AND(TrackingWorksheet!N561&lt;&gt;"",TrackingWorksheet!N561&lt;=TrackingWorksheet!$J$5),1,0)*D556)</f>
        <v/>
      </c>
      <c r="Z556" s="24" t="str">
        <f>IF(B556=1,"",IF(TrackingWorksheet!P561="YES",1,0)*D556)</f>
        <v/>
      </c>
      <c r="AA556" s="33" t="str">
        <f>IF(B556=1,"",IF(TrackingWorksheet!R561="","",TrackingWorksheet!R561))</f>
        <v/>
      </c>
      <c r="AB556" s="33" t="str">
        <f>IF(B556=1,"",IF(TrackingWorksheet!Q561="","",TrackingWorksheet!Q561))</f>
        <v/>
      </c>
    </row>
    <row r="557" spans="2:28" x14ac:dyDescent="0.3">
      <c r="B557" s="33">
        <f>IF(AND(ISBLANK(TrackingWorksheet!B562),ISBLANK(TrackingWorksheet!C562),ISBLANK(TrackingWorksheet!G562),ISBLANK(TrackingWorksheet!H562),
ISBLANK(TrackingWorksheet!I562),ISBLANK(TrackingWorksheet!J562),ISBLANK(TrackingWorksheet!M562),
ISBLANK(TrackingWorksheet!N562)),1,0)</f>
        <v>1</v>
      </c>
      <c r="C557" s="17" t="str">
        <f>IF(B557=1,"",TrackingWorksheet!F562)</f>
        <v/>
      </c>
      <c r="D557" s="26" t="str">
        <f>IF(B557=1,"",IF(AND(TrackingWorksheet!B562&lt;&gt;"",TrackingWorksheet!B562&lt;=TrackingWorksheet!$J$5,OR(TrackingWorksheet!C562="",TrackingWorksheet!C562&gt;=TrackingWorksheet!$J$4)),1,0))</f>
        <v/>
      </c>
      <c r="E557" s="15" t="str">
        <f>IF(B557=1,"",IF(AND(TrackingWorksheet!G562 &lt;&gt;"",TrackingWorksheet!G562&lt;=TrackingWorksheet!$J$5, TrackingWorksheet!H562=Lists!$D$4), "Y", "N"))</f>
        <v/>
      </c>
      <c r="F557" s="15" t="str">
        <f>IF(B557=1,"",IF(AND(TrackingWorksheet!I562 &lt;&gt;"", TrackingWorksheet!I562&lt;=TrackingWorksheet!$J$5, TrackingWorksheet!J562=Lists!$D$4), "Y", "N"))</f>
        <v/>
      </c>
      <c r="G557" s="15" t="str">
        <f>IF(B557=1,"",IF(AND(TrackingWorksheet!G562 &lt;&gt;"",TrackingWorksheet!G562&lt;=TrackingWorksheet!$J$5, TrackingWorksheet!H562=Lists!$D$5), "Y", "N"))</f>
        <v/>
      </c>
      <c r="H557" s="15" t="str">
        <f>IF(B557=1,"",IF(AND(TrackingWorksheet!I562 &lt;&gt;"", TrackingWorksheet!I562&lt;=TrackingWorksheet!$J$5, TrackingWorksheet!J562="Moderna"), "Y", "N"))</f>
        <v/>
      </c>
      <c r="I557" s="26" t="str">
        <f>IF(B557=1,"",IF(AND(TrackingWorksheet!G562 &lt;&gt;"", TrackingWorksheet!G562&lt;=TrackingWorksheet!$J$5, TrackingWorksheet!H562=Lists!$D$6), 1, 0))</f>
        <v/>
      </c>
      <c r="J557" s="26" t="str">
        <f t="shared" si="70"/>
        <v/>
      </c>
      <c r="K557" s="15" t="str">
        <f>IF(B557=1,"",IF(AND(TrackingWorksheet!I562&lt;=TrackingWorksheet!$J$5,TrackingWorksheet!K562="YES"),0,IF(AND(AND(OR(E557="Y",F557="Y"),E557&lt;&gt;F557),G557&lt;&gt;"Y", H557&lt;&gt;"Y"), 1, 0)))</f>
        <v/>
      </c>
      <c r="L557" s="26" t="str">
        <f t="shared" si="64"/>
        <v/>
      </c>
      <c r="M557" s="15" t="str">
        <f t="shared" si="65"/>
        <v/>
      </c>
      <c r="N557" s="26" t="str">
        <f t="shared" si="66"/>
        <v/>
      </c>
      <c r="O557" s="15" t="str">
        <f>IF(B557=1,"",IF(AND(TrackingWorksheet!I562&lt;=TrackingWorksheet!$J$5,TrackingWorksheet!K562="YES"),0,IF(AND(AND(OR(G557="Y",H557="Y"),G557&lt;&gt;H557),E557&lt;&gt;"Y", F557&lt;&gt;"Y"), 1, 0)))</f>
        <v/>
      </c>
      <c r="P557" s="26" t="str">
        <f t="shared" si="67"/>
        <v/>
      </c>
      <c r="Q557" s="15" t="str">
        <f t="shared" si="68"/>
        <v/>
      </c>
      <c r="R557" s="15" t="str">
        <f t="shared" si="69"/>
        <v/>
      </c>
      <c r="S557" s="15" t="str">
        <f>IF(B557=1,"",IF(AND(OR(AND(TrackingWorksheet!H562=Lists!$D$7,TrackingWorksheet!H562=TrackingWorksheet!J562),TrackingWorksheet!H562&lt;&gt;TrackingWorksheet!J562),TrackingWorksheet!K562="YES",TrackingWorksheet!H562&lt;&gt;Lists!$D$6,TrackingWorksheet!G562&lt;=TrackingWorksheet!$J$5,TrackingWorksheet!I562&lt;=TrackingWorksheet!$J$5),1,0))</f>
        <v/>
      </c>
      <c r="T557" s="15" t="str">
        <f t="shared" si="71"/>
        <v/>
      </c>
      <c r="U557" s="15" t="str">
        <f>IF(B557=1,"",IF(AND(TrackingWorksheet!L562&lt;&gt;"", TrackingWorksheet!L562&gt;=TrackingWorksheet!$J$4,TrackingWorksheet!L562&lt;=TrackingWorksheet!$J$5,OR(TrackingWorksheet!H562=Lists!$D$4,TrackingWorksheet!J562=Lists!$D$4)), 1, 0))</f>
        <v/>
      </c>
      <c r="V557" s="15" t="str">
        <f>IF($B557=1,"",IF(AND(TrackingWorksheet!$L562&lt;&gt;"", TrackingWorksheet!$L562&gt;=TrackingWorksheet!$J$4,TrackingWorksheet!$L562&lt;=TrackingWorksheet!$J$5,OR(TrackingWorksheet!$H562=Lists!$D$5,TrackingWorksheet!$J562=Lists!$D$5)), 1, 0))</f>
        <v/>
      </c>
      <c r="W557" s="15" t="str">
        <f>IF($B557=1,"",IF(AND(TrackingWorksheet!$L562&lt;&gt;"", TrackingWorksheet!$L562&gt;=TrackingWorksheet!$J$4,TrackingWorksheet!$L562&lt;=TrackingWorksheet!$J$5,OR(TrackingWorksheet!$H562=Lists!$D$6,TrackingWorksheet!$J562=Lists!$D$6)), 1, 0))</f>
        <v/>
      </c>
      <c r="X557" s="24" t="str">
        <f>IF(B557=1,"",IF(AND(TrackingWorksheet!M562&lt;&gt;"",TrackingWorksheet!M562&lt;=TrackingWorksheet!$J$5),1,0))</f>
        <v/>
      </c>
      <c r="Y557" s="24" t="str">
        <f>IF(B557=1,"",IF(AND(TrackingWorksheet!N562&lt;&gt;"",TrackingWorksheet!N562&lt;=TrackingWorksheet!$J$5),1,0)*D557)</f>
        <v/>
      </c>
      <c r="Z557" s="24" t="str">
        <f>IF(B557=1,"",IF(TrackingWorksheet!P562="YES",1,0)*D557)</f>
        <v/>
      </c>
      <c r="AA557" s="33" t="str">
        <f>IF(B557=1,"",IF(TrackingWorksheet!R562="","",TrackingWorksheet!R562))</f>
        <v/>
      </c>
      <c r="AB557" s="33" t="str">
        <f>IF(B557=1,"",IF(TrackingWorksheet!Q562="","",TrackingWorksheet!Q562))</f>
        <v/>
      </c>
    </row>
    <row r="558" spans="2:28" x14ac:dyDescent="0.3">
      <c r="B558" s="33">
        <f>IF(AND(ISBLANK(TrackingWorksheet!B563),ISBLANK(TrackingWorksheet!C563),ISBLANK(TrackingWorksheet!G563),ISBLANK(TrackingWorksheet!H563),
ISBLANK(TrackingWorksheet!I563),ISBLANK(TrackingWorksheet!J563),ISBLANK(TrackingWorksheet!M563),
ISBLANK(TrackingWorksheet!N563)),1,0)</f>
        <v>1</v>
      </c>
      <c r="C558" s="17" t="str">
        <f>IF(B558=1,"",TrackingWorksheet!F563)</f>
        <v/>
      </c>
      <c r="D558" s="26" t="str">
        <f>IF(B558=1,"",IF(AND(TrackingWorksheet!B563&lt;&gt;"",TrackingWorksheet!B563&lt;=TrackingWorksheet!$J$5,OR(TrackingWorksheet!C563="",TrackingWorksheet!C563&gt;=TrackingWorksheet!$J$4)),1,0))</f>
        <v/>
      </c>
      <c r="E558" s="15" t="str">
        <f>IF(B558=1,"",IF(AND(TrackingWorksheet!G563 &lt;&gt;"",TrackingWorksheet!G563&lt;=TrackingWorksheet!$J$5, TrackingWorksheet!H563=Lists!$D$4), "Y", "N"))</f>
        <v/>
      </c>
      <c r="F558" s="15" t="str">
        <f>IF(B558=1,"",IF(AND(TrackingWorksheet!I563 &lt;&gt;"", TrackingWorksheet!I563&lt;=TrackingWorksheet!$J$5, TrackingWorksheet!J563=Lists!$D$4), "Y", "N"))</f>
        <v/>
      </c>
      <c r="G558" s="15" t="str">
        <f>IF(B558=1,"",IF(AND(TrackingWorksheet!G563 &lt;&gt;"",TrackingWorksheet!G563&lt;=TrackingWorksheet!$J$5, TrackingWorksheet!H563=Lists!$D$5), "Y", "N"))</f>
        <v/>
      </c>
      <c r="H558" s="15" t="str">
        <f>IF(B558=1,"",IF(AND(TrackingWorksheet!I563 &lt;&gt;"", TrackingWorksheet!I563&lt;=TrackingWorksheet!$J$5, TrackingWorksheet!J563="Moderna"), "Y", "N"))</f>
        <v/>
      </c>
      <c r="I558" s="26" t="str">
        <f>IF(B558=1,"",IF(AND(TrackingWorksheet!G563 &lt;&gt;"", TrackingWorksheet!G563&lt;=TrackingWorksheet!$J$5, TrackingWorksheet!H563=Lists!$D$6), 1, 0))</f>
        <v/>
      </c>
      <c r="J558" s="26" t="str">
        <f t="shared" si="70"/>
        <v/>
      </c>
      <c r="K558" s="15" t="str">
        <f>IF(B558=1,"",IF(AND(TrackingWorksheet!I563&lt;=TrackingWorksheet!$J$5,TrackingWorksheet!K563="YES"),0,IF(AND(AND(OR(E558="Y",F558="Y"),E558&lt;&gt;F558),G558&lt;&gt;"Y", H558&lt;&gt;"Y"), 1, 0)))</f>
        <v/>
      </c>
      <c r="L558" s="26" t="str">
        <f t="shared" si="64"/>
        <v/>
      </c>
      <c r="M558" s="15" t="str">
        <f t="shared" si="65"/>
        <v/>
      </c>
      <c r="N558" s="26" t="str">
        <f t="shared" si="66"/>
        <v/>
      </c>
      <c r="O558" s="15" t="str">
        <f>IF(B558=1,"",IF(AND(TrackingWorksheet!I563&lt;=TrackingWorksheet!$J$5,TrackingWorksheet!K563="YES"),0,IF(AND(AND(OR(G558="Y",H558="Y"),G558&lt;&gt;H558),E558&lt;&gt;"Y", F558&lt;&gt;"Y"), 1, 0)))</f>
        <v/>
      </c>
      <c r="P558" s="26" t="str">
        <f t="shared" si="67"/>
        <v/>
      </c>
      <c r="Q558" s="15" t="str">
        <f t="shared" si="68"/>
        <v/>
      </c>
      <c r="R558" s="15" t="str">
        <f t="shared" si="69"/>
        <v/>
      </c>
      <c r="S558" s="15" t="str">
        <f>IF(B558=1,"",IF(AND(OR(AND(TrackingWorksheet!H563=Lists!$D$7,TrackingWorksheet!H563=TrackingWorksheet!J563),TrackingWorksheet!H563&lt;&gt;TrackingWorksheet!J563),TrackingWorksheet!K563="YES",TrackingWorksheet!H563&lt;&gt;Lists!$D$6,TrackingWorksheet!G563&lt;=TrackingWorksheet!$J$5,TrackingWorksheet!I563&lt;=TrackingWorksheet!$J$5),1,0))</f>
        <v/>
      </c>
      <c r="T558" s="15" t="str">
        <f t="shared" si="71"/>
        <v/>
      </c>
      <c r="U558" s="15" t="str">
        <f>IF(B558=1,"",IF(AND(TrackingWorksheet!L563&lt;&gt;"", TrackingWorksheet!L563&gt;=TrackingWorksheet!$J$4,TrackingWorksheet!L563&lt;=TrackingWorksheet!$J$5,OR(TrackingWorksheet!H563=Lists!$D$4,TrackingWorksheet!J563=Lists!$D$4)), 1, 0))</f>
        <v/>
      </c>
      <c r="V558" s="15" t="str">
        <f>IF($B558=1,"",IF(AND(TrackingWorksheet!$L563&lt;&gt;"", TrackingWorksheet!$L563&gt;=TrackingWorksheet!$J$4,TrackingWorksheet!$L563&lt;=TrackingWorksheet!$J$5,OR(TrackingWorksheet!$H563=Lists!$D$5,TrackingWorksheet!$J563=Lists!$D$5)), 1, 0))</f>
        <v/>
      </c>
      <c r="W558" s="15" t="str">
        <f>IF($B558=1,"",IF(AND(TrackingWorksheet!$L563&lt;&gt;"", TrackingWorksheet!$L563&gt;=TrackingWorksheet!$J$4,TrackingWorksheet!$L563&lt;=TrackingWorksheet!$J$5,OR(TrackingWorksheet!$H563=Lists!$D$6,TrackingWorksheet!$J563=Lists!$D$6)), 1, 0))</f>
        <v/>
      </c>
      <c r="X558" s="24" t="str">
        <f>IF(B558=1,"",IF(AND(TrackingWorksheet!M563&lt;&gt;"",TrackingWorksheet!M563&lt;=TrackingWorksheet!$J$5),1,0))</f>
        <v/>
      </c>
      <c r="Y558" s="24" t="str">
        <f>IF(B558=1,"",IF(AND(TrackingWorksheet!N563&lt;&gt;"",TrackingWorksheet!N563&lt;=TrackingWorksheet!$J$5),1,0)*D558)</f>
        <v/>
      </c>
      <c r="Z558" s="24" t="str">
        <f>IF(B558=1,"",IF(TrackingWorksheet!P563="YES",1,0)*D558)</f>
        <v/>
      </c>
      <c r="AA558" s="33" t="str">
        <f>IF(B558=1,"",IF(TrackingWorksheet!R563="","",TrackingWorksheet!R563))</f>
        <v/>
      </c>
      <c r="AB558" s="33" t="str">
        <f>IF(B558=1,"",IF(TrackingWorksheet!Q563="","",TrackingWorksheet!Q563))</f>
        <v/>
      </c>
    </row>
    <row r="559" spans="2:28" x14ac:dyDescent="0.3">
      <c r="B559" s="33">
        <f>IF(AND(ISBLANK(TrackingWorksheet!B564),ISBLANK(TrackingWorksheet!C564),ISBLANK(TrackingWorksheet!G564),ISBLANK(TrackingWorksheet!H564),
ISBLANK(TrackingWorksheet!I564),ISBLANK(TrackingWorksheet!J564),ISBLANK(TrackingWorksheet!M564),
ISBLANK(TrackingWorksheet!N564)),1,0)</f>
        <v>1</v>
      </c>
      <c r="C559" s="17" t="str">
        <f>IF(B559=1,"",TrackingWorksheet!F564)</f>
        <v/>
      </c>
      <c r="D559" s="26" t="str">
        <f>IF(B559=1,"",IF(AND(TrackingWorksheet!B564&lt;&gt;"",TrackingWorksheet!B564&lt;=TrackingWorksheet!$J$5,OR(TrackingWorksheet!C564="",TrackingWorksheet!C564&gt;=TrackingWorksheet!$J$4)),1,0))</f>
        <v/>
      </c>
      <c r="E559" s="15" t="str">
        <f>IF(B559=1,"",IF(AND(TrackingWorksheet!G564 &lt;&gt;"",TrackingWorksheet!G564&lt;=TrackingWorksheet!$J$5, TrackingWorksheet!H564=Lists!$D$4), "Y", "N"))</f>
        <v/>
      </c>
      <c r="F559" s="15" t="str">
        <f>IF(B559=1,"",IF(AND(TrackingWorksheet!I564 &lt;&gt;"", TrackingWorksheet!I564&lt;=TrackingWorksheet!$J$5, TrackingWorksheet!J564=Lists!$D$4), "Y", "N"))</f>
        <v/>
      </c>
      <c r="G559" s="15" t="str">
        <f>IF(B559=1,"",IF(AND(TrackingWorksheet!G564 &lt;&gt;"",TrackingWorksheet!G564&lt;=TrackingWorksheet!$J$5, TrackingWorksheet!H564=Lists!$D$5), "Y", "N"))</f>
        <v/>
      </c>
      <c r="H559" s="15" t="str">
        <f>IF(B559=1,"",IF(AND(TrackingWorksheet!I564 &lt;&gt;"", TrackingWorksheet!I564&lt;=TrackingWorksheet!$J$5, TrackingWorksheet!J564="Moderna"), "Y", "N"))</f>
        <v/>
      </c>
      <c r="I559" s="26" t="str">
        <f>IF(B559=1,"",IF(AND(TrackingWorksheet!G564 &lt;&gt;"", TrackingWorksheet!G564&lt;=TrackingWorksheet!$J$5, TrackingWorksheet!H564=Lists!$D$6), 1, 0))</f>
        <v/>
      </c>
      <c r="J559" s="26" t="str">
        <f t="shared" si="70"/>
        <v/>
      </c>
      <c r="K559" s="15" t="str">
        <f>IF(B559=1,"",IF(AND(TrackingWorksheet!I564&lt;=TrackingWorksheet!$J$5,TrackingWorksheet!K564="YES"),0,IF(AND(AND(OR(E559="Y",F559="Y"),E559&lt;&gt;F559),G559&lt;&gt;"Y", H559&lt;&gt;"Y"), 1, 0)))</f>
        <v/>
      </c>
      <c r="L559" s="26" t="str">
        <f t="shared" si="64"/>
        <v/>
      </c>
      <c r="M559" s="15" t="str">
        <f t="shared" si="65"/>
        <v/>
      </c>
      <c r="N559" s="26" t="str">
        <f t="shared" si="66"/>
        <v/>
      </c>
      <c r="O559" s="15" t="str">
        <f>IF(B559=1,"",IF(AND(TrackingWorksheet!I564&lt;=TrackingWorksheet!$J$5,TrackingWorksheet!K564="YES"),0,IF(AND(AND(OR(G559="Y",H559="Y"),G559&lt;&gt;H559),E559&lt;&gt;"Y", F559&lt;&gt;"Y"), 1, 0)))</f>
        <v/>
      </c>
      <c r="P559" s="26" t="str">
        <f t="shared" si="67"/>
        <v/>
      </c>
      <c r="Q559" s="15" t="str">
        <f t="shared" si="68"/>
        <v/>
      </c>
      <c r="R559" s="15" t="str">
        <f t="shared" si="69"/>
        <v/>
      </c>
      <c r="S559" s="15" t="str">
        <f>IF(B559=1,"",IF(AND(OR(AND(TrackingWorksheet!H564=Lists!$D$7,TrackingWorksheet!H564=TrackingWorksheet!J564),TrackingWorksheet!H564&lt;&gt;TrackingWorksheet!J564),TrackingWorksheet!K564="YES",TrackingWorksheet!H564&lt;&gt;Lists!$D$6,TrackingWorksheet!G564&lt;=TrackingWorksheet!$J$5,TrackingWorksheet!I564&lt;=TrackingWorksheet!$J$5),1,0))</f>
        <v/>
      </c>
      <c r="T559" s="15" t="str">
        <f t="shared" si="71"/>
        <v/>
      </c>
      <c r="U559" s="15" t="str">
        <f>IF(B559=1,"",IF(AND(TrackingWorksheet!L564&lt;&gt;"", TrackingWorksheet!L564&gt;=TrackingWorksheet!$J$4,TrackingWorksheet!L564&lt;=TrackingWorksheet!$J$5,OR(TrackingWorksheet!H564=Lists!$D$4,TrackingWorksheet!J564=Lists!$D$4)), 1, 0))</f>
        <v/>
      </c>
      <c r="V559" s="15" t="str">
        <f>IF($B559=1,"",IF(AND(TrackingWorksheet!$L564&lt;&gt;"", TrackingWorksheet!$L564&gt;=TrackingWorksheet!$J$4,TrackingWorksheet!$L564&lt;=TrackingWorksheet!$J$5,OR(TrackingWorksheet!$H564=Lists!$D$5,TrackingWorksheet!$J564=Lists!$D$5)), 1, 0))</f>
        <v/>
      </c>
      <c r="W559" s="15" t="str">
        <f>IF($B559=1,"",IF(AND(TrackingWorksheet!$L564&lt;&gt;"", TrackingWorksheet!$L564&gt;=TrackingWorksheet!$J$4,TrackingWorksheet!$L564&lt;=TrackingWorksheet!$J$5,OR(TrackingWorksheet!$H564=Lists!$D$6,TrackingWorksheet!$J564=Lists!$D$6)), 1, 0))</f>
        <v/>
      </c>
      <c r="X559" s="24" t="str">
        <f>IF(B559=1,"",IF(AND(TrackingWorksheet!M564&lt;&gt;"",TrackingWorksheet!M564&lt;=TrackingWorksheet!$J$5),1,0))</f>
        <v/>
      </c>
      <c r="Y559" s="24" t="str">
        <f>IF(B559=1,"",IF(AND(TrackingWorksheet!N564&lt;&gt;"",TrackingWorksheet!N564&lt;=TrackingWorksheet!$J$5),1,0)*D559)</f>
        <v/>
      </c>
      <c r="Z559" s="24" t="str">
        <f>IF(B559=1,"",IF(TrackingWorksheet!P564="YES",1,0)*D559)</f>
        <v/>
      </c>
      <c r="AA559" s="33" t="str">
        <f>IF(B559=1,"",IF(TrackingWorksheet!R564="","",TrackingWorksheet!R564))</f>
        <v/>
      </c>
      <c r="AB559" s="33" t="str">
        <f>IF(B559=1,"",IF(TrackingWorksheet!Q564="","",TrackingWorksheet!Q564))</f>
        <v/>
      </c>
    </row>
    <row r="560" spans="2:28" x14ac:dyDescent="0.3">
      <c r="B560" s="33">
        <f>IF(AND(ISBLANK(TrackingWorksheet!B565),ISBLANK(TrackingWorksheet!C565),ISBLANK(TrackingWorksheet!G565),ISBLANK(TrackingWorksheet!H565),
ISBLANK(TrackingWorksheet!I565),ISBLANK(TrackingWorksheet!J565),ISBLANK(TrackingWorksheet!M565),
ISBLANK(TrackingWorksheet!N565)),1,0)</f>
        <v>1</v>
      </c>
      <c r="C560" s="17" t="str">
        <f>IF(B560=1,"",TrackingWorksheet!F565)</f>
        <v/>
      </c>
      <c r="D560" s="26" t="str">
        <f>IF(B560=1,"",IF(AND(TrackingWorksheet!B565&lt;&gt;"",TrackingWorksheet!B565&lt;=TrackingWorksheet!$J$5,OR(TrackingWorksheet!C565="",TrackingWorksheet!C565&gt;=TrackingWorksheet!$J$4)),1,0))</f>
        <v/>
      </c>
      <c r="E560" s="15" t="str">
        <f>IF(B560=1,"",IF(AND(TrackingWorksheet!G565 &lt;&gt;"",TrackingWorksheet!G565&lt;=TrackingWorksheet!$J$5, TrackingWorksheet!H565=Lists!$D$4), "Y", "N"))</f>
        <v/>
      </c>
      <c r="F560" s="15" t="str">
        <f>IF(B560=1,"",IF(AND(TrackingWorksheet!I565 &lt;&gt;"", TrackingWorksheet!I565&lt;=TrackingWorksheet!$J$5, TrackingWorksheet!J565=Lists!$D$4), "Y", "N"))</f>
        <v/>
      </c>
      <c r="G560" s="15" t="str">
        <f>IF(B560=1,"",IF(AND(TrackingWorksheet!G565 &lt;&gt;"",TrackingWorksheet!G565&lt;=TrackingWorksheet!$J$5, TrackingWorksheet!H565=Lists!$D$5), "Y", "N"))</f>
        <v/>
      </c>
      <c r="H560" s="15" t="str">
        <f>IF(B560=1,"",IF(AND(TrackingWorksheet!I565 &lt;&gt;"", TrackingWorksheet!I565&lt;=TrackingWorksheet!$J$5, TrackingWorksheet!J565="Moderna"), "Y", "N"))</f>
        <v/>
      </c>
      <c r="I560" s="26" t="str">
        <f>IF(B560=1,"",IF(AND(TrackingWorksheet!G565 &lt;&gt;"", TrackingWorksheet!G565&lt;=TrackingWorksheet!$J$5, TrackingWorksheet!H565=Lists!$D$6), 1, 0))</f>
        <v/>
      </c>
      <c r="J560" s="26" t="str">
        <f t="shared" si="70"/>
        <v/>
      </c>
      <c r="K560" s="15" t="str">
        <f>IF(B560=1,"",IF(AND(TrackingWorksheet!I565&lt;=TrackingWorksheet!$J$5,TrackingWorksheet!K565="YES"),0,IF(AND(AND(OR(E560="Y",F560="Y"),E560&lt;&gt;F560),G560&lt;&gt;"Y", H560&lt;&gt;"Y"), 1, 0)))</f>
        <v/>
      </c>
      <c r="L560" s="26" t="str">
        <f t="shared" si="64"/>
        <v/>
      </c>
      <c r="M560" s="15" t="str">
        <f t="shared" si="65"/>
        <v/>
      </c>
      <c r="N560" s="26" t="str">
        <f t="shared" si="66"/>
        <v/>
      </c>
      <c r="O560" s="15" t="str">
        <f>IF(B560=1,"",IF(AND(TrackingWorksheet!I565&lt;=TrackingWorksheet!$J$5,TrackingWorksheet!K565="YES"),0,IF(AND(AND(OR(G560="Y",H560="Y"),G560&lt;&gt;H560),E560&lt;&gt;"Y", F560&lt;&gt;"Y"), 1, 0)))</f>
        <v/>
      </c>
      <c r="P560" s="26" t="str">
        <f t="shared" si="67"/>
        <v/>
      </c>
      <c r="Q560" s="15" t="str">
        <f t="shared" si="68"/>
        <v/>
      </c>
      <c r="R560" s="15" t="str">
        <f t="shared" si="69"/>
        <v/>
      </c>
      <c r="S560" s="15" t="str">
        <f>IF(B560=1,"",IF(AND(OR(AND(TrackingWorksheet!H565=Lists!$D$7,TrackingWorksheet!H565=TrackingWorksheet!J565),TrackingWorksheet!H565&lt;&gt;TrackingWorksheet!J565),TrackingWorksheet!K565="YES",TrackingWorksheet!H565&lt;&gt;Lists!$D$6,TrackingWorksheet!G565&lt;=TrackingWorksheet!$J$5,TrackingWorksheet!I565&lt;=TrackingWorksheet!$J$5),1,0))</f>
        <v/>
      </c>
      <c r="T560" s="15" t="str">
        <f t="shared" si="71"/>
        <v/>
      </c>
      <c r="U560" s="15" t="str">
        <f>IF(B560=1,"",IF(AND(TrackingWorksheet!L565&lt;&gt;"", TrackingWorksheet!L565&gt;=TrackingWorksheet!$J$4,TrackingWorksheet!L565&lt;=TrackingWorksheet!$J$5,OR(TrackingWorksheet!H565=Lists!$D$4,TrackingWorksheet!J565=Lists!$D$4)), 1, 0))</f>
        <v/>
      </c>
      <c r="V560" s="15" t="str">
        <f>IF($B560=1,"",IF(AND(TrackingWorksheet!$L565&lt;&gt;"", TrackingWorksheet!$L565&gt;=TrackingWorksheet!$J$4,TrackingWorksheet!$L565&lt;=TrackingWorksheet!$J$5,OR(TrackingWorksheet!$H565=Lists!$D$5,TrackingWorksheet!$J565=Lists!$D$5)), 1, 0))</f>
        <v/>
      </c>
      <c r="W560" s="15" t="str">
        <f>IF($B560=1,"",IF(AND(TrackingWorksheet!$L565&lt;&gt;"", TrackingWorksheet!$L565&gt;=TrackingWorksheet!$J$4,TrackingWorksheet!$L565&lt;=TrackingWorksheet!$J$5,OR(TrackingWorksheet!$H565=Lists!$D$6,TrackingWorksheet!$J565=Lists!$D$6)), 1, 0))</f>
        <v/>
      </c>
      <c r="X560" s="24" t="str">
        <f>IF(B560=1,"",IF(AND(TrackingWorksheet!M565&lt;&gt;"",TrackingWorksheet!M565&lt;=TrackingWorksheet!$J$5),1,0))</f>
        <v/>
      </c>
      <c r="Y560" s="24" t="str">
        <f>IF(B560=1,"",IF(AND(TrackingWorksheet!N565&lt;&gt;"",TrackingWorksheet!N565&lt;=TrackingWorksheet!$J$5),1,0)*D560)</f>
        <v/>
      </c>
      <c r="Z560" s="24" t="str">
        <f>IF(B560=1,"",IF(TrackingWorksheet!P565="YES",1,0)*D560)</f>
        <v/>
      </c>
      <c r="AA560" s="33" t="str">
        <f>IF(B560=1,"",IF(TrackingWorksheet!R565="","",TrackingWorksheet!R565))</f>
        <v/>
      </c>
      <c r="AB560" s="33" t="str">
        <f>IF(B560=1,"",IF(TrackingWorksheet!Q565="","",TrackingWorksheet!Q565))</f>
        <v/>
      </c>
    </row>
    <row r="561" spans="2:28" x14ac:dyDescent="0.3">
      <c r="B561" s="33">
        <f>IF(AND(ISBLANK(TrackingWorksheet!B566),ISBLANK(TrackingWorksheet!C566),ISBLANK(TrackingWorksheet!G566),ISBLANK(TrackingWorksheet!H566),
ISBLANK(TrackingWorksheet!I566),ISBLANK(TrackingWorksheet!J566),ISBLANK(TrackingWorksheet!M566),
ISBLANK(TrackingWorksheet!N566)),1,0)</f>
        <v>1</v>
      </c>
      <c r="C561" s="17" t="str">
        <f>IF(B561=1,"",TrackingWorksheet!F566)</f>
        <v/>
      </c>
      <c r="D561" s="26" t="str">
        <f>IF(B561=1,"",IF(AND(TrackingWorksheet!B566&lt;&gt;"",TrackingWorksheet!B566&lt;=TrackingWorksheet!$J$5,OR(TrackingWorksheet!C566="",TrackingWorksheet!C566&gt;=TrackingWorksheet!$J$4)),1,0))</f>
        <v/>
      </c>
      <c r="E561" s="15" t="str">
        <f>IF(B561=1,"",IF(AND(TrackingWorksheet!G566 &lt;&gt;"",TrackingWorksheet!G566&lt;=TrackingWorksheet!$J$5, TrackingWorksheet!H566=Lists!$D$4), "Y", "N"))</f>
        <v/>
      </c>
      <c r="F561" s="15" t="str">
        <f>IF(B561=1,"",IF(AND(TrackingWorksheet!I566 &lt;&gt;"", TrackingWorksheet!I566&lt;=TrackingWorksheet!$J$5, TrackingWorksheet!J566=Lists!$D$4), "Y", "N"))</f>
        <v/>
      </c>
      <c r="G561" s="15" t="str">
        <f>IF(B561=1,"",IF(AND(TrackingWorksheet!G566 &lt;&gt;"",TrackingWorksheet!G566&lt;=TrackingWorksheet!$J$5, TrackingWorksheet!H566=Lists!$D$5), "Y", "N"))</f>
        <v/>
      </c>
      <c r="H561" s="15" t="str">
        <f>IF(B561=1,"",IF(AND(TrackingWorksheet!I566 &lt;&gt;"", TrackingWorksheet!I566&lt;=TrackingWorksheet!$J$5, TrackingWorksheet!J566="Moderna"), "Y", "N"))</f>
        <v/>
      </c>
      <c r="I561" s="26" t="str">
        <f>IF(B561=1,"",IF(AND(TrackingWorksheet!G566 &lt;&gt;"", TrackingWorksheet!G566&lt;=TrackingWorksheet!$J$5, TrackingWorksheet!H566=Lists!$D$6), 1, 0))</f>
        <v/>
      </c>
      <c r="J561" s="26" t="str">
        <f t="shared" si="70"/>
        <v/>
      </c>
      <c r="K561" s="15" t="str">
        <f>IF(B561=1,"",IF(AND(TrackingWorksheet!I566&lt;=TrackingWorksheet!$J$5,TrackingWorksheet!K566="YES"),0,IF(AND(AND(OR(E561="Y",F561="Y"),E561&lt;&gt;F561),G561&lt;&gt;"Y", H561&lt;&gt;"Y"), 1, 0)))</f>
        <v/>
      </c>
      <c r="L561" s="26" t="str">
        <f t="shared" si="64"/>
        <v/>
      </c>
      <c r="M561" s="15" t="str">
        <f t="shared" si="65"/>
        <v/>
      </c>
      <c r="N561" s="26" t="str">
        <f t="shared" si="66"/>
        <v/>
      </c>
      <c r="O561" s="15" t="str">
        <f>IF(B561=1,"",IF(AND(TrackingWorksheet!I566&lt;=TrackingWorksheet!$J$5,TrackingWorksheet!K566="YES"),0,IF(AND(AND(OR(G561="Y",H561="Y"),G561&lt;&gt;H561),E561&lt;&gt;"Y", F561&lt;&gt;"Y"), 1, 0)))</f>
        <v/>
      </c>
      <c r="P561" s="26" t="str">
        <f t="shared" si="67"/>
        <v/>
      </c>
      <c r="Q561" s="15" t="str">
        <f t="shared" si="68"/>
        <v/>
      </c>
      <c r="R561" s="15" t="str">
        <f t="shared" si="69"/>
        <v/>
      </c>
      <c r="S561" s="15" t="str">
        <f>IF(B561=1,"",IF(AND(OR(AND(TrackingWorksheet!H566=Lists!$D$7,TrackingWorksheet!H566=TrackingWorksheet!J566),TrackingWorksheet!H566&lt;&gt;TrackingWorksheet!J566),TrackingWorksheet!K566="YES",TrackingWorksheet!H566&lt;&gt;Lists!$D$6,TrackingWorksheet!G566&lt;=TrackingWorksheet!$J$5,TrackingWorksheet!I566&lt;=TrackingWorksheet!$J$5),1,0))</f>
        <v/>
      </c>
      <c r="T561" s="15" t="str">
        <f t="shared" si="71"/>
        <v/>
      </c>
      <c r="U561" s="15" t="str">
        <f>IF(B561=1,"",IF(AND(TrackingWorksheet!L566&lt;&gt;"", TrackingWorksheet!L566&gt;=TrackingWorksheet!$J$4,TrackingWorksheet!L566&lt;=TrackingWorksheet!$J$5,OR(TrackingWorksheet!H566=Lists!$D$4,TrackingWorksheet!J566=Lists!$D$4)), 1, 0))</f>
        <v/>
      </c>
      <c r="V561" s="15" t="str">
        <f>IF($B561=1,"",IF(AND(TrackingWorksheet!$L566&lt;&gt;"", TrackingWorksheet!$L566&gt;=TrackingWorksheet!$J$4,TrackingWorksheet!$L566&lt;=TrackingWorksheet!$J$5,OR(TrackingWorksheet!$H566=Lists!$D$5,TrackingWorksheet!$J566=Lists!$D$5)), 1, 0))</f>
        <v/>
      </c>
      <c r="W561" s="15" t="str">
        <f>IF($B561=1,"",IF(AND(TrackingWorksheet!$L566&lt;&gt;"", TrackingWorksheet!$L566&gt;=TrackingWorksheet!$J$4,TrackingWorksheet!$L566&lt;=TrackingWorksheet!$J$5,OR(TrackingWorksheet!$H566=Lists!$D$6,TrackingWorksheet!$J566=Lists!$D$6)), 1, 0))</f>
        <v/>
      </c>
      <c r="X561" s="24" t="str">
        <f>IF(B561=1,"",IF(AND(TrackingWorksheet!M566&lt;&gt;"",TrackingWorksheet!M566&lt;=TrackingWorksheet!$J$5),1,0))</f>
        <v/>
      </c>
      <c r="Y561" s="24" t="str">
        <f>IF(B561=1,"",IF(AND(TrackingWorksheet!N566&lt;&gt;"",TrackingWorksheet!N566&lt;=TrackingWorksheet!$J$5),1,0)*D561)</f>
        <v/>
      </c>
      <c r="Z561" s="24" t="str">
        <f>IF(B561=1,"",IF(TrackingWorksheet!P566="YES",1,0)*D561)</f>
        <v/>
      </c>
      <c r="AA561" s="33" t="str">
        <f>IF(B561=1,"",IF(TrackingWorksheet!R566="","",TrackingWorksheet!R566))</f>
        <v/>
      </c>
      <c r="AB561" s="33" t="str">
        <f>IF(B561=1,"",IF(TrackingWorksheet!Q566="","",TrackingWorksheet!Q566))</f>
        <v/>
      </c>
    </row>
    <row r="562" spans="2:28" x14ac:dyDescent="0.3">
      <c r="B562" s="33">
        <f>IF(AND(ISBLANK(TrackingWorksheet!B567),ISBLANK(TrackingWorksheet!C567),ISBLANK(TrackingWorksheet!G567),ISBLANK(TrackingWorksheet!H567),
ISBLANK(TrackingWorksheet!I567),ISBLANK(TrackingWorksheet!J567),ISBLANK(TrackingWorksheet!M567),
ISBLANK(TrackingWorksheet!N567)),1,0)</f>
        <v>1</v>
      </c>
      <c r="C562" s="17" t="str">
        <f>IF(B562=1,"",TrackingWorksheet!F567)</f>
        <v/>
      </c>
      <c r="D562" s="26" t="str">
        <f>IF(B562=1,"",IF(AND(TrackingWorksheet!B567&lt;&gt;"",TrackingWorksheet!B567&lt;=TrackingWorksheet!$J$5,OR(TrackingWorksheet!C567="",TrackingWorksheet!C567&gt;=TrackingWorksheet!$J$4)),1,0))</f>
        <v/>
      </c>
      <c r="E562" s="15" t="str">
        <f>IF(B562=1,"",IF(AND(TrackingWorksheet!G567 &lt;&gt;"",TrackingWorksheet!G567&lt;=TrackingWorksheet!$J$5, TrackingWorksheet!H567=Lists!$D$4), "Y", "N"))</f>
        <v/>
      </c>
      <c r="F562" s="15" t="str">
        <f>IF(B562=1,"",IF(AND(TrackingWorksheet!I567 &lt;&gt;"", TrackingWorksheet!I567&lt;=TrackingWorksheet!$J$5, TrackingWorksheet!J567=Lists!$D$4), "Y", "N"))</f>
        <v/>
      </c>
      <c r="G562" s="15" t="str">
        <f>IF(B562=1,"",IF(AND(TrackingWorksheet!G567 &lt;&gt;"",TrackingWorksheet!G567&lt;=TrackingWorksheet!$J$5, TrackingWorksheet!H567=Lists!$D$5), "Y", "N"))</f>
        <v/>
      </c>
      <c r="H562" s="15" t="str">
        <f>IF(B562=1,"",IF(AND(TrackingWorksheet!I567 &lt;&gt;"", TrackingWorksheet!I567&lt;=TrackingWorksheet!$J$5, TrackingWorksheet!J567="Moderna"), "Y", "N"))</f>
        <v/>
      </c>
      <c r="I562" s="26" t="str">
        <f>IF(B562=1,"",IF(AND(TrackingWorksheet!G567 &lt;&gt;"", TrackingWorksheet!G567&lt;=TrackingWorksheet!$J$5, TrackingWorksheet!H567=Lists!$D$6), 1, 0))</f>
        <v/>
      </c>
      <c r="J562" s="26" t="str">
        <f t="shared" si="70"/>
        <v/>
      </c>
      <c r="K562" s="15" t="str">
        <f>IF(B562=1,"",IF(AND(TrackingWorksheet!I567&lt;=TrackingWorksheet!$J$5,TrackingWorksheet!K567="YES"),0,IF(AND(AND(OR(E562="Y",F562="Y"),E562&lt;&gt;F562),G562&lt;&gt;"Y", H562&lt;&gt;"Y"), 1, 0)))</f>
        <v/>
      </c>
      <c r="L562" s="26" t="str">
        <f t="shared" si="64"/>
        <v/>
      </c>
      <c r="M562" s="15" t="str">
        <f t="shared" si="65"/>
        <v/>
      </c>
      <c r="N562" s="26" t="str">
        <f t="shared" si="66"/>
        <v/>
      </c>
      <c r="O562" s="15" t="str">
        <f>IF(B562=1,"",IF(AND(TrackingWorksheet!I567&lt;=TrackingWorksheet!$J$5,TrackingWorksheet!K567="YES"),0,IF(AND(AND(OR(G562="Y",H562="Y"),G562&lt;&gt;H562),E562&lt;&gt;"Y", F562&lt;&gt;"Y"), 1, 0)))</f>
        <v/>
      </c>
      <c r="P562" s="26" t="str">
        <f t="shared" si="67"/>
        <v/>
      </c>
      <c r="Q562" s="15" t="str">
        <f t="shared" si="68"/>
        <v/>
      </c>
      <c r="R562" s="15" t="str">
        <f t="shared" si="69"/>
        <v/>
      </c>
      <c r="S562" s="15" t="str">
        <f>IF(B562=1,"",IF(AND(OR(AND(TrackingWorksheet!H567=Lists!$D$7,TrackingWorksheet!H567=TrackingWorksheet!J567),TrackingWorksheet!H567&lt;&gt;TrackingWorksheet!J567),TrackingWorksheet!K567="YES",TrackingWorksheet!H567&lt;&gt;Lists!$D$6,TrackingWorksheet!G567&lt;=TrackingWorksheet!$J$5,TrackingWorksheet!I567&lt;=TrackingWorksheet!$J$5),1,0))</f>
        <v/>
      </c>
      <c r="T562" s="15" t="str">
        <f t="shared" si="71"/>
        <v/>
      </c>
      <c r="U562" s="15" t="str">
        <f>IF(B562=1,"",IF(AND(TrackingWorksheet!L567&lt;&gt;"", TrackingWorksheet!L567&gt;=TrackingWorksheet!$J$4,TrackingWorksheet!L567&lt;=TrackingWorksheet!$J$5,OR(TrackingWorksheet!H567=Lists!$D$4,TrackingWorksheet!J567=Lists!$D$4)), 1, 0))</f>
        <v/>
      </c>
      <c r="V562" s="15" t="str">
        <f>IF($B562=1,"",IF(AND(TrackingWorksheet!$L567&lt;&gt;"", TrackingWorksheet!$L567&gt;=TrackingWorksheet!$J$4,TrackingWorksheet!$L567&lt;=TrackingWorksheet!$J$5,OR(TrackingWorksheet!$H567=Lists!$D$5,TrackingWorksheet!$J567=Lists!$D$5)), 1, 0))</f>
        <v/>
      </c>
      <c r="W562" s="15" t="str">
        <f>IF($B562=1,"",IF(AND(TrackingWorksheet!$L567&lt;&gt;"", TrackingWorksheet!$L567&gt;=TrackingWorksheet!$J$4,TrackingWorksheet!$L567&lt;=TrackingWorksheet!$J$5,OR(TrackingWorksheet!$H567=Lists!$D$6,TrackingWorksheet!$J567=Lists!$D$6)), 1, 0))</f>
        <v/>
      </c>
      <c r="X562" s="24" t="str">
        <f>IF(B562=1,"",IF(AND(TrackingWorksheet!M567&lt;&gt;"",TrackingWorksheet!M567&lt;=TrackingWorksheet!$J$5),1,0))</f>
        <v/>
      </c>
      <c r="Y562" s="24" t="str">
        <f>IF(B562=1,"",IF(AND(TrackingWorksheet!N567&lt;&gt;"",TrackingWorksheet!N567&lt;=TrackingWorksheet!$J$5),1,0)*D562)</f>
        <v/>
      </c>
      <c r="Z562" s="24" t="str">
        <f>IF(B562=1,"",IF(TrackingWorksheet!P567="YES",1,0)*D562)</f>
        <v/>
      </c>
      <c r="AA562" s="33" t="str">
        <f>IF(B562=1,"",IF(TrackingWorksheet!R567="","",TrackingWorksheet!R567))</f>
        <v/>
      </c>
      <c r="AB562" s="33" t="str">
        <f>IF(B562=1,"",IF(TrackingWorksheet!Q567="","",TrackingWorksheet!Q567))</f>
        <v/>
      </c>
    </row>
    <row r="563" spans="2:28" x14ac:dyDescent="0.3">
      <c r="B563" s="33">
        <f>IF(AND(ISBLANK(TrackingWorksheet!B568),ISBLANK(TrackingWorksheet!C568),ISBLANK(TrackingWorksheet!G568),ISBLANK(TrackingWorksheet!H568),
ISBLANK(TrackingWorksheet!I568),ISBLANK(TrackingWorksheet!J568),ISBLANK(TrackingWorksheet!M568),
ISBLANK(TrackingWorksheet!N568)),1,0)</f>
        <v>1</v>
      </c>
      <c r="C563" s="17" t="str">
        <f>IF(B563=1,"",TrackingWorksheet!F568)</f>
        <v/>
      </c>
      <c r="D563" s="26" t="str">
        <f>IF(B563=1,"",IF(AND(TrackingWorksheet!B568&lt;&gt;"",TrackingWorksheet!B568&lt;=TrackingWorksheet!$J$5,OR(TrackingWorksheet!C568="",TrackingWorksheet!C568&gt;=TrackingWorksheet!$J$4)),1,0))</f>
        <v/>
      </c>
      <c r="E563" s="15" t="str">
        <f>IF(B563=1,"",IF(AND(TrackingWorksheet!G568 &lt;&gt;"",TrackingWorksheet!G568&lt;=TrackingWorksheet!$J$5, TrackingWorksheet!H568=Lists!$D$4), "Y", "N"))</f>
        <v/>
      </c>
      <c r="F563" s="15" t="str">
        <f>IF(B563=1,"",IF(AND(TrackingWorksheet!I568 &lt;&gt;"", TrackingWorksheet!I568&lt;=TrackingWorksheet!$J$5, TrackingWorksheet!J568=Lists!$D$4), "Y", "N"))</f>
        <v/>
      </c>
      <c r="G563" s="15" t="str">
        <f>IF(B563=1,"",IF(AND(TrackingWorksheet!G568 &lt;&gt;"",TrackingWorksheet!G568&lt;=TrackingWorksheet!$J$5, TrackingWorksheet!H568=Lists!$D$5), "Y", "N"))</f>
        <v/>
      </c>
      <c r="H563" s="15" t="str">
        <f>IF(B563=1,"",IF(AND(TrackingWorksheet!I568 &lt;&gt;"", TrackingWorksheet!I568&lt;=TrackingWorksheet!$J$5, TrackingWorksheet!J568="Moderna"), "Y", "N"))</f>
        <v/>
      </c>
      <c r="I563" s="26" t="str">
        <f>IF(B563=1,"",IF(AND(TrackingWorksheet!G568 &lt;&gt;"", TrackingWorksheet!G568&lt;=TrackingWorksheet!$J$5, TrackingWorksheet!H568=Lists!$D$6), 1, 0))</f>
        <v/>
      </c>
      <c r="J563" s="26" t="str">
        <f t="shared" si="70"/>
        <v/>
      </c>
      <c r="K563" s="15" t="str">
        <f>IF(B563=1,"",IF(AND(TrackingWorksheet!I568&lt;=TrackingWorksheet!$J$5,TrackingWorksheet!K568="YES"),0,IF(AND(AND(OR(E563="Y",F563="Y"),E563&lt;&gt;F563),G563&lt;&gt;"Y", H563&lt;&gt;"Y"), 1, 0)))</f>
        <v/>
      </c>
      <c r="L563" s="26" t="str">
        <f t="shared" si="64"/>
        <v/>
      </c>
      <c r="M563" s="15" t="str">
        <f t="shared" si="65"/>
        <v/>
      </c>
      <c r="N563" s="26" t="str">
        <f t="shared" si="66"/>
        <v/>
      </c>
      <c r="O563" s="15" t="str">
        <f>IF(B563=1,"",IF(AND(TrackingWorksheet!I568&lt;=TrackingWorksheet!$J$5,TrackingWorksheet!K568="YES"),0,IF(AND(AND(OR(G563="Y",H563="Y"),G563&lt;&gt;H563),E563&lt;&gt;"Y", F563&lt;&gt;"Y"), 1, 0)))</f>
        <v/>
      </c>
      <c r="P563" s="26" t="str">
        <f t="shared" si="67"/>
        <v/>
      </c>
      <c r="Q563" s="15" t="str">
        <f t="shared" si="68"/>
        <v/>
      </c>
      <c r="R563" s="15" t="str">
        <f t="shared" si="69"/>
        <v/>
      </c>
      <c r="S563" s="15" t="str">
        <f>IF(B563=1,"",IF(AND(OR(AND(TrackingWorksheet!H568=Lists!$D$7,TrackingWorksheet!H568=TrackingWorksheet!J568),TrackingWorksheet!H568&lt;&gt;TrackingWorksheet!J568),TrackingWorksheet!K568="YES",TrackingWorksheet!H568&lt;&gt;Lists!$D$6,TrackingWorksheet!G568&lt;=TrackingWorksheet!$J$5,TrackingWorksheet!I568&lt;=TrackingWorksheet!$J$5),1,0))</f>
        <v/>
      </c>
      <c r="T563" s="15" t="str">
        <f t="shared" si="71"/>
        <v/>
      </c>
      <c r="U563" s="15" t="str">
        <f>IF(B563=1,"",IF(AND(TrackingWorksheet!L568&lt;&gt;"", TrackingWorksheet!L568&gt;=TrackingWorksheet!$J$4,TrackingWorksheet!L568&lt;=TrackingWorksheet!$J$5,OR(TrackingWorksheet!H568=Lists!$D$4,TrackingWorksheet!J568=Lists!$D$4)), 1, 0))</f>
        <v/>
      </c>
      <c r="V563" s="15" t="str">
        <f>IF($B563=1,"",IF(AND(TrackingWorksheet!$L568&lt;&gt;"", TrackingWorksheet!$L568&gt;=TrackingWorksheet!$J$4,TrackingWorksheet!$L568&lt;=TrackingWorksheet!$J$5,OR(TrackingWorksheet!$H568=Lists!$D$5,TrackingWorksheet!$J568=Lists!$D$5)), 1, 0))</f>
        <v/>
      </c>
      <c r="W563" s="15" t="str">
        <f>IF($B563=1,"",IF(AND(TrackingWorksheet!$L568&lt;&gt;"", TrackingWorksheet!$L568&gt;=TrackingWorksheet!$J$4,TrackingWorksheet!$L568&lt;=TrackingWorksheet!$J$5,OR(TrackingWorksheet!$H568=Lists!$D$6,TrackingWorksheet!$J568=Lists!$D$6)), 1, 0))</f>
        <v/>
      </c>
      <c r="X563" s="24" t="str">
        <f>IF(B563=1,"",IF(AND(TrackingWorksheet!M568&lt;&gt;"",TrackingWorksheet!M568&lt;=TrackingWorksheet!$J$5),1,0))</f>
        <v/>
      </c>
      <c r="Y563" s="24" t="str">
        <f>IF(B563=1,"",IF(AND(TrackingWorksheet!N568&lt;&gt;"",TrackingWorksheet!N568&lt;=TrackingWorksheet!$J$5),1,0)*D563)</f>
        <v/>
      </c>
      <c r="Z563" s="24" t="str">
        <f>IF(B563=1,"",IF(TrackingWorksheet!P568="YES",1,0)*D563)</f>
        <v/>
      </c>
      <c r="AA563" s="33" t="str">
        <f>IF(B563=1,"",IF(TrackingWorksheet!R568="","",TrackingWorksheet!R568))</f>
        <v/>
      </c>
      <c r="AB563" s="33" t="str">
        <f>IF(B563=1,"",IF(TrackingWorksheet!Q568="","",TrackingWorksheet!Q568))</f>
        <v/>
      </c>
    </row>
    <row r="564" spans="2:28" x14ac:dyDescent="0.3">
      <c r="B564" s="33">
        <f>IF(AND(ISBLANK(TrackingWorksheet!B569),ISBLANK(TrackingWorksheet!C569),ISBLANK(TrackingWorksheet!G569),ISBLANK(TrackingWorksheet!H569),
ISBLANK(TrackingWorksheet!I569),ISBLANK(TrackingWorksheet!J569),ISBLANK(TrackingWorksheet!M569),
ISBLANK(TrackingWorksheet!N569)),1,0)</f>
        <v>1</v>
      </c>
      <c r="C564" s="17" t="str">
        <f>IF(B564=1,"",TrackingWorksheet!F569)</f>
        <v/>
      </c>
      <c r="D564" s="26" t="str">
        <f>IF(B564=1,"",IF(AND(TrackingWorksheet!B569&lt;&gt;"",TrackingWorksheet!B569&lt;=TrackingWorksheet!$J$5,OR(TrackingWorksheet!C569="",TrackingWorksheet!C569&gt;=TrackingWorksheet!$J$4)),1,0))</f>
        <v/>
      </c>
      <c r="E564" s="15" t="str">
        <f>IF(B564=1,"",IF(AND(TrackingWorksheet!G569 &lt;&gt;"",TrackingWorksheet!G569&lt;=TrackingWorksheet!$J$5, TrackingWorksheet!H569=Lists!$D$4), "Y", "N"))</f>
        <v/>
      </c>
      <c r="F564" s="15" t="str">
        <f>IF(B564=1,"",IF(AND(TrackingWorksheet!I569 &lt;&gt;"", TrackingWorksheet!I569&lt;=TrackingWorksheet!$J$5, TrackingWorksheet!J569=Lists!$D$4), "Y", "N"))</f>
        <v/>
      </c>
      <c r="G564" s="15" t="str">
        <f>IF(B564=1,"",IF(AND(TrackingWorksheet!G569 &lt;&gt;"",TrackingWorksheet!G569&lt;=TrackingWorksheet!$J$5, TrackingWorksheet!H569=Lists!$D$5), "Y", "N"))</f>
        <v/>
      </c>
      <c r="H564" s="15" t="str">
        <f>IF(B564=1,"",IF(AND(TrackingWorksheet!I569 &lt;&gt;"", TrackingWorksheet!I569&lt;=TrackingWorksheet!$J$5, TrackingWorksheet!J569="Moderna"), "Y", "N"))</f>
        <v/>
      </c>
      <c r="I564" s="26" t="str">
        <f>IF(B564=1,"",IF(AND(TrackingWorksheet!G569 &lt;&gt;"", TrackingWorksheet!G569&lt;=TrackingWorksheet!$J$5, TrackingWorksheet!H569=Lists!$D$6), 1, 0))</f>
        <v/>
      </c>
      <c r="J564" s="26" t="str">
        <f t="shared" si="70"/>
        <v/>
      </c>
      <c r="K564" s="15" t="str">
        <f>IF(B564=1,"",IF(AND(TrackingWorksheet!I569&lt;=TrackingWorksheet!$J$5,TrackingWorksheet!K569="YES"),0,IF(AND(AND(OR(E564="Y",F564="Y"),E564&lt;&gt;F564),G564&lt;&gt;"Y", H564&lt;&gt;"Y"), 1, 0)))</f>
        <v/>
      </c>
      <c r="L564" s="26" t="str">
        <f t="shared" si="64"/>
        <v/>
      </c>
      <c r="M564" s="15" t="str">
        <f t="shared" si="65"/>
        <v/>
      </c>
      <c r="N564" s="26" t="str">
        <f t="shared" si="66"/>
        <v/>
      </c>
      <c r="O564" s="15" t="str">
        <f>IF(B564=1,"",IF(AND(TrackingWorksheet!I569&lt;=TrackingWorksheet!$J$5,TrackingWorksheet!K569="YES"),0,IF(AND(AND(OR(G564="Y",H564="Y"),G564&lt;&gt;H564),E564&lt;&gt;"Y", F564&lt;&gt;"Y"), 1, 0)))</f>
        <v/>
      </c>
      <c r="P564" s="26" t="str">
        <f t="shared" si="67"/>
        <v/>
      </c>
      <c r="Q564" s="15" t="str">
        <f t="shared" si="68"/>
        <v/>
      </c>
      <c r="R564" s="15" t="str">
        <f t="shared" si="69"/>
        <v/>
      </c>
      <c r="S564" s="15" t="str">
        <f>IF(B564=1,"",IF(AND(OR(AND(TrackingWorksheet!H569=Lists!$D$7,TrackingWorksheet!H569=TrackingWorksheet!J569),TrackingWorksheet!H569&lt;&gt;TrackingWorksheet!J569),TrackingWorksheet!K569="YES",TrackingWorksheet!H569&lt;&gt;Lists!$D$6,TrackingWorksheet!G569&lt;=TrackingWorksheet!$J$5,TrackingWorksheet!I569&lt;=TrackingWorksheet!$J$5),1,0))</f>
        <v/>
      </c>
      <c r="T564" s="15" t="str">
        <f t="shared" si="71"/>
        <v/>
      </c>
      <c r="U564" s="15" t="str">
        <f>IF(B564=1,"",IF(AND(TrackingWorksheet!L569&lt;&gt;"", TrackingWorksheet!L569&gt;=TrackingWorksheet!$J$4,TrackingWorksheet!L569&lt;=TrackingWorksheet!$J$5,OR(TrackingWorksheet!H569=Lists!$D$4,TrackingWorksheet!J569=Lists!$D$4)), 1, 0))</f>
        <v/>
      </c>
      <c r="V564" s="15" t="str">
        <f>IF($B564=1,"",IF(AND(TrackingWorksheet!$L569&lt;&gt;"", TrackingWorksheet!$L569&gt;=TrackingWorksheet!$J$4,TrackingWorksheet!$L569&lt;=TrackingWorksheet!$J$5,OR(TrackingWorksheet!$H569=Lists!$D$5,TrackingWorksheet!$J569=Lists!$D$5)), 1, 0))</f>
        <v/>
      </c>
      <c r="W564" s="15" t="str">
        <f>IF($B564=1,"",IF(AND(TrackingWorksheet!$L569&lt;&gt;"", TrackingWorksheet!$L569&gt;=TrackingWorksheet!$J$4,TrackingWorksheet!$L569&lt;=TrackingWorksheet!$J$5,OR(TrackingWorksheet!$H569=Lists!$D$6,TrackingWorksheet!$J569=Lists!$D$6)), 1, 0))</f>
        <v/>
      </c>
      <c r="X564" s="24" t="str">
        <f>IF(B564=1,"",IF(AND(TrackingWorksheet!M569&lt;&gt;"",TrackingWorksheet!M569&lt;=TrackingWorksheet!$J$5),1,0))</f>
        <v/>
      </c>
      <c r="Y564" s="24" t="str">
        <f>IF(B564=1,"",IF(AND(TrackingWorksheet!N569&lt;&gt;"",TrackingWorksheet!N569&lt;=TrackingWorksheet!$J$5),1,0)*D564)</f>
        <v/>
      </c>
      <c r="Z564" s="24" t="str">
        <f>IF(B564=1,"",IF(TrackingWorksheet!P569="YES",1,0)*D564)</f>
        <v/>
      </c>
      <c r="AA564" s="33" t="str">
        <f>IF(B564=1,"",IF(TrackingWorksheet!R569="","",TrackingWorksheet!R569))</f>
        <v/>
      </c>
      <c r="AB564" s="33" t="str">
        <f>IF(B564=1,"",IF(TrackingWorksheet!Q569="","",TrackingWorksheet!Q569))</f>
        <v/>
      </c>
    </row>
    <row r="565" spans="2:28" x14ac:dyDescent="0.3">
      <c r="B565" s="33">
        <f>IF(AND(ISBLANK(TrackingWorksheet!B570),ISBLANK(TrackingWorksheet!C570),ISBLANK(TrackingWorksheet!G570),ISBLANK(TrackingWorksheet!H570),
ISBLANK(TrackingWorksheet!I570),ISBLANK(TrackingWorksheet!J570),ISBLANK(TrackingWorksheet!M570),
ISBLANK(TrackingWorksheet!N570)),1,0)</f>
        <v>1</v>
      </c>
      <c r="C565" s="17" t="str">
        <f>IF(B565=1,"",TrackingWorksheet!F570)</f>
        <v/>
      </c>
      <c r="D565" s="26" t="str">
        <f>IF(B565=1,"",IF(AND(TrackingWorksheet!B570&lt;&gt;"",TrackingWorksheet!B570&lt;=TrackingWorksheet!$J$5,OR(TrackingWorksheet!C570="",TrackingWorksheet!C570&gt;=TrackingWorksheet!$J$4)),1,0))</f>
        <v/>
      </c>
      <c r="E565" s="15" t="str">
        <f>IF(B565=1,"",IF(AND(TrackingWorksheet!G570 &lt;&gt;"",TrackingWorksheet!G570&lt;=TrackingWorksheet!$J$5, TrackingWorksheet!H570=Lists!$D$4), "Y", "N"))</f>
        <v/>
      </c>
      <c r="F565" s="15" t="str">
        <f>IF(B565=1,"",IF(AND(TrackingWorksheet!I570 &lt;&gt;"", TrackingWorksheet!I570&lt;=TrackingWorksheet!$J$5, TrackingWorksheet!J570=Lists!$D$4), "Y", "N"))</f>
        <v/>
      </c>
      <c r="G565" s="15" t="str">
        <f>IF(B565=1,"",IF(AND(TrackingWorksheet!G570 &lt;&gt;"",TrackingWorksheet!G570&lt;=TrackingWorksheet!$J$5, TrackingWorksheet!H570=Lists!$D$5), "Y", "N"))</f>
        <v/>
      </c>
      <c r="H565" s="15" t="str">
        <f>IF(B565=1,"",IF(AND(TrackingWorksheet!I570 &lt;&gt;"", TrackingWorksheet!I570&lt;=TrackingWorksheet!$J$5, TrackingWorksheet!J570="Moderna"), "Y", "N"))</f>
        <v/>
      </c>
      <c r="I565" s="26" t="str">
        <f>IF(B565=1,"",IF(AND(TrackingWorksheet!G570 &lt;&gt;"", TrackingWorksheet!G570&lt;=TrackingWorksheet!$J$5, TrackingWorksheet!H570=Lists!$D$6), 1, 0))</f>
        <v/>
      </c>
      <c r="J565" s="26" t="str">
        <f t="shared" si="70"/>
        <v/>
      </c>
      <c r="K565" s="15" t="str">
        <f>IF(B565=1,"",IF(AND(TrackingWorksheet!I570&lt;=TrackingWorksheet!$J$5,TrackingWorksheet!K570="YES"),0,IF(AND(AND(OR(E565="Y",F565="Y"),E565&lt;&gt;F565),G565&lt;&gt;"Y", H565&lt;&gt;"Y"), 1, 0)))</f>
        <v/>
      </c>
      <c r="L565" s="26" t="str">
        <f t="shared" si="64"/>
        <v/>
      </c>
      <c r="M565" s="15" t="str">
        <f t="shared" si="65"/>
        <v/>
      </c>
      <c r="N565" s="26" t="str">
        <f t="shared" si="66"/>
        <v/>
      </c>
      <c r="O565" s="15" t="str">
        <f>IF(B565=1,"",IF(AND(TrackingWorksheet!I570&lt;=TrackingWorksheet!$J$5,TrackingWorksheet!K570="YES"),0,IF(AND(AND(OR(G565="Y",H565="Y"),G565&lt;&gt;H565),E565&lt;&gt;"Y", F565&lt;&gt;"Y"), 1, 0)))</f>
        <v/>
      </c>
      <c r="P565" s="26" t="str">
        <f t="shared" si="67"/>
        <v/>
      </c>
      <c r="Q565" s="15" t="str">
        <f t="shared" si="68"/>
        <v/>
      </c>
      <c r="R565" s="15" t="str">
        <f t="shared" si="69"/>
        <v/>
      </c>
      <c r="S565" s="15" t="str">
        <f>IF(B565=1,"",IF(AND(OR(AND(TrackingWorksheet!H570=Lists!$D$7,TrackingWorksheet!H570=TrackingWorksheet!J570),TrackingWorksheet!H570&lt;&gt;TrackingWorksheet!J570),TrackingWorksheet!K570="YES",TrackingWorksheet!H570&lt;&gt;Lists!$D$6,TrackingWorksheet!G570&lt;=TrackingWorksheet!$J$5,TrackingWorksheet!I570&lt;=TrackingWorksheet!$J$5),1,0))</f>
        <v/>
      </c>
      <c r="T565" s="15" t="str">
        <f t="shared" si="71"/>
        <v/>
      </c>
      <c r="U565" s="15" t="str">
        <f>IF(B565=1,"",IF(AND(TrackingWorksheet!L570&lt;&gt;"", TrackingWorksheet!L570&gt;=TrackingWorksheet!$J$4,TrackingWorksheet!L570&lt;=TrackingWorksheet!$J$5,OR(TrackingWorksheet!H570=Lists!$D$4,TrackingWorksheet!J570=Lists!$D$4)), 1, 0))</f>
        <v/>
      </c>
      <c r="V565" s="15" t="str">
        <f>IF($B565=1,"",IF(AND(TrackingWorksheet!$L570&lt;&gt;"", TrackingWorksheet!$L570&gt;=TrackingWorksheet!$J$4,TrackingWorksheet!$L570&lt;=TrackingWorksheet!$J$5,OR(TrackingWorksheet!$H570=Lists!$D$5,TrackingWorksheet!$J570=Lists!$D$5)), 1, 0))</f>
        <v/>
      </c>
      <c r="W565" s="15" t="str">
        <f>IF($B565=1,"",IF(AND(TrackingWorksheet!$L570&lt;&gt;"", TrackingWorksheet!$L570&gt;=TrackingWorksheet!$J$4,TrackingWorksheet!$L570&lt;=TrackingWorksheet!$J$5,OR(TrackingWorksheet!$H570=Lists!$D$6,TrackingWorksheet!$J570=Lists!$D$6)), 1, 0))</f>
        <v/>
      </c>
      <c r="X565" s="24" t="str">
        <f>IF(B565=1,"",IF(AND(TrackingWorksheet!M570&lt;&gt;"",TrackingWorksheet!M570&lt;=TrackingWorksheet!$J$5),1,0))</f>
        <v/>
      </c>
      <c r="Y565" s="24" t="str">
        <f>IF(B565=1,"",IF(AND(TrackingWorksheet!N570&lt;&gt;"",TrackingWorksheet!N570&lt;=TrackingWorksheet!$J$5),1,0)*D565)</f>
        <v/>
      </c>
      <c r="Z565" s="24" t="str">
        <f>IF(B565=1,"",IF(TrackingWorksheet!P570="YES",1,0)*D565)</f>
        <v/>
      </c>
      <c r="AA565" s="33" t="str">
        <f>IF(B565=1,"",IF(TrackingWorksheet!R570="","",TrackingWorksheet!R570))</f>
        <v/>
      </c>
      <c r="AB565" s="33" t="str">
        <f>IF(B565=1,"",IF(TrackingWorksheet!Q570="","",TrackingWorksheet!Q570))</f>
        <v/>
      </c>
    </row>
    <row r="566" spans="2:28" x14ac:dyDescent="0.3">
      <c r="B566" s="33">
        <f>IF(AND(ISBLANK(TrackingWorksheet!B571),ISBLANK(TrackingWorksheet!C571),ISBLANK(TrackingWorksheet!G571),ISBLANK(TrackingWorksheet!H571),
ISBLANK(TrackingWorksheet!I571),ISBLANK(TrackingWorksheet!J571),ISBLANK(TrackingWorksheet!M571),
ISBLANK(TrackingWorksheet!N571)),1,0)</f>
        <v>1</v>
      </c>
      <c r="C566" s="17" t="str">
        <f>IF(B566=1,"",TrackingWorksheet!F571)</f>
        <v/>
      </c>
      <c r="D566" s="26" t="str">
        <f>IF(B566=1,"",IF(AND(TrackingWorksheet!B571&lt;&gt;"",TrackingWorksheet!B571&lt;=TrackingWorksheet!$J$5,OR(TrackingWorksheet!C571="",TrackingWorksheet!C571&gt;=TrackingWorksheet!$J$4)),1,0))</f>
        <v/>
      </c>
      <c r="E566" s="15" t="str">
        <f>IF(B566=1,"",IF(AND(TrackingWorksheet!G571 &lt;&gt;"",TrackingWorksheet!G571&lt;=TrackingWorksheet!$J$5, TrackingWorksheet!H571=Lists!$D$4), "Y", "N"))</f>
        <v/>
      </c>
      <c r="F566" s="15" t="str">
        <f>IF(B566=1,"",IF(AND(TrackingWorksheet!I571 &lt;&gt;"", TrackingWorksheet!I571&lt;=TrackingWorksheet!$J$5, TrackingWorksheet!J571=Lists!$D$4), "Y", "N"))</f>
        <v/>
      </c>
      <c r="G566" s="15" t="str">
        <f>IF(B566=1,"",IF(AND(TrackingWorksheet!G571 &lt;&gt;"",TrackingWorksheet!G571&lt;=TrackingWorksheet!$J$5, TrackingWorksheet!H571=Lists!$D$5), "Y", "N"))</f>
        <v/>
      </c>
      <c r="H566" s="15" t="str">
        <f>IF(B566=1,"",IF(AND(TrackingWorksheet!I571 &lt;&gt;"", TrackingWorksheet!I571&lt;=TrackingWorksheet!$J$5, TrackingWorksheet!J571="Moderna"), "Y", "N"))</f>
        <v/>
      </c>
      <c r="I566" s="26" t="str">
        <f>IF(B566=1,"",IF(AND(TrackingWorksheet!G571 &lt;&gt;"", TrackingWorksheet!G571&lt;=TrackingWorksheet!$J$5, TrackingWorksheet!H571=Lists!$D$6), 1, 0))</f>
        <v/>
      </c>
      <c r="J566" s="26" t="str">
        <f t="shared" si="70"/>
        <v/>
      </c>
      <c r="K566" s="15" t="str">
        <f>IF(B566=1,"",IF(AND(TrackingWorksheet!I571&lt;=TrackingWorksheet!$J$5,TrackingWorksheet!K571="YES"),0,IF(AND(AND(OR(E566="Y",F566="Y"),E566&lt;&gt;F566),G566&lt;&gt;"Y", H566&lt;&gt;"Y"), 1, 0)))</f>
        <v/>
      </c>
      <c r="L566" s="26" t="str">
        <f t="shared" si="64"/>
        <v/>
      </c>
      <c r="M566" s="15" t="str">
        <f t="shared" si="65"/>
        <v/>
      </c>
      <c r="N566" s="26" t="str">
        <f t="shared" si="66"/>
        <v/>
      </c>
      <c r="O566" s="15" t="str">
        <f>IF(B566=1,"",IF(AND(TrackingWorksheet!I571&lt;=TrackingWorksheet!$J$5,TrackingWorksheet!K571="YES"),0,IF(AND(AND(OR(G566="Y",H566="Y"),G566&lt;&gt;H566),E566&lt;&gt;"Y", F566&lt;&gt;"Y"), 1, 0)))</f>
        <v/>
      </c>
      <c r="P566" s="26" t="str">
        <f t="shared" si="67"/>
        <v/>
      </c>
      <c r="Q566" s="15" t="str">
        <f t="shared" si="68"/>
        <v/>
      </c>
      <c r="R566" s="15" t="str">
        <f t="shared" si="69"/>
        <v/>
      </c>
      <c r="S566" s="15" t="str">
        <f>IF(B566=1,"",IF(AND(OR(AND(TrackingWorksheet!H571=Lists!$D$7,TrackingWorksheet!H571=TrackingWorksheet!J571),TrackingWorksheet!H571&lt;&gt;TrackingWorksheet!J571),TrackingWorksheet!K571="YES",TrackingWorksheet!H571&lt;&gt;Lists!$D$6,TrackingWorksheet!G571&lt;=TrackingWorksheet!$J$5,TrackingWorksheet!I571&lt;=TrackingWorksheet!$J$5),1,0))</f>
        <v/>
      </c>
      <c r="T566" s="15" t="str">
        <f t="shared" si="71"/>
        <v/>
      </c>
      <c r="U566" s="15" t="str">
        <f>IF(B566=1,"",IF(AND(TrackingWorksheet!L571&lt;&gt;"", TrackingWorksheet!L571&gt;=TrackingWorksheet!$J$4,TrackingWorksheet!L571&lt;=TrackingWorksheet!$J$5,OR(TrackingWorksheet!H571=Lists!$D$4,TrackingWorksheet!J571=Lists!$D$4)), 1, 0))</f>
        <v/>
      </c>
      <c r="V566" s="15" t="str">
        <f>IF($B566=1,"",IF(AND(TrackingWorksheet!$L571&lt;&gt;"", TrackingWorksheet!$L571&gt;=TrackingWorksheet!$J$4,TrackingWorksheet!$L571&lt;=TrackingWorksheet!$J$5,OR(TrackingWorksheet!$H571=Lists!$D$5,TrackingWorksheet!$J571=Lists!$D$5)), 1, 0))</f>
        <v/>
      </c>
      <c r="W566" s="15" t="str">
        <f>IF($B566=1,"",IF(AND(TrackingWorksheet!$L571&lt;&gt;"", TrackingWorksheet!$L571&gt;=TrackingWorksheet!$J$4,TrackingWorksheet!$L571&lt;=TrackingWorksheet!$J$5,OR(TrackingWorksheet!$H571=Lists!$D$6,TrackingWorksheet!$J571=Lists!$D$6)), 1, 0))</f>
        <v/>
      </c>
      <c r="X566" s="24" t="str">
        <f>IF(B566=1,"",IF(AND(TrackingWorksheet!M571&lt;&gt;"",TrackingWorksheet!M571&lt;=TrackingWorksheet!$J$5),1,0))</f>
        <v/>
      </c>
      <c r="Y566" s="24" t="str">
        <f>IF(B566=1,"",IF(AND(TrackingWorksheet!N571&lt;&gt;"",TrackingWorksheet!N571&lt;=TrackingWorksheet!$J$5),1,0)*D566)</f>
        <v/>
      </c>
      <c r="Z566" s="24" t="str">
        <f>IF(B566=1,"",IF(TrackingWorksheet!P571="YES",1,0)*D566)</f>
        <v/>
      </c>
      <c r="AA566" s="33" t="str">
        <f>IF(B566=1,"",IF(TrackingWorksheet!R571="","",TrackingWorksheet!R571))</f>
        <v/>
      </c>
      <c r="AB566" s="33" t="str">
        <f>IF(B566=1,"",IF(TrackingWorksheet!Q571="","",TrackingWorksheet!Q571))</f>
        <v/>
      </c>
    </row>
    <row r="567" spans="2:28" x14ac:dyDescent="0.3">
      <c r="B567" s="33">
        <f>IF(AND(ISBLANK(TrackingWorksheet!B572),ISBLANK(TrackingWorksheet!C572),ISBLANK(TrackingWorksheet!G572),ISBLANK(TrackingWorksheet!H572),
ISBLANK(TrackingWorksheet!I572),ISBLANK(TrackingWorksheet!J572),ISBLANK(TrackingWorksheet!M572),
ISBLANK(TrackingWorksheet!N572)),1,0)</f>
        <v>1</v>
      </c>
      <c r="C567" s="17" t="str">
        <f>IF(B567=1,"",TrackingWorksheet!F572)</f>
        <v/>
      </c>
      <c r="D567" s="26" t="str">
        <f>IF(B567=1,"",IF(AND(TrackingWorksheet!B572&lt;&gt;"",TrackingWorksheet!B572&lt;=TrackingWorksheet!$J$5,OR(TrackingWorksheet!C572="",TrackingWorksheet!C572&gt;=TrackingWorksheet!$J$4)),1,0))</f>
        <v/>
      </c>
      <c r="E567" s="15" t="str">
        <f>IF(B567=1,"",IF(AND(TrackingWorksheet!G572 &lt;&gt;"",TrackingWorksheet!G572&lt;=TrackingWorksheet!$J$5, TrackingWorksheet!H572=Lists!$D$4), "Y", "N"))</f>
        <v/>
      </c>
      <c r="F567" s="15" t="str">
        <f>IF(B567=1,"",IF(AND(TrackingWorksheet!I572 &lt;&gt;"", TrackingWorksheet!I572&lt;=TrackingWorksheet!$J$5, TrackingWorksheet!J572=Lists!$D$4), "Y", "N"))</f>
        <v/>
      </c>
      <c r="G567" s="15" t="str">
        <f>IF(B567=1,"",IF(AND(TrackingWorksheet!G572 &lt;&gt;"",TrackingWorksheet!G572&lt;=TrackingWorksheet!$J$5, TrackingWorksheet!H572=Lists!$D$5), "Y", "N"))</f>
        <v/>
      </c>
      <c r="H567" s="15" t="str">
        <f>IF(B567=1,"",IF(AND(TrackingWorksheet!I572 &lt;&gt;"", TrackingWorksheet!I572&lt;=TrackingWorksheet!$J$5, TrackingWorksheet!J572="Moderna"), "Y", "N"))</f>
        <v/>
      </c>
      <c r="I567" s="26" t="str">
        <f>IF(B567=1,"",IF(AND(TrackingWorksheet!G572 &lt;&gt;"", TrackingWorksheet!G572&lt;=TrackingWorksheet!$J$5, TrackingWorksheet!H572=Lists!$D$6), 1, 0))</f>
        <v/>
      </c>
      <c r="J567" s="26" t="str">
        <f t="shared" si="70"/>
        <v/>
      </c>
      <c r="K567" s="15" t="str">
        <f>IF(B567=1,"",IF(AND(TrackingWorksheet!I572&lt;=TrackingWorksheet!$J$5,TrackingWorksheet!K572="YES"),0,IF(AND(AND(OR(E567="Y",F567="Y"),E567&lt;&gt;F567),G567&lt;&gt;"Y", H567&lt;&gt;"Y"), 1, 0)))</f>
        <v/>
      </c>
      <c r="L567" s="26" t="str">
        <f t="shared" si="64"/>
        <v/>
      </c>
      <c r="M567" s="15" t="str">
        <f t="shared" si="65"/>
        <v/>
      </c>
      <c r="N567" s="26" t="str">
        <f t="shared" si="66"/>
        <v/>
      </c>
      <c r="O567" s="15" t="str">
        <f>IF(B567=1,"",IF(AND(TrackingWorksheet!I572&lt;=TrackingWorksheet!$J$5,TrackingWorksheet!K572="YES"),0,IF(AND(AND(OR(G567="Y",H567="Y"),G567&lt;&gt;H567),E567&lt;&gt;"Y", F567&lt;&gt;"Y"), 1, 0)))</f>
        <v/>
      </c>
      <c r="P567" s="26" t="str">
        <f t="shared" si="67"/>
        <v/>
      </c>
      <c r="Q567" s="15" t="str">
        <f t="shared" si="68"/>
        <v/>
      </c>
      <c r="R567" s="15" t="str">
        <f t="shared" si="69"/>
        <v/>
      </c>
      <c r="S567" s="15" t="str">
        <f>IF(B567=1,"",IF(AND(OR(AND(TrackingWorksheet!H572=Lists!$D$7,TrackingWorksheet!H572=TrackingWorksheet!J572),TrackingWorksheet!H572&lt;&gt;TrackingWorksheet!J572),TrackingWorksheet!K572="YES",TrackingWorksheet!H572&lt;&gt;Lists!$D$6,TrackingWorksheet!G572&lt;=TrackingWorksheet!$J$5,TrackingWorksheet!I572&lt;=TrackingWorksheet!$J$5),1,0))</f>
        <v/>
      </c>
      <c r="T567" s="15" t="str">
        <f t="shared" si="71"/>
        <v/>
      </c>
      <c r="U567" s="15" t="str">
        <f>IF(B567=1,"",IF(AND(TrackingWorksheet!L572&lt;&gt;"", TrackingWorksheet!L572&gt;=TrackingWorksheet!$J$4,TrackingWorksheet!L572&lt;=TrackingWorksheet!$J$5,OR(TrackingWorksheet!H572=Lists!$D$4,TrackingWorksheet!J572=Lists!$D$4)), 1, 0))</f>
        <v/>
      </c>
      <c r="V567" s="15" t="str">
        <f>IF($B567=1,"",IF(AND(TrackingWorksheet!$L572&lt;&gt;"", TrackingWorksheet!$L572&gt;=TrackingWorksheet!$J$4,TrackingWorksheet!$L572&lt;=TrackingWorksheet!$J$5,OR(TrackingWorksheet!$H572=Lists!$D$5,TrackingWorksheet!$J572=Lists!$D$5)), 1, 0))</f>
        <v/>
      </c>
      <c r="W567" s="15" t="str">
        <f>IF($B567=1,"",IF(AND(TrackingWorksheet!$L572&lt;&gt;"", TrackingWorksheet!$L572&gt;=TrackingWorksheet!$J$4,TrackingWorksheet!$L572&lt;=TrackingWorksheet!$J$5,OR(TrackingWorksheet!$H572=Lists!$D$6,TrackingWorksheet!$J572=Lists!$D$6)), 1, 0))</f>
        <v/>
      </c>
      <c r="X567" s="24" t="str">
        <f>IF(B567=1,"",IF(AND(TrackingWorksheet!M572&lt;&gt;"",TrackingWorksheet!M572&lt;=TrackingWorksheet!$J$5),1,0))</f>
        <v/>
      </c>
      <c r="Y567" s="24" t="str">
        <f>IF(B567=1,"",IF(AND(TrackingWorksheet!N572&lt;&gt;"",TrackingWorksheet!N572&lt;=TrackingWorksheet!$J$5),1,0)*D567)</f>
        <v/>
      </c>
      <c r="Z567" s="24" t="str">
        <f>IF(B567=1,"",IF(TrackingWorksheet!P572="YES",1,0)*D567)</f>
        <v/>
      </c>
      <c r="AA567" s="33" t="str">
        <f>IF(B567=1,"",IF(TrackingWorksheet!R572="","",TrackingWorksheet!R572))</f>
        <v/>
      </c>
      <c r="AB567" s="33" t="str">
        <f>IF(B567=1,"",IF(TrackingWorksheet!Q572="","",TrackingWorksheet!Q572))</f>
        <v/>
      </c>
    </row>
    <row r="568" spans="2:28" x14ac:dyDescent="0.3">
      <c r="B568" s="33">
        <f>IF(AND(ISBLANK(TrackingWorksheet!B573),ISBLANK(TrackingWorksheet!C573),ISBLANK(TrackingWorksheet!G573),ISBLANK(TrackingWorksheet!H573),
ISBLANK(TrackingWorksheet!I573),ISBLANK(TrackingWorksheet!J573),ISBLANK(TrackingWorksheet!M573),
ISBLANK(TrackingWorksheet!N573)),1,0)</f>
        <v>1</v>
      </c>
      <c r="C568" s="17" t="str">
        <f>IF(B568=1,"",TrackingWorksheet!F573)</f>
        <v/>
      </c>
      <c r="D568" s="26" t="str">
        <f>IF(B568=1,"",IF(AND(TrackingWorksheet!B573&lt;&gt;"",TrackingWorksheet!B573&lt;=TrackingWorksheet!$J$5,OR(TrackingWorksheet!C573="",TrackingWorksheet!C573&gt;=TrackingWorksheet!$J$4)),1,0))</f>
        <v/>
      </c>
      <c r="E568" s="15" t="str">
        <f>IF(B568=1,"",IF(AND(TrackingWorksheet!G573 &lt;&gt;"",TrackingWorksheet!G573&lt;=TrackingWorksheet!$J$5, TrackingWorksheet!H573=Lists!$D$4), "Y", "N"))</f>
        <v/>
      </c>
      <c r="F568" s="15" t="str">
        <f>IF(B568=1,"",IF(AND(TrackingWorksheet!I573 &lt;&gt;"", TrackingWorksheet!I573&lt;=TrackingWorksheet!$J$5, TrackingWorksheet!J573=Lists!$D$4), "Y", "N"))</f>
        <v/>
      </c>
      <c r="G568" s="15" t="str">
        <f>IF(B568=1,"",IF(AND(TrackingWorksheet!G573 &lt;&gt;"",TrackingWorksheet!G573&lt;=TrackingWorksheet!$J$5, TrackingWorksheet!H573=Lists!$D$5), "Y", "N"))</f>
        <v/>
      </c>
      <c r="H568" s="15" t="str">
        <f>IF(B568=1,"",IF(AND(TrackingWorksheet!I573 &lt;&gt;"", TrackingWorksheet!I573&lt;=TrackingWorksheet!$J$5, TrackingWorksheet!J573="Moderna"), "Y", "N"))</f>
        <v/>
      </c>
      <c r="I568" s="26" t="str">
        <f>IF(B568=1,"",IF(AND(TrackingWorksheet!G573 &lt;&gt;"", TrackingWorksheet!G573&lt;=TrackingWorksheet!$J$5, TrackingWorksheet!H573=Lists!$D$6), 1, 0))</f>
        <v/>
      </c>
      <c r="J568" s="26" t="str">
        <f t="shared" si="70"/>
        <v/>
      </c>
      <c r="K568" s="15" t="str">
        <f>IF(B568=1,"",IF(AND(TrackingWorksheet!I573&lt;=TrackingWorksheet!$J$5,TrackingWorksheet!K573="YES"),0,IF(AND(AND(OR(E568="Y",F568="Y"),E568&lt;&gt;F568),G568&lt;&gt;"Y", H568&lt;&gt;"Y"), 1, 0)))</f>
        <v/>
      </c>
      <c r="L568" s="26" t="str">
        <f t="shared" si="64"/>
        <v/>
      </c>
      <c r="M568" s="15" t="str">
        <f t="shared" si="65"/>
        <v/>
      </c>
      <c r="N568" s="26" t="str">
        <f t="shared" si="66"/>
        <v/>
      </c>
      <c r="O568" s="15" t="str">
        <f>IF(B568=1,"",IF(AND(TrackingWorksheet!I573&lt;=TrackingWorksheet!$J$5,TrackingWorksheet!K573="YES"),0,IF(AND(AND(OR(G568="Y",H568="Y"),G568&lt;&gt;H568),E568&lt;&gt;"Y", F568&lt;&gt;"Y"), 1, 0)))</f>
        <v/>
      </c>
      <c r="P568" s="26" t="str">
        <f t="shared" si="67"/>
        <v/>
      </c>
      <c r="Q568" s="15" t="str">
        <f t="shared" si="68"/>
        <v/>
      </c>
      <c r="R568" s="15" t="str">
        <f t="shared" si="69"/>
        <v/>
      </c>
      <c r="S568" s="15" t="str">
        <f>IF(B568=1,"",IF(AND(OR(AND(TrackingWorksheet!H573=Lists!$D$7,TrackingWorksheet!H573=TrackingWorksheet!J573),TrackingWorksheet!H573&lt;&gt;TrackingWorksheet!J573),TrackingWorksheet!K573="YES",TrackingWorksheet!H573&lt;&gt;Lists!$D$6,TrackingWorksheet!G573&lt;=TrackingWorksheet!$J$5,TrackingWorksheet!I573&lt;=TrackingWorksheet!$J$5),1,0))</f>
        <v/>
      </c>
      <c r="T568" s="15" t="str">
        <f t="shared" si="71"/>
        <v/>
      </c>
      <c r="U568" s="15" t="str">
        <f>IF(B568=1,"",IF(AND(TrackingWorksheet!L573&lt;&gt;"", TrackingWorksheet!L573&gt;=TrackingWorksheet!$J$4,TrackingWorksheet!L573&lt;=TrackingWorksheet!$J$5,OR(TrackingWorksheet!H573=Lists!$D$4,TrackingWorksheet!J573=Lists!$D$4)), 1, 0))</f>
        <v/>
      </c>
      <c r="V568" s="15" t="str">
        <f>IF($B568=1,"",IF(AND(TrackingWorksheet!$L573&lt;&gt;"", TrackingWorksheet!$L573&gt;=TrackingWorksheet!$J$4,TrackingWorksheet!$L573&lt;=TrackingWorksheet!$J$5,OR(TrackingWorksheet!$H573=Lists!$D$5,TrackingWorksheet!$J573=Lists!$D$5)), 1, 0))</f>
        <v/>
      </c>
      <c r="W568" s="15" t="str">
        <f>IF($B568=1,"",IF(AND(TrackingWorksheet!$L573&lt;&gt;"", TrackingWorksheet!$L573&gt;=TrackingWorksheet!$J$4,TrackingWorksheet!$L573&lt;=TrackingWorksheet!$J$5,OR(TrackingWorksheet!$H573=Lists!$D$6,TrackingWorksheet!$J573=Lists!$D$6)), 1, 0))</f>
        <v/>
      </c>
      <c r="X568" s="24" t="str">
        <f>IF(B568=1,"",IF(AND(TrackingWorksheet!M573&lt;&gt;"",TrackingWorksheet!M573&lt;=TrackingWorksheet!$J$5),1,0))</f>
        <v/>
      </c>
      <c r="Y568" s="24" t="str">
        <f>IF(B568=1,"",IF(AND(TrackingWorksheet!N573&lt;&gt;"",TrackingWorksheet!N573&lt;=TrackingWorksheet!$J$5),1,0)*D568)</f>
        <v/>
      </c>
      <c r="Z568" s="24" t="str">
        <f>IF(B568=1,"",IF(TrackingWorksheet!P573="YES",1,0)*D568)</f>
        <v/>
      </c>
      <c r="AA568" s="33" t="str">
        <f>IF(B568=1,"",IF(TrackingWorksheet!R573="","",TrackingWorksheet!R573))</f>
        <v/>
      </c>
      <c r="AB568" s="33" t="str">
        <f>IF(B568=1,"",IF(TrackingWorksheet!Q573="","",TrackingWorksheet!Q573))</f>
        <v/>
      </c>
    </row>
    <row r="569" spans="2:28" x14ac:dyDescent="0.3">
      <c r="B569" s="33">
        <f>IF(AND(ISBLANK(TrackingWorksheet!B574),ISBLANK(TrackingWorksheet!C574),ISBLANK(TrackingWorksheet!G574),ISBLANK(TrackingWorksheet!H574),
ISBLANK(TrackingWorksheet!I574),ISBLANK(TrackingWorksheet!J574),ISBLANK(TrackingWorksheet!M574),
ISBLANK(TrackingWorksheet!N574)),1,0)</f>
        <v>1</v>
      </c>
      <c r="C569" s="17" t="str">
        <f>IF(B569=1,"",TrackingWorksheet!F574)</f>
        <v/>
      </c>
      <c r="D569" s="26" t="str">
        <f>IF(B569=1,"",IF(AND(TrackingWorksheet!B574&lt;&gt;"",TrackingWorksheet!B574&lt;=TrackingWorksheet!$J$5,OR(TrackingWorksheet!C574="",TrackingWorksheet!C574&gt;=TrackingWorksheet!$J$4)),1,0))</f>
        <v/>
      </c>
      <c r="E569" s="15" t="str">
        <f>IF(B569=1,"",IF(AND(TrackingWorksheet!G574 &lt;&gt;"",TrackingWorksheet!G574&lt;=TrackingWorksheet!$J$5, TrackingWorksheet!H574=Lists!$D$4), "Y", "N"))</f>
        <v/>
      </c>
      <c r="F569" s="15" t="str">
        <f>IF(B569=1,"",IF(AND(TrackingWorksheet!I574 &lt;&gt;"", TrackingWorksheet!I574&lt;=TrackingWorksheet!$J$5, TrackingWorksheet!J574=Lists!$D$4), "Y", "N"))</f>
        <v/>
      </c>
      <c r="G569" s="15" t="str">
        <f>IF(B569=1,"",IF(AND(TrackingWorksheet!G574 &lt;&gt;"",TrackingWorksheet!G574&lt;=TrackingWorksheet!$J$5, TrackingWorksheet!H574=Lists!$D$5), "Y", "N"))</f>
        <v/>
      </c>
      <c r="H569" s="15" t="str">
        <f>IF(B569=1,"",IF(AND(TrackingWorksheet!I574 &lt;&gt;"", TrackingWorksheet!I574&lt;=TrackingWorksheet!$J$5, TrackingWorksheet!J574="Moderna"), "Y", "N"))</f>
        <v/>
      </c>
      <c r="I569" s="26" t="str">
        <f>IF(B569=1,"",IF(AND(TrackingWorksheet!G574 &lt;&gt;"", TrackingWorksheet!G574&lt;=TrackingWorksheet!$J$5, TrackingWorksheet!H574=Lists!$D$6), 1, 0))</f>
        <v/>
      </c>
      <c r="J569" s="26" t="str">
        <f t="shared" si="70"/>
        <v/>
      </c>
      <c r="K569" s="15" t="str">
        <f>IF(B569=1,"",IF(AND(TrackingWorksheet!I574&lt;=TrackingWorksheet!$J$5,TrackingWorksheet!K574="YES"),0,IF(AND(AND(OR(E569="Y",F569="Y"),E569&lt;&gt;F569),G569&lt;&gt;"Y", H569&lt;&gt;"Y"), 1, 0)))</f>
        <v/>
      </c>
      <c r="L569" s="26" t="str">
        <f t="shared" si="64"/>
        <v/>
      </c>
      <c r="M569" s="15" t="str">
        <f t="shared" si="65"/>
        <v/>
      </c>
      <c r="N569" s="26" t="str">
        <f t="shared" si="66"/>
        <v/>
      </c>
      <c r="O569" s="15" t="str">
        <f>IF(B569=1,"",IF(AND(TrackingWorksheet!I574&lt;=TrackingWorksheet!$J$5,TrackingWorksheet!K574="YES"),0,IF(AND(AND(OR(G569="Y",H569="Y"),G569&lt;&gt;H569),E569&lt;&gt;"Y", F569&lt;&gt;"Y"), 1, 0)))</f>
        <v/>
      </c>
      <c r="P569" s="26" t="str">
        <f t="shared" si="67"/>
        <v/>
      </c>
      <c r="Q569" s="15" t="str">
        <f t="shared" si="68"/>
        <v/>
      </c>
      <c r="R569" s="15" t="str">
        <f t="shared" si="69"/>
        <v/>
      </c>
      <c r="S569" s="15" t="str">
        <f>IF(B569=1,"",IF(AND(OR(AND(TrackingWorksheet!H574=Lists!$D$7,TrackingWorksheet!H574=TrackingWorksheet!J574),TrackingWorksheet!H574&lt;&gt;TrackingWorksheet!J574),TrackingWorksheet!K574="YES",TrackingWorksheet!H574&lt;&gt;Lists!$D$6,TrackingWorksheet!G574&lt;=TrackingWorksheet!$J$5,TrackingWorksheet!I574&lt;=TrackingWorksheet!$J$5),1,0))</f>
        <v/>
      </c>
      <c r="T569" s="15" t="str">
        <f t="shared" si="71"/>
        <v/>
      </c>
      <c r="U569" s="15" t="str">
        <f>IF(B569=1,"",IF(AND(TrackingWorksheet!L574&lt;&gt;"", TrackingWorksheet!L574&gt;=TrackingWorksheet!$J$4,TrackingWorksheet!L574&lt;=TrackingWorksheet!$J$5,OR(TrackingWorksheet!H574=Lists!$D$4,TrackingWorksheet!J574=Lists!$D$4)), 1, 0))</f>
        <v/>
      </c>
      <c r="V569" s="15" t="str">
        <f>IF($B569=1,"",IF(AND(TrackingWorksheet!$L574&lt;&gt;"", TrackingWorksheet!$L574&gt;=TrackingWorksheet!$J$4,TrackingWorksheet!$L574&lt;=TrackingWorksheet!$J$5,OR(TrackingWorksheet!$H574=Lists!$D$5,TrackingWorksheet!$J574=Lists!$D$5)), 1, 0))</f>
        <v/>
      </c>
      <c r="W569" s="15" t="str">
        <f>IF($B569=1,"",IF(AND(TrackingWorksheet!$L574&lt;&gt;"", TrackingWorksheet!$L574&gt;=TrackingWorksheet!$J$4,TrackingWorksheet!$L574&lt;=TrackingWorksheet!$J$5,OR(TrackingWorksheet!$H574=Lists!$D$6,TrackingWorksheet!$J574=Lists!$D$6)), 1, 0))</f>
        <v/>
      </c>
      <c r="X569" s="24" t="str">
        <f>IF(B569=1,"",IF(AND(TrackingWorksheet!M574&lt;&gt;"",TrackingWorksheet!M574&lt;=TrackingWorksheet!$J$5),1,0))</f>
        <v/>
      </c>
      <c r="Y569" s="24" t="str">
        <f>IF(B569=1,"",IF(AND(TrackingWorksheet!N574&lt;&gt;"",TrackingWorksheet!N574&lt;=TrackingWorksheet!$J$5),1,0)*D569)</f>
        <v/>
      </c>
      <c r="Z569" s="24" t="str">
        <f>IF(B569=1,"",IF(TrackingWorksheet!P574="YES",1,0)*D569)</f>
        <v/>
      </c>
      <c r="AA569" s="33" t="str">
        <f>IF(B569=1,"",IF(TrackingWorksheet!R574="","",TrackingWorksheet!R574))</f>
        <v/>
      </c>
      <c r="AB569" s="33" t="str">
        <f>IF(B569=1,"",IF(TrackingWorksheet!Q574="","",TrackingWorksheet!Q574))</f>
        <v/>
      </c>
    </row>
    <row r="570" spans="2:28" x14ac:dyDescent="0.3">
      <c r="B570" s="33">
        <f>IF(AND(ISBLANK(TrackingWorksheet!B575),ISBLANK(TrackingWorksheet!C575),ISBLANK(TrackingWorksheet!G575),ISBLANK(TrackingWorksheet!H575),
ISBLANK(TrackingWorksheet!I575),ISBLANK(TrackingWorksheet!J575),ISBLANK(TrackingWorksheet!M575),
ISBLANK(TrackingWorksheet!N575)),1,0)</f>
        <v>1</v>
      </c>
      <c r="C570" s="17" t="str">
        <f>IF(B570=1,"",TrackingWorksheet!F575)</f>
        <v/>
      </c>
      <c r="D570" s="26" t="str">
        <f>IF(B570=1,"",IF(AND(TrackingWorksheet!B575&lt;&gt;"",TrackingWorksheet!B575&lt;=TrackingWorksheet!$J$5,OR(TrackingWorksheet!C575="",TrackingWorksheet!C575&gt;=TrackingWorksheet!$J$4)),1,0))</f>
        <v/>
      </c>
      <c r="E570" s="15" t="str">
        <f>IF(B570=1,"",IF(AND(TrackingWorksheet!G575 &lt;&gt;"",TrackingWorksheet!G575&lt;=TrackingWorksheet!$J$5, TrackingWorksheet!H575=Lists!$D$4), "Y", "N"))</f>
        <v/>
      </c>
      <c r="F570" s="15" t="str">
        <f>IF(B570=1,"",IF(AND(TrackingWorksheet!I575 &lt;&gt;"", TrackingWorksheet!I575&lt;=TrackingWorksheet!$J$5, TrackingWorksheet!J575=Lists!$D$4), "Y", "N"))</f>
        <v/>
      </c>
      <c r="G570" s="15" t="str">
        <f>IF(B570=1,"",IF(AND(TrackingWorksheet!G575 &lt;&gt;"",TrackingWorksheet!G575&lt;=TrackingWorksheet!$J$5, TrackingWorksheet!H575=Lists!$D$5), "Y", "N"))</f>
        <v/>
      </c>
      <c r="H570" s="15" t="str">
        <f>IF(B570=1,"",IF(AND(TrackingWorksheet!I575 &lt;&gt;"", TrackingWorksheet!I575&lt;=TrackingWorksheet!$J$5, TrackingWorksheet!J575="Moderna"), "Y", "N"))</f>
        <v/>
      </c>
      <c r="I570" s="26" t="str">
        <f>IF(B570=1,"",IF(AND(TrackingWorksheet!G575 &lt;&gt;"", TrackingWorksheet!G575&lt;=TrackingWorksheet!$J$5, TrackingWorksheet!H575=Lists!$D$6), 1, 0))</f>
        <v/>
      </c>
      <c r="J570" s="26" t="str">
        <f t="shared" si="70"/>
        <v/>
      </c>
      <c r="K570" s="15" t="str">
        <f>IF(B570=1,"",IF(AND(TrackingWorksheet!I575&lt;=TrackingWorksheet!$J$5,TrackingWorksheet!K575="YES"),0,IF(AND(AND(OR(E570="Y",F570="Y"),E570&lt;&gt;F570),G570&lt;&gt;"Y", H570&lt;&gt;"Y"), 1, 0)))</f>
        <v/>
      </c>
      <c r="L570" s="26" t="str">
        <f t="shared" si="64"/>
        <v/>
      </c>
      <c r="M570" s="15" t="str">
        <f t="shared" si="65"/>
        <v/>
      </c>
      <c r="N570" s="26" t="str">
        <f t="shared" si="66"/>
        <v/>
      </c>
      <c r="O570" s="15" t="str">
        <f>IF(B570=1,"",IF(AND(TrackingWorksheet!I575&lt;=TrackingWorksheet!$J$5,TrackingWorksheet!K575="YES"),0,IF(AND(AND(OR(G570="Y",H570="Y"),G570&lt;&gt;H570),E570&lt;&gt;"Y", F570&lt;&gt;"Y"), 1, 0)))</f>
        <v/>
      </c>
      <c r="P570" s="26" t="str">
        <f t="shared" si="67"/>
        <v/>
      </c>
      <c r="Q570" s="15" t="str">
        <f t="shared" si="68"/>
        <v/>
      </c>
      <c r="R570" s="15" t="str">
        <f t="shared" si="69"/>
        <v/>
      </c>
      <c r="S570" s="15" t="str">
        <f>IF(B570=1,"",IF(AND(OR(AND(TrackingWorksheet!H575=Lists!$D$7,TrackingWorksheet!H575=TrackingWorksheet!J575),TrackingWorksheet!H575&lt;&gt;TrackingWorksheet!J575),TrackingWorksheet!K575="YES",TrackingWorksheet!H575&lt;&gt;Lists!$D$6,TrackingWorksheet!G575&lt;=TrackingWorksheet!$J$5,TrackingWorksheet!I575&lt;=TrackingWorksheet!$J$5),1,0))</f>
        <v/>
      </c>
      <c r="T570" s="15" t="str">
        <f t="shared" si="71"/>
        <v/>
      </c>
      <c r="U570" s="15" t="str">
        <f>IF(B570=1,"",IF(AND(TrackingWorksheet!L575&lt;&gt;"", TrackingWorksheet!L575&gt;=TrackingWorksheet!$J$4,TrackingWorksheet!L575&lt;=TrackingWorksheet!$J$5,OR(TrackingWorksheet!H575=Lists!$D$4,TrackingWorksheet!J575=Lists!$D$4)), 1, 0))</f>
        <v/>
      </c>
      <c r="V570" s="15" t="str">
        <f>IF($B570=1,"",IF(AND(TrackingWorksheet!$L575&lt;&gt;"", TrackingWorksheet!$L575&gt;=TrackingWorksheet!$J$4,TrackingWorksheet!$L575&lt;=TrackingWorksheet!$J$5,OR(TrackingWorksheet!$H575=Lists!$D$5,TrackingWorksheet!$J575=Lists!$D$5)), 1, 0))</f>
        <v/>
      </c>
      <c r="W570" s="15" t="str">
        <f>IF($B570=1,"",IF(AND(TrackingWorksheet!$L575&lt;&gt;"", TrackingWorksheet!$L575&gt;=TrackingWorksheet!$J$4,TrackingWorksheet!$L575&lt;=TrackingWorksheet!$J$5,OR(TrackingWorksheet!$H575=Lists!$D$6,TrackingWorksheet!$J575=Lists!$D$6)), 1, 0))</f>
        <v/>
      </c>
      <c r="X570" s="24" t="str">
        <f>IF(B570=1,"",IF(AND(TrackingWorksheet!M575&lt;&gt;"",TrackingWorksheet!M575&lt;=TrackingWorksheet!$J$5),1,0))</f>
        <v/>
      </c>
      <c r="Y570" s="24" t="str">
        <f>IF(B570=1,"",IF(AND(TrackingWorksheet!N575&lt;&gt;"",TrackingWorksheet!N575&lt;=TrackingWorksheet!$J$5),1,0)*D570)</f>
        <v/>
      </c>
      <c r="Z570" s="24" t="str">
        <f>IF(B570=1,"",IF(TrackingWorksheet!P575="YES",1,0)*D570)</f>
        <v/>
      </c>
      <c r="AA570" s="33" t="str">
        <f>IF(B570=1,"",IF(TrackingWorksheet!R575="","",TrackingWorksheet!R575))</f>
        <v/>
      </c>
      <c r="AB570" s="33" t="str">
        <f>IF(B570=1,"",IF(TrackingWorksheet!Q575="","",TrackingWorksheet!Q575))</f>
        <v/>
      </c>
    </row>
    <row r="571" spans="2:28" x14ac:dyDescent="0.3">
      <c r="B571" s="33">
        <f>IF(AND(ISBLANK(TrackingWorksheet!B576),ISBLANK(TrackingWorksheet!C576),ISBLANK(TrackingWorksheet!G576),ISBLANK(TrackingWorksheet!H576),
ISBLANK(TrackingWorksheet!I576),ISBLANK(TrackingWorksheet!J576),ISBLANK(TrackingWorksheet!M576),
ISBLANK(TrackingWorksheet!N576)),1,0)</f>
        <v>1</v>
      </c>
      <c r="C571" s="17" t="str">
        <f>IF(B571=1,"",TrackingWorksheet!F576)</f>
        <v/>
      </c>
      <c r="D571" s="26" t="str">
        <f>IF(B571=1,"",IF(AND(TrackingWorksheet!B576&lt;&gt;"",TrackingWorksheet!B576&lt;=TrackingWorksheet!$J$5,OR(TrackingWorksheet!C576="",TrackingWorksheet!C576&gt;=TrackingWorksheet!$J$4)),1,0))</f>
        <v/>
      </c>
      <c r="E571" s="15" t="str">
        <f>IF(B571=1,"",IF(AND(TrackingWorksheet!G576 &lt;&gt;"",TrackingWorksheet!G576&lt;=TrackingWorksheet!$J$5, TrackingWorksheet!H576=Lists!$D$4), "Y", "N"))</f>
        <v/>
      </c>
      <c r="F571" s="15" t="str">
        <f>IF(B571=1,"",IF(AND(TrackingWorksheet!I576 &lt;&gt;"", TrackingWorksheet!I576&lt;=TrackingWorksheet!$J$5, TrackingWorksheet!J576=Lists!$D$4), "Y", "N"))</f>
        <v/>
      </c>
      <c r="G571" s="15" t="str">
        <f>IF(B571=1,"",IF(AND(TrackingWorksheet!G576 &lt;&gt;"",TrackingWorksheet!G576&lt;=TrackingWorksheet!$J$5, TrackingWorksheet!H576=Lists!$D$5), "Y", "N"))</f>
        <v/>
      </c>
      <c r="H571" s="15" t="str">
        <f>IF(B571=1,"",IF(AND(TrackingWorksheet!I576 &lt;&gt;"", TrackingWorksheet!I576&lt;=TrackingWorksheet!$J$5, TrackingWorksheet!J576="Moderna"), "Y", "N"))</f>
        <v/>
      </c>
      <c r="I571" s="26" t="str">
        <f>IF(B571=1,"",IF(AND(TrackingWorksheet!G576 &lt;&gt;"", TrackingWorksheet!G576&lt;=TrackingWorksheet!$J$5, TrackingWorksheet!H576=Lists!$D$6), 1, 0))</f>
        <v/>
      </c>
      <c r="J571" s="26" t="str">
        <f t="shared" si="70"/>
        <v/>
      </c>
      <c r="K571" s="15" t="str">
        <f>IF(B571=1,"",IF(AND(TrackingWorksheet!I576&lt;=TrackingWorksheet!$J$5,TrackingWorksheet!K576="YES"),0,IF(AND(AND(OR(E571="Y",F571="Y"),E571&lt;&gt;F571),G571&lt;&gt;"Y", H571&lt;&gt;"Y"), 1, 0)))</f>
        <v/>
      </c>
      <c r="L571" s="26" t="str">
        <f t="shared" si="64"/>
        <v/>
      </c>
      <c r="M571" s="15" t="str">
        <f t="shared" si="65"/>
        <v/>
      </c>
      <c r="N571" s="26" t="str">
        <f t="shared" si="66"/>
        <v/>
      </c>
      <c r="O571" s="15" t="str">
        <f>IF(B571=1,"",IF(AND(TrackingWorksheet!I576&lt;=TrackingWorksheet!$J$5,TrackingWorksheet!K576="YES"),0,IF(AND(AND(OR(G571="Y",H571="Y"),G571&lt;&gt;H571),E571&lt;&gt;"Y", F571&lt;&gt;"Y"), 1, 0)))</f>
        <v/>
      </c>
      <c r="P571" s="26" t="str">
        <f t="shared" si="67"/>
        <v/>
      </c>
      <c r="Q571" s="15" t="str">
        <f t="shared" si="68"/>
        <v/>
      </c>
      <c r="R571" s="15" t="str">
        <f t="shared" si="69"/>
        <v/>
      </c>
      <c r="S571" s="15" t="str">
        <f>IF(B571=1,"",IF(AND(OR(AND(TrackingWorksheet!H576=Lists!$D$7,TrackingWorksheet!H576=TrackingWorksheet!J576),TrackingWorksheet!H576&lt;&gt;TrackingWorksheet!J576),TrackingWorksheet!K576="YES",TrackingWorksheet!H576&lt;&gt;Lists!$D$6,TrackingWorksheet!G576&lt;=TrackingWorksheet!$J$5,TrackingWorksheet!I576&lt;=TrackingWorksheet!$J$5),1,0))</f>
        <v/>
      </c>
      <c r="T571" s="15" t="str">
        <f t="shared" si="71"/>
        <v/>
      </c>
      <c r="U571" s="15" t="str">
        <f>IF(B571=1,"",IF(AND(TrackingWorksheet!L576&lt;&gt;"", TrackingWorksheet!L576&gt;=TrackingWorksheet!$J$4,TrackingWorksheet!L576&lt;=TrackingWorksheet!$J$5,OR(TrackingWorksheet!H576=Lists!$D$4,TrackingWorksheet!J576=Lists!$D$4)), 1, 0))</f>
        <v/>
      </c>
      <c r="V571" s="15" t="str">
        <f>IF($B571=1,"",IF(AND(TrackingWorksheet!$L576&lt;&gt;"", TrackingWorksheet!$L576&gt;=TrackingWorksheet!$J$4,TrackingWorksheet!$L576&lt;=TrackingWorksheet!$J$5,OR(TrackingWorksheet!$H576=Lists!$D$5,TrackingWorksheet!$J576=Lists!$D$5)), 1, 0))</f>
        <v/>
      </c>
      <c r="W571" s="15" t="str">
        <f>IF($B571=1,"",IF(AND(TrackingWorksheet!$L576&lt;&gt;"", TrackingWorksheet!$L576&gt;=TrackingWorksheet!$J$4,TrackingWorksheet!$L576&lt;=TrackingWorksheet!$J$5,OR(TrackingWorksheet!$H576=Lists!$D$6,TrackingWorksheet!$J576=Lists!$D$6)), 1, 0))</f>
        <v/>
      </c>
      <c r="X571" s="24" t="str">
        <f>IF(B571=1,"",IF(AND(TrackingWorksheet!M576&lt;&gt;"",TrackingWorksheet!M576&lt;=TrackingWorksheet!$J$5),1,0))</f>
        <v/>
      </c>
      <c r="Y571" s="24" t="str">
        <f>IF(B571=1,"",IF(AND(TrackingWorksheet!N576&lt;&gt;"",TrackingWorksheet!N576&lt;=TrackingWorksheet!$J$5),1,0)*D571)</f>
        <v/>
      </c>
      <c r="Z571" s="24" t="str">
        <f>IF(B571=1,"",IF(TrackingWorksheet!P576="YES",1,0)*D571)</f>
        <v/>
      </c>
      <c r="AA571" s="33" t="str">
        <f>IF(B571=1,"",IF(TrackingWorksheet!R576="","",TrackingWorksheet!R576))</f>
        <v/>
      </c>
      <c r="AB571" s="33" t="str">
        <f>IF(B571=1,"",IF(TrackingWorksheet!Q576="","",TrackingWorksheet!Q576))</f>
        <v/>
      </c>
    </row>
    <row r="572" spans="2:28" x14ac:dyDescent="0.3">
      <c r="B572" s="33">
        <f>IF(AND(ISBLANK(TrackingWorksheet!B577),ISBLANK(TrackingWorksheet!C577),ISBLANK(TrackingWorksheet!G577),ISBLANK(TrackingWorksheet!H577),
ISBLANK(TrackingWorksheet!I577),ISBLANK(TrackingWorksheet!J577),ISBLANK(TrackingWorksheet!M577),
ISBLANK(TrackingWorksheet!N577)),1,0)</f>
        <v>1</v>
      </c>
      <c r="C572" s="17" t="str">
        <f>IF(B572=1,"",TrackingWorksheet!F577)</f>
        <v/>
      </c>
      <c r="D572" s="26" t="str">
        <f>IF(B572=1,"",IF(AND(TrackingWorksheet!B577&lt;&gt;"",TrackingWorksheet!B577&lt;=TrackingWorksheet!$J$5,OR(TrackingWorksheet!C577="",TrackingWorksheet!C577&gt;=TrackingWorksheet!$J$4)),1,0))</f>
        <v/>
      </c>
      <c r="E572" s="15" t="str">
        <f>IF(B572=1,"",IF(AND(TrackingWorksheet!G577 &lt;&gt;"",TrackingWorksheet!G577&lt;=TrackingWorksheet!$J$5, TrackingWorksheet!H577=Lists!$D$4), "Y", "N"))</f>
        <v/>
      </c>
      <c r="F572" s="15" t="str">
        <f>IF(B572=1,"",IF(AND(TrackingWorksheet!I577 &lt;&gt;"", TrackingWorksheet!I577&lt;=TrackingWorksheet!$J$5, TrackingWorksheet!J577=Lists!$D$4), "Y", "N"))</f>
        <v/>
      </c>
      <c r="G572" s="15" t="str">
        <f>IF(B572=1,"",IF(AND(TrackingWorksheet!G577 &lt;&gt;"",TrackingWorksheet!G577&lt;=TrackingWorksheet!$J$5, TrackingWorksheet!H577=Lists!$D$5), "Y", "N"))</f>
        <v/>
      </c>
      <c r="H572" s="15" t="str">
        <f>IF(B572=1,"",IF(AND(TrackingWorksheet!I577 &lt;&gt;"", TrackingWorksheet!I577&lt;=TrackingWorksheet!$J$5, TrackingWorksheet!J577="Moderna"), "Y", "N"))</f>
        <v/>
      </c>
      <c r="I572" s="26" t="str">
        <f>IF(B572=1,"",IF(AND(TrackingWorksheet!G577 &lt;&gt;"", TrackingWorksheet!G577&lt;=TrackingWorksheet!$J$5, TrackingWorksheet!H577=Lists!$D$6), 1, 0))</f>
        <v/>
      </c>
      <c r="J572" s="26" t="str">
        <f t="shared" si="70"/>
        <v/>
      </c>
      <c r="K572" s="15" t="str">
        <f>IF(B572=1,"",IF(AND(TrackingWorksheet!I577&lt;=TrackingWorksheet!$J$5,TrackingWorksheet!K577="YES"),0,IF(AND(AND(OR(E572="Y",F572="Y"),E572&lt;&gt;F572),G572&lt;&gt;"Y", H572&lt;&gt;"Y"), 1, 0)))</f>
        <v/>
      </c>
      <c r="L572" s="26" t="str">
        <f t="shared" si="64"/>
        <v/>
      </c>
      <c r="M572" s="15" t="str">
        <f t="shared" si="65"/>
        <v/>
      </c>
      <c r="N572" s="26" t="str">
        <f t="shared" si="66"/>
        <v/>
      </c>
      <c r="O572" s="15" t="str">
        <f>IF(B572=1,"",IF(AND(TrackingWorksheet!I577&lt;=TrackingWorksheet!$J$5,TrackingWorksheet!K577="YES"),0,IF(AND(AND(OR(G572="Y",H572="Y"),G572&lt;&gt;H572),E572&lt;&gt;"Y", F572&lt;&gt;"Y"), 1, 0)))</f>
        <v/>
      </c>
      <c r="P572" s="26" t="str">
        <f t="shared" si="67"/>
        <v/>
      </c>
      <c r="Q572" s="15" t="str">
        <f t="shared" si="68"/>
        <v/>
      </c>
      <c r="R572" s="15" t="str">
        <f t="shared" si="69"/>
        <v/>
      </c>
      <c r="S572" s="15" t="str">
        <f>IF(B572=1,"",IF(AND(OR(AND(TrackingWorksheet!H577=Lists!$D$7,TrackingWorksheet!H577=TrackingWorksheet!J577),TrackingWorksheet!H577&lt;&gt;TrackingWorksheet!J577),TrackingWorksheet!K577="YES",TrackingWorksheet!H577&lt;&gt;Lists!$D$6,TrackingWorksheet!G577&lt;=TrackingWorksheet!$J$5,TrackingWorksheet!I577&lt;=TrackingWorksheet!$J$5),1,0))</f>
        <v/>
      </c>
      <c r="T572" s="15" t="str">
        <f t="shared" si="71"/>
        <v/>
      </c>
      <c r="U572" s="15" t="str">
        <f>IF(B572=1,"",IF(AND(TrackingWorksheet!L577&lt;&gt;"", TrackingWorksheet!L577&gt;=TrackingWorksheet!$J$4,TrackingWorksheet!L577&lt;=TrackingWorksheet!$J$5,OR(TrackingWorksheet!H577=Lists!$D$4,TrackingWorksheet!J577=Lists!$D$4)), 1, 0))</f>
        <v/>
      </c>
      <c r="V572" s="15" t="str">
        <f>IF($B572=1,"",IF(AND(TrackingWorksheet!$L577&lt;&gt;"", TrackingWorksheet!$L577&gt;=TrackingWorksheet!$J$4,TrackingWorksheet!$L577&lt;=TrackingWorksheet!$J$5,OR(TrackingWorksheet!$H577=Lists!$D$5,TrackingWorksheet!$J577=Lists!$D$5)), 1, 0))</f>
        <v/>
      </c>
      <c r="W572" s="15" t="str">
        <f>IF($B572=1,"",IF(AND(TrackingWorksheet!$L577&lt;&gt;"", TrackingWorksheet!$L577&gt;=TrackingWorksheet!$J$4,TrackingWorksheet!$L577&lt;=TrackingWorksheet!$J$5,OR(TrackingWorksheet!$H577=Lists!$D$6,TrackingWorksheet!$J577=Lists!$D$6)), 1, 0))</f>
        <v/>
      </c>
      <c r="X572" s="24" t="str">
        <f>IF(B572=1,"",IF(AND(TrackingWorksheet!M577&lt;&gt;"",TrackingWorksheet!M577&lt;=TrackingWorksheet!$J$5),1,0))</f>
        <v/>
      </c>
      <c r="Y572" s="24" t="str">
        <f>IF(B572=1,"",IF(AND(TrackingWorksheet!N577&lt;&gt;"",TrackingWorksheet!N577&lt;=TrackingWorksheet!$J$5),1,0)*D572)</f>
        <v/>
      </c>
      <c r="Z572" s="24" t="str">
        <f>IF(B572=1,"",IF(TrackingWorksheet!P577="YES",1,0)*D572)</f>
        <v/>
      </c>
      <c r="AA572" s="33" t="str">
        <f>IF(B572=1,"",IF(TrackingWorksheet!R577="","",TrackingWorksheet!R577))</f>
        <v/>
      </c>
      <c r="AB572" s="33" t="str">
        <f>IF(B572=1,"",IF(TrackingWorksheet!Q577="","",TrackingWorksheet!Q577))</f>
        <v/>
      </c>
    </row>
    <row r="573" spans="2:28" x14ac:dyDescent="0.3">
      <c r="B573" s="33">
        <f>IF(AND(ISBLANK(TrackingWorksheet!B578),ISBLANK(TrackingWorksheet!C578),ISBLANK(TrackingWorksheet!G578),ISBLANK(TrackingWorksheet!H578),
ISBLANK(TrackingWorksheet!I578),ISBLANK(TrackingWorksheet!J578),ISBLANK(TrackingWorksheet!M578),
ISBLANK(TrackingWorksheet!N578)),1,0)</f>
        <v>1</v>
      </c>
      <c r="C573" s="17" t="str">
        <f>IF(B573=1,"",TrackingWorksheet!F578)</f>
        <v/>
      </c>
      <c r="D573" s="26" t="str">
        <f>IF(B573=1,"",IF(AND(TrackingWorksheet!B578&lt;&gt;"",TrackingWorksheet!B578&lt;=TrackingWorksheet!$J$5,OR(TrackingWorksheet!C578="",TrackingWorksheet!C578&gt;=TrackingWorksheet!$J$4)),1,0))</f>
        <v/>
      </c>
      <c r="E573" s="15" t="str">
        <f>IF(B573=1,"",IF(AND(TrackingWorksheet!G578 &lt;&gt;"",TrackingWorksheet!G578&lt;=TrackingWorksheet!$J$5, TrackingWorksheet!H578=Lists!$D$4), "Y", "N"))</f>
        <v/>
      </c>
      <c r="F573" s="15" t="str">
        <f>IF(B573=1,"",IF(AND(TrackingWorksheet!I578 &lt;&gt;"", TrackingWorksheet!I578&lt;=TrackingWorksheet!$J$5, TrackingWorksheet!J578=Lists!$D$4), "Y", "N"))</f>
        <v/>
      </c>
      <c r="G573" s="15" t="str">
        <f>IF(B573=1,"",IF(AND(TrackingWorksheet!G578 &lt;&gt;"",TrackingWorksheet!G578&lt;=TrackingWorksheet!$J$5, TrackingWorksheet!H578=Lists!$D$5), "Y", "N"))</f>
        <v/>
      </c>
      <c r="H573" s="15" t="str">
        <f>IF(B573=1,"",IF(AND(TrackingWorksheet!I578 &lt;&gt;"", TrackingWorksheet!I578&lt;=TrackingWorksheet!$J$5, TrackingWorksheet!J578="Moderna"), "Y", "N"))</f>
        <v/>
      </c>
      <c r="I573" s="26" t="str">
        <f>IF(B573=1,"",IF(AND(TrackingWorksheet!G578 &lt;&gt;"", TrackingWorksheet!G578&lt;=TrackingWorksheet!$J$5, TrackingWorksheet!H578=Lists!$D$6), 1, 0))</f>
        <v/>
      </c>
      <c r="J573" s="26" t="str">
        <f t="shared" si="70"/>
        <v/>
      </c>
      <c r="K573" s="15" t="str">
        <f>IF(B573=1,"",IF(AND(TrackingWorksheet!I578&lt;=TrackingWorksheet!$J$5,TrackingWorksheet!K578="YES"),0,IF(AND(AND(OR(E573="Y",F573="Y"),E573&lt;&gt;F573),G573&lt;&gt;"Y", H573&lt;&gt;"Y"), 1, 0)))</f>
        <v/>
      </c>
      <c r="L573" s="26" t="str">
        <f t="shared" si="64"/>
        <v/>
      </c>
      <c r="M573" s="15" t="str">
        <f t="shared" si="65"/>
        <v/>
      </c>
      <c r="N573" s="26" t="str">
        <f t="shared" si="66"/>
        <v/>
      </c>
      <c r="O573" s="15" t="str">
        <f>IF(B573=1,"",IF(AND(TrackingWorksheet!I578&lt;=TrackingWorksheet!$J$5,TrackingWorksheet!K578="YES"),0,IF(AND(AND(OR(G573="Y",H573="Y"),G573&lt;&gt;H573),E573&lt;&gt;"Y", F573&lt;&gt;"Y"), 1, 0)))</f>
        <v/>
      </c>
      <c r="P573" s="26" t="str">
        <f t="shared" si="67"/>
        <v/>
      </c>
      <c r="Q573" s="15" t="str">
        <f t="shared" si="68"/>
        <v/>
      </c>
      <c r="R573" s="15" t="str">
        <f t="shared" si="69"/>
        <v/>
      </c>
      <c r="S573" s="15" t="str">
        <f>IF(B573=1,"",IF(AND(OR(AND(TrackingWorksheet!H578=Lists!$D$7,TrackingWorksheet!H578=TrackingWorksheet!J578),TrackingWorksheet!H578&lt;&gt;TrackingWorksheet!J578),TrackingWorksheet!K578="YES",TrackingWorksheet!H578&lt;&gt;Lists!$D$6,TrackingWorksheet!G578&lt;=TrackingWorksheet!$J$5,TrackingWorksheet!I578&lt;=TrackingWorksheet!$J$5),1,0))</f>
        <v/>
      </c>
      <c r="T573" s="15" t="str">
        <f t="shared" si="71"/>
        <v/>
      </c>
      <c r="U573" s="15" t="str">
        <f>IF(B573=1,"",IF(AND(TrackingWorksheet!L578&lt;&gt;"", TrackingWorksheet!L578&gt;=TrackingWorksheet!$J$4,TrackingWorksheet!L578&lt;=TrackingWorksheet!$J$5,OR(TrackingWorksheet!H578=Lists!$D$4,TrackingWorksheet!J578=Lists!$D$4)), 1, 0))</f>
        <v/>
      </c>
      <c r="V573" s="15" t="str">
        <f>IF($B573=1,"",IF(AND(TrackingWorksheet!$L578&lt;&gt;"", TrackingWorksheet!$L578&gt;=TrackingWorksheet!$J$4,TrackingWorksheet!$L578&lt;=TrackingWorksheet!$J$5,OR(TrackingWorksheet!$H578=Lists!$D$5,TrackingWorksheet!$J578=Lists!$D$5)), 1, 0))</f>
        <v/>
      </c>
      <c r="W573" s="15" t="str">
        <f>IF($B573=1,"",IF(AND(TrackingWorksheet!$L578&lt;&gt;"", TrackingWorksheet!$L578&gt;=TrackingWorksheet!$J$4,TrackingWorksheet!$L578&lt;=TrackingWorksheet!$J$5,OR(TrackingWorksheet!$H578=Lists!$D$6,TrackingWorksheet!$J578=Lists!$D$6)), 1, 0))</f>
        <v/>
      </c>
      <c r="X573" s="24" t="str">
        <f>IF(B573=1,"",IF(AND(TrackingWorksheet!M578&lt;&gt;"",TrackingWorksheet!M578&lt;=TrackingWorksheet!$J$5),1,0))</f>
        <v/>
      </c>
      <c r="Y573" s="24" t="str">
        <f>IF(B573=1,"",IF(AND(TrackingWorksheet!N578&lt;&gt;"",TrackingWorksheet!N578&lt;=TrackingWorksheet!$J$5),1,0)*D573)</f>
        <v/>
      </c>
      <c r="Z573" s="24" t="str">
        <f>IF(B573=1,"",IF(TrackingWorksheet!P578="YES",1,0)*D573)</f>
        <v/>
      </c>
      <c r="AA573" s="33" t="str">
        <f>IF(B573=1,"",IF(TrackingWorksheet!R578="","",TrackingWorksheet!R578))</f>
        <v/>
      </c>
      <c r="AB573" s="33" t="str">
        <f>IF(B573=1,"",IF(TrackingWorksheet!Q578="","",TrackingWorksheet!Q578))</f>
        <v/>
      </c>
    </row>
    <row r="574" spans="2:28" x14ac:dyDescent="0.3">
      <c r="B574" s="33">
        <f>IF(AND(ISBLANK(TrackingWorksheet!B579),ISBLANK(TrackingWorksheet!C579),ISBLANK(TrackingWorksheet!G579),ISBLANK(TrackingWorksheet!H579),
ISBLANK(TrackingWorksheet!I579),ISBLANK(TrackingWorksheet!J579),ISBLANK(TrackingWorksheet!M579),
ISBLANK(TrackingWorksheet!N579)),1,0)</f>
        <v>1</v>
      </c>
      <c r="C574" s="17" t="str">
        <f>IF(B574=1,"",TrackingWorksheet!F579)</f>
        <v/>
      </c>
      <c r="D574" s="26" t="str">
        <f>IF(B574=1,"",IF(AND(TrackingWorksheet!B579&lt;&gt;"",TrackingWorksheet!B579&lt;=TrackingWorksheet!$J$5,OR(TrackingWorksheet!C579="",TrackingWorksheet!C579&gt;=TrackingWorksheet!$J$4)),1,0))</f>
        <v/>
      </c>
      <c r="E574" s="15" t="str">
        <f>IF(B574=1,"",IF(AND(TrackingWorksheet!G579 &lt;&gt;"",TrackingWorksheet!G579&lt;=TrackingWorksheet!$J$5, TrackingWorksheet!H579=Lists!$D$4), "Y", "N"))</f>
        <v/>
      </c>
      <c r="F574" s="15" t="str">
        <f>IF(B574=1,"",IF(AND(TrackingWorksheet!I579 &lt;&gt;"", TrackingWorksheet!I579&lt;=TrackingWorksheet!$J$5, TrackingWorksheet!J579=Lists!$D$4), "Y", "N"))</f>
        <v/>
      </c>
      <c r="G574" s="15" t="str">
        <f>IF(B574=1,"",IF(AND(TrackingWorksheet!G579 &lt;&gt;"",TrackingWorksheet!G579&lt;=TrackingWorksheet!$J$5, TrackingWorksheet!H579=Lists!$D$5), "Y", "N"))</f>
        <v/>
      </c>
      <c r="H574" s="15" t="str">
        <f>IF(B574=1,"",IF(AND(TrackingWorksheet!I579 &lt;&gt;"", TrackingWorksheet!I579&lt;=TrackingWorksheet!$J$5, TrackingWorksheet!J579="Moderna"), "Y", "N"))</f>
        <v/>
      </c>
      <c r="I574" s="26" t="str">
        <f>IF(B574=1,"",IF(AND(TrackingWorksheet!G579 &lt;&gt;"", TrackingWorksheet!G579&lt;=TrackingWorksheet!$J$5, TrackingWorksheet!H579=Lists!$D$6), 1, 0))</f>
        <v/>
      </c>
      <c r="J574" s="26" t="str">
        <f t="shared" si="70"/>
        <v/>
      </c>
      <c r="K574" s="15" t="str">
        <f>IF(B574=1,"",IF(AND(TrackingWorksheet!I579&lt;=TrackingWorksheet!$J$5,TrackingWorksheet!K579="YES"),0,IF(AND(AND(OR(E574="Y",F574="Y"),E574&lt;&gt;F574),G574&lt;&gt;"Y", H574&lt;&gt;"Y"), 1, 0)))</f>
        <v/>
      </c>
      <c r="L574" s="26" t="str">
        <f t="shared" si="64"/>
        <v/>
      </c>
      <c r="M574" s="15" t="str">
        <f t="shared" si="65"/>
        <v/>
      </c>
      <c r="N574" s="26" t="str">
        <f t="shared" si="66"/>
        <v/>
      </c>
      <c r="O574" s="15" t="str">
        <f>IF(B574=1,"",IF(AND(TrackingWorksheet!I579&lt;=TrackingWorksheet!$J$5,TrackingWorksheet!K579="YES"),0,IF(AND(AND(OR(G574="Y",H574="Y"),G574&lt;&gt;H574),E574&lt;&gt;"Y", F574&lt;&gt;"Y"), 1, 0)))</f>
        <v/>
      </c>
      <c r="P574" s="26" t="str">
        <f t="shared" si="67"/>
        <v/>
      </c>
      <c r="Q574" s="15" t="str">
        <f t="shared" si="68"/>
        <v/>
      </c>
      <c r="R574" s="15" t="str">
        <f t="shared" si="69"/>
        <v/>
      </c>
      <c r="S574" s="15" t="str">
        <f>IF(B574=1,"",IF(AND(OR(AND(TrackingWorksheet!H579=Lists!$D$7,TrackingWorksheet!H579=TrackingWorksheet!J579),TrackingWorksheet!H579&lt;&gt;TrackingWorksheet!J579),TrackingWorksheet!K579="YES",TrackingWorksheet!H579&lt;&gt;Lists!$D$6,TrackingWorksheet!G579&lt;=TrackingWorksheet!$J$5,TrackingWorksheet!I579&lt;=TrackingWorksheet!$J$5),1,0))</f>
        <v/>
      </c>
      <c r="T574" s="15" t="str">
        <f t="shared" si="71"/>
        <v/>
      </c>
      <c r="U574" s="15" t="str">
        <f>IF(B574=1,"",IF(AND(TrackingWorksheet!L579&lt;&gt;"", TrackingWorksheet!L579&gt;=TrackingWorksheet!$J$4,TrackingWorksheet!L579&lt;=TrackingWorksheet!$J$5,OR(TrackingWorksheet!H579=Lists!$D$4,TrackingWorksheet!J579=Lists!$D$4)), 1, 0))</f>
        <v/>
      </c>
      <c r="V574" s="15" t="str">
        <f>IF($B574=1,"",IF(AND(TrackingWorksheet!$L579&lt;&gt;"", TrackingWorksheet!$L579&gt;=TrackingWorksheet!$J$4,TrackingWorksheet!$L579&lt;=TrackingWorksheet!$J$5,OR(TrackingWorksheet!$H579=Lists!$D$5,TrackingWorksheet!$J579=Lists!$D$5)), 1, 0))</f>
        <v/>
      </c>
      <c r="W574" s="15" t="str">
        <f>IF($B574=1,"",IF(AND(TrackingWorksheet!$L579&lt;&gt;"", TrackingWorksheet!$L579&gt;=TrackingWorksheet!$J$4,TrackingWorksheet!$L579&lt;=TrackingWorksheet!$J$5,OR(TrackingWorksheet!$H579=Lists!$D$6,TrackingWorksheet!$J579=Lists!$D$6)), 1, 0))</f>
        <v/>
      </c>
      <c r="X574" s="24" t="str">
        <f>IF(B574=1,"",IF(AND(TrackingWorksheet!M579&lt;&gt;"",TrackingWorksheet!M579&lt;=TrackingWorksheet!$J$5),1,0))</f>
        <v/>
      </c>
      <c r="Y574" s="24" t="str">
        <f>IF(B574=1,"",IF(AND(TrackingWorksheet!N579&lt;&gt;"",TrackingWorksheet!N579&lt;=TrackingWorksheet!$J$5),1,0)*D574)</f>
        <v/>
      </c>
      <c r="Z574" s="24" t="str">
        <f>IF(B574=1,"",IF(TrackingWorksheet!P579="YES",1,0)*D574)</f>
        <v/>
      </c>
      <c r="AA574" s="33" t="str">
        <f>IF(B574=1,"",IF(TrackingWorksheet!R579="","",TrackingWorksheet!R579))</f>
        <v/>
      </c>
      <c r="AB574" s="33" t="str">
        <f>IF(B574=1,"",IF(TrackingWorksheet!Q579="","",TrackingWorksheet!Q579))</f>
        <v/>
      </c>
    </row>
    <row r="575" spans="2:28" x14ac:dyDescent="0.3">
      <c r="B575" s="33">
        <f>IF(AND(ISBLANK(TrackingWorksheet!B580),ISBLANK(TrackingWorksheet!C580),ISBLANK(TrackingWorksheet!G580),ISBLANK(TrackingWorksheet!H580),
ISBLANK(TrackingWorksheet!I580),ISBLANK(TrackingWorksheet!J580),ISBLANK(TrackingWorksheet!M580),
ISBLANK(TrackingWorksheet!N580)),1,0)</f>
        <v>1</v>
      </c>
      <c r="C575" s="17" t="str">
        <f>IF(B575=1,"",TrackingWorksheet!F580)</f>
        <v/>
      </c>
      <c r="D575" s="26" t="str">
        <f>IF(B575=1,"",IF(AND(TrackingWorksheet!B580&lt;&gt;"",TrackingWorksheet!B580&lt;=TrackingWorksheet!$J$5,OR(TrackingWorksheet!C580="",TrackingWorksheet!C580&gt;=TrackingWorksheet!$J$4)),1,0))</f>
        <v/>
      </c>
      <c r="E575" s="15" t="str">
        <f>IF(B575=1,"",IF(AND(TrackingWorksheet!G580 &lt;&gt;"",TrackingWorksheet!G580&lt;=TrackingWorksheet!$J$5, TrackingWorksheet!H580=Lists!$D$4), "Y", "N"))</f>
        <v/>
      </c>
      <c r="F575" s="15" t="str">
        <f>IF(B575=1,"",IF(AND(TrackingWorksheet!I580 &lt;&gt;"", TrackingWorksheet!I580&lt;=TrackingWorksheet!$J$5, TrackingWorksheet!J580=Lists!$D$4), "Y", "N"))</f>
        <v/>
      </c>
      <c r="G575" s="15" t="str">
        <f>IF(B575=1,"",IF(AND(TrackingWorksheet!G580 &lt;&gt;"",TrackingWorksheet!G580&lt;=TrackingWorksheet!$J$5, TrackingWorksheet!H580=Lists!$D$5), "Y", "N"))</f>
        <v/>
      </c>
      <c r="H575" s="15" t="str">
        <f>IF(B575=1,"",IF(AND(TrackingWorksheet!I580 &lt;&gt;"", TrackingWorksheet!I580&lt;=TrackingWorksheet!$J$5, TrackingWorksheet!J580="Moderna"), "Y", "N"))</f>
        <v/>
      </c>
      <c r="I575" s="26" t="str">
        <f>IF(B575=1,"",IF(AND(TrackingWorksheet!G580 &lt;&gt;"", TrackingWorksheet!G580&lt;=TrackingWorksheet!$J$5, TrackingWorksheet!H580=Lists!$D$6), 1, 0))</f>
        <v/>
      </c>
      <c r="J575" s="26" t="str">
        <f t="shared" si="70"/>
        <v/>
      </c>
      <c r="K575" s="15" t="str">
        <f>IF(B575=1,"",IF(AND(TrackingWorksheet!I580&lt;=TrackingWorksheet!$J$5,TrackingWorksheet!K580="YES"),0,IF(AND(AND(OR(E575="Y",F575="Y"),E575&lt;&gt;F575),G575&lt;&gt;"Y", H575&lt;&gt;"Y"), 1, 0)))</f>
        <v/>
      </c>
      <c r="L575" s="26" t="str">
        <f t="shared" si="64"/>
        <v/>
      </c>
      <c r="M575" s="15" t="str">
        <f t="shared" si="65"/>
        <v/>
      </c>
      <c r="N575" s="26" t="str">
        <f t="shared" si="66"/>
        <v/>
      </c>
      <c r="O575" s="15" t="str">
        <f>IF(B575=1,"",IF(AND(TrackingWorksheet!I580&lt;=TrackingWorksheet!$J$5,TrackingWorksheet!K580="YES"),0,IF(AND(AND(OR(G575="Y",H575="Y"),G575&lt;&gt;H575),E575&lt;&gt;"Y", F575&lt;&gt;"Y"), 1, 0)))</f>
        <v/>
      </c>
      <c r="P575" s="26" t="str">
        <f t="shared" si="67"/>
        <v/>
      </c>
      <c r="Q575" s="15" t="str">
        <f t="shared" si="68"/>
        <v/>
      </c>
      <c r="R575" s="15" t="str">
        <f t="shared" si="69"/>
        <v/>
      </c>
      <c r="S575" s="15" t="str">
        <f>IF(B575=1,"",IF(AND(OR(AND(TrackingWorksheet!H580=Lists!$D$7,TrackingWorksheet!H580=TrackingWorksheet!J580),TrackingWorksheet!H580&lt;&gt;TrackingWorksheet!J580),TrackingWorksheet!K580="YES",TrackingWorksheet!H580&lt;&gt;Lists!$D$6,TrackingWorksheet!G580&lt;=TrackingWorksheet!$J$5,TrackingWorksheet!I580&lt;=TrackingWorksheet!$J$5),1,0))</f>
        <v/>
      </c>
      <c r="T575" s="15" t="str">
        <f t="shared" si="71"/>
        <v/>
      </c>
      <c r="U575" s="15" t="str">
        <f>IF(B575=1,"",IF(AND(TrackingWorksheet!L580&lt;&gt;"", TrackingWorksheet!L580&gt;=TrackingWorksheet!$J$4,TrackingWorksheet!L580&lt;=TrackingWorksheet!$J$5,OR(TrackingWorksheet!H580=Lists!$D$4,TrackingWorksheet!J580=Lists!$D$4)), 1, 0))</f>
        <v/>
      </c>
      <c r="V575" s="15" t="str">
        <f>IF($B575=1,"",IF(AND(TrackingWorksheet!$L580&lt;&gt;"", TrackingWorksheet!$L580&gt;=TrackingWorksheet!$J$4,TrackingWorksheet!$L580&lt;=TrackingWorksheet!$J$5,OR(TrackingWorksheet!$H580=Lists!$D$5,TrackingWorksheet!$J580=Lists!$D$5)), 1, 0))</f>
        <v/>
      </c>
      <c r="W575" s="15" t="str">
        <f>IF($B575=1,"",IF(AND(TrackingWorksheet!$L580&lt;&gt;"", TrackingWorksheet!$L580&gt;=TrackingWorksheet!$J$4,TrackingWorksheet!$L580&lt;=TrackingWorksheet!$J$5,OR(TrackingWorksheet!$H580=Lists!$D$6,TrackingWorksheet!$J580=Lists!$D$6)), 1, 0))</f>
        <v/>
      </c>
      <c r="X575" s="24" t="str">
        <f>IF(B575=1,"",IF(AND(TrackingWorksheet!M580&lt;&gt;"",TrackingWorksheet!M580&lt;=TrackingWorksheet!$J$5),1,0))</f>
        <v/>
      </c>
      <c r="Y575" s="24" t="str">
        <f>IF(B575=1,"",IF(AND(TrackingWorksheet!N580&lt;&gt;"",TrackingWorksheet!N580&lt;=TrackingWorksheet!$J$5),1,0)*D575)</f>
        <v/>
      </c>
      <c r="Z575" s="24" t="str">
        <f>IF(B575=1,"",IF(TrackingWorksheet!P580="YES",1,0)*D575)</f>
        <v/>
      </c>
      <c r="AA575" s="33" t="str">
        <f>IF(B575=1,"",IF(TrackingWorksheet!R580="","",TrackingWorksheet!R580))</f>
        <v/>
      </c>
      <c r="AB575" s="33" t="str">
        <f>IF(B575=1,"",IF(TrackingWorksheet!Q580="","",TrackingWorksheet!Q580))</f>
        <v/>
      </c>
    </row>
    <row r="576" spans="2:28" x14ac:dyDescent="0.3">
      <c r="B576" s="33">
        <f>IF(AND(ISBLANK(TrackingWorksheet!B581),ISBLANK(TrackingWorksheet!C581),ISBLANK(TrackingWorksheet!G581),ISBLANK(TrackingWorksheet!H581),
ISBLANK(TrackingWorksheet!I581),ISBLANK(TrackingWorksheet!J581),ISBLANK(TrackingWorksheet!M581),
ISBLANK(TrackingWorksheet!N581)),1,0)</f>
        <v>1</v>
      </c>
      <c r="C576" s="17" t="str">
        <f>IF(B576=1,"",TrackingWorksheet!F581)</f>
        <v/>
      </c>
      <c r="D576" s="26" t="str">
        <f>IF(B576=1,"",IF(AND(TrackingWorksheet!B581&lt;&gt;"",TrackingWorksheet!B581&lt;=TrackingWorksheet!$J$5,OR(TrackingWorksheet!C581="",TrackingWorksheet!C581&gt;=TrackingWorksheet!$J$4)),1,0))</f>
        <v/>
      </c>
      <c r="E576" s="15" t="str">
        <f>IF(B576=1,"",IF(AND(TrackingWorksheet!G581 &lt;&gt;"",TrackingWorksheet!G581&lt;=TrackingWorksheet!$J$5, TrackingWorksheet!H581=Lists!$D$4), "Y", "N"))</f>
        <v/>
      </c>
      <c r="F576" s="15" t="str">
        <f>IF(B576=1,"",IF(AND(TrackingWorksheet!I581 &lt;&gt;"", TrackingWorksheet!I581&lt;=TrackingWorksheet!$J$5, TrackingWorksheet!J581=Lists!$D$4), "Y", "N"))</f>
        <v/>
      </c>
      <c r="G576" s="15" t="str">
        <f>IF(B576=1,"",IF(AND(TrackingWorksheet!G581 &lt;&gt;"",TrackingWorksheet!G581&lt;=TrackingWorksheet!$J$5, TrackingWorksheet!H581=Lists!$D$5), "Y", "N"))</f>
        <v/>
      </c>
      <c r="H576" s="15" t="str">
        <f>IF(B576=1,"",IF(AND(TrackingWorksheet!I581 &lt;&gt;"", TrackingWorksheet!I581&lt;=TrackingWorksheet!$J$5, TrackingWorksheet!J581="Moderna"), "Y", "N"))</f>
        <v/>
      </c>
      <c r="I576" s="26" t="str">
        <f>IF(B576=1,"",IF(AND(TrackingWorksheet!G581 &lt;&gt;"", TrackingWorksheet!G581&lt;=TrackingWorksheet!$J$5, TrackingWorksheet!H581=Lists!$D$6), 1, 0))</f>
        <v/>
      </c>
      <c r="J576" s="26" t="str">
        <f t="shared" si="70"/>
        <v/>
      </c>
      <c r="K576" s="15" t="str">
        <f>IF(B576=1,"",IF(AND(TrackingWorksheet!I581&lt;=TrackingWorksheet!$J$5,TrackingWorksheet!K581="YES"),0,IF(AND(AND(OR(E576="Y",F576="Y"),E576&lt;&gt;F576),G576&lt;&gt;"Y", H576&lt;&gt;"Y"), 1, 0)))</f>
        <v/>
      </c>
      <c r="L576" s="26" t="str">
        <f t="shared" si="64"/>
        <v/>
      </c>
      <c r="M576" s="15" t="str">
        <f t="shared" si="65"/>
        <v/>
      </c>
      <c r="N576" s="26" t="str">
        <f t="shared" si="66"/>
        <v/>
      </c>
      <c r="O576" s="15" t="str">
        <f>IF(B576=1,"",IF(AND(TrackingWorksheet!I581&lt;=TrackingWorksheet!$J$5,TrackingWorksheet!K581="YES"),0,IF(AND(AND(OR(G576="Y",H576="Y"),G576&lt;&gt;H576),E576&lt;&gt;"Y", F576&lt;&gt;"Y"), 1, 0)))</f>
        <v/>
      </c>
      <c r="P576" s="26" t="str">
        <f t="shared" si="67"/>
        <v/>
      </c>
      <c r="Q576" s="15" t="str">
        <f t="shared" si="68"/>
        <v/>
      </c>
      <c r="R576" s="15" t="str">
        <f t="shared" si="69"/>
        <v/>
      </c>
      <c r="S576" s="15" t="str">
        <f>IF(B576=1,"",IF(AND(OR(AND(TrackingWorksheet!H581=Lists!$D$7,TrackingWorksheet!H581=TrackingWorksheet!J581),TrackingWorksheet!H581&lt;&gt;TrackingWorksheet!J581),TrackingWorksheet!K581="YES",TrackingWorksheet!H581&lt;&gt;Lists!$D$6,TrackingWorksheet!G581&lt;=TrackingWorksheet!$J$5,TrackingWorksheet!I581&lt;=TrackingWorksheet!$J$5),1,0))</f>
        <v/>
      </c>
      <c r="T576" s="15" t="str">
        <f t="shared" si="71"/>
        <v/>
      </c>
      <c r="U576" s="15" t="str">
        <f>IF(B576=1,"",IF(AND(TrackingWorksheet!L581&lt;&gt;"", TrackingWorksheet!L581&gt;=TrackingWorksheet!$J$4,TrackingWorksheet!L581&lt;=TrackingWorksheet!$J$5,OR(TrackingWorksheet!H581=Lists!$D$4,TrackingWorksheet!J581=Lists!$D$4)), 1, 0))</f>
        <v/>
      </c>
      <c r="V576" s="15" t="str">
        <f>IF($B576=1,"",IF(AND(TrackingWorksheet!$L581&lt;&gt;"", TrackingWorksheet!$L581&gt;=TrackingWorksheet!$J$4,TrackingWorksheet!$L581&lt;=TrackingWorksheet!$J$5,OR(TrackingWorksheet!$H581=Lists!$D$5,TrackingWorksheet!$J581=Lists!$D$5)), 1, 0))</f>
        <v/>
      </c>
      <c r="W576" s="15" t="str">
        <f>IF($B576=1,"",IF(AND(TrackingWorksheet!$L581&lt;&gt;"", TrackingWorksheet!$L581&gt;=TrackingWorksheet!$J$4,TrackingWorksheet!$L581&lt;=TrackingWorksheet!$J$5,OR(TrackingWorksheet!$H581=Lists!$D$6,TrackingWorksheet!$J581=Lists!$D$6)), 1, 0))</f>
        <v/>
      </c>
      <c r="X576" s="24" t="str">
        <f>IF(B576=1,"",IF(AND(TrackingWorksheet!M581&lt;&gt;"",TrackingWorksheet!M581&lt;=TrackingWorksheet!$J$5),1,0))</f>
        <v/>
      </c>
      <c r="Y576" s="24" t="str">
        <f>IF(B576=1,"",IF(AND(TrackingWorksheet!N581&lt;&gt;"",TrackingWorksheet!N581&lt;=TrackingWorksheet!$J$5),1,0)*D576)</f>
        <v/>
      </c>
      <c r="Z576" s="24" t="str">
        <f>IF(B576=1,"",IF(TrackingWorksheet!P581="YES",1,0)*D576)</f>
        <v/>
      </c>
      <c r="AA576" s="33" t="str">
        <f>IF(B576=1,"",IF(TrackingWorksheet!R581="","",TrackingWorksheet!R581))</f>
        <v/>
      </c>
      <c r="AB576" s="33" t="str">
        <f>IF(B576=1,"",IF(TrackingWorksheet!Q581="","",TrackingWorksheet!Q581))</f>
        <v/>
      </c>
    </row>
    <row r="577" spans="2:28" x14ac:dyDescent="0.3">
      <c r="B577" s="33">
        <f>IF(AND(ISBLANK(TrackingWorksheet!B582),ISBLANK(TrackingWorksheet!C582),ISBLANK(TrackingWorksheet!G582),ISBLANK(TrackingWorksheet!H582),
ISBLANK(TrackingWorksheet!I582),ISBLANK(TrackingWorksheet!J582),ISBLANK(TrackingWorksheet!M582),
ISBLANK(TrackingWorksheet!N582)),1,0)</f>
        <v>1</v>
      </c>
      <c r="C577" s="17" t="str">
        <f>IF(B577=1,"",TrackingWorksheet!F582)</f>
        <v/>
      </c>
      <c r="D577" s="26" t="str">
        <f>IF(B577=1,"",IF(AND(TrackingWorksheet!B582&lt;&gt;"",TrackingWorksheet!B582&lt;=TrackingWorksheet!$J$5,OR(TrackingWorksheet!C582="",TrackingWorksheet!C582&gt;=TrackingWorksheet!$J$4)),1,0))</f>
        <v/>
      </c>
      <c r="E577" s="15" t="str">
        <f>IF(B577=1,"",IF(AND(TrackingWorksheet!G582 &lt;&gt;"",TrackingWorksheet!G582&lt;=TrackingWorksheet!$J$5, TrackingWorksheet!H582=Lists!$D$4), "Y", "N"))</f>
        <v/>
      </c>
      <c r="F577" s="15" t="str">
        <f>IF(B577=1,"",IF(AND(TrackingWorksheet!I582 &lt;&gt;"", TrackingWorksheet!I582&lt;=TrackingWorksheet!$J$5, TrackingWorksheet!J582=Lists!$D$4), "Y", "N"))</f>
        <v/>
      </c>
      <c r="G577" s="15" t="str">
        <f>IF(B577=1,"",IF(AND(TrackingWorksheet!G582 &lt;&gt;"",TrackingWorksheet!G582&lt;=TrackingWorksheet!$J$5, TrackingWorksheet!H582=Lists!$D$5), "Y", "N"))</f>
        <v/>
      </c>
      <c r="H577" s="15" t="str">
        <f>IF(B577=1,"",IF(AND(TrackingWorksheet!I582 &lt;&gt;"", TrackingWorksheet!I582&lt;=TrackingWorksheet!$J$5, TrackingWorksheet!J582="Moderna"), "Y", "N"))</f>
        <v/>
      </c>
      <c r="I577" s="26" t="str">
        <f>IF(B577=1,"",IF(AND(TrackingWorksheet!G582 &lt;&gt;"", TrackingWorksheet!G582&lt;=TrackingWorksheet!$J$5, TrackingWorksheet!H582=Lists!$D$6), 1, 0))</f>
        <v/>
      </c>
      <c r="J577" s="26" t="str">
        <f t="shared" si="70"/>
        <v/>
      </c>
      <c r="K577" s="15" t="str">
        <f>IF(B577=1,"",IF(AND(TrackingWorksheet!I582&lt;=TrackingWorksheet!$J$5,TrackingWorksheet!K582="YES"),0,IF(AND(AND(OR(E577="Y",F577="Y"),E577&lt;&gt;F577),G577&lt;&gt;"Y", H577&lt;&gt;"Y"), 1, 0)))</f>
        <v/>
      </c>
      <c r="L577" s="26" t="str">
        <f t="shared" si="64"/>
        <v/>
      </c>
      <c r="M577" s="15" t="str">
        <f t="shared" si="65"/>
        <v/>
      </c>
      <c r="N577" s="26" t="str">
        <f t="shared" si="66"/>
        <v/>
      </c>
      <c r="O577" s="15" t="str">
        <f>IF(B577=1,"",IF(AND(TrackingWorksheet!I582&lt;=TrackingWorksheet!$J$5,TrackingWorksheet!K582="YES"),0,IF(AND(AND(OR(G577="Y",H577="Y"),G577&lt;&gt;H577),E577&lt;&gt;"Y", F577&lt;&gt;"Y"), 1, 0)))</f>
        <v/>
      </c>
      <c r="P577" s="26" t="str">
        <f t="shared" si="67"/>
        <v/>
      </c>
      <c r="Q577" s="15" t="str">
        <f t="shared" si="68"/>
        <v/>
      </c>
      <c r="R577" s="15" t="str">
        <f t="shared" si="69"/>
        <v/>
      </c>
      <c r="S577" s="15" t="str">
        <f>IF(B577=1,"",IF(AND(OR(AND(TrackingWorksheet!H582=Lists!$D$7,TrackingWorksheet!H582=TrackingWorksheet!J582),TrackingWorksheet!H582&lt;&gt;TrackingWorksheet!J582),TrackingWorksheet!K582="YES",TrackingWorksheet!H582&lt;&gt;Lists!$D$6,TrackingWorksheet!G582&lt;=TrackingWorksheet!$J$5,TrackingWorksheet!I582&lt;=TrackingWorksheet!$J$5),1,0))</f>
        <v/>
      </c>
      <c r="T577" s="15" t="str">
        <f t="shared" si="71"/>
        <v/>
      </c>
      <c r="U577" s="15" t="str">
        <f>IF(B577=1,"",IF(AND(TrackingWorksheet!L582&lt;&gt;"", TrackingWorksheet!L582&gt;=TrackingWorksheet!$J$4,TrackingWorksheet!L582&lt;=TrackingWorksheet!$J$5,OR(TrackingWorksheet!H582=Lists!$D$4,TrackingWorksheet!J582=Lists!$D$4)), 1, 0))</f>
        <v/>
      </c>
      <c r="V577" s="15" t="str">
        <f>IF($B577=1,"",IF(AND(TrackingWorksheet!$L582&lt;&gt;"", TrackingWorksheet!$L582&gt;=TrackingWorksheet!$J$4,TrackingWorksheet!$L582&lt;=TrackingWorksheet!$J$5,OR(TrackingWorksheet!$H582=Lists!$D$5,TrackingWorksheet!$J582=Lists!$D$5)), 1, 0))</f>
        <v/>
      </c>
      <c r="W577" s="15" t="str">
        <f>IF($B577=1,"",IF(AND(TrackingWorksheet!$L582&lt;&gt;"", TrackingWorksheet!$L582&gt;=TrackingWorksheet!$J$4,TrackingWorksheet!$L582&lt;=TrackingWorksheet!$J$5,OR(TrackingWorksheet!$H582=Lists!$D$6,TrackingWorksheet!$J582=Lists!$D$6)), 1, 0))</f>
        <v/>
      </c>
      <c r="X577" s="24" t="str">
        <f>IF(B577=1,"",IF(AND(TrackingWorksheet!M582&lt;&gt;"",TrackingWorksheet!M582&lt;=TrackingWorksheet!$J$5),1,0))</f>
        <v/>
      </c>
      <c r="Y577" s="24" t="str">
        <f>IF(B577=1,"",IF(AND(TrackingWorksheet!N582&lt;&gt;"",TrackingWorksheet!N582&lt;=TrackingWorksheet!$J$5),1,0)*D577)</f>
        <v/>
      </c>
      <c r="Z577" s="24" t="str">
        <f>IF(B577=1,"",IF(TrackingWorksheet!P582="YES",1,0)*D577)</f>
        <v/>
      </c>
      <c r="AA577" s="33" t="str">
        <f>IF(B577=1,"",IF(TrackingWorksheet!R582="","",TrackingWorksheet!R582))</f>
        <v/>
      </c>
      <c r="AB577" s="33" t="str">
        <f>IF(B577=1,"",IF(TrackingWorksheet!Q582="","",TrackingWorksheet!Q582))</f>
        <v/>
      </c>
    </row>
    <row r="578" spans="2:28" x14ac:dyDescent="0.3">
      <c r="B578" s="33">
        <f>IF(AND(ISBLANK(TrackingWorksheet!B583),ISBLANK(TrackingWorksheet!C583),ISBLANK(TrackingWorksheet!G583),ISBLANK(TrackingWorksheet!H583),
ISBLANK(TrackingWorksheet!I583),ISBLANK(TrackingWorksheet!J583),ISBLANK(TrackingWorksheet!M583),
ISBLANK(TrackingWorksheet!N583)),1,0)</f>
        <v>1</v>
      </c>
      <c r="C578" s="17" t="str">
        <f>IF(B578=1,"",TrackingWorksheet!F583)</f>
        <v/>
      </c>
      <c r="D578" s="26" t="str">
        <f>IF(B578=1,"",IF(AND(TrackingWorksheet!B583&lt;&gt;"",TrackingWorksheet!B583&lt;=TrackingWorksheet!$J$5,OR(TrackingWorksheet!C583="",TrackingWorksheet!C583&gt;=TrackingWorksheet!$J$4)),1,0))</f>
        <v/>
      </c>
      <c r="E578" s="15" t="str">
        <f>IF(B578=1,"",IF(AND(TrackingWorksheet!G583 &lt;&gt;"",TrackingWorksheet!G583&lt;=TrackingWorksheet!$J$5, TrackingWorksheet!H583=Lists!$D$4), "Y", "N"))</f>
        <v/>
      </c>
      <c r="F578" s="15" t="str">
        <f>IF(B578=1,"",IF(AND(TrackingWorksheet!I583 &lt;&gt;"", TrackingWorksheet!I583&lt;=TrackingWorksheet!$J$5, TrackingWorksheet!J583=Lists!$D$4), "Y", "N"))</f>
        <v/>
      </c>
      <c r="G578" s="15" t="str">
        <f>IF(B578=1,"",IF(AND(TrackingWorksheet!G583 &lt;&gt;"",TrackingWorksheet!G583&lt;=TrackingWorksheet!$J$5, TrackingWorksheet!H583=Lists!$D$5), "Y", "N"))</f>
        <v/>
      </c>
      <c r="H578" s="15" t="str">
        <f>IF(B578=1,"",IF(AND(TrackingWorksheet!I583 &lt;&gt;"", TrackingWorksheet!I583&lt;=TrackingWorksheet!$J$5, TrackingWorksheet!J583="Moderna"), "Y", "N"))</f>
        <v/>
      </c>
      <c r="I578" s="26" t="str">
        <f>IF(B578=1,"",IF(AND(TrackingWorksheet!G583 &lt;&gt;"", TrackingWorksheet!G583&lt;=TrackingWorksheet!$J$5, TrackingWorksheet!H583=Lists!$D$6), 1, 0))</f>
        <v/>
      </c>
      <c r="J578" s="26" t="str">
        <f t="shared" si="70"/>
        <v/>
      </c>
      <c r="K578" s="15" t="str">
        <f>IF(B578=1,"",IF(AND(TrackingWorksheet!I583&lt;=TrackingWorksheet!$J$5,TrackingWorksheet!K583="YES"),0,IF(AND(AND(OR(E578="Y",F578="Y"),E578&lt;&gt;F578),G578&lt;&gt;"Y", H578&lt;&gt;"Y"), 1, 0)))</f>
        <v/>
      </c>
      <c r="L578" s="26" t="str">
        <f t="shared" si="64"/>
        <v/>
      </c>
      <c r="M578" s="15" t="str">
        <f t="shared" si="65"/>
        <v/>
      </c>
      <c r="N578" s="26" t="str">
        <f t="shared" si="66"/>
        <v/>
      </c>
      <c r="O578" s="15" t="str">
        <f>IF(B578=1,"",IF(AND(TrackingWorksheet!I583&lt;=TrackingWorksheet!$J$5,TrackingWorksheet!K583="YES"),0,IF(AND(AND(OR(G578="Y",H578="Y"),G578&lt;&gt;H578),E578&lt;&gt;"Y", F578&lt;&gt;"Y"), 1, 0)))</f>
        <v/>
      </c>
      <c r="P578" s="26" t="str">
        <f t="shared" si="67"/>
        <v/>
      </c>
      <c r="Q578" s="15" t="str">
        <f t="shared" si="68"/>
        <v/>
      </c>
      <c r="R578" s="15" t="str">
        <f t="shared" si="69"/>
        <v/>
      </c>
      <c r="S578" s="15" t="str">
        <f>IF(B578=1,"",IF(AND(OR(AND(TrackingWorksheet!H583=Lists!$D$7,TrackingWorksheet!H583=TrackingWorksheet!J583),TrackingWorksheet!H583&lt;&gt;TrackingWorksheet!J583),TrackingWorksheet!K583="YES",TrackingWorksheet!H583&lt;&gt;Lists!$D$6,TrackingWorksheet!G583&lt;=TrackingWorksheet!$J$5,TrackingWorksheet!I583&lt;=TrackingWorksheet!$J$5),1,0))</f>
        <v/>
      </c>
      <c r="T578" s="15" t="str">
        <f t="shared" si="71"/>
        <v/>
      </c>
      <c r="U578" s="15" t="str">
        <f>IF(B578=1,"",IF(AND(TrackingWorksheet!L583&lt;&gt;"", TrackingWorksheet!L583&gt;=TrackingWorksheet!$J$4,TrackingWorksheet!L583&lt;=TrackingWorksheet!$J$5,OR(TrackingWorksheet!H583=Lists!$D$4,TrackingWorksheet!J583=Lists!$D$4)), 1, 0))</f>
        <v/>
      </c>
      <c r="V578" s="15" t="str">
        <f>IF($B578=1,"",IF(AND(TrackingWorksheet!$L583&lt;&gt;"", TrackingWorksheet!$L583&gt;=TrackingWorksheet!$J$4,TrackingWorksheet!$L583&lt;=TrackingWorksheet!$J$5,OR(TrackingWorksheet!$H583=Lists!$D$5,TrackingWorksheet!$J583=Lists!$D$5)), 1, 0))</f>
        <v/>
      </c>
      <c r="W578" s="15" t="str">
        <f>IF($B578=1,"",IF(AND(TrackingWorksheet!$L583&lt;&gt;"", TrackingWorksheet!$L583&gt;=TrackingWorksheet!$J$4,TrackingWorksheet!$L583&lt;=TrackingWorksheet!$J$5,OR(TrackingWorksheet!$H583=Lists!$D$6,TrackingWorksheet!$J583=Lists!$D$6)), 1, 0))</f>
        <v/>
      </c>
      <c r="X578" s="24" t="str">
        <f>IF(B578=1,"",IF(AND(TrackingWorksheet!M583&lt;&gt;"",TrackingWorksheet!M583&lt;=TrackingWorksheet!$J$5),1,0))</f>
        <v/>
      </c>
      <c r="Y578" s="24" t="str">
        <f>IF(B578=1,"",IF(AND(TrackingWorksheet!N583&lt;&gt;"",TrackingWorksheet!N583&lt;=TrackingWorksheet!$J$5),1,0)*D578)</f>
        <v/>
      </c>
      <c r="Z578" s="24" t="str">
        <f>IF(B578=1,"",IF(TrackingWorksheet!P583="YES",1,0)*D578)</f>
        <v/>
      </c>
      <c r="AA578" s="33" t="str">
        <f>IF(B578=1,"",IF(TrackingWorksheet!R583="","",TrackingWorksheet!R583))</f>
        <v/>
      </c>
      <c r="AB578" s="33" t="str">
        <f>IF(B578=1,"",IF(TrackingWorksheet!Q583="","",TrackingWorksheet!Q583))</f>
        <v/>
      </c>
    </row>
    <row r="579" spans="2:28" x14ac:dyDescent="0.3">
      <c r="B579" s="33">
        <f>IF(AND(ISBLANK(TrackingWorksheet!B584),ISBLANK(TrackingWorksheet!C584),ISBLANK(TrackingWorksheet!G584),ISBLANK(TrackingWorksheet!H584),
ISBLANK(TrackingWorksheet!I584),ISBLANK(TrackingWorksheet!J584),ISBLANK(TrackingWorksheet!M584),
ISBLANK(TrackingWorksheet!N584)),1,0)</f>
        <v>1</v>
      </c>
      <c r="C579" s="17" t="str">
        <f>IF(B579=1,"",TrackingWorksheet!F584)</f>
        <v/>
      </c>
      <c r="D579" s="26" t="str">
        <f>IF(B579=1,"",IF(AND(TrackingWorksheet!B584&lt;&gt;"",TrackingWorksheet!B584&lt;=TrackingWorksheet!$J$5,OR(TrackingWorksheet!C584="",TrackingWorksheet!C584&gt;=TrackingWorksheet!$J$4)),1,0))</f>
        <v/>
      </c>
      <c r="E579" s="15" t="str">
        <f>IF(B579=1,"",IF(AND(TrackingWorksheet!G584 &lt;&gt;"",TrackingWorksheet!G584&lt;=TrackingWorksheet!$J$5, TrackingWorksheet!H584=Lists!$D$4), "Y", "N"))</f>
        <v/>
      </c>
      <c r="F579" s="15" t="str">
        <f>IF(B579=1,"",IF(AND(TrackingWorksheet!I584 &lt;&gt;"", TrackingWorksheet!I584&lt;=TrackingWorksheet!$J$5, TrackingWorksheet!J584=Lists!$D$4), "Y", "N"))</f>
        <v/>
      </c>
      <c r="G579" s="15" t="str">
        <f>IF(B579=1,"",IF(AND(TrackingWorksheet!G584 &lt;&gt;"",TrackingWorksheet!G584&lt;=TrackingWorksheet!$J$5, TrackingWorksheet!H584=Lists!$D$5), "Y", "N"))</f>
        <v/>
      </c>
      <c r="H579" s="15" t="str">
        <f>IF(B579=1,"",IF(AND(TrackingWorksheet!I584 &lt;&gt;"", TrackingWorksheet!I584&lt;=TrackingWorksheet!$J$5, TrackingWorksheet!J584="Moderna"), "Y", "N"))</f>
        <v/>
      </c>
      <c r="I579" s="26" t="str">
        <f>IF(B579=1,"",IF(AND(TrackingWorksheet!G584 &lt;&gt;"", TrackingWorksheet!G584&lt;=TrackingWorksheet!$J$5, TrackingWorksheet!H584=Lists!$D$6), 1, 0))</f>
        <v/>
      </c>
      <c r="J579" s="26" t="str">
        <f t="shared" si="70"/>
        <v/>
      </c>
      <c r="K579" s="15" t="str">
        <f>IF(B579=1,"",IF(AND(TrackingWorksheet!I584&lt;=TrackingWorksheet!$J$5,TrackingWorksheet!K584="YES"),0,IF(AND(AND(OR(E579="Y",F579="Y"),E579&lt;&gt;F579),G579&lt;&gt;"Y", H579&lt;&gt;"Y"), 1, 0)))</f>
        <v/>
      </c>
      <c r="L579" s="26" t="str">
        <f t="shared" ref="L579:L642" si="72">IF(B579=1,"",K579*D579)</f>
        <v/>
      </c>
      <c r="M579" s="15" t="str">
        <f t="shared" ref="M579:M642" si="73">IF(B579=1,"",IF(AND(E579="Y", F579="Y"), 1, 0))</f>
        <v/>
      </c>
      <c r="N579" s="26" t="str">
        <f t="shared" ref="N579:N642" si="74">IF(B579=1,"",M579*D579)</f>
        <v/>
      </c>
      <c r="O579" s="15" t="str">
        <f>IF(B579=1,"",IF(AND(TrackingWorksheet!I584&lt;=TrackingWorksheet!$J$5,TrackingWorksheet!K584="YES"),0,IF(AND(AND(OR(G579="Y",H579="Y"),G579&lt;&gt;H579),E579&lt;&gt;"Y", F579&lt;&gt;"Y"), 1, 0)))</f>
        <v/>
      </c>
      <c r="P579" s="26" t="str">
        <f t="shared" ref="P579:P642" si="75">IF(B579=1,"",O579*D579)</f>
        <v/>
      </c>
      <c r="Q579" s="15" t="str">
        <f t="shared" ref="Q579:Q642" si="76">IF(B579=1,"",IF(AND(G579="Y", H579="Y"), 1, 0))</f>
        <v/>
      </c>
      <c r="R579" s="15" t="str">
        <f t="shared" ref="R579:R642" si="77">IF(B579=1,"",Q579*D579)</f>
        <v/>
      </c>
      <c r="S579" s="15" t="str">
        <f>IF(B579=1,"",IF(AND(OR(AND(TrackingWorksheet!H584=Lists!$D$7,TrackingWorksheet!H584=TrackingWorksheet!J584),TrackingWorksheet!H584&lt;&gt;TrackingWorksheet!J584),TrackingWorksheet!K584="YES",TrackingWorksheet!H584&lt;&gt;Lists!$D$6,TrackingWorksheet!G584&lt;=TrackingWorksheet!$J$5,TrackingWorksheet!I584&lt;=TrackingWorksheet!$J$5),1,0))</f>
        <v/>
      </c>
      <c r="T579" s="15" t="str">
        <f t="shared" si="71"/>
        <v/>
      </c>
      <c r="U579" s="15" t="str">
        <f>IF(B579=1,"",IF(AND(TrackingWorksheet!L584&lt;&gt;"", TrackingWorksheet!L584&gt;=TrackingWorksheet!$J$4,TrackingWorksheet!L584&lt;=TrackingWorksheet!$J$5,OR(TrackingWorksheet!H584=Lists!$D$4,TrackingWorksheet!J584=Lists!$D$4)), 1, 0))</f>
        <v/>
      </c>
      <c r="V579" s="15" t="str">
        <f>IF($B579=1,"",IF(AND(TrackingWorksheet!$L584&lt;&gt;"", TrackingWorksheet!$L584&gt;=TrackingWorksheet!$J$4,TrackingWorksheet!$L584&lt;=TrackingWorksheet!$J$5,OR(TrackingWorksheet!$H584=Lists!$D$5,TrackingWorksheet!$J584=Lists!$D$5)), 1, 0))</f>
        <v/>
      </c>
      <c r="W579" s="15" t="str">
        <f>IF($B579=1,"",IF(AND(TrackingWorksheet!$L584&lt;&gt;"", TrackingWorksheet!$L584&gt;=TrackingWorksheet!$J$4,TrackingWorksheet!$L584&lt;=TrackingWorksheet!$J$5,OR(TrackingWorksheet!$H584=Lists!$D$6,TrackingWorksheet!$J584=Lists!$D$6)), 1, 0))</f>
        <v/>
      </c>
      <c r="X579" s="24" t="str">
        <f>IF(B579=1,"",IF(AND(TrackingWorksheet!M584&lt;&gt;"",TrackingWorksheet!M584&lt;=TrackingWorksheet!$J$5),1,0))</f>
        <v/>
      </c>
      <c r="Y579" s="24" t="str">
        <f>IF(B579=1,"",IF(AND(TrackingWorksheet!N584&lt;&gt;"",TrackingWorksheet!N584&lt;=TrackingWorksheet!$J$5),1,0)*D579)</f>
        <v/>
      </c>
      <c r="Z579" s="24" t="str">
        <f>IF(B579=1,"",IF(TrackingWorksheet!P584="YES",1,0)*D579)</f>
        <v/>
      </c>
      <c r="AA579" s="33" t="str">
        <f>IF(B579=1,"",IF(TrackingWorksheet!R584="","",TrackingWorksheet!R584))</f>
        <v/>
      </c>
      <c r="AB579" s="33" t="str">
        <f>IF(B579=1,"",IF(TrackingWorksheet!Q584="","",TrackingWorksheet!Q584))</f>
        <v/>
      </c>
    </row>
    <row r="580" spans="2:28" x14ac:dyDescent="0.3">
      <c r="B580" s="33">
        <f>IF(AND(ISBLANK(TrackingWorksheet!B585),ISBLANK(TrackingWorksheet!C585),ISBLANK(TrackingWorksheet!G585),ISBLANK(TrackingWorksheet!H585),
ISBLANK(TrackingWorksheet!I585),ISBLANK(TrackingWorksheet!J585),ISBLANK(TrackingWorksheet!M585),
ISBLANK(TrackingWorksheet!N585)),1,0)</f>
        <v>1</v>
      </c>
      <c r="C580" s="17" t="str">
        <f>IF(B580=1,"",TrackingWorksheet!F585)</f>
        <v/>
      </c>
      <c r="D580" s="26" t="str">
        <f>IF(B580=1,"",IF(AND(TrackingWorksheet!B585&lt;&gt;"",TrackingWorksheet!B585&lt;=TrackingWorksheet!$J$5,OR(TrackingWorksheet!C585="",TrackingWorksheet!C585&gt;=TrackingWorksheet!$J$4)),1,0))</f>
        <v/>
      </c>
      <c r="E580" s="15" t="str">
        <f>IF(B580=1,"",IF(AND(TrackingWorksheet!G585 &lt;&gt;"",TrackingWorksheet!G585&lt;=TrackingWorksheet!$J$5, TrackingWorksheet!H585=Lists!$D$4), "Y", "N"))</f>
        <v/>
      </c>
      <c r="F580" s="15" t="str">
        <f>IF(B580=1,"",IF(AND(TrackingWorksheet!I585 &lt;&gt;"", TrackingWorksheet!I585&lt;=TrackingWorksheet!$J$5, TrackingWorksheet!J585=Lists!$D$4), "Y", "N"))</f>
        <v/>
      </c>
      <c r="G580" s="15" t="str">
        <f>IF(B580=1,"",IF(AND(TrackingWorksheet!G585 &lt;&gt;"",TrackingWorksheet!G585&lt;=TrackingWorksheet!$J$5, TrackingWorksheet!H585=Lists!$D$5), "Y", "N"))</f>
        <v/>
      </c>
      <c r="H580" s="15" t="str">
        <f>IF(B580=1,"",IF(AND(TrackingWorksheet!I585 &lt;&gt;"", TrackingWorksheet!I585&lt;=TrackingWorksheet!$J$5, TrackingWorksheet!J585="Moderna"), "Y", "N"))</f>
        <v/>
      </c>
      <c r="I580" s="26" t="str">
        <f>IF(B580=1,"",IF(AND(TrackingWorksheet!G585 &lt;&gt;"", TrackingWorksheet!G585&lt;=TrackingWorksheet!$J$5, TrackingWorksheet!H585=Lists!$D$6), 1, 0))</f>
        <v/>
      </c>
      <c r="J580" s="26" t="str">
        <f t="shared" ref="J580:J643" si="78">IF(B580=1,"",I580*D580)</f>
        <v/>
      </c>
      <c r="K580" s="15" t="str">
        <f>IF(B580=1,"",IF(AND(TrackingWorksheet!I585&lt;=TrackingWorksheet!$J$5,TrackingWorksheet!K585="YES"),0,IF(AND(AND(OR(E580="Y",F580="Y"),E580&lt;&gt;F580),G580&lt;&gt;"Y", H580&lt;&gt;"Y"), 1, 0)))</f>
        <v/>
      </c>
      <c r="L580" s="26" t="str">
        <f t="shared" si="72"/>
        <v/>
      </c>
      <c r="M580" s="15" t="str">
        <f t="shared" si="73"/>
        <v/>
      </c>
      <c r="N580" s="26" t="str">
        <f t="shared" si="74"/>
        <v/>
      </c>
      <c r="O580" s="15" t="str">
        <f>IF(B580=1,"",IF(AND(TrackingWorksheet!I585&lt;=TrackingWorksheet!$J$5,TrackingWorksheet!K585="YES"),0,IF(AND(AND(OR(G580="Y",H580="Y"),G580&lt;&gt;H580),E580&lt;&gt;"Y", F580&lt;&gt;"Y"), 1, 0)))</f>
        <v/>
      </c>
      <c r="P580" s="26" t="str">
        <f t="shared" si="75"/>
        <v/>
      </c>
      <c r="Q580" s="15" t="str">
        <f t="shared" si="76"/>
        <v/>
      </c>
      <c r="R580" s="15" t="str">
        <f t="shared" si="77"/>
        <v/>
      </c>
      <c r="S580" s="15" t="str">
        <f>IF(B580=1,"",IF(AND(OR(AND(TrackingWorksheet!H585=Lists!$D$7,TrackingWorksheet!H585=TrackingWorksheet!J585),TrackingWorksheet!H585&lt;&gt;TrackingWorksheet!J585),TrackingWorksheet!K585="YES",TrackingWorksheet!H585&lt;&gt;Lists!$D$6,TrackingWorksheet!G585&lt;=TrackingWorksheet!$J$5,TrackingWorksheet!I585&lt;=TrackingWorksheet!$J$5),1,0))</f>
        <v/>
      </c>
      <c r="T580" s="15" t="str">
        <f t="shared" ref="T580:T643" si="79">IF(B580=1,"",S580*D580)</f>
        <v/>
      </c>
      <c r="U580" s="15" t="str">
        <f>IF(B580=1,"",IF(AND(TrackingWorksheet!L585&lt;&gt;"", TrackingWorksheet!L585&gt;=TrackingWorksheet!$J$4,TrackingWorksheet!L585&lt;=TrackingWorksheet!$J$5,OR(TrackingWorksheet!H585=Lists!$D$4,TrackingWorksheet!J585=Lists!$D$4)), 1, 0))</f>
        <v/>
      </c>
      <c r="V580" s="15" t="str">
        <f>IF($B580=1,"",IF(AND(TrackingWorksheet!$L585&lt;&gt;"", TrackingWorksheet!$L585&gt;=TrackingWorksheet!$J$4,TrackingWorksheet!$L585&lt;=TrackingWorksheet!$J$5,OR(TrackingWorksheet!$H585=Lists!$D$5,TrackingWorksheet!$J585=Lists!$D$5)), 1, 0))</f>
        <v/>
      </c>
      <c r="W580" s="15" t="str">
        <f>IF($B580=1,"",IF(AND(TrackingWorksheet!$L585&lt;&gt;"", TrackingWorksheet!$L585&gt;=TrackingWorksheet!$J$4,TrackingWorksheet!$L585&lt;=TrackingWorksheet!$J$5,OR(TrackingWorksheet!$H585=Lists!$D$6,TrackingWorksheet!$J585=Lists!$D$6)), 1, 0))</f>
        <v/>
      </c>
      <c r="X580" s="24" t="str">
        <f>IF(B580=1,"",IF(AND(TrackingWorksheet!M585&lt;&gt;"",TrackingWorksheet!M585&lt;=TrackingWorksheet!$J$5),1,0))</f>
        <v/>
      </c>
      <c r="Y580" s="24" t="str">
        <f>IF(B580=1,"",IF(AND(TrackingWorksheet!N585&lt;&gt;"",TrackingWorksheet!N585&lt;=TrackingWorksheet!$J$5),1,0)*D580)</f>
        <v/>
      </c>
      <c r="Z580" s="24" t="str">
        <f>IF(B580=1,"",IF(TrackingWorksheet!P585="YES",1,0)*D580)</f>
        <v/>
      </c>
      <c r="AA580" s="33" t="str">
        <f>IF(B580=1,"",IF(TrackingWorksheet!R585="","",TrackingWorksheet!R585))</f>
        <v/>
      </c>
      <c r="AB580" s="33" t="str">
        <f>IF(B580=1,"",IF(TrackingWorksheet!Q585="","",TrackingWorksheet!Q585))</f>
        <v/>
      </c>
    </row>
    <row r="581" spans="2:28" x14ac:dyDescent="0.3">
      <c r="B581" s="33">
        <f>IF(AND(ISBLANK(TrackingWorksheet!B586),ISBLANK(TrackingWorksheet!C586),ISBLANK(TrackingWorksheet!G586),ISBLANK(TrackingWorksheet!H586),
ISBLANK(TrackingWorksheet!I586),ISBLANK(TrackingWorksheet!J586),ISBLANK(TrackingWorksheet!M586),
ISBLANK(TrackingWorksheet!N586)),1,0)</f>
        <v>1</v>
      </c>
      <c r="C581" s="17" t="str">
        <f>IF(B581=1,"",TrackingWorksheet!F586)</f>
        <v/>
      </c>
      <c r="D581" s="26" t="str">
        <f>IF(B581=1,"",IF(AND(TrackingWorksheet!B586&lt;&gt;"",TrackingWorksheet!B586&lt;=TrackingWorksheet!$J$5,OR(TrackingWorksheet!C586="",TrackingWorksheet!C586&gt;=TrackingWorksheet!$J$4)),1,0))</f>
        <v/>
      </c>
      <c r="E581" s="15" t="str">
        <f>IF(B581=1,"",IF(AND(TrackingWorksheet!G586 &lt;&gt;"",TrackingWorksheet!G586&lt;=TrackingWorksheet!$J$5, TrackingWorksheet!H586=Lists!$D$4), "Y", "N"))</f>
        <v/>
      </c>
      <c r="F581" s="15" t="str">
        <f>IF(B581=1,"",IF(AND(TrackingWorksheet!I586 &lt;&gt;"", TrackingWorksheet!I586&lt;=TrackingWorksheet!$J$5, TrackingWorksheet!J586=Lists!$D$4), "Y", "N"))</f>
        <v/>
      </c>
      <c r="G581" s="15" t="str">
        <f>IF(B581=1,"",IF(AND(TrackingWorksheet!G586 &lt;&gt;"",TrackingWorksheet!G586&lt;=TrackingWorksheet!$J$5, TrackingWorksheet!H586=Lists!$D$5), "Y", "N"))</f>
        <v/>
      </c>
      <c r="H581" s="15" t="str">
        <f>IF(B581=1,"",IF(AND(TrackingWorksheet!I586 &lt;&gt;"", TrackingWorksheet!I586&lt;=TrackingWorksheet!$J$5, TrackingWorksheet!J586="Moderna"), "Y", "N"))</f>
        <v/>
      </c>
      <c r="I581" s="26" t="str">
        <f>IF(B581=1,"",IF(AND(TrackingWorksheet!G586 &lt;&gt;"", TrackingWorksheet!G586&lt;=TrackingWorksheet!$J$5, TrackingWorksheet!H586=Lists!$D$6), 1, 0))</f>
        <v/>
      </c>
      <c r="J581" s="26" t="str">
        <f t="shared" si="78"/>
        <v/>
      </c>
      <c r="K581" s="15" t="str">
        <f>IF(B581=1,"",IF(AND(TrackingWorksheet!I586&lt;=TrackingWorksheet!$J$5,TrackingWorksheet!K586="YES"),0,IF(AND(AND(OR(E581="Y",F581="Y"),E581&lt;&gt;F581),G581&lt;&gt;"Y", H581&lt;&gt;"Y"), 1, 0)))</f>
        <v/>
      </c>
      <c r="L581" s="26" t="str">
        <f t="shared" si="72"/>
        <v/>
      </c>
      <c r="M581" s="15" t="str">
        <f t="shared" si="73"/>
        <v/>
      </c>
      <c r="N581" s="26" t="str">
        <f t="shared" si="74"/>
        <v/>
      </c>
      <c r="O581" s="15" t="str">
        <f>IF(B581=1,"",IF(AND(TrackingWorksheet!I586&lt;=TrackingWorksheet!$J$5,TrackingWorksheet!K586="YES"),0,IF(AND(AND(OR(G581="Y",H581="Y"),G581&lt;&gt;H581),E581&lt;&gt;"Y", F581&lt;&gt;"Y"), 1, 0)))</f>
        <v/>
      </c>
      <c r="P581" s="26" t="str">
        <f t="shared" si="75"/>
        <v/>
      </c>
      <c r="Q581" s="15" t="str">
        <f t="shared" si="76"/>
        <v/>
      </c>
      <c r="R581" s="15" t="str">
        <f t="shared" si="77"/>
        <v/>
      </c>
      <c r="S581" s="15" t="str">
        <f>IF(B581=1,"",IF(AND(OR(AND(TrackingWorksheet!H586=Lists!$D$7,TrackingWorksheet!H586=TrackingWorksheet!J586),TrackingWorksheet!H586&lt;&gt;TrackingWorksheet!J586),TrackingWorksheet!K586="YES",TrackingWorksheet!H586&lt;&gt;Lists!$D$6,TrackingWorksheet!G586&lt;=TrackingWorksheet!$J$5,TrackingWorksheet!I586&lt;=TrackingWorksheet!$J$5),1,0))</f>
        <v/>
      </c>
      <c r="T581" s="15" t="str">
        <f t="shared" si="79"/>
        <v/>
      </c>
      <c r="U581" s="15" t="str">
        <f>IF(B581=1,"",IF(AND(TrackingWorksheet!L586&lt;&gt;"", TrackingWorksheet!L586&gt;=TrackingWorksheet!$J$4,TrackingWorksheet!L586&lt;=TrackingWorksheet!$J$5,OR(TrackingWorksheet!H586=Lists!$D$4,TrackingWorksheet!J586=Lists!$D$4)), 1, 0))</f>
        <v/>
      </c>
      <c r="V581" s="15" t="str">
        <f>IF($B581=1,"",IF(AND(TrackingWorksheet!$L586&lt;&gt;"", TrackingWorksheet!$L586&gt;=TrackingWorksheet!$J$4,TrackingWorksheet!$L586&lt;=TrackingWorksheet!$J$5,OR(TrackingWorksheet!$H586=Lists!$D$5,TrackingWorksheet!$J586=Lists!$D$5)), 1, 0))</f>
        <v/>
      </c>
      <c r="W581" s="15" t="str">
        <f>IF($B581=1,"",IF(AND(TrackingWorksheet!$L586&lt;&gt;"", TrackingWorksheet!$L586&gt;=TrackingWorksheet!$J$4,TrackingWorksheet!$L586&lt;=TrackingWorksheet!$J$5,OR(TrackingWorksheet!$H586=Lists!$D$6,TrackingWorksheet!$J586=Lists!$D$6)), 1, 0))</f>
        <v/>
      </c>
      <c r="X581" s="24" t="str">
        <f>IF(B581=1,"",IF(AND(TrackingWorksheet!M586&lt;&gt;"",TrackingWorksheet!M586&lt;=TrackingWorksheet!$J$5),1,0))</f>
        <v/>
      </c>
      <c r="Y581" s="24" t="str">
        <f>IF(B581=1,"",IF(AND(TrackingWorksheet!N586&lt;&gt;"",TrackingWorksheet!N586&lt;=TrackingWorksheet!$J$5),1,0)*D581)</f>
        <v/>
      </c>
      <c r="Z581" s="24" t="str">
        <f>IF(B581=1,"",IF(TrackingWorksheet!P586="YES",1,0)*D581)</f>
        <v/>
      </c>
      <c r="AA581" s="33" t="str">
        <f>IF(B581=1,"",IF(TrackingWorksheet!R586="","",TrackingWorksheet!R586))</f>
        <v/>
      </c>
      <c r="AB581" s="33" t="str">
        <f>IF(B581=1,"",IF(TrackingWorksheet!Q586="","",TrackingWorksheet!Q586))</f>
        <v/>
      </c>
    </row>
    <row r="582" spans="2:28" x14ac:dyDescent="0.3">
      <c r="B582" s="33">
        <f>IF(AND(ISBLANK(TrackingWorksheet!B587),ISBLANK(TrackingWorksheet!C587),ISBLANK(TrackingWorksheet!G587),ISBLANK(TrackingWorksheet!H587),
ISBLANK(TrackingWorksheet!I587),ISBLANK(TrackingWorksheet!J587),ISBLANK(TrackingWorksheet!M587),
ISBLANK(TrackingWorksheet!N587)),1,0)</f>
        <v>1</v>
      </c>
      <c r="C582" s="17" t="str">
        <f>IF(B582=1,"",TrackingWorksheet!F587)</f>
        <v/>
      </c>
      <c r="D582" s="26" t="str">
        <f>IF(B582=1,"",IF(AND(TrackingWorksheet!B587&lt;&gt;"",TrackingWorksheet!B587&lt;=TrackingWorksheet!$J$5,OR(TrackingWorksheet!C587="",TrackingWorksheet!C587&gt;=TrackingWorksheet!$J$4)),1,0))</f>
        <v/>
      </c>
      <c r="E582" s="15" t="str">
        <f>IF(B582=1,"",IF(AND(TrackingWorksheet!G587 &lt;&gt;"",TrackingWorksheet!G587&lt;=TrackingWorksheet!$J$5, TrackingWorksheet!H587=Lists!$D$4), "Y", "N"))</f>
        <v/>
      </c>
      <c r="F582" s="15" t="str">
        <f>IF(B582=1,"",IF(AND(TrackingWorksheet!I587 &lt;&gt;"", TrackingWorksheet!I587&lt;=TrackingWorksheet!$J$5, TrackingWorksheet!J587=Lists!$D$4), "Y", "N"))</f>
        <v/>
      </c>
      <c r="G582" s="15" t="str">
        <f>IF(B582=1,"",IF(AND(TrackingWorksheet!G587 &lt;&gt;"",TrackingWorksheet!G587&lt;=TrackingWorksheet!$J$5, TrackingWorksheet!H587=Lists!$D$5), "Y", "N"))</f>
        <v/>
      </c>
      <c r="H582" s="15" t="str">
        <f>IF(B582=1,"",IF(AND(TrackingWorksheet!I587 &lt;&gt;"", TrackingWorksheet!I587&lt;=TrackingWorksheet!$J$5, TrackingWorksheet!J587="Moderna"), "Y", "N"))</f>
        <v/>
      </c>
      <c r="I582" s="26" t="str">
        <f>IF(B582=1,"",IF(AND(TrackingWorksheet!G587 &lt;&gt;"", TrackingWorksheet!G587&lt;=TrackingWorksheet!$J$5, TrackingWorksheet!H587=Lists!$D$6), 1, 0))</f>
        <v/>
      </c>
      <c r="J582" s="26" t="str">
        <f t="shared" si="78"/>
        <v/>
      </c>
      <c r="K582" s="15" t="str">
        <f>IF(B582=1,"",IF(AND(TrackingWorksheet!I587&lt;=TrackingWorksheet!$J$5,TrackingWorksheet!K587="YES"),0,IF(AND(AND(OR(E582="Y",F582="Y"),E582&lt;&gt;F582),G582&lt;&gt;"Y", H582&lt;&gt;"Y"), 1, 0)))</f>
        <v/>
      </c>
      <c r="L582" s="26" t="str">
        <f t="shared" si="72"/>
        <v/>
      </c>
      <c r="M582" s="15" t="str">
        <f t="shared" si="73"/>
        <v/>
      </c>
      <c r="N582" s="26" t="str">
        <f t="shared" si="74"/>
        <v/>
      </c>
      <c r="O582" s="15" t="str">
        <f>IF(B582=1,"",IF(AND(TrackingWorksheet!I587&lt;=TrackingWorksheet!$J$5,TrackingWorksheet!K587="YES"),0,IF(AND(AND(OR(G582="Y",H582="Y"),G582&lt;&gt;H582),E582&lt;&gt;"Y", F582&lt;&gt;"Y"), 1, 0)))</f>
        <v/>
      </c>
      <c r="P582" s="26" t="str">
        <f t="shared" si="75"/>
        <v/>
      </c>
      <c r="Q582" s="15" t="str">
        <f t="shared" si="76"/>
        <v/>
      </c>
      <c r="R582" s="15" t="str">
        <f t="shared" si="77"/>
        <v/>
      </c>
      <c r="S582" s="15" t="str">
        <f>IF(B582=1,"",IF(AND(OR(AND(TrackingWorksheet!H587=Lists!$D$7,TrackingWorksheet!H587=TrackingWorksheet!J587),TrackingWorksheet!H587&lt;&gt;TrackingWorksheet!J587),TrackingWorksheet!K587="YES",TrackingWorksheet!H587&lt;&gt;Lists!$D$6,TrackingWorksheet!G587&lt;=TrackingWorksheet!$J$5,TrackingWorksheet!I587&lt;=TrackingWorksheet!$J$5),1,0))</f>
        <v/>
      </c>
      <c r="T582" s="15" t="str">
        <f t="shared" si="79"/>
        <v/>
      </c>
      <c r="U582" s="15" t="str">
        <f>IF(B582=1,"",IF(AND(TrackingWorksheet!L587&lt;&gt;"", TrackingWorksheet!L587&gt;=TrackingWorksheet!$J$4,TrackingWorksheet!L587&lt;=TrackingWorksheet!$J$5,OR(TrackingWorksheet!H587=Lists!$D$4,TrackingWorksheet!J587=Lists!$D$4)), 1, 0))</f>
        <v/>
      </c>
      <c r="V582" s="15" t="str">
        <f>IF($B582=1,"",IF(AND(TrackingWorksheet!$L587&lt;&gt;"", TrackingWorksheet!$L587&gt;=TrackingWorksheet!$J$4,TrackingWorksheet!$L587&lt;=TrackingWorksheet!$J$5,OR(TrackingWorksheet!$H587=Lists!$D$5,TrackingWorksheet!$J587=Lists!$D$5)), 1, 0))</f>
        <v/>
      </c>
      <c r="W582" s="15" t="str">
        <f>IF($B582=1,"",IF(AND(TrackingWorksheet!$L587&lt;&gt;"", TrackingWorksheet!$L587&gt;=TrackingWorksheet!$J$4,TrackingWorksheet!$L587&lt;=TrackingWorksheet!$J$5,OR(TrackingWorksheet!$H587=Lists!$D$6,TrackingWorksheet!$J587=Lists!$D$6)), 1, 0))</f>
        <v/>
      </c>
      <c r="X582" s="24" t="str">
        <f>IF(B582=1,"",IF(AND(TrackingWorksheet!M587&lt;&gt;"",TrackingWorksheet!M587&lt;=TrackingWorksheet!$J$5),1,0))</f>
        <v/>
      </c>
      <c r="Y582" s="24" t="str">
        <f>IF(B582=1,"",IF(AND(TrackingWorksheet!N587&lt;&gt;"",TrackingWorksheet!N587&lt;=TrackingWorksheet!$J$5),1,0)*D582)</f>
        <v/>
      </c>
      <c r="Z582" s="24" t="str">
        <f>IF(B582=1,"",IF(TrackingWorksheet!P587="YES",1,0)*D582)</f>
        <v/>
      </c>
      <c r="AA582" s="33" t="str">
        <f>IF(B582=1,"",IF(TrackingWorksheet!R587="","",TrackingWorksheet!R587))</f>
        <v/>
      </c>
      <c r="AB582" s="33" t="str">
        <f>IF(B582=1,"",IF(TrackingWorksheet!Q587="","",TrackingWorksheet!Q587))</f>
        <v/>
      </c>
    </row>
    <row r="583" spans="2:28" x14ac:dyDescent="0.3">
      <c r="B583" s="33">
        <f>IF(AND(ISBLANK(TrackingWorksheet!B588),ISBLANK(TrackingWorksheet!C588),ISBLANK(TrackingWorksheet!G588),ISBLANK(TrackingWorksheet!H588),
ISBLANK(TrackingWorksheet!I588),ISBLANK(TrackingWorksheet!J588),ISBLANK(TrackingWorksheet!M588),
ISBLANK(TrackingWorksheet!N588)),1,0)</f>
        <v>1</v>
      </c>
      <c r="C583" s="17" t="str">
        <f>IF(B583=1,"",TrackingWorksheet!F588)</f>
        <v/>
      </c>
      <c r="D583" s="26" t="str">
        <f>IF(B583=1,"",IF(AND(TrackingWorksheet!B588&lt;&gt;"",TrackingWorksheet!B588&lt;=TrackingWorksheet!$J$5,OR(TrackingWorksheet!C588="",TrackingWorksheet!C588&gt;=TrackingWorksheet!$J$4)),1,0))</f>
        <v/>
      </c>
      <c r="E583" s="15" t="str">
        <f>IF(B583=1,"",IF(AND(TrackingWorksheet!G588 &lt;&gt;"",TrackingWorksheet!G588&lt;=TrackingWorksheet!$J$5, TrackingWorksheet!H588=Lists!$D$4), "Y", "N"))</f>
        <v/>
      </c>
      <c r="F583" s="15" t="str">
        <f>IF(B583=1,"",IF(AND(TrackingWorksheet!I588 &lt;&gt;"", TrackingWorksheet!I588&lt;=TrackingWorksheet!$J$5, TrackingWorksheet!J588=Lists!$D$4), "Y", "N"))</f>
        <v/>
      </c>
      <c r="G583" s="15" t="str">
        <f>IF(B583=1,"",IF(AND(TrackingWorksheet!G588 &lt;&gt;"",TrackingWorksheet!G588&lt;=TrackingWorksheet!$J$5, TrackingWorksheet!H588=Lists!$D$5), "Y", "N"))</f>
        <v/>
      </c>
      <c r="H583" s="15" t="str">
        <f>IF(B583=1,"",IF(AND(TrackingWorksheet!I588 &lt;&gt;"", TrackingWorksheet!I588&lt;=TrackingWorksheet!$J$5, TrackingWorksheet!J588="Moderna"), "Y", "N"))</f>
        <v/>
      </c>
      <c r="I583" s="26" t="str">
        <f>IF(B583=1,"",IF(AND(TrackingWorksheet!G588 &lt;&gt;"", TrackingWorksheet!G588&lt;=TrackingWorksheet!$J$5, TrackingWorksheet!H588=Lists!$D$6), 1, 0))</f>
        <v/>
      </c>
      <c r="J583" s="26" t="str">
        <f t="shared" si="78"/>
        <v/>
      </c>
      <c r="K583" s="15" t="str">
        <f>IF(B583=1,"",IF(AND(TrackingWorksheet!I588&lt;=TrackingWorksheet!$J$5,TrackingWorksheet!K588="YES"),0,IF(AND(AND(OR(E583="Y",F583="Y"),E583&lt;&gt;F583),G583&lt;&gt;"Y", H583&lt;&gt;"Y"), 1, 0)))</f>
        <v/>
      </c>
      <c r="L583" s="26" t="str">
        <f t="shared" si="72"/>
        <v/>
      </c>
      <c r="M583" s="15" t="str">
        <f t="shared" si="73"/>
        <v/>
      </c>
      <c r="N583" s="26" t="str">
        <f t="shared" si="74"/>
        <v/>
      </c>
      <c r="O583" s="15" t="str">
        <f>IF(B583=1,"",IF(AND(TrackingWorksheet!I588&lt;=TrackingWorksheet!$J$5,TrackingWorksheet!K588="YES"),0,IF(AND(AND(OR(G583="Y",H583="Y"),G583&lt;&gt;H583),E583&lt;&gt;"Y", F583&lt;&gt;"Y"), 1, 0)))</f>
        <v/>
      </c>
      <c r="P583" s="26" t="str">
        <f t="shared" si="75"/>
        <v/>
      </c>
      <c r="Q583" s="15" t="str">
        <f t="shared" si="76"/>
        <v/>
      </c>
      <c r="R583" s="15" t="str">
        <f t="shared" si="77"/>
        <v/>
      </c>
      <c r="S583" s="15" t="str">
        <f>IF(B583=1,"",IF(AND(OR(AND(TrackingWorksheet!H588=Lists!$D$7,TrackingWorksheet!H588=TrackingWorksheet!J588),TrackingWorksheet!H588&lt;&gt;TrackingWorksheet!J588),TrackingWorksheet!K588="YES",TrackingWorksheet!H588&lt;&gt;Lists!$D$6,TrackingWorksheet!G588&lt;=TrackingWorksheet!$J$5,TrackingWorksheet!I588&lt;=TrackingWorksheet!$J$5),1,0))</f>
        <v/>
      </c>
      <c r="T583" s="15" t="str">
        <f t="shared" si="79"/>
        <v/>
      </c>
      <c r="U583" s="15" t="str">
        <f>IF(B583=1,"",IF(AND(TrackingWorksheet!L588&lt;&gt;"", TrackingWorksheet!L588&gt;=TrackingWorksheet!$J$4,TrackingWorksheet!L588&lt;=TrackingWorksheet!$J$5,OR(TrackingWorksheet!H588=Lists!$D$4,TrackingWorksheet!J588=Lists!$D$4)), 1, 0))</f>
        <v/>
      </c>
      <c r="V583" s="15" t="str">
        <f>IF($B583=1,"",IF(AND(TrackingWorksheet!$L588&lt;&gt;"", TrackingWorksheet!$L588&gt;=TrackingWorksheet!$J$4,TrackingWorksheet!$L588&lt;=TrackingWorksheet!$J$5,OR(TrackingWorksheet!$H588=Lists!$D$5,TrackingWorksheet!$J588=Lists!$D$5)), 1, 0))</f>
        <v/>
      </c>
      <c r="W583" s="15" t="str">
        <f>IF($B583=1,"",IF(AND(TrackingWorksheet!$L588&lt;&gt;"", TrackingWorksheet!$L588&gt;=TrackingWorksheet!$J$4,TrackingWorksheet!$L588&lt;=TrackingWorksheet!$J$5,OR(TrackingWorksheet!$H588=Lists!$D$6,TrackingWorksheet!$J588=Lists!$D$6)), 1, 0))</f>
        <v/>
      </c>
      <c r="X583" s="24" t="str">
        <f>IF(B583=1,"",IF(AND(TrackingWorksheet!M588&lt;&gt;"",TrackingWorksheet!M588&lt;=TrackingWorksheet!$J$5),1,0))</f>
        <v/>
      </c>
      <c r="Y583" s="24" t="str">
        <f>IF(B583=1,"",IF(AND(TrackingWorksheet!N588&lt;&gt;"",TrackingWorksheet!N588&lt;=TrackingWorksheet!$J$5),1,0)*D583)</f>
        <v/>
      </c>
      <c r="Z583" s="24" t="str">
        <f>IF(B583=1,"",IF(TrackingWorksheet!P588="YES",1,0)*D583)</f>
        <v/>
      </c>
      <c r="AA583" s="33" t="str">
        <f>IF(B583=1,"",IF(TrackingWorksheet!R588="","",TrackingWorksheet!R588))</f>
        <v/>
      </c>
      <c r="AB583" s="33" t="str">
        <f>IF(B583=1,"",IF(TrackingWorksheet!Q588="","",TrackingWorksheet!Q588))</f>
        <v/>
      </c>
    </row>
    <row r="584" spans="2:28" x14ac:dyDescent="0.3">
      <c r="B584" s="33">
        <f>IF(AND(ISBLANK(TrackingWorksheet!B589),ISBLANK(TrackingWorksheet!C589),ISBLANK(TrackingWorksheet!G589),ISBLANK(TrackingWorksheet!H589),
ISBLANK(TrackingWorksheet!I589),ISBLANK(TrackingWorksheet!J589),ISBLANK(TrackingWorksheet!M589),
ISBLANK(TrackingWorksheet!N589)),1,0)</f>
        <v>1</v>
      </c>
      <c r="C584" s="17" t="str">
        <f>IF(B584=1,"",TrackingWorksheet!F589)</f>
        <v/>
      </c>
      <c r="D584" s="26" t="str">
        <f>IF(B584=1,"",IF(AND(TrackingWorksheet!B589&lt;&gt;"",TrackingWorksheet!B589&lt;=TrackingWorksheet!$J$5,OR(TrackingWorksheet!C589="",TrackingWorksheet!C589&gt;=TrackingWorksheet!$J$4)),1,0))</f>
        <v/>
      </c>
      <c r="E584" s="15" t="str">
        <f>IF(B584=1,"",IF(AND(TrackingWorksheet!G589 &lt;&gt;"",TrackingWorksheet!G589&lt;=TrackingWorksheet!$J$5, TrackingWorksheet!H589=Lists!$D$4), "Y", "N"))</f>
        <v/>
      </c>
      <c r="F584" s="15" t="str">
        <f>IF(B584=1,"",IF(AND(TrackingWorksheet!I589 &lt;&gt;"", TrackingWorksheet!I589&lt;=TrackingWorksheet!$J$5, TrackingWorksheet!J589=Lists!$D$4), "Y", "N"))</f>
        <v/>
      </c>
      <c r="G584" s="15" t="str">
        <f>IF(B584=1,"",IF(AND(TrackingWorksheet!G589 &lt;&gt;"",TrackingWorksheet!G589&lt;=TrackingWorksheet!$J$5, TrackingWorksheet!H589=Lists!$D$5), "Y", "N"))</f>
        <v/>
      </c>
      <c r="H584" s="15" t="str">
        <f>IF(B584=1,"",IF(AND(TrackingWorksheet!I589 &lt;&gt;"", TrackingWorksheet!I589&lt;=TrackingWorksheet!$J$5, TrackingWorksheet!J589="Moderna"), "Y", "N"))</f>
        <v/>
      </c>
      <c r="I584" s="26" t="str">
        <f>IF(B584=1,"",IF(AND(TrackingWorksheet!G589 &lt;&gt;"", TrackingWorksheet!G589&lt;=TrackingWorksheet!$J$5, TrackingWorksheet!H589=Lists!$D$6), 1, 0))</f>
        <v/>
      </c>
      <c r="J584" s="26" t="str">
        <f t="shared" si="78"/>
        <v/>
      </c>
      <c r="K584" s="15" t="str">
        <f>IF(B584=1,"",IF(AND(TrackingWorksheet!I589&lt;=TrackingWorksheet!$J$5,TrackingWorksheet!K589="YES"),0,IF(AND(AND(OR(E584="Y",F584="Y"),E584&lt;&gt;F584),G584&lt;&gt;"Y", H584&lt;&gt;"Y"), 1, 0)))</f>
        <v/>
      </c>
      <c r="L584" s="26" t="str">
        <f t="shared" si="72"/>
        <v/>
      </c>
      <c r="M584" s="15" t="str">
        <f t="shared" si="73"/>
        <v/>
      </c>
      <c r="N584" s="26" t="str">
        <f t="shared" si="74"/>
        <v/>
      </c>
      <c r="O584" s="15" t="str">
        <f>IF(B584=1,"",IF(AND(TrackingWorksheet!I589&lt;=TrackingWorksheet!$J$5,TrackingWorksheet!K589="YES"),0,IF(AND(AND(OR(G584="Y",H584="Y"),G584&lt;&gt;H584),E584&lt;&gt;"Y", F584&lt;&gt;"Y"), 1, 0)))</f>
        <v/>
      </c>
      <c r="P584" s="26" t="str">
        <f t="shared" si="75"/>
        <v/>
      </c>
      <c r="Q584" s="15" t="str">
        <f t="shared" si="76"/>
        <v/>
      </c>
      <c r="R584" s="15" t="str">
        <f t="shared" si="77"/>
        <v/>
      </c>
      <c r="S584" s="15" t="str">
        <f>IF(B584=1,"",IF(AND(OR(AND(TrackingWorksheet!H589=Lists!$D$7,TrackingWorksheet!H589=TrackingWorksheet!J589),TrackingWorksheet!H589&lt;&gt;TrackingWorksheet!J589),TrackingWorksheet!K589="YES",TrackingWorksheet!H589&lt;&gt;Lists!$D$6,TrackingWorksheet!G589&lt;=TrackingWorksheet!$J$5,TrackingWorksheet!I589&lt;=TrackingWorksheet!$J$5),1,0))</f>
        <v/>
      </c>
      <c r="T584" s="15" t="str">
        <f t="shared" si="79"/>
        <v/>
      </c>
      <c r="U584" s="15" t="str">
        <f>IF(B584=1,"",IF(AND(TrackingWorksheet!L589&lt;&gt;"", TrackingWorksheet!L589&gt;=TrackingWorksheet!$J$4,TrackingWorksheet!L589&lt;=TrackingWorksheet!$J$5,OR(TrackingWorksheet!H589=Lists!$D$4,TrackingWorksheet!J589=Lists!$D$4)), 1, 0))</f>
        <v/>
      </c>
      <c r="V584" s="15" t="str">
        <f>IF($B584=1,"",IF(AND(TrackingWorksheet!$L589&lt;&gt;"", TrackingWorksheet!$L589&gt;=TrackingWorksheet!$J$4,TrackingWorksheet!$L589&lt;=TrackingWorksheet!$J$5,OR(TrackingWorksheet!$H589=Lists!$D$5,TrackingWorksheet!$J589=Lists!$D$5)), 1, 0))</f>
        <v/>
      </c>
      <c r="W584" s="15" t="str">
        <f>IF($B584=1,"",IF(AND(TrackingWorksheet!$L589&lt;&gt;"", TrackingWorksheet!$L589&gt;=TrackingWorksheet!$J$4,TrackingWorksheet!$L589&lt;=TrackingWorksheet!$J$5,OR(TrackingWorksheet!$H589=Lists!$D$6,TrackingWorksheet!$J589=Lists!$D$6)), 1, 0))</f>
        <v/>
      </c>
      <c r="X584" s="24" t="str">
        <f>IF(B584=1,"",IF(AND(TrackingWorksheet!M589&lt;&gt;"",TrackingWorksheet!M589&lt;=TrackingWorksheet!$J$5),1,0))</f>
        <v/>
      </c>
      <c r="Y584" s="24" t="str">
        <f>IF(B584=1,"",IF(AND(TrackingWorksheet!N589&lt;&gt;"",TrackingWorksheet!N589&lt;=TrackingWorksheet!$J$5),1,0)*D584)</f>
        <v/>
      </c>
      <c r="Z584" s="24" t="str">
        <f>IF(B584=1,"",IF(TrackingWorksheet!P589="YES",1,0)*D584)</f>
        <v/>
      </c>
      <c r="AA584" s="33" t="str">
        <f>IF(B584=1,"",IF(TrackingWorksheet!R589="","",TrackingWorksheet!R589))</f>
        <v/>
      </c>
      <c r="AB584" s="33" t="str">
        <f>IF(B584=1,"",IF(TrackingWorksheet!Q589="","",TrackingWorksheet!Q589))</f>
        <v/>
      </c>
    </row>
    <row r="585" spans="2:28" x14ac:dyDescent="0.3">
      <c r="B585" s="33">
        <f>IF(AND(ISBLANK(TrackingWorksheet!B590),ISBLANK(TrackingWorksheet!C590),ISBLANK(TrackingWorksheet!G590),ISBLANK(TrackingWorksheet!H590),
ISBLANK(TrackingWorksheet!I590),ISBLANK(TrackingWorksheet!J590),ISBLANK(TrackingWorksheet!M590),
ISBLANK(TrackingWorksheet!N590)),1,0)</f>
        <v>1</v>
      </c>
      <c r="C585" s="17" t="str">
        <f>IF(B585=1,"",TrackingWorksheet!F590)</f>
        <v/>
      </c>
      <c r="D585" s="26" t="str">
        <f>IF(B585=1,"",IF(AND(TrackingWorksheet!B590&lt;&gt;"",TrackingWorksheet!B590&lt;=TrackingWorksheet!$J$5,OR(TrackingWorksheet!C590="",TrackingWorksheet!C590&gt;=TrackingWorksheet!$J$4)),1,0))</f>
        <v/>
      </c>
      <c r="E585" s="15" t="str">
        <f>IF(B585=1,"",IF(AND(TrackingWorksheet!G590 &lt;&gt;"",TrackingWorksheet!G590&lt;=TrackingWorksheet!$J$5, TrackingWorksheet!H590=Lists!$D$4), "Y", "N"))</f>
        <v/>
      </c>
      <c r="F585" s="15" t="str">
        <f>IF(B585=1,"",IF(AND(TrackingWorksheet!I590 &lt;&gt;"", TrackingWorksheet!I590&lt;=TrackingWorksheet!$J$5, TrackingWorksheet!J590=Lists!$D$4), "Y", "N"))</f>
        <v/>
      </c>
      <c r="G585" s="15" t="str">
        <f>IF(B585=1,"",IF(AND(TrackingWorksheet!G590 &lt;&gt;"",TrackingWorksheet!G590&lt;=TrackingWorksheet!$J$5, TrackingWorksheet!H590=Lists!$D$5), "Y", "N"))</f>
        <v/>
      </c>
      <c r="H585" s="15" t="str">
        <f>IF(B585=1,"",IF(AND(TrackingWorksheet!I590 &lt;&gt;"", TrackingWorksheet!I590&lt;=TrackingWorksheet!$J$5, TrackingWorksheet!J590="Moderna"), "Y", "N"))</f>
        <v/>
      </c>
      <c r="I585" s="26" t="str">
        <f>IF(B585=1,"",IF(AND(TrackingWorksheet!G590 &lt;&gt;"", TrackingWorksheet!G590&lt;=TrackingWorksheet!$J$5, TrackingWorksheet!H590=Lists!$D$6), 1, 0))</f>
        <v/>
      </c>
      <c r="J585" s="26" t="str">
        <f t="shared" si="78"/>
        <v/>
      </c>
      <c r="K585" s="15" t="str">
        <f>IF(B585=1,"",IF(AND(TrackingWorksheet!I590&lt;=TrackingWorksheet!$J$5,TrackingWorksheet!K590="YES"),0,IF(AND(AND(OR(E585="Y",F585="Y"),E585&lt;&gt;F585),G585&lt;&gt;"Y", H585&lt;&gt;"Y"), 1, 0)))</f>
        <v/>
      </c>
      <c r="L585" s="26" t="str">
        <f t="shared" si="72"/>
        <v/>
      </c>
      <c r="M585" s="15" t="str">
        <f t="shared" si="73"/>
        <v/>
      </c>
      <c r="N585" s="26" t="str">
        <f t="shared" si="74"/>
        <v/>
      </c>
      <c r="O585" s="15" t="str">
        <f>IF(B585=1,"",IF(AND(TrackingWorksheet!I590&lt;=TrackingWorksheet!$J$5,TrackingWorksheet!K590="YES"),0,IF(AND(AND(OR(G585="Y",H585="Y"),G585&lt;&gt;H585),E585&lt;&gt;"Y", F585&lt;&gt;"Y"), 1, 0)))</f>
        <v/>
      </c>
      <c r="P585" s="26" t="str">
        <f t="shared" si="75"/>
        <v/>
      </c>
      <c r="Q585" s="15" t="str">
        <f t="shared" si="76"/>
        <v/>
      </c>
      <c r="R585" s="15" t="str">
        <f t="shared" si="77"/>
        <v/>
      </c>
      <c r="S585" s="15" t="str">
        <f>IF(B585=1,"",IF(AND(OR(AND(TrackingWorksheet!H590=Lists!$D$7,TrackingWorksheet!H590=TrackingWorksheet!J590),TrackingWorksheet!H590&lt;&gt;TrackingWorksheet!J590),TrackingWorksheet!K590="YES",TrackingWorksheet!H590&lt;&gt;Lists!$D$6,TrackingWorksheet!G590&lt;=TrackingWorksheet!$J$5,TrackingWorksheet!I590&lt;=TrackingWorksheet!$J$5),1,0))</f>
        <v/>
      </c>
      <c r="T585" s="15" t="str">
        <f t="shared" si="79"/>
        <v/>
      </c>
      <c r="U585" s="15" t="str">
        <f>IF(B585=1,"",IF(AND(TrackingWorksheet!L590&lt;&gt;"", TrackingWorksheet!L590&gt;=TrackingWorksheet!$J$4,TrackingWorksheet!L590&lt;=TrackingWorksheet!$J$5,OR(TrackingWorksheet!H590=Lists!$D$4,TrackingWorksheet!J590=Lists!$D$4)), 1, 0))</f>
        <v/>
      </c>
      <c r="V585" s="15" t="str">
        <f>IF($B585=1,"",IF(AND(TrackingWorksheet!$L590&lt;&gt;"", TrackingWorksheet!$L590&gt;=TrackingWorksheet!$J$4,TrackingWorksheet!$L590&lt;=TrackingWorksheet!$J$5,OR(TrackingWorksheet!$H590=Lists!$D$5,TrackingWorksheet!$J590=Lists!$D$5)), 1, 0))</f>
        <v/>
      </c>
      <c r="W585" s="15" t="str">
        <f>IF($B585=1,"",IF(AND(TrackingWorksheet!$L590&lt;&gt;"", TrackingWorksheet!$L590&gt;=TrackingWorksheet!$J$4,TrackingWorksheet!$L590&lt;=TrackingWorksheet!$J$5,OR(TrackingWorksheet!$H590=Lists!$D$6,TrackingWorksheet!$J590=Lists!$D$6)), 1, 0))</f>
        <v/>
      </c>
      <c r="X585" s="24" t="str">
        <f>IF(B585=1,"",IF(AND(TrackingWorksheet!M590&lt;&gt;"",TrackingWorksheet!M590&lt;=TrackingWorksheet!$J$5),1,0))</f>
        <v/>
      </c>
      <c r="Y585" s="24" t="str">
        <f>IF(B585=1,"",IF(AND(TrackingWorksheet!N590&lt;&gt;"",TrackingWorksheet!N590&lt;=TrackingWorksheet!$J$5),1,0)*D585)</f>
        <v/>
      </c>
      <c r="Z585" s="24" t="str">
        <f>IF(B585=1,"",IF(TrackingWorksheet!P590="YES",1,0)*D585)</f>
        <v/>
      </c>
      <c r="AA585" s="33" t="str">
        <f>IF(B585=1,"",IF(TrackingWorksheet!R590="","",TrackingWorksheet!R590))</f>
        <v/>
      </c>
      <c r="AB585" s="33" t="str">
        <f>IF(B585=1,"",IF(TrackingWorksheet!Q590="","",TrackingWorksheet!Q590))</f>
        <v/>
      </c>
    </row>
    <row r="586" spans="2:28" x14ac:dyDescent="0.3">
      <c r="B586" s="33">
        <f>IF(AND(ISBLANK(TrackingWorksheet!B591),ISBLANK(TrackingWorksheet!C591),ISBLANK(TrackingWorksheet!G591),ISBLANK(TrackingWorksheet!H591),
ISBLANK(TrackingWorksheet!I591),ISBLANK(TrackingWorksheet!J591),ISBLANK(TrackingWorksheet!M591),
ISBLANK(TrackingWorksheet!N591)),1,0)</f>
        <v>1</v>
      </c>
      <c r="C586" s="17" t="str">
        <f>IF(B586=1,"",TrackingWorksheet!F591)</f>
        <v/>
      </c>
      <c r="D586" s="26" t="str">
        <f>IF(B586=1,"",IF(AND(TrackingWorksheet!B591&lt;&gt;"",TrackingWorksheet!B591&lt;=TrackingWorksheet!$J$5,OR(TrackingWorksheet!C591="",TrackingWorksheet!C591&gt;=TrackingWorksheet!$J$4)),1,0))</f>
        <v/>
      </c>
      <c r="E586" s="15" t="str">
        <f>IF(B586=1,"",IF(AND(TrackingWorksheet!G591 &lt;&gt;"",TrackingWorksheet!G591&lt;=TrackingWorksheet!$J$5, TrackingWorksheet!H591=Lists!$D$4), "Y", "N"))</f>
        <v/>
      </c>
      <c r="F586" s="15" t="str">
        <f>IF(B586=1,"",IF(AND(TrackingWorksheet!I591 &lt;&gt;"", TrackingWorksheet!I591&lt;=TrackingWorksheet!$J$5, TrackingWorksheet!J591=Lists!$D$4), "Y", "N"))</f>
        <v/>
      </c>
      <c r="G586" s="15" t="str">
        <f>IF(B586=1,"",IF(AND(TrackingWorksheet!G591 &lt;&gt;"",TrackingWorksheet!G591&lt;=TrackingWorksheet!$J$5, TrackingWorksheet!H591=Lists!$D$5), "Y", "N"))</f>
        <v/>
      </c>
      <c r="H586" s="15" t="str">
        <f>IF(B586=1,"",IF(AND(TrackingWorksheet!I591 &lt;&gt;"", TrackingWorksheet!I591&lt;=TrackingWorksheet!$J$5, TrackingWorksheet!J591="Moderna"), "Y", "N"))</f>
        <v/>
      </c>
      <c r="I586" s="26" t="str">
        <f>IF(B586=1,"",IF(AND(TrackingWorksheet!G591 &lt;&gt;"", TrackingWorksheet!G591&lt;=TrackingWorksheet!$J$5, TrackingWorksheet!H591=Lists!$D$6), 1, 0))</f>
        <v/>
      </c>
      <c r="J586" s="26" t="str">
        <f t="shared" si="78"/>
        <v/>
      </c>
      <c r="K586" s="15" t="str">
        <f>IF(B586=1,"",IF(AND(TrackingWorksheet!I591&lt;=TrackingWorksheet!$J$5,TrackingWorksheet!K591="YES"),0,IF(AND(AND(OR(E586="Y",F586="Y"),E586&lt;&gt;F586),G586&lt;&gt;"Y", H586&lt;&gt;"Y"), 1, 0)))</f>
        <v/>
      </c>
      <c r="L586" s="26" t="str">
        <f t="shared" si="72"/>
        <v/>
      </c>
      <c r="M586" s="15" t="str">
        <f t="shared" si="73"/>
        <v/>
      </c>
      <c r="N586" s="26" t="str">
        <f t="shared" si="74"/>
        <v/>
      </c>
      <c r="O586" s="15" t="str">
        <f>IF(B586=1,"",IF(AND(TrackingWorksheet!I591&lt;=TrackingWorksheet!$J$5,TrackingWorksheet!K591="YES"),0,IF(AND(AND(OR(G586="Y",H586="Y"),G586&lt;&gt;H586),E586&lt;&gt;"Y", F586&lt;&gt;"Y"), 1, 0)))</f>
        <v/>
      </c>
      <c r="P586" s="26" t="str">
        <f t="shared" si="75"/>
        <v/>
      </c>
      <c r="Q586" s="15" t="str">
        <f t="shared" si="76"/>
        <v/>
      </c>
      <c r="R586" s="15" t="str">
        <f t="shared" si="77"/>
        <v/>
      </c>
      <c r="S586" s="15" t="str">
        <f>IF(B586=1,"",IF(AND(OR(AND(TrackingWorksheet!H591=Lists!$D$7,TrackingWorksheet!H591=TrackingWorksheet!J591),TrackingWorksheet!H591&lt;&gt;TrackingWorksheet!J591),TrackingWorksheet!K591="YES",TrackingWorksheet!H591&lt;&gt;Lists!$D$6,TrackingWorksheet!G591&lt;=TrackingWorksheet!$J$5,TrackingWorksheet!I591&lt;=TrackingWorksheet!$J$5),1,0))</f>
        <v/>
      </c>
      <c r="T586" s="15" t="str">
        <f t="shared" si="79"/>
        <v/>
      </c>
      <c r="U586" s="15" t="str">
        <f>IF(B586=1,"",IF(AND(TrackingWorksheet!L591&lt;&gt;"", TrackingWorksheet!L591&gt;=TrackingWorksheet!$J$4,TrackingWorksheet!L591&lt;=TrackingWorksheet!$J$5,OR(TrackingWorksheet!H591=Lists!$D$4,TrackingWorksheet!J591=Lists!$D$4)), 1, 0))</f>
        <v/>
      </c>
      <c r="V586" s="15" t="str">
        <f>IF($B586=1,"",IF(AND(TrackingWorksheet!$L591&lt;&gt;"", TrackingWorksheet!$L591&gt;=TrackingWorksheet!$J$4,TrackingWorksheet!$L591&lt;=TrackingWorksheet!$J$5,OR(TrackingWorksheet!$H591=Lists!$D$5,TrackingWorksheet!$J591=Lists!$D$5)), 1, 0))</f>
        <v/>
      </c>
      <c r="W586" s="15" t="str">
        <f>IF($B586=1,"",IF(AND(TrackingWorksheet!$L591&lt;&gt;"", TrackingWorksheet!$L591&gt;=TrackingWorksheet!$J$4,TrackingWorksheet!$L591&lt;=TrackingWorksheet!$J$5,OR(TrackingWorksheet!$H591=Lists!$D$6,TrackingWorksheet!$J591=Lists!$D$6)), 1, 0))</f>
        <v/>
      </c>
      <c r="X586" s="24" t="str">
        <f>IF(B586=1,"",IF(AND(TrackingWorksheet!M591&lt;&gt;"",TrackingWorksheet!M591&lt;=TrackingWorksheet!$J$5),1,0))</f>
        <v/>
      </c>
      <c r="Y586" s="24" t="str">
        <f>IF(B586=1,"",IF(AND(TrackingWorksheet!N591&lt;&gt;"",TrackingWorksheet!N591&lt;=TrackingWorksheet!$J$5),1,0)*D586)</f>
        <v/>
      </c>
      <c r="Z586" s="24" t="str">
        <f>IF(B586=1,"",IF(TrackingWorksheet!P591="YES",1,0)*D586)</f>
        <v/>
      </c>
      <c r="AA586" s="33" t="str">
        <f>IF(B586=1,"",IF(TrackingWorksheet!R591="","",TrackingWorksheet!R591))</f>
        <v/>
      </c>
      <c r="AB586" s="33" t="str">
        <f>IF(B586=1,"",IF(TrackingWorksheet!Q591="","",TrackingWorksheet!Q591))</f>
        <v/>
      </c>
    </row>
    <row r="587" spans="2:28" x14ac:dyDescent="0.3">
      <c r="B587" s="33">
        <f>IF(AND(ISBLANK(TrackingWorksheet!B592),ISBLANK(TrackingWorksheet!C592),ISBLANK(TrackingWorksheet!G592),ISBLANK(TrackingWorksheet!H592),
ISBLANK(TrackingWorksheet!I592),ISBLANK(TrackingWorksheet!J592),ISBLANK(TrackingWorksheet!M592),
ISBLANK(TrackingWorksheet!N592)),1,0)</f>
        <v>1</v>
      </c>
      <c r="C587" s="17" t="str">
        <f>IF(B587=1,"",TrackingWorksheet!F592)</f>
        <v/>
      </c>
      <c r="D587" s="26" t="str">
        <f>IF(B587=1,"",IF(AND(TrackingWorksheet!B592&lt;&gt;"",TrackingWorksheet!B592&lt;=TrackingWorksheet!$J$5,OR(TrackingWorksheet!C592="",TrackingWorksheet!C592&gt;=TrackingWorksheet!$J$4)),1,0))</f>
        <v/>
      </c>
      <c r="E587" s="15" t="str">
        <f>IF(B587=1,"",IF(AND(TrackingWorksheet!G592 &lt;&gt;"",TrackingWorksheet!G592&lt;=TrackingWorksheet!$J$5, TrackingWorksheet!H592=Lists!$D$4), "Y", "N"))</f>
        <v/>
      </c>
      <c r="F587" s="15" t="str">
        <f>IF(B587=1,"",IF(AND(TrackingWorksheet!I592 &lt;&gt;"", TrackingWorksheet!I592&lt;=TrackingWorksheet!$J$5, TrackingWorksheet!J592=Lists!$D$4), "Y", "N"))</f>
        <v/>
      </c>
      <c r="G587" s="15" t="str">
        <f>IF(B587=1,"",IF(AND(TrackingWorksheet!G592 &lt;&gt;"",TrackingWorksheet!G592&lt;=TrackingWorksheet!$J$5, TrackingWorksheet!H592=Lists!$D$5), "Y", "N"))</f>
        <v/>
      </c>
      <c r="H587" s="15" t="str">
        <f>IF(B587=1,"",IF(AND(TrackingWorksheet!I592 &lt;&gt;"", TrackingWorksheet!I592&lt;=TrackingWorksheet!$J$5, TrackingWorksheet!J592="Moderna"), "Y", "N"))</f>
        <v/>
      </c>
      <c r="I587" s="26" t="str">
        <f>IF(B587=1,"",IF(AND(TrackingWorksheet!G592 &lt;&gt;"", TrackingWorksheet!G592&lt;=TrackingWorksheet!$J$5, TrackingWorksheet!H592=Lists!$D$6), 1, 0))</f>
        <v/>
      </c>
      <c r="J587" s="26" t="str">
        <f t="shared" si="78"/>
        <v/>
      </c>
      <c r="K587" s="15" t="str">
        <f>IF(B587=1,"",IF(AND(TrackingWorksheet!I592&lt;=TrackingWorksheet!$J$5,TrackingWorksheet!K592="YES"),0,IF(AND(AND(OR(E587="Y",F587="Y"),E587&lt;&gt;F587),G587&lt;&gt;"Y", H587&lt;&gt;"Y"), 1, 0)))</f>
        <v/>
      </c>
      <c r="L587" s="26" t="str">
        <f t="shared" si="72"/>
        <v/>
      </c>
      <c r="M587" s="15" t="str">
        <f t="shared" si="73"/>
        <v/>
      </c>
      <c r="N587" s="26" t="str">
        <f t="shared" si="74"/>
        <v/>
      </c>
      <c r="O587" s="15" t="str">
        <f>IF(B587=1,"",IF(AND(TrackingWorksheet!I592&lt;=TrackingWorksheet!$J$5,TrackingWorksheet!K592="YES"),0,IF(AND(AND(OR(G587="Y",H587="Y"),G587&lt;&gt;H587),E587&lt;&gt;"Y", F587&lt;&gt;"Y"), 1, 0)))</f>
        <v/>
      </c>
      <c r="P587" s="26" t="str">
        <f t="shared" si="75"/>
        <v/>
      </c>
      <c r="Q587" s="15" t="str">
        <f t="shared" si="76"/>
        <v/>
      </c>
      <c r="R587" s="15" t="str">
        <f t="shared" si="77"/>
        <v/>
      </c>
      <c r="S587" s="15" t="str">
        <f>IF(B587=1,"",IF(AND(OR(AND(TrackingWorksheet!H592=Lists!$D$7,TrackingWorksheet!H592=TrackingWorksheet!J592),TrackingWorksheet!H592&lt;&gt;TrackingWorksheet!J592),TrackingWorksheet!K592="YES",TrackingWorksheet!H592&lt;&gt;Lists!$D$6,TrackingWorksheet!G592&lt;=TrackingWorksheet!$J$5,TrackingWorksheet!I592&lt;=TrackingWorksheet!$J$5),1,0))</f>
        <v/>
      </c>
      <c r="T587" s="15" t="str">
        <f t="shared" si="79"/>
        <v/>
      </c>
      <c r="U587" s="15" t="str">
        <f>IF(B587=1,"",IF(AND(TrackingWorksheet!L592&lt;&gt;"", TrackingWorksheet!L592&gt;=TrackingWorksheet!$J$4,TrackingWorksheet!L592&lt;=TrackingWorksheet!$J$5,OR(TrackingWorksheet!H592=Lists!$D$4,TrackingWorksheet!J592=Lists!$D$4)), 1, 0))</f>
        <v/>
      </c>
      <c r="V587" s="15" t="str">
        <f>IF($B587=1,"",IF(AND(TrackingWorksheet!$L592&lt;&gt;"", TrackingWorksheet!$L592&gt;=TrackingWorksheet!$J$4,TrackingWorksheet!$L592&lt;=TrackingWorksheet!$J$5,OR(TrackingWorksheet!$H592=Lists!$D$5,TrackingWorksheet!$J592=Lists!$D$5)), 1, 0))</f>
        <v/>
      </c>
      <c r="W587" s="15" t="str">
        <f>IF($B587=1,"",IF(AND(TrackingWorksheet!$L592&lt;&gt;"", TrackingWorksheet!$L592&gt;=TrackingWorksheet!$J$4,TrackingWorksheet!$L592&lt;=TrackingWorksheet!$J$5,OR(TrackingWorksheet!$H592=Lists!$D$6,TrackingWorksheet!$J592=Lists!$D$6)), 1, 0))</f>
        <v/>
      </c>
      <c r="X587" s="24" t="str">
        <f>IF(B587=1,"",IF(AND(TrackingWorksheet!M592&lt;&gt;"",TrackingWorksheet!M592&lt;=TrackingWorksheet!$J$5),1,0))</f>
        <v/>
      </c>
      <c r="Y587" s="24" t="str">
        <f>IF(B587=1,"",IF(AND(TrackingWorksheet!N592&lt;&gt;"",TrackingWorksheet!N592&lt;=TrackingWorksheet!$J$5),1,0)*D587)</f>
        <v/>
      </c>
      <c r="Z587" s="24" t="str">
        <f>IF(B587=1,"",IF(TrackingWorksheet!P592="YES",1,0)*D587)</f>
        <v/>
      </c>
      <c r="AA587" s="33" t="str">
        <f>IF(B587=1,"",IF(TrackingWorksheet!R592="","",TrackingWorksheet!R592))</f>
        <v/>
      </c>
      <c r="AB587" s="33" t="str">
        <f>IF(B587=1,"",IF(TrackingWorksheet!Q592="","",TrackingWorksheet!Q592))</f>
        <v/>
      </c>
    </row>
    <row r="588" spans="2:28" x14ac:dyDescent="0.3">
      <c r="B588" s="33">
        <f>IF(AND(ISBLANK(TrackingWorksheet!B593),ISBLANK(TrackingWorksheet!C593),ISBLANK(TrackingWorksheet!G593),ISBLANK(TrackingWorksheet!H593),
ISBLANK(TrackingWorksheet!I593),ISBLANK(TrackingWorksheet!J593),ISBLANK(TrackingWorksheet!M593),
ISBLANK(TrackingWorksheet!N593)),1,0)</f>
        <v>1</v>
      </c>
      <c r="C588" s="17" t="str">
        <f>IF(B588=1,"",TrackingWorksheet!F593)</f>
        <v/>
      </c>
      <c r="D588" s="26" t="str">
        <f>IF(B588=1,"",IF(AND(TrackingWorksheet!B593&lt;&gt;"",TrackingWorksheet!B593&lt;=TrackingWorksheet!$J$5,OR(TrackingWorksheet!C593="",TrackingWorksheet!C593&gt;=TrackingWorksheet!$J$4)),1,0))</f>
        <v/>
      </c>
      <c r="E588" s="15" t="str">
        <f>IF(B588=1,"",IF(AND(TrackingWorksheet!G593 &lt;&gt;"",TrackingWorksheet!G593&lt;=TrackingWorksheet!$J$5, TrackingWorksheet!H593=Lists!$D$4), "Y", "N"))</f>
        <v/>
      </c>
      <c r="F588" s="15" t="str">
        <f>IF(B588=1,"",IF(AND(TrackingWorksheet!I593 &lt;&gt;"", TrackingWorksheet!I593&lt;=TrackingWorksheet!$J$5, TrackingWorksheet!J593=Lists!$D$4), "Y", "N"))</f>
        <v/>
      </c>
      <c r="G588" s="15" t="str">
        <f>IF(B588=1,"",IF(AND(TrackingWorksheet!G593 &lt;&gt;"",TrackingWorksheet!G593&lt;=TrackingWorksheet!$J$5, TrackingWorksheet!H593=Lists!$D$5), "Y", "N"))</f>
        <v/>
      </c>
      <c r="H588" s="15" t="str">
        <f>IF(B588=1,"",IF(AND(TrackingWorksheet!I593 &lt;&gt;"", TrackingWorksheet!I593&lt;=TrackingWorksheet!$J$5, TrackingWorksheet!J593="Moderna"), "Y", "N"))</f>
        <v/>
      </c>
      <c r="I588" s="26" t="str">
        <f>IF(B588=1,"",IF(AND(TrackingWorksheet!G593 &lt;&gt;"", TrackingWorksheet!G593&lt;=TrackingWorksheet!$J$5, TrackingWorksheet!H593=Lists!$D$6), 1, 0))</f>
        <v/>
      </c>
      <c r="J588" s="26" t="str">
        <f t="shared" si="78"/>
        <v/>
      </c>
      <c r="K588" s="15" t="str">
        <f>IF(B588=1,"",IF(AND(TrackingWorksheet!I593&lt;=TrackingWorksheet!$J$5,TrackingWorksheet!K593="YES"),0,IF(AND(AND(OR(E588="Y",F588="Y"),E588&lt;&gt;F588),G588&lt;&gt;"Y", H588&lt;&gt;"Y"), 1, 0)))</f>
        <v/>
      </c>
      <c r="L588" s="26" t="str">
        <f t="shared" si="72"/>
        <v/>
      </c>
      <c r="M588" s="15" t="str">
        <f t="shared" si="73"/>
        <v/>
      </c>
      <c r="N588" s="26" t="str">
        <f t="shared" si="74"/>
        <v/>
      </c>
      <c r="O588" s="15" t="str">
        <f>IF(B588=1,"",IF(AND(TrackingWorksheet!I593&lt;=TrackingWorksheet!$J$5,TrackingWorksheet!K593="YES"),0,IF(AND(AND(OR(G588="Y",H588="Y"),G588&lt;&gt;H588),E588&lt;&gt;"Y", F588&lt;&gt;"Y"), 1, 0)))</f>
        <v/>
      </c>
      <c r="P588" s="26" t="str">
        <f t="shared" si="75"/>
        <v/>
      </c>
      <c r="Q588" s="15" t="str">
        <f t="shared" si="76"/>
        <v/>
      </c>
      <c r="R588" s="15" t="str">
        <f t="shared" si="77"/>
        <v/>
      </c>
      <c r="S588" s="15" t="str">
        <f>IF(B588=1,"",IF(AND(OR(AND(TrackingWorksheet!H593=Lists!$D$7,TrackingWorksheet!H593=TrackingWorksheet!J593),TrackingWorksheet!H593&lt;&gt;TrackingWorksheet!J593),TrackingWorksheet!K593="YES",TrackingWorksheet!H593&lt;&gt;Lists!$D$6,TrackingWorksheet!G593&lt;=TrackingWorksheet!$J$5,TrackingWorksheet!I593&lt;=TrackingWorksheet!$J$5),1,0))</f>
        <v/>
      </c>
      <c r="T588" s="15" t="str">
        <f t="shared" si="79"/>
        <v/>
      </c>
      <c r="U588" s="15" t="str">
        <f>IF(B588=1,"",IF(AND(TrackingWorksheet!L593&lt;&gt;"", TrackingWorksheet!L593&gt;=TrackingWorksheet!$J$4,TrackingWorksheet!L593&lt;=TrackingWorksheet!$J$5,OR(TrackingWorksheet!H593=Lists!$D$4,TrackingWorksheet!J593=Lists!$D$4)), 1, 0))</f>
        <v/>
      </c>
      <c r="V588" s="15" t="str">
        <f>IF($B588=1,"",IF(AND(TrackingWorksheet!$L593&lt;&gt;"", TrackingWorksheet!$L593&gt;=TrackingWorksheet!$J$4,TrackingWorksheet!$L593&lt;=TrackingWorksheet!$J$5,OR(TrackingWorksheet!$H593=Lists!$D$5,TrackingWorksheet!$J593=Lists!$D$5)), 1, 0))</f>
        <v/>
      </c>
      <c r="W588" s="15" t="str">
        <f>IF($B588=1,"",IF(AND(TrackingWorksheet!$L593&lt;&gt;"", TrackingWorksheet!$L593&gt;=TrackingWorksheet!$J$4,TrackingWorksheet!$L593&lt;=TrackingWorksheet!$J$5,OR(TrackingWorksheet!$H593=Lists!$D$6,TrackingWorksheet!$J593=Lists!$D$6)), 1, 0))</f>
        <v/>
      </c>
      <c r="X588" s="24" t="str">
        <f>IF(B588=1,"",IF(AND(TrackingWorksheet!M593&lt;&gt;"",TrackingWorksheet!M593&lt;=TrackingWorksheet!$J$5),1,0))</f>
        <v/>
      </c>
      <c r="Y588" s="24" t="str">
        <f>IF(B588=1,"",IF(AND(TrackingWorksheet!N593&lt;&gt;"",TrackingWorksheet!N593&lt;=TrackingWorksheet!$J$5),1,0)*D588)</f>
        <v/>
      </c>
      <c r="Z588" s="24" t="str">
        <f>IF(B588=1,"",IF(TrackingWorksheet!P593="YES",1,0)*D588)</f>
        <v/>
      </c>
      <c r="AA588" s="33" t="str">
        <f>IF(B588=1,"",IF(TrackingWorksheet!R593="","",TrackingWorksheet!R593))</f>
        <v/>
      </c>
      <c r="AB588" s="33" t="str">
        <f>IF(B588=1,"",IF(TrackingWorksheet!Q593="","",TrackingWorksheet!Q593))</f>
        <v/>
      </c>
    </row>
    <row r="589" spans="2:28" x14ac:dyDescent="0.3">
      <c r="B589" s="33">
        <f>IF(AND(ISBLANK(TrackingWorksheet!B594),ISBLANK(TrackingWorksheet!C594),ISBLANK(TrackingWorksheet!G594),ISBLANK(TrackingWorksheet!H594),
ISBLANK(TrackingWorksheet!I594),ISBLANK(TrackingWorksheet!J594),ISBLANK(TrackingWorksheet!M594),
ISBLANK(TrackingWorksheet!N594)),1,0)</f>
        <v>1</v>
      </c>
      <c r="C589" s="17" t="str">
        <f>IF(B589=1,"",TrackingWorksheet!F594)</f>
        <v/>
      </c>
      <c r="D589" s="26" t="str">
        <f>IF(B589=1,"",IF(AND(TrackingWorksheet!B594&lt;&gt;"",TrackingWorksheet!B594&lt;=TrackingWorksheet!$J$5,OR(TrackingWorksheet!C594="",TrackingWorksheet!C594&gt;=TrackingWorksheet!$J$4)),1,0))</f>
        <v/>
      </c>
      <c r="E589" s="15" t="str">
        <f>IF(B589=1,"",IF(AND(TrackingWorksheet!G594 &lt;&gt;"",TrackingWorksheet!G594&lt;=TrackingWorksheet!$J$5, TrackingWorksheet!H594=Lists!$D$4), "Y", "N"))</f>
        <v/>
      </c>
      <c r="F589" s="15" t="str">
        <f>IF(B589=1,"",IF(AND(TrackingWorksheet!I594 &lt;&gt;"", TrackingWorksheet!I594&lt;=TrackingWorksheet!$J$5, TrackingWorksheet!J594=Lists!$D$4), "Y", "N"))</f>
        <v/>
      </c>
      <c r="G589" s="15" t="str">
        <f>IF(B589=1,"",IF(AND(TrackingWorksheet!G594 &lt;&gt;"",TrackingWorksheet!G594&lt;=TrackingWorksheet!$J$5, TrackingWorksheet!H594=Lists!$D$5), "Y", "N"))</f>
        <v/>
      </c>
      <c r="H589" s="15" t="str">
        <f>IF(B589=1,"",IF(AND(TrackingWorksheet!I594 &lt;&gt;"", TrackingWorksheet!I594&lt;=TrackingWorksheet!$J$5, TrackingWorksheet!J594="Moderna"), "Y", "N"))</f>
        <v/>
      </c>
      <c r="I589" s="26" t="str">
        <f>IF(B589=1,"",IF(AND(TrackingWorksheet!G594 &lt;&gt;"", TrackingWorksheet!G594&lt;=TrackingWorksheet!$J$5, TrackingWorksheet!H594=Lists!$D$6), 1, 0))</f>
        <v/>
      </c>
      <c r="J589" s="26" t="str">
        <f t="shared" si="78"/>
        <v/>
      </c>
      <c r="K589" s="15" t="str">
        <f>IF(B589=1,"",IF(AND(TrackingWorksheet!I594&lt;=TrackingWorksheet!$J$5,TrackingWorksheet!K594="YES"),0,IF(AND(AND(OR(E589="Y",F589="Y"),E589&lt;&gt;F589),G589&lt;&gt;"Y", H589&lt;&gt;"Y"), 1, 0)))</f>
        <v/>
      </c>
      <c r="L589" s="26" t="str">
        <f t="shared" si="72"/>
        <v/>
      </c>
      <c r="M589" s="15" t="str">
        <f t="shared" si="73"/>
        <v/>
      </c>
      <c r="N589" s="26" t="str">
        <f t="shared" si="74"/>
        <v/>
      </c>
      <c r="O589" s="15" t="str">
        <f>IF(B589=1,"",IF(AND(TrackingWorksheet!I594&lt;=TrackingWorksheet!$J$5,TrackingWorksheet!K594="YES"),0,IF(AND(AND(OR(G589="Y",H589="Y"),G589&lt;&gt;H589),E589&lt;&gt;"Y", F589&lt;&gt;"Y"), 1, 0)))</f>
        <v/>
      </c>
      <c r="P589" s="26" t="str">
        <f t="shared" si="75"/>
        <v/>
      </c>
      <c r="Q589" s="15" t="str">
        <f t="shared" si="76"/>
        <v/>
      </c>
      <c r="R589" s="15" t="str">
        <f t="shared" si="77"/>
        <v/>
      </c>
      <c r="S589" s="15" t="str">
        <f>IF(B589=1,"",IF(AND(OR(AND(TrackingWorksheet!H594=Lists!$D$7,TrackingWorksheet!H594=TrackingWorksheet!J594),TrackingWorksheet!H594&lt;&gt;TrackingWorksheet!J594),TrackingWorksheet!K594="YES",TrackingWorksheet!H594&lt;&gt;Lists!$D$6,TrackingWorksheet!G594&lt;=TrackingWorksheet!$J$5,TrackingWorksheet!I594&lt;=TrackingWorksheet!$J$5),1,0))</f>
        <v/>
      </c>
      <c r="T589" s="15" t="str">
        <f t="shared" si="79"/>
        <v/>
      </c>
      <c r="U589" s="15" t="str">
        <f>IF(B589=1,"",IF(AND(TrackingWorksheet!L594&lt;&gt;"", TrackingWorksheet!L594&gt;=TrackingWorksheet!$J$4,TrackingWorksheet!L594&lt;=TrackingWorksheet!$J$5,OR(TrackingWorksheet!H594=Lists!$D$4,TrackingWorksheet!J594=Lists!$D$4)), 1, 0))</f>
        <v/>
      </c>
      <c r="V589" s="15" t="str">
        <f>IF($B589=1,"",IF(AND(TrackingWorksheet!$L594&lt;&gt;"", TrackingWorksheet!$L594&gt;=TrackingWorksheet!$J$4,TrackingWorksheet!$L594&lt;=TrackingWorksheet!$J$5,OR(TrackingWorksheet!$H594=Lists!$D$5,TrackingWorksheet!$J594=Lists!$D$5)), 1, 0))</f>
        <v/>
      </c>
      <c r="W589" s="15" t="str">
        <f>IF($B589=1,"",IF(AND(TrackingWorksheet!$L594&lt;&gt;"", TrackingWorksheet!$L594&gt;=TrackingWorksheet!$J$4,TrackingWorksheet!$L594&lt;=TrackingWorksheet!$J$5,OR(TrackingWorksheet!$H594=Lists!$D$6,TrackingWorksheet!$J594=Lists!$D$6)), 1, 0))</f>
        <v/>
      </c>
      <c r="X589" s="24" t="str">
        <f>IF(B589=1,"",IF(AND(TrackingWorksheet!M594&lt;&gt;"",TrackingWorksheet!M594&lt;=TrackingWorksheet!$J$5),1,0))</f>
        <v/>
      </c>
      <c r="Y589" s="24" t="str">
        <f>IF(B589=1,"",IF(AND(TrackingWorksheet!N594&lt;&gt;"",TrackingWorksheet!N594&lt;=TrackingWorksheet!$J$5),1,0)*D589)</f>
        <v/>
      </c>
      <c r="Z589" s="24" t="str">
        <f>IF(B589=1,"",IF(TrackingWorksheet!P594="YES",1,0)*D589)</f>
        <v/>
      </c>
      <c r="AA589" s="33" t="str">
        <f>IF(B589=1,"",IF(TrackingWorksheet!R594="","",TrackingWorksheet!R594))</f>
        <v/>
      </c>
      <c r="AB589" s="33" t="str">
        <f>IF(B589=1,"",IF(TrackingWorksheet!Q594="","",TrackingWorksheet!Q594))</f>
        <v/>
      </c>
    </row>
    <row r="590" spans="2:28" x14ac:dyDescent="0.3">
      <c r="B590" s="33">
        <f>IF(AND(ISBLANK(TrackingWorksheet!B595),ISBLANK(TrackingWorksheet!C595),ISBLANK(TrackingWorksheet!G595),ISBLANK(TrackingWorksheet!H595),
ISBLANK(TrackingWorksheet!I595),ISBLANK(TrackingWorksheet!J595),ISBLANK(TrackingWorksheet!M595),
ISBLANK(TrackingWorksheet!N595)),1,0)</f>
        <v>1</v>
      </c>
      <c r="C590" s="17" t="str">
        <f>IF(B590=1,"",TrackingWorksheet!F595)</f>
        <v/>
      </c>
      <c r="D590" s="26" t="str">
        <f>IF(B590=1,"",IF(AND(TrackingWorksheet!B595&lt;&gt;"",TrackingWorksheet!B595&lt;=TrackingWorksheet!$J$5,OR(TrackingWorksheet!C595="",TrackingWorksheet!C595&gt;=TrackingWorksheet!$J$4)),1,0))</f>
        <v/>
      </c>
      <c r="E590" s="15" t="str">
        <f>IF(B590=1,"",IF(AND(TrackingWorksheet!G595 &lt;&gt;"",TrackingWorksheet!G595&lt;=TrackingWorksheet!$J$5, TrackingWorksheet!H595=Lists!$D$4), "Y", "N"))</f>
        <v/>
      </c>
      <c r="F590" s="15" t="str">
        <f>IF(B590=1,"",IF(AND(TrackingWorksheet!I595 &lt;&gt;"", TrackingWorksheet!I595&lt;=TrackingWorksheet!$J$5, TrackingWorksheet!J595=Lists!$D$4), "Y", "N"))</f>
        <v/>
      </c>
      <c r="G590" s="15" t="str">
        <f>IF(B590=1,"",IF(AND(TrackingWorksheet!G595 &lt;&gt;"",TrackingWorksheet!G595&lt;=TrackingWorksheet!$J$5, TrackingWorksheet!H595=Lists!$D$5), "Y", "N"))</f>
        <v/>
      </c>
      <c r="H590" s="15" t="str">
        <f>IF(B590=1,"",IF(AND(TrackingWorksheet!I595 &lt;&gt;"", TrackingWorksheet!I595&lt;=TrackingWorksheet!$J$5, TrackingWorksheet!J595="Moderna"), "Y", "N"))</f>
        <v/>
      </c>
      <c r="I590" s="26" t="str">
        <f>IF(B590=1,"",IF(AND(TrackingWorksheet!G595 &lt;&gt;"", TrackingWorksheet!G595&lt;=TrackingWorksheet!$J$5, TrackingWorksheet!H595=Lists!$D$6), 1, 0))</f>
        <v/>
      </c>
      <c r="J590" s="26" t="str">
        <f t="shared" si="78"/>
        <v/>
      </c>
      <c r="K590" s="15" t="str">
        <f>IF(B590=1,"",IF(AND(TrackingWorksheet!I595&lt;=TrackingWorksheet!$J$5,TrackingWorksheet!K595="YES"),0,IF(AND(AND(OR(E590="Y",F590="Y"),E590&lt;&gt;F590),G590&lt;&gt;"Y", H590&lt;&gt;"Y"), 1, 0)))</f>
        <v/>
      </c>
      <c r="L590" s="26" t="str">
        <f t="shared" si="72"/>
        <v/>
      </c>
      <c r="M590" s="15" t="str">
        <f t="shared" si="73"/>
        <v/>
      </c>
      <c r="N590" s="26" t="str">
        <f t="shared" si="74"/>
        <v/>
      </c>
      <c r="O590" s="15" t="str">
        <f>IF(B590=1,"",IF(AND(TrackingWorksheet!I595&lt;=TrackingWorksheet!$J$5,TrackingWorksheet!K595="YES"),0,IF(AND(AND(OR(G590="Y",H590="Y"),G590&lt;&gt;H590),E590&lt;&gt;"Y", F590&lt;&gt;"Y"), 1, 0)))</f>
        <v/>
      </c>
      <c r="P590" s="26" t="str">
        <f t="shared" si="75"/>
        <v/>
      </c>
      <c r="Q590" s="15" t="str">
        <f t="shared" si="76"/>
        <v/>
      </c>
      <c r="R590" s="15" t="str">
        <f t="shared" si="77"/>
        <v/>
      </c>
      <c r="S590" s="15" t="str">
        <f>IF(B590=1,"",IF(AND(OR(AND(TrackingWorksheet!H595=Lists!$D$7,TrackingWorksheet!H595=TrackingWorksheet!J595),TrackingWorksheet!H595&lt;&gt;TrackingWorksheet!J595),TrackingWorksheet!K595="YES",TrackingWorksheet!H595&lt;&gt;Lists!$D$6,TrackingWorksheet!G595&lt;=TrackingWorksheet!$J$5,TrackingWorksheet!I595&lt;=TrackingWorksheet!$J$5),1,0))</f>
        <v/>
      </c>
      <c r="T590" s="15" t="str">
        <f t="shared" si="79"/>
        <v/>
      </c>
      <c r="U590" s="15" t="str">
        <f>IF(B590=1,"",IF(AND(TrackingWorksheet!L595&lt;&gt;"", TrackingWorksheet!L595&gt;=TrackingWorksheet!$J$4,TrackingWorksheet!L595&lt;=TrackingWorksheet!$J$5,OR(TrackingWorksheet!H595=Lists!$D$4,TrackingWorksheet!J595=Lists!$D$4)), 1, 0))</f>
        <v/>
      </c>
      <c r="V590" s="15" t="str">
        <f>IF($B590=1,"",IF(AND(TrackingWorksheet!$L595&lt;&gt;"", TrackingWorksheet!$L595&gt;=TrackingWorksheet!$J$4,TrackingWorksheet!$L595&lt;=TrackingWorksheet!$J$5,OR(TrackingWorksheet!$H595=Lists!$D$5,TrackingWorksheet!$J595=Lists!$D$5)), 1, 0))</f>
        <v/>
      </c>
      <c r="W590" s="15" t="str">
        <f>IF($B590=1,"",IF(AND(TrackingWorksheet!$L595&lt;&gt;"", TrackingWorksheet!$L595&gt;=TrackingWorksheet!$J$4,TrackingWorksheet!$L595&lt;=TrackingWorksheet!$J$5,OR(TrackingWorksheet!$H595=Lists!$D$6,TrackingWorksheet!$J595=Lists!$D$6)), 1, 0))</f>
        <v/>
      </c>
      <c r="X590" s="24" t="str">
        <f>IF(B590=1,"",IF(AND(TrackingWorksheet!M595&lt;&gt;"",TrackingWorksheet!M595&lt;=TrackingWorksheet!$J$5),1,0))</f>
        <v/>
      </c>
      <c r="Y590" s="24" t="str">
        <f>IF(B590=1,"",IF(AND(TrackingWorksheet!N595&lt;&gt;"",TrackingWorksheet!N595&lt;=TrackingWorksheet!$J$5),1,0)*D590)</f>
        <v/>
      </c>
      <c r="Z590" s="24" t="str">
        <f>IF(B590=1,"",IF(TrackingWorksheet!P595="YES",1,0)*D590)</f>
        <v/>
      </c>
      <c r="AA590" s="33" t="str">
        <f>IF(B590=1,"",IF(TrackingWorksheet!R595="","",TrackingWorksheet!R595))</f>
        <v/>
      </c>
      <c r="AB590" s="33" t="str">
        <f>IF(B590=1,"",IF(TrackingWorksheet!Q595="","",TrackingWorksheet!Q595))</f>
        <v/>
      </c>
    </row>
    <row r="591" spans="2:28" x14ac:dyDescent="0.3">
      <c r="B591" s="33">
        <f>IF(AND(ISBLANK(TrackingWorksheet!B596),ISBLANK(TrackingWorksheet!C596),ISBLANK(TrackingWorksheet!G596),ISBLANK(TrackingWorksheet!H596),
ISBLANK(TrackingWorksheet!I596),ISBLANK(TrackingWorksheet!J596),ISBLANK(TrackingWorksheet!M596),
ISBLANK(TrackingWorksheet!N596)),1,0)</f>
        <v>1</v>
      </c>
      <c r="C591" s="17" t="str">
        <f>IF(B591=1,"",TrackingWorksheet!F596)</f>
        <v/>
      </c>
      <c r="D591" s="26" t="str">
        <f>IF(B591=1,"",IF(AND(TrackingWorksheet!B596&lt;&gt;"",TrackingWorksheet!B596&lt;=TrackingWorksheet!$J$5,OR(TrackingWorksheet!C596="",TrackingWorksheet!C596&gt;=TrackingWorksheet!$J$4)),1,0))</f>
        <v/>
      </c>
      <c r="E591" s="15" t="str">
        <f>IF(B591=1,"",IF(AND(TrackingWorksheet!G596 &lt;&gt;"",TrackingWorksheet!G596&lt;=TrackingWorksheet!$J$5, TrackingWorksheet!H596=Lists!$D$4), "Y", "N"))</f>
        <v/>
      </c>
      <c r="F591" s="15" t="str">
        <f>IF(B591=1,"",IF(AND(TrackingWorksheet!I596 &lt;&gt;"", TrackingWorksheet!I596&lt;=TrackingWorksheet!$J$5, TrackingWorksheet!J596=Lists!$D$4), "Y", "N"))</f>
        <v/>
      </c>
      <c r="G591" s="15" t="str">
        <f>IF(B591=1,"",IF(AND(TrackingWorksheet!G596 &lt;&gt;"",TrackingWorksheet!G596&lt;=TrackingWorksheet!$J$5, TrackingWorksheet!H596=Lists!$D$5), "Y", "N"))</f>
        <v/>
      </c>
      <c r="H591" s="15" t="str">
        <f>IF(B591=1,"",IF(AND(TrackingWorksheet!I596 &lt;&gt;"", TrackingWorksheet!I596&lt;=TrackingWorksheet!$J$5, TrackingWorksheet!J596="Moderna"), "Y", "N"))</f>
        <v/>
      </c>
      <c r="I591" s="26" t="str">
        <f>IF(B591=1,"",IF(AND(TrackingWorksheet!G596 &lt;&gt;"", TrackingWorksheet!G596&lt;=TrackingWorksheet!$J$5, TrackingWorksheet!H596=Lists!$D$6), 1, 0))</f>
        <v/>
      </c>
      <c r="J591" s="26" t="str">
        <f t="shared" si="78"/>
        <v/>
      </c>
      <c r="K591" s="15" t="str">
        <f>IF(B591=1,"",IF(AND(TrackingWorksheet!I596&lt;=TrackingWorksheet!$J$5,TrackingWorksheet!K596="YES"),0,IF(AND(AND(OR(E591="Y",F591="Y"),E591&lt;&gt;F591),G591&lt;&gt;"Y", H591&lt;&gt;"Y"), 1, 0)))</f>
        <v/>
      </c>
      <c r="L591" s="26" t="str">
        <f t="shared" si="72"/>
        <v/>
      </c>
      <c r="M591" s="15" t="str">
        <f t="shared" si="73"/>
        <v/>
      </c>
      <c r="N591" s="26" t="str">
        <f t="shared" si="74"/>
        <v/>
      </c>
      <c r="O591" s="15" t="str">
        <f>IF(B591=1,"",IF(AND(TrackingWorksheet!I596&lt;=TrackingWorksheet!$J$5,TrackingWorksheet!K596="YES"),0,IF(AND(AND(OR(G591="Y",H591="Y"),G591&lt;&gt;H591),E591&lt;&gt;"Y", F591&lt;&gt;"Y"), 1, 0)))</f>
        <v/>
      </c>
      <c r="P591" s="26" t="str">
        <f t="shared" si="75"/>
        <v/>
      </c>
      <c r="Q591" s="15" t="str">
        <f t="shared" si="76"/>
        <v/>
      </c>
      <c r="R591" s="15" t="str">
        <f t="shared" si="77"/>
        <v/>
      </c>
      <c r="S591" s="15" t="str">
        <f>IF(B591=1,"",IF(AND(OR(AND(TrackingWorksheet!H596=Lists!$D$7,TrackingWorksheet!H596=TrackingWorksheet!J596),TrackingWorksheet!H596&lt;&gt;TrackingWorksheet!J596),TrackingWorksheet!K596="YES",TrackingWorksheet!H596&lt;&gt;Lists!$D$6,TrackingWorksheet!G596&lt;=TrackingWorksheet!$J$5,TrackingWorksheet!I596&lt;=TrackingWorksheet!$J$5),1,0))</f>
        <v/>
      </c>
      <c r="T591" s="15" t="str">
        <f t="shared" si="79"/>
        <v/>
      </c>
      <c r="U591" s="15" t="str">
        <f>IF(B591=1,"",IF(AND(TrackingWorksheet!L596&lt;&gt;"", TrackingWorksheet!L596&gt;=TrackingWorksheet!$J$4,TrackingWorksheet!L596&lt;=TrackingWorksheet!$J$5,OR(TrackingWorksheet!H596=Lists!$D$4,TrackingWorksheet!J596=Lists!$D$4)), 1, 0))</f>
        <v/>
      </c>
      <c r="V591" s="15" t="str">
        <f>IF($B591=1,"",IF(AND(TrackingWorksheet!$L596&lt;&gt;"", TrackingWorksheet!$L596&gt;=TrackingWorksheet!$J$4,TrackingWorksheet!$L596&lt;=TrackingWorksheet!$J$5,OR(TrackingWorksheet!$H596=Lists!$D$5,TrackingWorksheet!$J596=Lists!$D$5)), 1, 0))</f>
        <v/>
      </c>
      <c r="W591" s="15" t="str">
        <f>IF($B591=1,"",IF(AND(TrackingWorksheet!$L596&lt;&gt;"", TrackingWorksheet!$L596&gt;=TrackingWorksheet!$J$4,TrackingWorksheet!$L596&lt;=TrackingWorksheet!$J$5,OR(TrackingWorksheet!$H596=Lists!$D$6,TrackingWorksheet!$J596=Lists!$D$6)), 1, 0))</f>
        <v/>
      </c>
      <c r="X591" s="24" t="str">
        <f>IF(B591=1,"",IF(AND(TrackingWorksheet!M596&lt;&gt;"",TrackingWorksheet!M596&lt;=TrackingWorksheet!$J$5),1,0))</f>
        <v/>
      </c>
      <c r="Y591" s="24" t="str">
        <f>IF(B591=1,"",IF(AND(TrackingWorksheet!N596&lt;&gt;"",TrackingWorksheet!N596&lt;=TrackingWorksheet!$J$5),1,0)*D591)</f>
        <v/>
      </c>
      <c r="Z591" s="24" t="str">
        <f>IF(B591=1,"",IF(TrackingWorksheet!P596="YES",1,0)*D591)</f>
        <v/>
      </c>
      <c r="AA591" s="33" t="str">
        <f>IF(B591=1,"",IF(TrackingWorksheet!R596="","",TrackingWorksheet!R596))</f>
        <v/>
      </c>
      <c r="AB591" s="33" t="str">
        <f>IF(B591=1,"",IF(TrackingWorksheet!Q596="","",TrackingWorksheet!Q596))</f>
        <v/>
      </c>
    </row>
    <row r="592" spans="2:28" x14ac:dyDescent="0.3">
      <c r="B592" s="33">
        <f>IF(AND(ISBLANK(TrackingWorksheet!B597),ISBLANK(TrackingWorksheet!C597),ISBLANK(TrackingWorksheet!G597),ISBLANK(TrackingWorksheet!H597),
ISBLANK(TrackingWorksheet!I597),ISBLANK(TrackingWorksheet!J597),ISBLANK(TrackingWorksheet!M597),
ISBLANK(TrackingWorksheet!N597)),1,0)</f>
        <v>1</v>
      </c>
      <c r="C592" s="17" t="str">
        <f>IF(B592=1,"",TrackingWorksheet!F597)</f>
        <v/>
      </c>
      <c r="D592" s="26" t="str">
        <f>IF(B592=1,"",IF(AND(TrackingWorksheet!B597&lt;&gt;"",TrackingWorksheet!B597&lt;=TrackingWorksheet!$J$5,OR(TrackingWorksheet!C597="",TrackingWorksheet!C597&gt;=TrackingWorksheet!$J$4)),1,0))</f>
        <v/>
      </c>
      <c r="E592" s="15" t="str">
        <f>IF(B592=1,"",IF(AND(TrackingWorksheet!G597 &lt;&gt;"",TrackingWorksheet!G597&lt;=TrackingWorksheet!$J$5, TrackingWorksheet!H597=Lists!$D$4), "Y", "N"))</f>
        <v/>
      </c>
      <c r="F592" s="15" t="str">
        <f>IF(B592=1,"",IF(AND(TrackingWorksheet!I597 &lt;&gt;"", TrackingWorksheet!I597&lt;=TrackingWorksheet!$J$5, TrackingWorksheet!J597=Lists!$D$4), "Y", "N"))</f>
        <v/>
      </c>
      <c r="G592" s="15" t="str">
        <f>IF(B592=1,"",IF(AND(TrackingWorksheet!G597 &lt;&gt;"",TrackingWorksheet!G597&lt;=TrackingWorksheet!$J$5, TrackingWorksheet!H597=Lists!$D$5), "Y", "N"))</f>
        <v/>
      </c>
      <c r="H592" s="15" t="str">
        <f>IF(B592=1,"",IF(AND(TrackingWorksheet!I597 &lt;&gt;"", TrackingWorksheet!I597&lt;=TrackingWorksheet!$J$5, TrackingWorksheet!J597="Moderna"), "Y", "N"))</f>
        <v/>
      </c>
      <c r="I592" s="26" t="str">
        <f>IF(B592=1,"",IF(AND(TrackingWorksheet!G597 &lt;&gt;"", TrackingWorksheet!G597&lt;=TrackingWorksheet!$J$5, TrackingWorksheet!H597=Lists!$D$6), 1, 0))</f>
        <v/>
      </c>
      <c r="J592" s="26" t="str">
        <f t="shared" si="78"/>
        <v/>
      </c>
      <c r="K592" s="15" t="str">
        <f>IF(B592=1,"",IF(AND(TrackingWorksheet!I597&lt;=TrackingWorksheet!$J$5,TrackingWorksheet!K597="YES"),0,IF(AND(AND(OR(E592="Y",F592="Y"),E592&lt;&gt;F592),G592&lt;&gt;"Y", H592&lt;&gt;"Y"), 1, 0)))</f>
        <v/>
      </c>
      <c r="L592" s="26" t="str">
        <f t="shared" si="72"/>
        <v/>
      </c>
      <c r="M592" s="15" t="str">
        <f t="shared" si="73"/>
        <v/>
      </c>
      <c r="N592" s="26" t="str">
        <f t="shared" si="74"/>
        <v/>
      </c>
      <c r="O592" s="15" t="str">
        <f>IF(B592=1,"",IF(AND(TrackingWorksheet!I597&lt;=TrackingWorksheet!$J$5,TrackingWorksheet!K597="YES"),0,IF(AND(AND(OR(G592="Y",H592="Y"),G592&lt;&gt;H592),E592&lt;&gt;"Y", F592&lt;&gt;"Y"), 1, 0)))</f>
        <v/>
      </c>
      <c r="P592" s="26" t="str">
        <f t="shared" si="75"/>
        <v/>
      </c>
      <c r="Q592" s="15" t="str">
        <f t="shared" si="76"/>
        <v/>
      </c>
      <c r="R592" s="15" t="str">
        <f t="shared" si="77"/>
        <v/>
      </c>
      <c r="S592" s="15" t="str">
        <f>IF(B592=1,"",IF(AND(OR(AND(TrackingWorksheet!H597=Lists!$D$7,TrackingWorksheet!H597=TrackingWorksheet!J597),TrackingWorksheet!H597&lt;&gt;TrackingWorksheet!J597),TrackingWorksheet!K597="YES",TrackingWorksheet!H597&lt;&gt;Lists!$D$6,TrackingWorksheet!G597&lt;=TrackingWorksheet!$J$5,TrackingWorksheet!I597&lt;=TrackingWorksheet!$J$5),1,0))</f>
        <v/>
      </c>
      <c r="T592" s="15" t="str">
        <f t="shared" si="79"/>
        <v/>
      </c>
      <c r="U592" s="15" t="str">
        <f>IF(B592=1,"",IF(AND(TrackingWorksheet!L597&lt;&gt;"", TrackingWorksheet!L597&gt;=TrackingWorksheet!$J$4,TrackingWorksheet!L597&lt;=TrackingWorksheet!$J$5,OR(TrackingWorksheet!H597=Lists!$D$4,TrackingWorksheet!J597=Lists!$D$4)), 1, 0))</f>
        <v/>
      </c>
      <c r="V592" s="15" t="str">
        <f>IF($B592=1,"",IF(AND(TrackingWorksheet!$L597&lt;&gt;"", TrackingWorksheet!$L597&gt;=TrackingWorksheet!$J$4,TrackingWorksheet!$L597&lt;=TrackingWorksheet!$J$5,OR(TrackingWorksheet!$H597=Lists!$D$5,TrackingWorksheet!$J597=Lists!$D$5)), 1, 0))</f>
        <v/>
      </c>
      <c r="W592" s="15" t="str">
        <f>IF($B592=1,"",IF(AND(TrackingWorksheet!$L597&lt;&gt;"", TrackingWorksheet!$L597&gt;=TrackingWorksheet!$J$4,TrackingWorksheet!$L597&lt;=TrackingWorksheet!$J$5,OR(TrackingWorksheet!$H597=Lists!$D$6,TrackingWorksheet!$J597=Lists!$D$6)), 1, 0))</f>
        <v/>
      </c>
      <c r="X592" s="24" t="str">
        <f>IF(B592=1,"",IF(AND(TrackingWorksheet!M597&lt;&gt;"",TrackingWorksheet!M597&lt;=TrackingWorksheet!$J$5),1,0))</f>
        <v/>
      </c>
      <c r="Y592" s="24" t="str">
        <f>IF(B592=1,"",IF(AND(TrackingWorksheet!N597&lt;&gt;"",TrackingWorksheet!N597&lt;=TrackingWorksheet!$J$5),1,0)*D592)</f>
        <v/>
      </c>
      <c r="Z592" s="24" t="str">
        <f>IF(B592=1,"",IF(TrackingWorksheet!P597="YES",1,0)*D592)</f>
        <v/>
      </c>
      <c r="AA592" s="33" t="str">
        <f>IF(B592=1,"",IF(TrackingWorksheet!R597="","",TrackingWorksheet!R597))</f>
        <v/>
      </c>
      <c r="AB592" s="33" t="str">
        <f>IF(B592=1,"",IF(TrackingWorksheet!Q597="","",TrackingWorksheet!Q597))</f>
        <v/>
      </c>
    </row>
    <row r="593" spans="2:28" x14ac:dyDescent="0.3">
      <c r="B593" s="33">
        <f>IF(AND(ISBLANK(TrackingWorksheet!B598),ISBLANK(TrackingWorksheet!C598),ISBLANK(TrackingWorksheet!G598),ISBLANK(TrackingWorksheet!H598),
ISBLANK(TrackingWorksheet!I598),ISBLANK(TrackingWorksheet!J598),ISBLANK(TrackingWorksheet!M598),
ISBLANK(TrackingWorksheet!N598)),1,0)</f>
        <v>1</v>
      </c>
      <c r="C593" s="17" t="str">
        <f>IF(B593=1,"",TrackingWorksheet!F598)</f>
        <v/>
      </c>
      <c r="D593" s="26" t="str">
        <f>IF(B593=1,"",IF(AND(TrackingWorksheet!B598&lt;&gt;"",TrackingWorksheet!B598&lt;=TrackingWorksheet!$J$5,OR(TrackingWorksheet!C598="",TrackingWorksheet!C598&gt;=TrackingWorksheet!$J$4)),1,0))</f>
        <v/>
      </c>
      <c r="E593" s="15" t="str">
        <f>IF(B593=1,"",IF(AND(TrackingWorksheet!G598 &lt;&gt;"",TrackingWorksheet!G598&lt;=TrackingWorksheet!$J$5, TrackingWorksheet!H598=Lists!$D$4), "Y", "N"))</f>
        <v/>
      </c>
      <c r="F593" s="15" t="str">
        <f>IF(B593=1,"",IF(AND(TrackingWorksheet!I598 &lt;&gt;"", TrackingWorksheet!I598&lt;=TrackingWorksheet!$J$5, TrackingWorksheet!J598=Lists!$D$4), "Y", "N"))</f>
        <v/>
      </c>
      <c r="G593" s="15" t="str">
        <f>IF(B593=1,"",IF(AND(TrackingWorksheet!G598 &lt;&gt;"",TrackingWorksheet!G598&lt;=TrackingWorksheet!$J$5, TrackingWorksheet!H598=Lists!$D$5), "Y", "N"))</f>
        <v/>
      </c>
      <c r="H593" s="15" t="str">
        <f>IF(B593=1,"",IF(AND(TrackingWorksheet!I598 &lt;&gt;"", TrackingWorksheet!I598&lt;=TrackingWorksheet!$J$5, TrackingWorksheet!J598="Moderna"), "Y", "N"))</f>
        <v/>
      </c>
      <c r="I593" s="26" t="str">
        <f>IF(B593=1,"",IF(AND(TrackingWorksheet!G598 &lt;&gt;"", TrackingWorksheet!G598&lt;=TrackingWorksheet!$J$5, TrackingWorksheet!H598=Lists!$D$6), 1, 0))</f>
        <v/>
      </c>
      <c r="J593" s="26" t="str">
        <f t="shared" si="78"/>
        <v/>
      </c>
      <c r="K593" s="15" t="str">
        <f>IF(B593=1,"",IF(AND(TrackingWorksheet!I598&lt;=TrackingWorksheet!$J$5,TrackingWorksheet!K598="YES"),0,IF(AND(AND(OR(E593="Y",F593="Y"),E593&lt;&gt;F593),G593&lt;&gt;"Y", H593&lt;&gt;"Y"), 1, 0)))</f>
        <v/>
      </c>
      <c r="L593" s="26" t="str">
        <f t="shared" si="72"/>
        <v/>
      </c>
      <c r="M593" s="15" t="str">
        <f t="shared" si="73"/>
        <v/>
      </c>
      <c r="N593" s="26" t="str">
        <f t="shared" si="74"/>
        <v/>
      </c>
      <c r="O593" s="15" t="str">
        <f>IF(B593=1,"",IF(AND(TrackingWorksheet!I598&lt;=TrackingWorksheet!$J$5,TrackingWorksheet!K598="YES"),0,IF(AND(AND(OR(G593="Y",H593="Y"),G593&lt;&gt;H593),E593&lt;&gt;"Y", F593&lt;&gt;"Y"), 1, 0)))</f>
        <v/>
      </c>
      <c r="P593" s="26" t="str">
        <f t="shared" si="75"/>
        <v/>
      </c>
      <c r="Q593" s="15" t="str">
        <f t="shared" si="76"/>
        <v/>
      </c>
      <c r="R593" s="15" t="str">
        <f t="shared" si="77"/>
        <v/>
      </c>
      <c r="S593" s="15" t="str">
        <f>IF(B593=1,"",IF(AND(OR(AND(TrackingWorksheet!H598=Lists!$D$7,TrackingWorksheet!H598=TrackingWorksheet!J598),TrackingWorksheet!H598&lt;&gt;TrackingWorksheet!J598),TrackingWorksheet!K598="YES",TrackingWorksheet!H598&lt;&gt;Lists!$D$6,TrackingWorksheet!G598&lt;=TrackingWorksheet!$J$5,TrackingWorksheet!I598&lt;=TrackingWorksheet!$J$5),1,0))</f>
        <v/>
      </c>
      <c r="T593" s="15" t="str">
        <f t="shared" si="79"/>
        <v/>
      </c>
      <c r="U593" s="15" t="str">
        <f>IF(B593=1,"",IF(AND(TrackingWorksheet!L598&lt;&gt;"", TrackingWorksheet!L598&gt;=TrackingWorksheet!$J$4,TrackingWorksheet!L598&lt;=TrackingWorksheet!$J$5,OR(TrackingWorksheet!H598=Lists!$D$4,TrackingWorksheet!J598=Lists!$D$4)), 1, 0))</f>
        <v/>
      </c>
      <c r="V593" s="15" t="str">
        <f>IF($B593=1,"",IF(AND(TrackingWorksheet!$L598&lt;&gt;"", TrackingWorksheet!$L598&gt;=TrackingWorksheet!$J$4,TrackingWorksheet!$L598&lt;=TrackingWorksheet!$J$5,OR(TrackingWorksheet!$H598=Lists!$D$5,TrackingWorksheet!$J598=Lists!$D$5)), 1, 0))</f>
        <v/>
      </c>
      <c r="W593" s="15" t="str">
        <f>IF($B593=1,"",IF(AND(TrackingWorksheet!$L598&lt;&gt;"", TrackingWorksheet!$L598&gt;=TrackingWorksheet!$J$4,TrackingWorksheet!$L598&lt;=TrackingWorksheet!$J$5,OR(TrackingWorksheet!$H598=Lists!$D$6,TrackingWorksheet!$J598=Lists!$D$6)), 1, 0))</f>
        <v/>
      </c>
      <c r="X593" s="24" t="str">
        <f>IF(B593=1,"",IF(AND(TrackingWorksheet!M598&lt;&gt;"",TrackingWorksheet!M598&lt;=TrackingWorksheet!$J$5),1,0))</f>
        <v/>
      </c>
      <c r="Y593" s="24" t="str">
        <f>IF(B593=1,"",IF(AND(TrackingWorksheet!N598&lt;&gt;"",TrackingWorksheet!N598&lt;=TrackingWorksheet!$J$5),1,0)*D593)</f>
        <v/>
      </c>
      <c r="Z593" s="24" t="str">
        <f>IF(B593=1,"",IF(TrackingWorksheet!P598="YES",1,0)*D593)</f>
        <v/>
      </c>
      <c r="AA593" s="33" t="str">
        <f>IF(B593=1,"",IF(TrackingWorksheet!R598="","",TrackingWorksheet!R598))</f>
        <v/>
      </c>
      <c r="AB593" s="33" t="str">
        <f>IF(B593=1,"",IF(TrackingWorksheet!Q598="","",TrackingWorksheet!Q598))</f>
        <v/>
      </c>
    </row>
    <row r="594" spans="2:28" x14ac:dyDescent="0.3">
      <c r="B594" s="33">
        <f>IF(AND(ISBLANK(TrackingWorksheet!B599),ISBLANK(TrackingWorksheet!C599),ISBLANK(TrackingWorksheet!G599),ISBLANK(TrackingWorksheet!H599),
ISBLANK(TrackingWorksheet!I599),ISBLANK(TrackingWorksheet!J599),ISBLANK(TrackingWorksheet!M599),
ISBLANK(TrackingWorksheet!N599)),1,0)</f>
        <v>1</v>
      </c>
      <c r="C594" s="17" t="str">
        <f>IF(B594=1,"",TrackingWorksheet!F599)</f>
        <v/>
      </c>
      <c r="D594" s="26" t="str">
        <f>IF(B594=1,"",IF(AND(TrackingWorksheet!B599&lt;&gt;"",TrackingWorksheet!B599&lt;=TrackingWorksheet!$J$5,OR(TrackingWorksheet!C599="",TrackingWorksheet!C599&gt;=TrackingWorksheet!$J$4)),1,0))</f>
        <v/>
      </c>
      <c r="E594" s="15" t="str">
        <f>IF(B594=1,"",IF(AND(TrackingWorksheet!G599 &lt;&gt;"",TrackingWorksheet!G599&lt;=TrackingWorksheet!$J$5, TrackingWorksheet!H599=Lists!$D$4), "Y", "N"))</f>
        <v/>
      </c>
      <c r="F594" s="15" t="str">
        <f>IF(B594=1,"",IF(AND(TrackingWorksheet!I599 &lt;&gt;"", TrackingWorksheet!I599&lt;=TrackingWorksheet!$J$5, TrackingWorksheet!J599=Lists!$D$4), "Y", "N"))</f>
        <v/>
      </c>
      <c r="G594" s="15" t="str">
        <f>IF(B594=1,"",IF(AND(TrackingWorksheet!G599 &lt;&gt;"",TrackingWorksheet!G599&lt;=TrackingWorksheet!$J$5, TrackingWorksheet!H599=Lists!$D$5), "Y", "N"))</f>
        <v/>
      </c>
      <c r="H594" s="15" t="str">
        <f>IF(B594=1,"",IF(AND(TrackingWorksheet!I599 &lt;&gt;"", TrackingWorksheet!I599&lt;=TrackingWorksheet!$J$5, TrackingWorksheet!J599="Moderna"), "Y", "N"))</f>
        <v/>
      </c>
      <c r="I594" s="26" t="str">
        <f>IF(B594=1,"",IF(AND(TrackingWorksheet!G599 &lt;&gt;"", TrackingWorksheet!G599&lt;=TrackingWorksheet!$J$5, TrackingWorksheet!H599=Lists!$D$6), 1, 0))</f>
        <v/>
      </c>
      <c r="J594" s="26" t="str">
        <f t="shared" si="78"/>
        <v/>
      </c>
      <c r="K594" s="15" t="str">
        <f>IF(B594=1,"",IF(AND(TrackingWorksheet!I599&lt;=TrackingWorksheet!$J$5,TrackingWorksheet!K599="YES"),0,IF(AND(AND(OR(E594="Y",F594="Y"),E594&lt;&gt;F594),G594&lt;&gt;"Y", H594&lt;&gt;"Y"), 1, 0)))</f>
        <v/>
      </c>
      <c r="L594" s="26" t="str">
        <f t="shared" si="72"/>
        <v/>
      </c>
      <c r="M594" s="15" t="str">
        <f t="shared" si="73"/>
        <v/>
      </c>
      <c r="N594" s="26" t="str">
        <f t="shared" si="74"/>
        <v/>
      </c>
      <c r="O594" s="15" t="str">
        <f>IF(B594=1,"",IF(AND(TrackingWorksheet!I599&lt;=TrackingWorksheet!$J$5,TrackingWorksheet!K599="YES"),0,IF(AND(AND(OR(G594="Y",H594="Y"),G594&lt;&gt;H594),E594&lt;&gt;"Y", F594&lt;&gt;"Y"), 1, 0)))</f>
        <v/>
      </c>
      <c r="P594" s="26" t="str">
        <f t="shared" si="75"/>
        <v/>
      </c>
      <c r="Q594" s="15" t="str">
        <f t="shared" si="76"/>
        <v/>
      </c>
      <c r="R594" s="15" t="str">
        <f t="shared" si="77"/>
        <v/>
      </c>
      <c r="S594" s="15" t="str">
        <f>IF(B594=1,"",IF(AND(OR(AND(TrackingWorksheet!H599=Lists!$D$7,TrackingWorksheet!H599=TrackingWorksheet!J599),TrackingWorksheet!H599&lt;&gt;TrackingWorksheet!J599),TrackingWorksheet!K599="YES",TrackingWorksheet!H599&lt;&gt;Lists!$D$6,TrackingWorksheet!G599&lt;=TrackingWorksheet!$J$5,TrackingWorksheet!I599&lt;=TrackingWorksheet!$J$5),1,0))</f>
        <v/>
      </c>
      <c r="T594" s="15" t="str">
        <f t="shared" si="79"/>
        <v/>
      </c>
      <c r="U594" s="15" t="str">
        <f>IF(B594=1,"",IF(AND(TrackingWorksheet!L599&lt;&gt;"", TrackingWorksheet!L599&gt;=TrackingWorksheet!$J$4,TrackingWorksheet!L599&lt;=TrackingWorksheet!$J$5,OR(TrackingWorksheet!H599=Lists!$D$4,TrackingWorksheet!J599=Lists!$D$4)), 1, 0))</f>
        <v/>
      </c>
      <c r="V594" s="15" t="str">
        <f>IF($B594=1,"",IF(AND(TrackingWorksheet!$L599&lt;&gt;"", TrackingWorksheet!$L599&gt;=TrackingWorksheet!$J$4,TrackingWorksheet!$L599&lt;=TrackingWorksheet!$J$5,OR(TrackingWorksheet!$H599=Lists!$D$5,TrackingWorksheet!$J599=Lists!$D$5)), 1, 0))</f>
        <v/>
      </c>
      <c r="W594" s="15" t="str">
        <f>IF($B594=1,"",IF(AND(TrackingWorksheet!$L599&lt;&gt;"", TrackingWorksheet!$L599&gt;=TrackingWorksheet!$J$4,TrackingWorksheet!$L599&lt;=TrackingWorksheet!$J$5,OR(TrackingWorksheet!$H599=Lists!$D$6,TrackingWorksheet!$J599=Lists!$D$6)), 1, 0))</f>
        <v/>
      </c>
      <c r="X594" s="24" t="str">
        <f>IF(B594=1,"",IF(AND(TrackingWorksheet!M599&lt;&gt;"",TrackingWorksheet!M599&lt;=TrackingWorksheet!$J$5),1,0))</f>
        <v/>
      </c>
      <c r="Y594" s="24" t="str">
        <f>IF(B594=1,"",IF(AND(TrackingWorksheet!N599&lt;&gt;"",TrackingWorksheet!N599&lt;=TrackingWorksheet!$J$5),1,0)*D594)</f>
        <v/>
      </c>
      <c r="Z594" s="24" t="str">
        <f>IF(B594=1,"",IF(TrackingWorksheet!P599="YES",1,0)*D594)</f>
        <v/>
      </c>
      <c r="AA594" s="33" t="str">
        <f>IF(B594=1,"",IF(TrackingWorksheet!R599="","",TrackingWorksheet!R599))</f>
        <v/>
      </c>
      <c r="AB594" s="33" t="str">
        <f>IF(B594=1,"",IF(TrackingWorksheet!Q599="","",TrackingWorksheet!Q599))</f>
        <v/>
      </c>
    </row>
    <row r="595" spans="2:28" x14ac:dyDescent="0.3">
      <c r="B595" s="33">
        <f>IF(AND(ISBLANK(TrackingWorksheet!B600),ISBLANK(TrackingWorksheet!C600),ISBLANK(TrackingWorksheet!G600),ISBLANK(TrackingWorksheet!H600),
ISBLANK(TrackingWorksheet!I600),ISBLANK(TrackingWorksheet!J600),ISBLANK(TrackingWorksheet!M600),
ISBLANK(TrackingWorksheet!N600)),1,0)</f>
        <v>1</v>
      </c>
      <c r="C595" s="17" t="str">
        <f>IF(B595=1,"",TrackingWorksheet!F600)</f>
        <v/>
      </c>
      <c r="D595" s="26" t="str">
        <f>IF(B595=1,"",IF(AND(TrackingWorksheet!B600&lt;&gt;"",TrackingWorksheet!B600&lt;=TrackingWorksheet!$J$5,OR(TrackingWorksheet!C600="",TrackingWorksheet!C600&gt;=TrackingWorksheet!$J$4)),1,0))</f>
        <v/>
      </c>
      <c r="E595" s="15" t="str">
        <f>IF(B595=1,"",IF(AND(TrackingWorksheet!G600 &lt;&gt;"",TrackingWorksheet!G600&lt;=TrackingWorksheet!$J$5, TrackingWorksheet!H600=Lists!$D$4), "Y", "N"))</f>
        <v/>
      </c>
      <c r="F595" s="15" t="str">
        <f>IF(B595=1,"",IF(AND(TrackingWorksheet!I600 &lt;&gt;"", TrackingWorksheet!I600&lt;=TrackingWorksheet!$J$5, TrackingWorksheet!J600=Lists!$D$4), "Y", "N"))</f>
        <v/>
      </c>
      <c r="G595" s="15" t="str">
        <f>IF(B595=1,"",IF(AND(TrackingWorksheet!G600 &lt;&gt;"",TrackingWorksheet!G600&lt;=TrackingWorksheet!$J$5, TrackingWorksheet!H600=Lists!$D$5), "Y", "N"))</f>
        <v/>
      </c>
      <c r="H595" s="15" t="str">
        <f>IF(B595=1,"",IF(AND(TrackingWorksheet!I600 &lt;&gt;"", TrackingWorksheet!I600&lt;=TrackingWorksheet!$J$5, TrackingWorksheet!J600="Moderna"), "Y", "N"))</f>
        <v/>
      </c>
      <c r="I595" s="26" t="str">
        <f>IF(B595=1,"",IF(AND(TrackingWorksheet!G600 &lt;&gt;"", TrackingWorksheet!G600&lt;=TrackingWorksheet!$J$5, TrackingWorksheet!H600=Lists!$D$6), 1, 0))</f>
        <v/>
      </c>
      <c r="J595" s="26" t="str">
        <f t="shared" si="78"/>
        <v/>
      </c>
      <c r="K595" s="15" t="str">
        <f>IF(B595=1,"",IF(AND(TrackingWorksheet!I600&lt;=TrackingWorksheet!$J$5,TrackingWorksheet!K600="YES"),0,IF(AND(AND(OR(E595="Y",F595="Y"),E595&lt;&gt;F595),G595&lt;&gt;"Y", H595&lt;&gt;"Y"), 1, 0)))</f>
        <v/>
      </c>
      <c r="L595" s="26" t="str">
        <f t="shared" si="72"/>
        <v/>
      </c>
      <c r="M595" s="15" t="str">
        <f t="shared" si="73"/>
        <v/>
      </c>
      <c r="N595" s="26" t="str">
        <f t="shared" si="74"/>
        <v/>
      </c>
      <c r="O595" s="15" t="str">
        <f>IF(B595=1,"",IF(AND(TrackingWorksheet!I600&lt;=TrackingWorksheet!$J$5,TrackingWorksheet!K600="YES"),0,IF(AND(AND(OR(G595="Y",H595="Y"),G595&lt;&gt;H595),E595&lt;&gt;"Y", F595&lt;&gt;"Y"), 1, 0)))</f>
        <v/>
      </c>
      <c r="P595" s="26" t="str">
        <f t="shared" si="75"/>
        <v/>
      </c>
      <c r="Q595" s="15" t="str">
        <f t="shared" si="76"/>
        <v/>
      </c>
      <c r="R595" s="15" t="str">
        <f t="shared" si="77"/>
        <v/>
      </c>
      <c r="S595" s="15" t="str">
        <f>IF(B595=1,"",IF(AND(OR(AND(TrackingWorksheet!H600=Lists!$D$7,TrackingWorksheet!H600=TrackingWorksheet!J600),TrackingWorksheet!H600&lt;&gt;TrackingWorksheet!J600),TrackingWorksheet!K600="YES",TrackingWorksheet!H600&lt;&gt;Lists!$D$6,TrackingWorksheet!G600&lt;=TrackingWorksheet!$J$5,TrackingWorksheet!I600&lt;=TrackingWorksheet!$J$5),1,0))</f>
        <v/>
      </c>
      <c r="T595" s="15" t="str">
        <f t="shared" si="79"/>
        <v/>
      </c>
      <c r="U595" s="15" t="str">
        <f>IF(B595=1,"",IF(AND(TrackingWorksheet!L600&lt;&gt;"", TrackingWorksheet!L600&gt;=TrackingWorksheet!$J$4,TrackingWorksheet!L600&lt;=TrackingWorksheet!$J$5,OR(TrackingWorksheet!H600=Lists!$D$4,TrackingWorksheet!J600=Lists!$D$4)), 1, 0))</f>
        <v/>
      </c>
      <c r="V595" s="15" t="str">
        <f>IF($B595=1,"",IF(AND(TrackingWorksheet!$L600&lt;&gt;"", TrackingWorksheet!$L600&gt;=TrackingWorksheet!$J$4,TrackingWorksheet!$L600&lt;=TrackingWorksheet!$J$5,OR(TrackingWorksheet!$H600=Lists!$D$5,TrackingWorksheet!$J600=Lists!$D$5)), 1, 0))</f>
        <v/>
      </c>
      <c r="W595" s="15" t="str">
        <f>IF($B595=1,"",IF(AND(TrackingWorksheet!$L600&lt;&gt;"", TrackingWorksheet!$L600&gt;=TrackingWorksheet!$J$4,TrackingWorksheet!$L600&lt;=TrackingWorksheet!$J$5,OR(TrackingWorksheet!$H600=Lists!$D$6,TrackingWorksheet!$J600=Lists!$D$6)), 1, 0))</f>
        <v/>
      </c>
      <c r="X595" s="24" t="str">
        <f>IF(B595=1,"",IF(AND(TrackingWorksheet!M600&lt;&gt;"",TrackingWorksheet!M600&lt;=TrackingWorksheet!$J$5),1,0))</f>
        <v/>
      </c>
      <c r="Y595" s="24" t="str">
        <f>IF(B595=1,"",IF(AND(TrackingWorksheet!N600&lt;&gt;"",TrackingWorksheet!N600&lt;=TrackingWorksheet!$J$5),1,0)*D595)</f>
        <v/>
      </c>
      <c r="Z595" s="24" t="str">
        <f>IF(B595=1,"",IF(TrackingWorksheet!P600="YES",1,0)*D595)</f>
        <v/>
      </c>
      <c r="AA595" s="33" t="str">
        <f>IF(B595=1,"",IF(TrackingWorksheet!R600="","",TrackingWorksheet!R600))</f>
        <v/>
      </c>
      <c r="AB595" s="33" t="str">
        <f>IF(B595=1,"",IF(TrackingWorksheet!Q600="","",TrackingWorksheet!Q600))</f>
        <v/>
      </c>
    </row>
    <row r="596" spans="2:28" x14ac:dyDescent="0.3">
      <c r="B596" s="33">
        <f>IF(AND(ISBLANK(TrackingWorksheet!B601),ISBLANK(TrackingWorksheet!C601),ISBLANK(TrackingWorksheet!G601),ISBLANK(TrackingWorksheet!H601),
ISBLANK(TrackingWorksheet!I601),ISBLANK(TrackingWorksheet!J601),ISBLANK(TrackingWorksheet!M601),
ISBLANK(TrackingWorksheet!N601)),1,0)</f>
        <v>1</v>
      </c>
      <c r="C596" s="17" t="str">
        <f>IF(B596=1,"",TrackingWorksheet!F601)</f>
        <v/>
      </c>
      <c r="D596" s="26" t="str">
        <f>IF(B596=1,"",IF(AND(TrackingWorksheet!B601&lt;&gt;"",TrackingWorksheet!B601&lt;=TrackingWorksheet!$J$5,OR(TrackingWorksheet!C601="",TrackingWorksheet!C601&gt;=TrackingWorksheet!$J$4)),1,0))</f>
        <v/>
      </c>
      <c r="E596" s="15" t="str">
        <f>IF(B596=1,"",IF(AND(TrackingWorksheet!G601 &lt;&gt;"",TrackingWorksheet!G601&lt;=TrackingWorksheet!$J$5, TrackingWorksheet!H601=Lists!$D$4), "Y", "N"))</f>
        <v/>
      </c>
      <c r="F596" s="15" t="str">
        <f>IF(B596=1,"",IF(AND(TrackingWorksheet!I601 &lt;&gt;"", TrackingWorksheet!I601&lt;=TrackingWorksheet!$J$5, TrackingWorksheet!J601=Lists!$D$4), "Y", "N"))</f>
        <v/>
      </c>
      <c r="G596" s="15" t="str">
        <f>IF(B596=1,"",IF(AND(TrackingWorksheet!G601 &lt;&gt;"",TrackingWorksheet!G601&lt;=TrackingWorksheet!$J$5, TrackingWorksheet!H601=Lists!$D$5), "Y", "N"))</f>
        <v/>
      </c>
      <c r="H596" s="15" t="str">
        <f>IF(B596=1,"",IF(AND(TrackingWorksheet!I601 &lt;&gt;"", TrackingWorksheet!I601&lt;=TrackingWorksheet!$J$5, TrackingWorksheet!J601="Moderna"), "Y", "N"))</f>
        <v/>
      </c>
      <c r="I596" s="26" t="str">
        <f>IF(B596=1,"",IF(AND(TrackingWorksheet!G601 &lt;&gt;"", TrackingWorksheet!G601&lt;=TrackingWorksheet!$J$5, TrackingWorksheet!H601=Lists!$D$6), 1, 0))</f>
        <v/>
      </c>
      <c r="J596" s="26" t="str">
        <f t="shared" si="78"/>
        <v/>
      </c>
      <c r="K596" s="15" t="str">
        <f>IF(B596=1,"",IF(AND(TrackingWorksheet!I601&lt;=TrackingWorksheet!$J$5,TrackingWorksheet!K601="YES"),0,IF(AND(AND(OR(E596="Y",F596="Y"),E596&lt;&gt;F596),G596&lt;&gt;"Y", H596&lt;&gt;"Y"), 1, 0)))</f>
        <v/>
      </c>
      <c r="L596" s="26" t="str">
        <f t="shared" si="72"/>
        <v/>
      </c>
      <c r="M596" s="15" t="str">
        <f t="shared" si="73"/>
        <v/>
      </c>
      <c r="N596" s="26" t="str">
        <f t="shared" si="74"/>
        <v/>
      </c>
      <c r="O596" s="15" t="str">
        <f>IF(B596=1,"",IF(AND(TrackingWorksheet!I601&lt;=TrackingWorksheet!$J$5,TrackingWorksheet!K601="YES"),0,IF(AND(AND(OR(G596="Y",H596="Y"),G596&lt;&gt;H596),E596&lt;&gt;"Y", F596&lt;&gt;"Y"), 1, 0)))</f>
        <v/>
      </c>
      <c r="P596" s="26" t="str">
        <f t="shared" si="75"/>
        <v/>
      </c>
      <c r="Q596" s="15" t="str">
        <f t="shared" si="76"/>
        <v/>
      </c>
      <c r="R596" s="15" t="str">
        <f t="shared" si="77"/>
        <v/>
      </c>
      <c r="S596" s="15" t="str">
        <f>IF(B596=1,"",IF(AND(OR(AND(TrackingWorksheet!H601=Lists!$D$7,TrackingWorksheet!H601=TrackingWorksheet!J601),TrackingWorksheet!H601&lt;&gt;TrackingWorksheet!J601),TrackingWorksheet!K601="YES",TrackingWorksheet!H601&lt;&gt;Lists!$D$6,TrackingWorksheet!G601&lt;=TrackingWorksheet!$J$5,TrackingWorksheet!I601&lt;=TrackingWorksheet!$J$5),1,0))</f>
        <v/>
      </c>
      <c r="T596" s="15" t="str">
        <f t="shared" si="79"/>
        <v/>
      </c>
      <c r="U596" s="15" t="str">
        <f>IF(B596=1,"",IF(AND(TrackingWorksheet!L601&lt;&gt;"", TrackingWorksheet!L601&gt;=TrackingWorksheet!$J$4,TrackingWorksheet!L601&lt;=TrackingWorksheet!$J$5,OR(TrackingWorksheet!H601=Lists!$D$4,TrackingWorksheet!J601=Lists!$D$4)), 1, 0))</f>
        <v/>
      </c>
      <c r="V596" s="15" t="str">
        <f>IF($B596=1,"",IF(AND(TrackingWorksheet!$L601&lt;&gt;"", TrackingWorksheet!$L601&gt;=TrackingWorksheet!$J$4,TrackingWorksheet!$L601&lt;=TrackingWorksheet!$J$5,OR(TrackingWorksheet!$H601=Lists!$D$5,TrackingWorksheet!$J601=Lists!$D$5)), 1, 0))</f>
        <v/>
      </c>
      <c r="W596" s="15" t="str">
        <f>IF($B596=1,"",IF(AND(TrackingWorksheet!$L601&lt;&gt;"", TrackingWorksheet!$L601&gt;=TrackingWorksheet!$J$4,TrackingWorksheet!$L601&lt;=TrackingWorksheet!$J$5,OR(TrackingWorksheet!$H601=Lists!$D$6,TrackingWorksheet!$J601=Lists!$D$6)), 1, 0))</f>
        <v/>
      </c>
      <c r="X596" s="24" t="str">
        <f>IF(B596=1,"",IF(AND(TrackingWorksheet!M601&lt;&gt;"",TrackingWorksheet!M601&lt;=TrackingWorksheet!$J$5),1,0))</f>
        <v/>
      </c>
      <c r="Y596" s="24" t="str">
        <f>IF(B596=1,"",IF(AND(TrackingWorksheet!N601&lt;&gt;"",TrackingWorksheet!N601&lt;=TrackingWorksheet!$J$5),1,0)*D596)</f>
        <v/>
      </c>
      <c r="Z596" s="24" t="str">
        <f>IF(B596=1,"",IF(TrackingWorksheet!P601="YES",1,0)*D596)</f>
        <v/>
      </c>
      <c r="AA596" s="33" t="str">
        <f>IF(B596=1,"",IF(TrackingWorksheet!R601="","",TrackingWorksheet!R601))</f>
        <v/>
      </c>
      <c r="AB596" s="33" t="str">
        <f>IF(B596=1,"",IF(TrackingWorksheet!Q601="","",TrackingWorksheet!Q601))</f>
        <v/>
      </c>
    </row>
    <row r="597" spans="2:28" x14ac:dyDescent="0.3">
      <c r="B597" s="33">
        <f>IF(AND(ISBLANK(TrackingWorksheet!B602),ISBLANK(TrackingWorksheet!C602),ISBLANK(TrackingWorksheet!G602),ISBLANK(TrackingWorksheet!H602),
ISBLANK(TrackingWorksheet!I602),ISBLANK(TrackingWorksheet!J602),ISBLANK(TrackingWorksheet!M602),
ISBLANK(TrackingWorksheet!N602)),1,0)</f>
        <v>1</v>
      </c>
      <c r="C597" s="17" t="str">
        <f>IF(B597=1,"",TrackingWorksheet!F602)</f>
        <v/>
      </c>
      <c r="D597" s="26" t="str">
        <f>IF(B597=1,"",IF(AND(TrackingWorksheet!B602&lt;&gt;"",TrackingWorksheet!B602&lt;=TrackingWorksheet!$J$5,OR(TrackingWorksheet!C602="",TrackingWorksheet!C602&gt;=TrackingWorksheet!$J$4)),1,0))</f>
        <v/>
      </c>
      <c r="E597" s="15" t="str">
        <f>IF(B597=1,"",IF(AND(TrackingWorksheet!G602 &lt;&gt;"",TrackingWorksheet!G602&lt;=TrackingWorksheet!$J$5, TrackingWorksheet!H602=Lists!$D$4), "Y", "N"))</f>
        <v/>
      </c>
      <c r="F597" s="15" t="str">
        <f>IF(B597=1,"",IF(AND(TrackingWorksheet!I602 &lt;&gt;"", TrackingWorksheet!I602&lt;=TrackingWorksheet!$J$5, TrackingWorksheet!J602=Lists!$D$4), "Y", "N"))</f>
        <v/>
      </c>
      <c r="G597" s="15" t="str">
        <f>IF(B597=1,"",IF(AND(TrackingWorksheet!G602 &lt;&gt;"",TrackingWorksheet!G602&lt;=TrackingWorksheet!$J$5, TrackingWorksheet!H602=Lists!$D$5), "Y", "N"))</f>
        <v/>
      </c>
      <c r="H597" s="15" t="str">
        <f>IF(B597=1,"",IF(AND(TrackingWorksheet!I602 &lt;&gt;"", TrackingWorksheet!I602&lt;=TrackingWorksheet!$J$5, TrackingWorksheet!J602="Moderna"), "Y", "N"))</f>
        <v/>
      </c>
      <c r="I597" s="26" t="str">
        <f>IF(B597=1,"",IF(AND(TrackingWorksheet!G602 &lt;&gt;"", TrackingWorksheet!G602&lt;=TrackingWorksheet!$J$5, TrackingWorksheet!H602=Lists!$D$6), 1, 0))</f>
        <v/>
      </c>
      <c r="J597" s="26" t="str">
        <f t="shared" si="78"/>
        <v/>
      </c>
      <c r="K597" s="15" t="str">
        <f>IF(B597=1,"",IF(AND(TrackingWorksheet!I602&lt;=TrackingWorksheet!$J$5,TrackingWorksheet!K602="YES"),0,IF(AND(AND(OR(E597="Y",F597="Y"),E597&lt;&gt;F597),G597&lt;&gt;"Y", H597&lt;&gt;"Y"), 1, 0)))</f>
        <v/>
      </c>
      <c r="L597" s="26" t="str">
        <f t="shared" si="72"/>
        <v/>
      </c>
      <c r="M597" s="15" t="str">
        <f t="shared" si="73"/>
        <v/>
      </c>
      <c r="N597" s="26" t="str">
        <f t="shared" si="74"/>
        <v/>
      </c>
      <c r="O597" s="15" t="str">
        <f>IF(B597=1,"",IF(AND(TrackingWorksheet!I602&lt;=TrackingWorksheet!$J$5,TrackingWorksheet!K602="YES"),0,IF(AND(AND(OR(G597="Y",H597="Y"),G597&lt;&gt;H597),E597&lt;&gt;"Y", F597&lt;&gt;"Y"), 1, 0)))</f>
        <v/>
      </c>
      <c r="P597" s="26" t="str">
        <f t="shared" si="75"/>
        <v/>
      </c>
      <c r="Q597" s="15" t="str">
        <f t="shared" si="76"/>
        <v/>
      </c>
      <c r="R597" s="15" t="str">
        <f t="shared" si="77"/>
        <v/>
      </c>
      <c r="S597" s="15" t="str">
        <f>IF(B597=1,"",IF(AND(OR(AND(TrackingWorksheet!H602=Lists!$D$7,TrackingWorksheet!H602=TrackingWorksheet!J602),TrackingWorksheet!H602&lt;&gt;TrackingWorksheet!J602),TrackingWorksheet!K602="YES",TrackingWorksheet!H602&lt;&gt;Lists!$D$6,TrackingWorksheet!G602&lt;=TrackingWorksheet!$J$5,TrackingWorksheet!I602&lt;=TrackingWorksheet!$J$5),1,0))</f>
        <v/>
      </c>
      <c r="T597" s="15" t="str">
        <f t="shared" si="79"/>
        <v/>
      </c>
      <c r="U597" s="15" t="str">
        <f>IF(B597=1,"",IF(AND(TrackingWorksheet!L602&lt;&gt;"", TrackingWorksheet!L602&gt;=TrackingWorksheet!$J$4,TrackingWorksheet!L602&lt;=TrackingWorksheet!$J$5,OR(TrackingWorksheet!H602=Lists!$D$4,TrackingWorksheet!J602=Lists!$D$4)), 1, 0))</f>
        <v/>
      </c>
      <c r="V597" s="15" t="str">
        <f>IF($B597=1,"",IF(AND(TrackingWorksheet!$L602&lt;&gt;"", TrackingWorksheet!$L602&gt;=TrackingWorksheet!$J$4,TrackingWorksheet!$L602&lt;=TrackingWorksheet!$J$5,OR(TrackingWorksheet!$H602=Lists!$D$5,TrackingWorksheet!$J602=Lists!$D$5)), 1, 0))</f>
        <v/>
      </c>
      <c r="W597" s="15" t="str">
        <f>IF($B597=1,"",IF(AND(TrackingWorksheet!$L602&lt;&gt;"", TrackingWorksheet!$L602&gt;=TrackingWorksheet!$J$4,TrackingWorksheet!$L602&lt;=TrackingWorksheet!$J$5,OR(TrackingWorksheet!$H602=Lists!$D$6,TrackingWorksheet!$J602=Lists!$D$6)), 1, 0))</f>
        <v/>
      </c>
      <c r="X597" s="24" t="str">
        <f>IF(B597=1,"",IF(AND(TrackingWorksheet!M602&lt;&gt;"",TrackingWorksheet!M602&lt;=TrackingWorksheet!$J$5),1,0))</f>
        <v/>
      </c>
      <c r="Y597" s="24" t="str">
        <f>IF(B597=1,"",IF(AND(TrackingWorksheet!N602&lt;&gt;"",TrackingWorksheet!N602&lt;=TrackingWorksheet!$J$5),1,0)*D597)</f>
        <v/>
      </c>
      <c r="Z597" s="24" t="str">
        <f>IF(B597=1,"",IF(TrackingWorksheet!P602="YES",1,0)*D597)</f>
        <v/>
      </c>
      <c r="AA597" s="33" t="str">
        <f>IF(B597=1,"",IF(TrackingWorksheet!R602="","",TrackingWorksheet!R602))</f>
        <v/>
      </c>
      <c r="AB597" s="33" t="str">
        <f>IF(B597=1,"",IF(TrackingWorksheet!Q602="","",TrackingWorksheet!Q602))</f>
        <v/>
      </c>
    </row>
    <row r="598" spans="2:28" x14ac:dyDescent="0.3">
      <c r="B598" s="33">
        <f>IF(AND(ISBLANK(TrackingWorksheet!B603),ISBLANK(TrackingWorksheet!C603),ISBLANK(TrackingWorksheet!G603),ISBLANK(TrackingWorksheet!H603),
ISBLANK(TrackingWorksheet!I603),ISBLANK(TrackingWorksheet!J603),ISBLANK(TrackingWorksheet!M603),
ISBLANK(TrackingWorksheet!N603)),1,0)</f>
        <v>1</v>
      </c>
      <c r="C598" s="17" t="str">
        <f>IF(B598=1,"",TrackingWorksheet!F603)</f>
        <v/>
      </c>
      <c r="D598" s="26" t="str">
        <f>IF(B598=1,"",IF(AND(TrackingWorksheet!B603&lt;&gt;"",TrackingWorksheet!B603&lt;=TrackingWorksheet!$J$5,OR(TrackingWorksheet!C603="",TrackingWorksheet!C603&gt;=TrackingWorksheet!$J$4)),1,0))</f>
        <v/>
      </c>
      <c r="E598" s="15" t="str">
        <f>IF(B598=1,"",IF(AND(TrackingWorksheet!G603 &lt;&gt;"",TrackingWorksheet!G603&lt;=TrackingWorksheet!$J$5, TrackingWorksheet!H603=Lists!$D$4), "Y", "N"))</f>
        <v/>
      </c>
      <c r="F598" s="15" t="str">
        <f>IF(B598=1,"",IF(AND(TrackingWorksheet!I603 &lt;&gt;"", TrackingWorksheet!I603&lt;=TrackingWorksheet!$J$5, TrackingWorksheet!J603=Lists!$D$4), "Y", "N"))</f>
        <v/>
      </c>
      <c r="G598" s="15" t="str">
        <f>IF(B598=1,"",IF(AND(TrackingWorksheet!G603 &lt;&gt;"",TrackingWorksheet!G603&lt;=TrackingWorksheet!$J$5, TrackingWorksheet!H603=Lists!$D$5), "Y", "N"))</f>
        <v/>
      </c>
      <c r="H598" s="15" t="str">
        <f>IF(B598=1,"",IF(AND(TrackingWorksheet!I603 &lt;&gt;"", TrackingWorksheet!I603&lt;=TrackingWorksheet!$J$5, TrackingWorksheet!J603="Moderna"), "Y", "N"))</f>
        <v/>
      </c>
      <c r="I598" s="26" t="str">
        <f>IF(B598=1,"",IF(AND(TrackingWorksheet!G603 &lt;&gt;"", TrackingWorksheet!G603&lt;=TrackingWorksheet!$J$5, TrackingWorksheet!H603=Lists!$D$6), 1, 0))</f>
        <v/>
      </c>
      <c r="J598" s="26" t="str">
        <f t="shared" si="78"/>
        <v/>
      </c>
      <c r="K598" s="15" t="str">
        <f>IF(B598=1,"",IF(AND(TrackingWorksheet!I603&lt;=TrackingWorksheet!$J$5,TrackingWorksheet!K603="YES"),0,IF(AND(AND(OR(E598="Y",F598="Y"),E598&lt;&gt;F598),G598&lt;&gt;"Y", H598&lt;&gt;"Y"), 1, 0)))</f>
        <v/>
      </c>
      <c r="L598" s="26" t="str">
        <f t="shared" si="72"/>
        <v/>
      </c>
      <c r="M598" s="15" t="str">
        <f t="shared" si="73"/>
        <v/>
      </c>
      <c r="N598" s="26" t="str">
        <f t="shared" si="74"/>
        <v/>
      </c>
      <c r="O598" s="15" t="str">
        <f>IF(B598=1,"",IF(AND(TrackingWorksheet!I603&lt;=TrackingWorksheet!$J$5,TrackingWorksheet!K603="YES"),0,IF(AND(AND(OR(G598="Y",H598="Y"),G598&lt;&gt;H598),E598&lt;&gt;"Y", F598&lt;&gt;"Y"), 1, 0)))</f>
        <v/>
      </c>
      <c r="P598" s="26" t="str">
        <f t="shared" si="75"/>
        <v/>
      </c>
      <c r="Q598" s="15" t="str">
        <f t="shared" si="76"/>
        <v/>
      </c>
      <c r="R598" s="15" t="str">
        <f t="shared" si="77"/>
        <v/>
      </c>
      <c r="S598" s="15" t="str">
        <f>IF(B598=1,"",IF(AND(OR(AND(TrackingWorksheet!H603=Lists!$D$7,TrackingWorksheet!H603=TrackingWorksheet!J603),TrackingWorksheet!H603&lt;&gt;TrackingWorksheet!J603),TrackingWorksheet!K603="YES",TrackingWorksheet!H603&lt;&gt;Lists!$D$6,TrackingWorksheet!G603&lt;=TrackingWorksheet!$J$5,TrackingWorksheet!I603&lt;=TrackingWorksheet!$J$5),1,0))</f>
        <v/>
      </c>
      <c r="T598" s="15" t="str">
        <f t="shared" si="79"/>
        <v/>
      </c>
      <c r="U598" s="15" t="str">
        <f>IF(B598=1,"",IF(AND(TrackingWorksheet!L603&lt;&gt;"", TrackingWorksheet!L603&gt;=TrackingWorksheet!$J$4,TrackingWorksheet!L603&lt;=TrackingWorksheet!$J$5,OR(TrackingWorksheet!H603=Lists!$D$4,TrackingWorksheet!J603=Lists!$D$4)), 1, 0))</f>
        <v/>
      </c>
      <c r="V598" s="15" t="str">
        <f>IF($B598=1,"",IF(AND(TrackingWorksheet!$L603&lt;&gt;"", TrackingWorksheet!$L603&gt;=TrackingWorksheet!$J$4,TrackingWorksheet!$L603&lt;=TrackingWorksheet!$J$5,OR(TrackingWorksheet!$H603=Lists!$D$5,TrackingWorksheet!$J603=Lists!$D$5)), 1, 0))</f>
        <v/>
      </c>
      <c r="W598" s="15" t="str">
        <f>IF($B598=1,"",IF(AND(TrackingWorksheet!$L603&lt;&gt;"", TrackingWorksheet!$L603&gt;=TrackingWorksheet!$J$4,TrackingWorksheet!$L603&lt;=TrackingWorksheet!$J$5,OR(TrackingWorksheet!$H603=Lists!$D$6,TrackingWorksheet!$J603=Lists!$D$6)), 1, 0))</f>
        <v/>
      </c>
      <c r="X598" s="24" t="str">
        <f>IF(B598=1,"",IF(AND(TrackingWorksheet!M603&lt;&gt;"",TrackingWorksheet!M603&lt;=TrackingWorksheet!$J$5),1,0))</f>
        <v/>
      </c>
      <c r="Y598" s="24" t="str">
        <f>IF(B598=1,"",IF(AND(TrackingWorksheet!N603&lt;&gt;"",TrackingWorksheet!N603&lt;=TrackingWorksheet!$J$5),1,0)*D598)</f>
        <v/>
      </c>
      <c r="Z598" s="24" t="str">
        <f>IF(B598=1,"",IF(TrackingWorksheet!P603="YES",1,0)*D598)</f>
        <v/>
      </c>
      <c r="AA598" s="33" t="str">
        <f>IF(B598=1,"",IF(TrackingWorksheet!R603="","",TrackingWorksheet!R603))</f>
        <v/>
      </c>
      <c r="AB598" s="33" t="str">
        <f>IF(B598=1,"",IF(TrackingWorksheet!Q603="","",TrackingWorksheet!Q603))</f>
        <v/>
      </c>
    </row>
    <row r="599" spans="2:28" x14ac:dyDescent="0.3">
      <c r="B599" s="33">
        <f>IF(AND(ISBLANK(TrackingWorksheet!B604),ISBLANK(TrackingWorksheet!C604),ISBLANK(TrackingWorksheet!G604),ISBLANK(TrackingWorksheet!H604),
ISBLANK(TrackingWorksheet!I604),ISBLANK(TrackingWorksheet!J604),ISBLANK(TrackingWorksheet!M604),
ISBLANK(TrackingWorksheet!N604)),1,0)</f>
        <v>1</v>
      </c>
      <c r="C599" s="17" t="str">
        <f>IF(B599=1,"",TrackingWorksheet!F604)</f>
        <v/>
      </c>
      <c r="D599" s="26" t="str">
        <f>IF(B599=1,"",IF(AND(TrackingWorksheet!B604&lt;&gt;"",TrackingWorksheet!B604&lt;=TrackingWorksheet!$J$5,OR(TrackingWorksheet!C604="",TrackingWorksheet!C604&gt;=TrackingWorksheet!$J$4)),1,0))</f>
        <v/>
      </c>
      <c r="E599" s="15" t="str">
        <f>IF(B599=1,"",IF(AND(TrackingWorksheet!G604 &lt;&gt;"",TrackingWorksheet!G604&lt;=TrackingWorksheet!$J$5, TrackingWorksheet!H604=Lists!$D$4), "Y", "N"))</f>
        <v/>
      </c>
      <c r="F599" s="15" t="str">
        <f>IF(B599=1,"",IF(AND(TrackingWorksheet!I604 &lt;&gt;"", TrackingWorksheet!I604&lt;=TrackingWorksheet!$J$5, TrackingWorksheet!J604=Lists!$D$4), "Y", "N"))</f>
        <v/>
      </c>
      <c r="G599" s="15" t="str">
        <f>IF(B599=1,"",IF(AND(TrackingWorksheet!G604 &lt;&gt;"",TrackingWorksheet!G604&lt;=TrackingWorksheet!$J$5, TrackingWorksheet!H604=Lists!$D$5), "Y", "N"))</f>
        <v/>
      </c>
      <c r="H599" s="15" t="str">
        <f>IF(B599=1,"",IF(AND(TrackingWorksheet!I604 &lt;&gt;"", TrackingWorksheet!I604&lt;=TrackingWorksheet!$J$5, TrackingWorksheet!J604="Moderna"), "Y", "N"))</f>
        <v/>
      </c>
      <c r="I599" s="26" t="str">
        <f>IF(B599=1,"",IF(AND(TrackingWorksheet!G604 &lt;&gt;"", TrackingWorksheet!G604&lt;=TrackingWorksheet!$J$5, TrackingWorksheet!H604=Lists!$D$6), 1, 0))</f>
        <v/>
      </c>
      <c r="J599" s="26" t="str">
        <f t="shared" si="78"/>
        <v/>
      </c>
      <c r="K599" s="15" t="str">
        <f>IF(B599=1,"",IF(AND(TrackingWorksheet!I604&lt;=TrackingWorksheet!$J$5,TrackingWorksheet!K604="YES"),0,IF(AND(AND(OR(E599="Y",F599="Y"),E599&lt;&gt;F599),G599&lt;&gt;"Y", H599&lt;&gt;"Y"), 1, 0)))</f>
        <v/>
      </c>
      <c r="L599" s="26" t="str">
        <f t="shared" si="72"/>
        <v/>
      </c>
      <c r="M599" s="15" t="str">
        <f t="shared" si="73"/>
        <v/>
      </c>
      <c r="N599" s="26" t="str">
        <f t="shared" si="74"/>
        <v/>
      </c>
      <c r="O599" s="15" t="str">
        <f>IF(B599=1,"",IF(AND(TrackingWorksheet!I604&lt;=TrackingWorksheet!$J$5,TrackingWorksheet!K604="YES"),0,IF(AND(AND(OR(G599="Y",H599="Y"),G599&lt;&gt;H599),E599&lt;&gt;"Y", F599&lt;&gt;"Y"), 1, 0)))</f>
        <v/>
      </c>
      <c r="P599" s="26" t="str">
        <f t="shared" si="75"/>
        <v/>
      </c>
      <c r="Q599" s="15" t="str">
        <f t="shared" si="76"/>
        <v/>
      </c>
      <c r="R599" s="15" t="str">
        <f t="shared" si="77"/>
        <v/>
      </c>
      <c r="S599" s="15" t="str">
        <f>IF(B599=1,"",IF(AND(OR(AND(TrackingWorksheet!H604=Lists!$D$7,TrackingWorksheet!H604=TrackingWorksheet!J604),TrackingWorksheet!H604&lt;&gt;TrackingWorksheet!J604),TrackingWorksheet!K604="YES",TrackingWorksheet!H604&lt;&gt;Lists!$D$6,TrackingWorksheet!G604&lt;=TrackingWorksheet!$J$5,TrackingWorksheet!I604&lt;=TrackingWorksheet!$J$5),1,0))</f>
        <v/>
      </c>
      <c r="T599" s="15" t="str">
        <f t="shared" si="79"/>
        <v/>
      </c>
      <c r="U599" s="15" t="str">
        <f>IF(B599=1,"",IF(AND(TrackingWorksheet!L604&lt;&gt;"", TrackingWorksheet!L604&gt;=TrackingWorksheet!$J$4,TrackingWorksheet!L604&lt;=TrackingWorksheet!$J$5,OR(TrackingWorksheet!H604=Lists!$D$4,TrackingWorksheet!J604=Lists!$D$4)), 1, 0))</f>
        <v/>
      </c>
      <c r="V599" s="15" t="str">
        <f>IF($B599=1,"",IF(AND(TrackingWorksheet!$L604&lt;&gt;"", TrackingWorksheet!$L604&gt;=TrackingWorksheet!$J$4,TrackingWorksheet!$L604&lt;=TrackingWorksheet!$J$5,OR(TrackingWorksheet!$H604=Lists!$D$5,TrackingWorksheet!$J604=Lists!$D$5)), 1, 0))</f>
        <v/>
      </c>
      <c r="W599" s="15" t="str">
        <f>IF($B599=1,"",IF(AND(TrackingWorksheet!$L604&lt;&gt;"", TrackingWorksheet!$L604&gt;=TrackingWorksheet!$J$4,TrackingWorksheet!$L604&lt;=TrackingWorksheet!$J$5,OR(TrackingWorksheet!$H604=Lists!$D$6,TrackingWorksheet!$J604=Lists!$D$6)), 1, 0))</f>
        <v/>
      </c>
      <c r="X599" s="24" t="str">
        <f>IF(B599=1,"",IF(AND(TrackingWorksheet!M604&lt;&gt;"",TrackingWorksheet!M604&lt;=TrackingWorksheet!$J$5),1,0))</f>
        <v/>
      </c>
      <c r="Y599" s="24" t="str">
        <f>IF(B599=1,"",IF(AND(TrackingWorksheet!N604&lt;&gt;"",TrackingWorksheet!N604&lt;=TrackingWorksheet!$J$5),1,0)*D599)</f>
        <v/>
      </c>
      <c r="Z599" s="24" t="str">
        <f>IF(B599=1,"",IF(TrackingWorksheet!P604="YES",1,0)*D599)</f>
        <v/>
      </c>
      <c r="AA599" s="33" t="str">
        <f>IF(B599=1,"",IF(TrackingWorksheet!R604="","",TrackingWorksheet!R604))</f>
        <v/>
      </c>
      <c r="AB599" s="33" t="str">
        <f>IF(B599=1,"",IF(TrackingWorksheet!Q604="","",TrackingWorksheet!Q604))</f>
        <v/>
      </c>
    </row>
    <row r="600" spans="2:28" x14ac:dyDescent="0.3">
      <c r="B600" s="33">
        <f>IF(AND(ISBLANK(TrackingWorksheet!B605),ISBLANK(TrackingWorksheet!C605),ISBLANK(TrackingWorksheet!G605),ISBLANK(TrackingWorksheet!H605),
ISBLANK(TrackingWorksheet!I605),ISBLANK(TrackingWorksheet!J605),ISBLANK(TrackingWorksheet!M605),
ISBLANK(TrackingWorksheet!N605)),1,0)</f>
        <v>1</v>
      </c>
      <c r="C600" s="17" t="str">
        <f>IF(B600=1,"",TrackingWorksheet!F605)</f>
        <v/>
      </c>
      <c r="D600" s="26" t="str">
        <f>IF(B600=1,"",IF(AND(TrackingWorksheet!B605&lt;&gt;"",TrackingWorksheet!B605&lt;=TrackingWorksheet!$J$5,OR(TrackingWorksheet!C605="",TrackingWorksheet!C605&gt;=TrackingWorksheet!$J$4)),1,0))</f>
        <v/>
      </c>
      <c r="E600" s="15" t="str">
        <f>IF(B600=1,"",IF(AND(TrackingWorksheet!G605 &lt;&gt;"",TrackingWorksheet!G605&lt;=TrackingWorksheet!$J$5, TrackingWorksheet!H605=Lists!$D$4), "Y", "N"))</f>
        <v/>
      </c>
      <c r="F600" s="15" t="str">
        <f>IF(B600=1,"",IF(AND(TrackingWorksheet!I605 &lt;&gt;"", TrackingWorksheet!I605&lt;=TrackingWorksheet!$J$5, TrackingWorksheet!J605=Lists!$D$4), "Y", "N"))</f>
        <v/>
      </c>
      <c r="G600" s="15" t="str">
        <f>IF(B600=1,"",IF(AND(TrackingWorksheet!G605 &lt;&gt;"",TrackingWorksheet!G605&lt;=TrackingWorksheet!$J$5, TrackingWorksheet!H605=Lists!$D$5), "Y", "N"))</f>
        <v/>
      </c>
      <c r="H600" s="15" t="str">
        <f>IF(B600=1,"",IF(AND(TrackingWorksheet!I605 &lt;&gt;"", TrackingWorksheet!I605&lt;=TrackingWorksheet!$J$5, TrackingWorksheet!J605="Moderna"), "Y", "N"))</f>
        <v/>
      </c>
      <c r="I600" s="26" t="str">
        <f>IF(B600=1,"",IF(AND(TrackingWorksheet!G605 &lt;&gt;"", TrackingWorksheet!G605&lt;=TrackingWorksheet!$J$5, TrackingWorksheet!H605=Lists!$D$6), 1, 0))</f>
        <v/>
      </c>
      <c r="J600" s="26" t="str">
        <f t="shared" si="78"/>
        <v/>
      </c>
      <c r="K600" s="15" t="str">
        <f>IF(B600=1,"",IF(AND(TrackingWorksheet!I605&lt;=TrackingWorksheet!$J$5,TrackingWorksheet!K605="YES"),0,IF(AND(AND(OR(E600="Y",F600="Y"),E600&lt;&gt;F600),G600&lt;&gt;"Y", H600&lt;&gt;"Y"), 1, 0)))</f>
        <v/>
      </c>
      <c r="L600" s="26" t="str">
        <f t="shared" si="72"/>
        <v/>
      </c>
      <c r="M600" s="15" t="str">
        <f t="shared" si="73"/>
        <v/>
      </c>
      <c r="N600" s="26" t="str">
        <f t="shared" si="74"/>
        <v/>
      </c>
      <c r="O600" s="15" t="str">
        <f>IF(B600=1,"",IF(AND(TrackingWorksheet!I605&lt;=TrackingWorksheet!$J$5,TrackingWorksheet!K605="YES"),0,IF(AND(AND(OR(G600="Y",H600="Y"),G600&lt;&gt;H600),E600&lt;&gt;"Y", F600&lt;&gt;"Y"), 1, 0)))</f>
        <v/>
      </c>
      <c r="P600" s="26" t="str">
        <f t="shared" si="75"/>
        <v/>
      </c>
      <c r="Q600" s="15" t="str">
        <f t="shared" si="76"/>
        <v/>
      </c>
      <c r="R600" s="15" t="str">
        <f t="shared" si="77"/>
        <v/>
      </c>
      <c r="S600" s="15" t="str">
        <f>IF(B600=1,"",IF(AND(OR(AND(TrackingWorksheet!H605=Lists!$D$7,TrackingWorksheet!H605=TrackingWorksheet!J605),TrackingWorksheet!H605&lt;&gt;TrackingWorksheet!J605),TrackingWorksheet!K605="YES",TrackingWorksheet!H605&lt;&gt;Lists!$D$6,TrackingWorksheet!G605&lt;=TrackingWorksheet!$J$5,TrackingWorksheet!I605&lt;=TrackingWorksheet!$J$5),1,0))</f>
        <v/>
      </c>
      <c r="T600" s="15" t="str">
        <f t="shared" si="79"/>
        <v/>
      </c>
      <c r="U600" s="15" t="str">
        <f>IF(B600=1,"",IF(AND(TrackingWorksheet!L605&lt;&gt;"", TrackingWorksheet!L605&gt;=TrackingWorksheet!$J$4,TrackingWorksheet!L605&lt;=TrackingWorksheet!$J$5,OR(TrackingWorksheet!H605=Lists!$D$4,TrackingWorksheet!J605=Lists!$D$4)), 1, 0))</f>
        <v/>
      </c>
      <c r="V600" s="15" t="str">
        <f>IF($B600=1,"",IF(AND(TrackingWorksheet!$L605&lt;&gt;"", TrackingWorksheet!$L605&gt;=TrackingWorksheet!$J$4,TrackingWorksheet!$L605&lt;=TrackingWorksheet!$J$5,OR(TrackingWorksheet!$H605=Lists!$D$5,TrackingWorksheet!$J605=Lists!$D$5)), 1, 0))</f>
        <v/>
      </c>
      <c r="W600" s="15" t="str">
        <f>IF($B600=1,"",IF(AND(TrackingWorksheet!$L605&lt;&gt;"", TrackingWorksheet!$L605&gt;=TrackingWorksheet!$J$4,TrackingWorksheet!$L605&lt;=TrackingWorksheet!$J$5,OR(TrackingWorksheet!$H605=Lists!$D$6,TrackingWorksheet!$J605=Lists!$D$6)), 1, 0))</f>
        <v/>
      </c>
      <c r="X600" s="24" t="str">
        <f>IF(B600=1,"",IF(AND(TrackingWorksheet!M605&lt;&gt;"",TrackingWorksheet!M605&lt;=TrackingWorksheet!$J$5),1,0))</f>
        <v/>
      </c>
      <c r="Y600" s="24" t="str">
        <f>IF(B600=1,"",IF(AND(TrackingWorksheet!N605&lt;&gt;"",TrackingWorksheet!N605&lt;=TrackingWorksheet!$J$5),1,0)*D600)</f>
        <v/>
      </c>
      <c r="Z600" s="24" t="str">
        <f>IF(B600=1,"",IF(TrackingWorksheet!P605="YES",1,0)*D600)</f>
        <v/>
      </c>
      <c r="AA600" s="33" t="str">
        <f>IF(B600=1,"",IF(TrackingWorksheet!R605="","",TrackingWorksheet!R605))</f>
        <v/>
      </c>
      <c r="AB600" s="33" t="str">
        <f>IF(B600=1,"",IF(TrackingWorksheet!Q605="","",TrackingWorksheet!Q605))</f>
        <v/>
      </c>
    </row>
    <row r="601" spans="2:28" x14ac:dyDescent="0.3">
      <c r="B601" s="33">
        <f>IF(AND(ISBLANK(TrackingWorksheet!B606),ISBLANK(TrackingWorksheet!C606),ISBLANK(TrackingWorksheet!G606),ISBLANK(TrackingWorksheet!H606),
ISBLANK(TrackingWorksheet!I606),ISBLANK(TrackingWorksheet!J606),ISBLANK(TrackingWorksheet!M606),
ISBLANK(TrackingWorksheet!N606)),1,0)</f>
        <v>1</v>
      </c>
      <c r="C601" s="17" t="str">
        <f>IF(B601=1,"",TrackingWorksheet!F606)</f>
        <v/>
      </c>
      <c r="D601" s="26" t="str">
        <f>IF(B601=1,"",IF(AND(TrackingWorksheet!B606&lt;&gt;"",TrackingWorksheet!B606&lt;=TrackingWorksheet!$J$5,OR(TrackingWorksheet!C606="",TrackingWorksheet!C606&gt;=TrackingWorksheet!$J$4)),1,0))</f>
        <v/>
      </c>
      <c r="E601" s="15" t="str">
        <f>IF(B601=1,"",IF(AND(TrackingWorksheet!G606 &lt;&gt;"",TrackingWorksheet!G606&lt;=TrackingWorksheet!$J$5, TrackingWorksheet!H606=Lists!$D$4), "Y", "N"))</f>
        <v/>
      </c>
      <c r="F601" s="15" t="str">
        <f>IF(B601=1,"",IF(AND(TrackingWorksheet!I606 &lt;&gt;"", TrackingWorksheet!I606&lt;=TrackingWorksheet!$J$5, TrackingWorksheet!J606=Lists!$D$4), "Y", "N"))</f>
        <v/>
      </c>
      <c r="G601" s="15" t="str">
        <f>IF(B601=1,"",IF(AND(TrackingWorksheet!G606 &lt;&gt;"",TrackingWorksheet!G606&lt;=TrackingWorksheet!$J$5, TrackingWorksheet!H606=Lists!$D$5), "Y", "N"))</f>
        <v/>
      </c>
      <c r="H601" s="15" t="str">
        <f>IF(B601=1,"",IF(AND(TrackingWorksheet!I606 &lt;&gt;"", TrackingWorksheet!I606&lt;=TrackingWorksheet!$J$5, TrackingWorksheet!J606="Moderna"), "Y", "N"))</f>
        <v/>
      </c>
      <c r="I601" s="26" t="str">
        <f>IF(B601=1,"",IF(AND(TrackingWorksheet!G606 &lt;&gt;"", TrackingWorksheet!G606&lt;=TrackingWorksheet!$J$5, TrackingWorksheet!H606=Lists!$D$6), 1, 0))</f>
        <v/>
      </c>
      <c r="J601" s="26" t="str">
        <f t="shared" si="78"/>
        <v/>
      </c>
      <c r="K601" s="15" t="str">
        <f>IF(B601=1,"",IF(AND(TrackingWorksheet!I606&lt;=TrackingWorksheet!$J$5,TrackingWorksheet!K606="YES"),0,IF(AND(AND(OR(E601="Y",F601="Y"),E601&lt;&gt;F601),G601&lt;&gt;"Y", H601&lt;&gt;"Y"), 1, 0)))</f>
        <v/>
      </c>
      <c r="L601" s="26" t="str">
        <f t="shared" si="72"/>
        <v/>
      </c>
      <c r="M601" s="15" t="str">
        <f t="shared" si="73"/>
        <v/>
      </c>
      <c r="N601" s="26" t="str">
        <f t="shared" si="74"/>
        <v/>
      </c>
      <c r="O601" s="15" t="str">
        <f>IF(B601=1,"",IF(AND(TrackingWorksheet!I606&lt;=TrackingWorksheet!$J$5,TrackingWorksheet!K606="YES"),0,IF(AND(AND(OR(G601="Y",H601="Y"),G601&lt;&gt;H601),E601&lt;&gt;"Y", F601&lt;&gt;"Y"), 1, 0)))</f>
        <v/>
      </c>
      <c r="P601" s="26" t="str">
        <f t="shared" si="75"/>
        <v/>
      </c>
      <c r="Q601" s="15" t="str">
        <f t="shared" si="76"/>
        <v/>
      </c>
      <c r="R601" s="15" t="str">
        <f t="shared" si="77"/>
        <v/>
      </c>
      <c r="S601" s="15" t="str">
        <f>IF(B601=1,"",IF(AND(OR(AND(TrackingWorksheet!H606=Lists!$D$7,TrackingWorksheet!H606=TrackingWorksheet!J606),TrackingWorksheet!H606&lt;&gt;TrackingWorksheet!J606),TrackingWorksheet!K606="YES",TrackingWorksheet!H606&lt;&gt;Lists!$D$6,TrackingWorksheet!G606&lt;=TrackingWorksheet!$J$5,TrackingWorksheet!I606&lt;=TrackingWorksheet!$J$5),1,0))</f>
        <v/>
      </c>
      <c r="T601" s="15" t="str">
        <f t="shared" si="79"/>
        <v/>
      </c>
      <c r="U601" s="15" t="str">
        <f>IF(B601=1,"",IF(AND(TrackingWorksheet!L606&lt;&gt;"", TrackingWorksheet!L606&gt;=TrackingWorksheet!$J$4,TrackingWorksheet!L606&lt;=TrackingWorksheet!$J$5,OR(TrackingWorksheet!H606=Lists!$D$4,TrackingWorksheet!J606=Lists!$D$4)), 1, 0))</f>
        <v/>
      </c>
      <c r="V601" s="15" t="str">
        <f>IF($B601=1,"",IF(AND(TrackingWorksheet!$L606&lt;&gt;"", TrackingWorksheet!$L606&gt;=TrackingWorksheet!$J$4,TrackingWorksheet!$L606&lt;=TrackingWorksheet!$J$5,OR(TrackingWorksheet!$H606=Lists!$D$5,TrackingWorksheet!$J606=Lists!$D$5)), 1, 0))</f>
        <v/>
      </c>
      <c r="W601" s="15" t="str">
        <f>IF($B601=1,"",IF(AND(TrackingWorksheet!$L606&lt;&gt;"", TrackingWorksheet!$L606&gt;=TrackingWorksheet!$J$4,TrackingWorksheet!$L606&lt;=TrackingWorksheet!$J$5,OR(TrackingWorksheet!$H606=Lists!$D$6,TrackingWorksheet!$J606=Lists!$D$6)), 1, 0))</f>
        <v/>
      </c>
      <c r="X601" s="24" t="str">
        <f>IF(B601=1,"",IF(AND(TrackingWorksheet!M606&lt;&gt;"",TrackingWorksheet!M606&lt;=TrackingWorksheet!$J$5),1,0))</f>
        <v/>
      </c>
      <c r="Y601" s="24" t="str">
        <f>IF(B601=1,"",IF(AND(TrackingWorksheet!N606&lt;&gt;"",TrackingWorksheet!N606&lt;=TrackingWorksheet!$J$5),1,0)*D601)</f>
        <v/>
      </c>
      <c r="Z601" s="24" t="str">
        <f>IF(B601=1,"",IF(TrackingWorksheet!P606="YES",1,0)*D601)</f>
        <v/>
      </c>
      <c r="AA601" s="33" t="str">
        <f>IF(B601=1,"",IF(TrackingWorksheet!R606="","",TrackingWorksheet!R606))</f>
        <v/>
      </c>
      <c r="AB601" s="33" t="str">
        <f>IF(B601=1,"",IF(TrackingWorksheet!Q606="","",TrackingWorksheet!Q606))</f>
        <v/>
      </c>
    </row>
    <row r="602" spans="2:28" x14ac:dyDescent="0.3">
      <c r="B602" s="33">
        <f>IF(AND(ISBLANK(TrackingWorksheet!B607),ISBLANK(TrackingWorksheet!C607),ISBLANK(TrackingWorksheet!G607),ISBLANK(TrackingWorksheet!H607),
ISBLANK(TrackingWorksheet!I607),ISBLANK(TrackingWorksheet!J607),ISBLANK(TrackingWorksheet!M607),
ISBLANK(TrackingWorksheet!N607)),1,0)</f>
        <v>1</v>
      </c>
      <c r="C602" s="17" t="str">
        <f>IF(B602=1,"",TrackingWorksheet!F607)</f>
        <v/>
      </c>
      <c r="D602" s="26" t="str">
        <f>IF(B602=1,"",IF(AND(TrackingWorksheet!B607&lt;&gt;"",TrackingWorksheet!B607&lt;=TrackingWorksheet!$J$5,OR(TrackingWorksheet!C607="",TrackingWorksheet!C607&gt;=TrackingWorksheet!$J$4)),1,0))</f>
        <v/>
      </c>
      <c r="E602" s="15" t="str">
        <f>IF(B602=1,"",IF(AND(TrackingWorksheet!G607 &lt;&gt;"",TrackingWorksheet!G607&lt;=TrackingWorksheet!$J$5, TrackingWorksheet!H607=Lists!$D$4), "Y", "N"))</f>
        <v/>
      </c>
      <c r="F602" s="15" t="str">
        <f>IF(B602=1,"",IF(AND(TrackingWorksheet!I607 &lt;&gt;"", TrackingWorksheet!I607&lt;=TrackingWorksheet!$J$5, TrackingWorksheet!J607=Lists!$D$4), "Y", "N"))</f>
        <v/>
      </c>
      <c r="G602" s="15" t="str">
        <f>IF(B602=1,"",IF(AND(TrackingWorksheet!G607 &lt;&gt;"",TrackingWorksheet!G607&lt;=TrackingWorksheet!$J$5, TrackingWorksheet!H607=Lists!$D$5), "Y", "N"))</f>
        <v/>
      </c>
      <c r="H602" s="15" t="str">
        <f>IF(B602=1,"",IF(AND(TrackingWorksheet!I607 &lt;&gt;"", TrackingWorksheet!I607&lt;=TrackingWorksheet!$J$5, TrackingWorksheet!J607="Moderna"), "Y", "N"))</f>
        <v/>
      </c>
      <c r="I602" s="26" t="str">
        <f>IF(B602=1,"",IF(AND(TrackingWorksheet!G607 &lt;&gt;"", TrackingWorksheet!G607&lt;=TrackingWorksheet!$J$5, TrackingWorksheet!H607=Lists!$D$6), 1, 0))</f>
        <v/>
      </c>
      <c r="J602" s="26" t="str">
        <f t="shared" si="78"/>
        <v/>
      </c>
      <c r="K602" s="15" t="str">
        <f>IF(B602=1,"",IF(AND(TrackingWorksheet!I607&lt;=TrackingWorksheet!$J$5,TrackingWorksheet!K607="YES"),0,IF(AND(AND(OR(E602="Y",F602="Y"),E602&lt;&gt;F602),G602&lt;&gt;"Y", H602&lt;&gt;"Y"), 1, 0)))</f>
        <v/>
      </c>
      <c r="L602" s="26" t="str">
        <f t="shared" si="72"/>
        <v/>
      </c>
      <c r="M602" s="15" t="str">
        <f t="shared" si="73"/>
        <v/>
      </c>
      <c r="N602" s="26" t="str">
        <f t="shared" si="74"/>
        <v/>
      </c>
      <c r="O602" s="15" t="str">
        <f>IF(B602=1,"",IF(AND(TrackingWorksheet!I607&lt;=TrackingWorksheet!$J$5,TrackingWorksheet!K607="YES"),0,IF(AND(AND(OR(G602="Y",H602="Y"),G602&lt;&gt;H602),E602&lt;&gt;"Y", F602&lt;&gt;"Y"), 1, 0)))</f>
        <v/>
      </c>
      <c r="P602" s="26" t="str">
        <f t="shared" si="75"/>
        <v/>
      </c>
      <c r="Q602" s="15" t="str">
        <f t="shared" si="76"/>
        <v/>
      </c>
      <c r="R602" s="15" t="str">
        <f t="shared" si="77"/>
        <v/>
      </c>
      <c r="S602" s="15" t="str">
        <f>IF(B602=1,"",IF(AND(OR(AND(TrackingWorksheet!H607=Lists!$D$7,TrackingWorksheet!H607=TrackingWorksheet!J607),TrackingWorksheet!H607&lt;&gt;TrackingWorksheet!J607),TrackingWorksheet!K607="YES",TrackingWorksheet!H607&lt;&gt;Lists!$D$6,TrackingWorksheet!G607&lt;=TrackingWorksheet!$J$5,TrackingWorksheet!I607&lt;=TrackingWorksheet!$J$5),1,0))</f>
        <v/>
      </c>
      <c r="T602" s="15" t="str">
        <f t="shared" si="79"/>
        <v/>
      </c>
      <c r="U602" s="15" t="str">
        <f>IF(B602=1,"",IF(AND(TrackingWorksheet!L607&lt;&gt;"", TrackingWorksheet!L607&gt;=TrackingWorksheet!$J$4,TrackingWorksheet!L607&lt;=TrackingWorksheet!$J$5,OR(TrackingWorksheet!H607=Lists!$D$4,TrackingWorksheet!J607=Lists!$D$4)), 1, 0))</f>
        <v/>
      </c>
      <c r="V602" s="15" t="str">
        <f>IF($B602=1,"",IF(AND(TrackingWorksheet!$L607&lt;&gt;"", TrackingWorksheet!$L607&gt;=TrackingWorksheet!$J$4,TrackingWorksheet!$L607&lt;=TrackingWorksheet!$J$5,OR(TrackingWorksheet!$H607=Lists!$D$5,TrackingWorksheet!$J607=Lists!$D$5)), 1, 0))</f>
        <v/>
      </c>
      <c r="W602" s="15" t="str">
        <f>IF($B602=1,"",IF(AND(TrackingWorksheet!$L607&lt;&gt;"", TrackingWorksheet!$L607&gt;=TrackingWorksheet!$J$4,TrackingWorksheet!$L607&lt;=TrackingWorksheet!$J$5,OR(TrackingWorksheet!$H607=Lists!$D$6,TrackingWorksheet!$J607=Lists!$D$6)), 1, 0))</f>
        <v/>
      </c>
      <c r="X602" s="24" t="str">
        <f>IF(B602=1,"",IF(AND(TrackingWorksheet!M607&lt;&gt;"",TrackingWorksheet!M607&lt;=TrackingWorksheet!$J$5),1,0))</f>
        <v/>
      </c>
      <c r="Y602" s="24" t="str">
        <f>IF(B602=1,"",IF(AND(TrackingWorksheet!N607&lt;&gt;"",TrackingWorksheet!N607&lt;=TrackingWorksheet!$J$5),1,0)*D602)</f>
        <v/>
      </c>
      <c r="Z602" s="24" t="str">
        <f>IF(B602=1,"",IF(TrackingWorksheet!P607="YES",1,0)*D602)</f>
        <v/>
      </c>
      <c r="AA602" s="33" t="str">
        <f>IF(B602=1,"",IF(TrackingWorksheet!R607="","",TrackingWorksheet!R607))</f>
        <v/>
      </c>
      <c r="AB602" s="33" t="str">
        <f>IF(B602=1,"",IF(TrackingWorksheet!Q607="","",TrackingWorksheet!Q607))</f>
        <v/>
      </c>
    </row>
    <row r="603" spans="2:28" x14ac:dyDescent="0.3">
      <c r="B603" s="33">
        <f>IF(AND(ISBLANK(TrackingWorksheet!B608),ISBLANK(TrackingWorksheet!C608),ISBLANK(TrackingWorksheet!G608),ISBLANK(TrackingWorksheet!H608),
ISBLANK(TrackingWorksheet!I608),ISBLANK(TrackingWorksheet!J608),ISBLANK(TrackingWorksheet!M608),
ISBLANK(TrackingWorksheet!N608)),1,0)</f>
        <v>1</v>
      </c>
      <c r="C603" s="17" t="str">
        <f>IF(B603=1,"",TrackingWorksheet!F608)</f>
        <v/>
      </c>
      <c r="D603" s="26" t="str">
        <f>IF(B603=1,"",IF(AND(TrackingWorksheet!B608&lt;&gt;"",TrackingWorksheet!B608&lt;=TrackingWorksheet!$J$5,OR(TrackingWorksheet!C608="",TrackingWorksheet!C608&gt;=TrackingWorksheet!$J$4)),1,0))</f>
        <v/>
      </c>
      <c r="E603" s="15" t="str">
        <f>IF(B603=1,"",IF(AND(TrackingWorksheet!G608 &lt;&gt;"",TrackingWorksheet!G608&lt;=TrackingWorksheet!$J$5, TrackingWorksheet!H608=Lists!$D$4), "Y", "N"))</f>
        <v/>
      </c>
      <c r="F603" s="15" t="str">
        <f>IF(B603=1,"",IF(AND(TrackingWorksheet!I608 &lt;&gt;"", TrackingWorksheet!I608&lt;=TrackingWorksheet!$J$5, TrackingWorksheet!J608=Lists!$D$4), "Y", "N"))</f>
        <v/>
      </c>
      <c r="G603" s="15" t="str">
        <f>IF(B603=1,"",IF(AND(TrackingWorksheet!G608 &lt;&gt;"",TrackingWorksheet!G608&lt;=TrackingWorksheet!$J$5, TrackingWorksheet!H608=Lists!$D$5), "Y", "N"))</f>
        <v/>
      </c>
      <c r="H603" s="15" t="str">
        <f>IF(B603=1,"",IF(AND(TrackingWorksheet!I608 &lt;&gt;"", TrackingWorksheet!I608&lt;=TrackingWorksheet!$J$5, TrackingWorksheet!J608="Moderna"), "Y", "N"))</f>
        <v/>
      </c>
      <c r="I603" s="26" t="str">
        <f>IF(B603=1,"",IF(AND(TrackingWorksheet!G608 &lt;&gt;"", TrackingWorksheet!G608&lt;=TrackingWorksheet!$J$5, TrackingWorksheet!H608=Lists!$D$6), 1, 0))</f>
        <v/>
      </c>
      <c r="J603" s="26" t="str">
        <f t="shared" si="78"/>
        <v/>
      </c>
      <c r="K603" s="15" t="str">
        <f>IF(B603=1,"",IF(AND(TrackingWorksheet!I608&lt;=TrackingWorksheet!$J$5,TrackingWorksheet!K608="YES"),0,IF(AND(AND(OR(E603="Y",F603="Y"),E603&lt;&gt;F603),G603&lt;&gt;"Y", H603&lt;&gt;"Y"), 1, 0)))</f>
        <v/>
      </c>
      <c r="L603" s="26" t="str">
        <f t="shared" si="72"/>
        <v/>
      </c>
      <c r="M603" s="15" t="str">
        <f t="shared" si="73"/>
        <v/>
      </c>
      <c r="N603" s="26" t="str">
        <f t="shared" si="74"/>
        <v/>
      </c>
      <c r="O603" s="15" t="str">
        <f>IF(B603=1,"",IF(AND(TrackingWorksheet!I608&lt;=TrackingWorksheet!$J$5,TrackingWorksheet!K608="YES"),0,IF(AND(AND(OR(G603="Y",H603="Y"),G603&lt;&gt;H603),E603&lt;&gt;"Y", F603&lt;&gt;"Y"), 1, 0)))</f>
        <v/>
      </c>
      <c r="P603" s="26" t="str">
        <f t="shared" si="75"/>
        <v/>
      </c>
      <c r="Q603" s="15" t="str">
        <f t="shared" si="76"/>
        <v/>
      </c>
      <c r="R603" s="15" t="str">
        <f t="shared" si="77"/>
        <v/>
      </c>
      <c r="S603" s="15" t="str">
        <f>IF(B603=1,"",IF(AND(OR(AND(TrackingWorksheet!H608=Lists!$D$7,TrackingWorksheet!H608=TrackingWorksheet!J608),TrackingWorksheet!H608&lt;&gt;TrackingWorksheet!J608),TrackingWorksheet!K608="YES",TrackingWorksheet!H608&lt;&gt;Lists!$D$6,TrackingWorksheet!G608&lt;=TrackingWorksheet!$J$5,TrackingWorksheet!I608&lt;=TrackingWorksheet!$J$5),1,0))</f>
        <v/>
      </c>
      <c r="T603" s="15" t="str">
        <f t="shared" si="79"/>
        <v/>
      </c>
      <c r="U603" s="15" t="str">
        <f>IF(B603=1,"",IF(AND(TrackingWorksheet!L608&lt;&gt;"", TrackingWorksheet!L608&gt;=TrackingWorksheet!$J$4,TrackingWorksheet!L608&lt;=TrackingWorksheet!$J$5,OR(TrackingWorksheet!H608=Lists!$D$4,TrackingWorksheet!J608=Lists!$D$4)), 1, 0))</f>
        <v/>
      </c>
      <c r="V603" s="15" t="str">
        <f>IF($B603=1,"",IF(AND(TrackingWorksheet!$L608&lt;&gt;"", TrackingWorksheet!$L608&gt;=TrackingWorksheet!$J$4,TrackingWorksheet!$L608&lt;=TrackingWorksheet!$J$5,OR(TrackingWorksheet!$H608=Lists!$D$5,TrackingWorksheet!$J608=Lists!$D$5)), 1, 0))</f>
        <v/>
      </c>
      <c r="W603" s="15" t="str">
        <f>IF($B603=1,"",IF(AND(TrackingWorksheet!$L608&lt;&gt;"", TrackingWorksheet!$L608&gt;=TrackingWorksheet!$J$4,TrackingWorksheet!$L608&lt;=TrackingWorksheet!$J$5,OR(TrackingWorksheet!$H608=Lists!$D$6,TrackingWorksheet!$J608=Lists!$D$6)), 1, 0))</f>
        <v/>
      </c>
      <c r="X603" s="24" t="str">
        <f>IF(B603=1,"",IF(AND(TrackingWorksheet!M608&lt;&gt;"",TrackingWorksheet!M608&lt;=TrackingWorksheet!$J$5),1,0))</f>
        <v/>
      </c>
      <c r="Y603" s="24" t="str">
        <f>IF(B603=1,"",IF(AND(TrackingWorksheet!N608&lt;&gt;"",TrackingWorksheet!N608&lt;=TrackingWorksheet!$J$5),1,0)*D603)</f>
        <v/>
      </c>
      <c r="Z603" s="24" t="str">
        <f>IF(B603=1,"",IF(TrackingWorksheet!P608="YES",1,0)*D603)</f>
        <v/>
      </c>
      <c r="AA603" s="33" t="str">
        <f>IF(B603=1,"",IF(TrackingWorksheet!R608="","",TrackingWorksheet!R608))</f>
        <v/>
      </c>
      <c r="AB603" s="33" t="str">
        <f>IF(B603=1,"",IF(TrackingWorksheet!Q608="","",TrackingWorksheet!Q608))</f>
        <v/>
      </c>
    </row>
    <row r="604" spans="2:28" x14ac:dyDescent="0.3">
      <c r="B604" s="33">
        <f>IF(AND(ISBLANK(TrackingWorksheet!B609),ISBLANK(TrackingWorksheet!C609),ISBLANK(TrackingWorksheet!G609),ISBLANK(TrackingWorksheet!H609),
ISBLANK(TrackingWorksheet!I609),ISBLANK(TrackingWorksheet!J609),ISBLANK(TrackingWorksheet!M609),
ISBLANK(TrackingWorksheet!N609)),1,0)</f>
        <v>1</v>
      </c>
      <c r="C604" s="17" t="str">
        <f>IF(B604=1,"",TrackingWorksheet!F609)</f>
        <v/>
      </c>
      <c r="D604" s="26" t="str">
        <f>IF(B604=1,"",IF(AND(TrackingWorksheet!B609&lt;&gt;"",TrackingWorksheet!B609&lt;=TrackingWorksheet!$J$5,OR(TrackingWorksheet!C609="",TrackingWorksheet!C609&gt;=TrackingWorksheet!$J$4)),1,0))</f>
        <v/>
      </c>
      <c r="E604" s="15" t="str">
        <f>IF(B604=1,"",IF(AND(TrackingWorksheet!G609 &lt;&gt;"",TrackingWorksheet!G609&lt;=TrackingWorksheet!$J$5, TrackingWorksheet!H609=Lists!$D$4), "Y", "N"))</f>
        <v/>
      </c>
      <c r="F604" s="15" t="str">
        <f>IF(B604=1,"",IF(AND(TrackingWorksheet!I609 &lt;&gt;"", TrackingWorksheet!I609&lt;=TrackingWorksheet!$J$5, TrackingWorksheet!J609=Lists!$D$4), "Y", "N"))</f>
        <v/>
      </c>
      <c r="G604" s="15" t="str">
        <f>IF(B604=1,"",IF(AND(TrackingWorksheet!G609 &lt;&gt;"",TrackingWorksheet!G609&lt;=TrackingWorksheet!$J$5, TrackingWorksheet!H609=Lists!$D$5), "Y", "N"))</f>
        <v/>
      </c>
      <c r="H604" s="15" t="str">
        <f>IF(B604=1,"",IF(AND(TrackingWorksheet!I609 &lt;&gt;"", TrackingWorksheet!I609&lt;=TrackingWorksheet!$J$5, TrackingWorksheet!J609="Moderna"), "Y", "N"))</f>
        <v/>
      </c>
      <c r="I604" s="26" t="str">
        <f>IF(B604=1,"",IF(AND(TrackingWorksheet!G609 &lt;&gt;"", TrackingWorksheet!G609&lt;=TrackingWorksheet!$J$5, TrackingWorksheet!H609=Lists!$D$6), 1, 0))</f>
        <v/>
      </c>
      <c r="J604" s="26" t="str">
        <f t="shared" si="78"/>
        <v/>
      </c>
      <c r="K604" s="15" t="str">
        <f>IF(B604=1,"",IF(AND(TrackingWorksheet!I609&lt;=TrackingWorksheet!$J$5,TrackingWorksheet!K609="YES"),0,IF(AND(AND(OR(E604="Y",F604="Y"),E604&lt;&gt;F604),G604&lt;&gt;"Y", H604&lt;&gt;"Y"), 1, 0)))</f>
        <v/>
      </c>
      <c r="L604" s="26" t="str">
        <f t="shared" si="72"/>
        <v/>
      </c>
      <c r="M604" s="15" t="str">
        <f t="shared" si="73"/>
        <v/>
      </c>
      <c r="N604" s="26" t="str">
        <f t="shared" si="74"/>
        <v/>
      </c>
      <c r="O604" s="15" t="str">
        <f>IF(B604=1,"",IF(AND(TrackingWorksheet!I609&lt;=TrackingWorksheet!$J$5,TrackingWorksheet!K609="YES"),0,IF(AND(AND(OR(G604="Y",H604="Y"),G604&lt;&gt;H604),E604&lt;&gt;"Y", F604&lt;&gt;"Y"), 1, 0)))</f>
        <v/>
      </c>
      <c r="P604" s="26" t="str">
        <f t="shared" si="75"/>
        <v/>
      </c>
      <c r="Q604" s="15" t="str">
        <f t="shared" si="76"/>
        <v/>
      </c>
      <c r="R604" s="15" t="str">
        <f t="shared" si="77"/>
        <v/>
      </c>
      <c r="S604" s="15" t="str">
        <f>IF(B604=1,"",IF(AND(OR(AND(TrackingWorksheet!H609=Lists!$D$7,TrackingWorksheet!H609=TrackingWorksheet!J609),TrackingWorksheet!H609&lt;&gt;TrackingWorksheet!J609),TrackingWorksheet!K609="YES",TrackingWorksheet!H609&lt;&gt;Lists!$D$6,TrackingWorksheet!G609&lt;=TrackingWorksheet!$J$5,TrackingWorksheet!I609&lt;=TrackingWorksheet!$J$5),1,0))</f>
        <v/>
      </c>
      <c r="T604" s="15" t="str">
        <f t="shared" si="79"/>
        <v/>
      </c>
      <c r="U604" s="15" t="str">
        <f>IF(B604=1,"",IF(AND(TrackingWorksheet!L609&lt;&gt;"", TrackingWorksheet!L609&gt;=TrackingWorksheet!$J$4,TrackingWorksheet!L609&lt;=TrackingWorksheet!$J$5,OR(TrackingWorksheet!H609=Lists!$D$4,TrackingWorksheet!J609=Lists!$D$4)), 1, 0))</f>
        <v/>
      </c>
      <c r="V604" s="15" t="str">
        <f>IF($B604=1,"",IF(AND(TrackingWorksheet!$L609&lt;&gt;"", TrackingWorksheet!$L609&gt;=TrackingWorksheet!$J$4,TrackingWorksheet!$L609&lt;=TrackingWorksheet!$J$5,OR(TrackingWorksheet!$H609=Lists!$D$5,TrackingWorksheet!$J609=Lists!$D$5)), 1, 0))</f>
        <v/>
      </c>
      <c r="W604" s="15" t="str">
        <f>IF($B604=1,"",IF(AND(TrackingWorksheet!$L609&lt;&gt;"", TrackingWorksheet!$L609&gt;=TrackingWorksheet!$J$4,TrackingWorksheet!$L609&lt;=TrackingWorksheet!$J$5,OR(TrackingWorksheet!$H609=Lists!$D$6,TrackingWorksheet!$J609=Lists!$D$6)), 1, 0))</f>
        <v/>
      </c>
      <c r="X604" s="24" t="str">
        <f>IF(B604=1,"",IF(AND(TrackingWorksheet!M609&lt;&gt;"",TrackingWorksheet!M609&lt;=TrackingWorksheet!$J$5),1,0))</f>
        <v/>
      </c>
      <c r="Y604" s="24" t="str">
        <f>IF(B604=1,"",IF(AND(TrackingWorksheet!N609&lt;&gt;"",TrackingWorksheet!N609&lt;=TrackingWorksheet!$J$5),1,0)*D604)</f>
        <v/>
      </c>
      <c r="Z604" s="24" t="str">
        <f>IF(B604=1,"",IF(TrackingWorksheet!P609="YES",1,0)*D604)</f>
        <v/>
      </c>
      <c r="AA604" s="33" t="str">
        <f>IF(B604=1,"",IF(TrackingWorksheet!R609="","",TrackingWorksheet!R609))</f>
        <v/>
      </c>
      <c r="AB604" s="33" t="str">
        <f>IF(B604=1,"",IF(TrackingWorksheet!Q609="","",TrackingWorksheet!Q609))</f>
        <v/>
      </c>
    </row>
    <row r="605" spans="2:28" x14ac:dyDescent="0.3">
      <c r="B605" s="33">
        <f>IF(AND(ISBLANK(TrackingWorksheet!B610),ISBLANK(TrackingWorksheet!C610),ISBLANK(TrackingWorksheet!G610),ISBLANK(TrackingWorksheet!H610),
ISBLANK(TrackingWorksheet!I610),ISBLANK(TrackingWorksheet!J610),ISBLANK(TrackingWorksheet!M610),
ISBLANK(TrackingWorksheet!N610)),1,0)</f>
        <v>1</v>
      </c>
      <c r="C605" s="17" t="str">
        <f>IF(B605=1,"",TrackingWorksheet!F610)</f>
        <v/>
      </c>
      <c r="D605" s="26" t="str">
        <f>IF(B605=1,"",IF(AND(TrackingWorksheet!B610&lt;&gt;"",TrackingWorksheet!B610&lt;=TrackingWorksheet!$J$5,OR(TrackingWorksheet!C610="",TrackingWorksheet!C610&gt;=TrackingWorksheet!$J$4)),1,0))</f>
        <v/>
      </c>
      <c r="E605" s="15" t="str">
        <f>IF(B605=1,"",IF(AND(TrackingWorksheet!G610 &lt;&gt;"",TrackingWorksheet!G610&lt;=TrackingWorksheet!$J$5, TrackingWorksheet!H610=Lists!$D$4), "Y", "N"))</f>
        <v/>
      </c>
      <c r="F605" s="15" t="str">
        <f>IF(B605=1,"",IF(AND(TrackingWorksheet!I610 &lt;&gt;"", TrackingWorksheet!I610&lt;=TrackingWorksheet!$J$5, TrackingWorksheet!J610=Lists!$D$4), "Y", "N"))</f>
        <v/>
      </c>
      <c r="G605" s="15" t="str">
        <f>IF(B605=1,"",IF(AND(TrackingWorksheet!G610 &lt;&gt;"",TrackingWorksheet!G610&lt;=TrackingWorksheet!$J$5, TrackingWorksheet!H610=Lists!$D$5), "Y", "N"))</f>
        <v/>
      </c>
      <c r="H605" s="15" t="str">
        <f>IF(B605=1,"",IF(AND(TrackingWorksheet!I610 &lt;&gt;"", TrackingWorksheet!I610&lt;=TrackingWorksheet!$J$5, TrackingWorksheet!J610="Moderna"), "Y", "N"))</f>
        <v/>
      </c>
      <c r="I605" s="26" t="str">
        <f>IF(B605=1,"",IF(AND(TrackingWorksheet!G610 &lt;&gt;"", TrackingWorksheet!G610&lt;=TrackingWorksheet!$J$5, TrackingWorksheet!H610=Lists!$D$6), 1, 0))</f>
        <v/>
      </c>
      <c r="J605" s="26" t="str">
        <f t="shared" si="78"/>
        <v/>
      </c>
      <c r="K605" s="15" t="str">
        <f>IF(B605=1,"",IF(AND(TrackingWorksheet!I610&lt;=TrackingWorksheet!$J$5,TrackingWorksheet!K610="YES"),0,IF(AND(AND(OR(E605="Y",F605="Y"),E605&lt;&gt;F605),G605&lt;&gt;"Y", H605&lt;&gt;"Y"), 1, 0)))</f>
        <v/>
      </c>
      <c r="L605" s="26" t="str">
        <f t="shared" si="72"/>
        <v/>
      </c>
      <c r="M605" s="15" t="str">
        <f t="shared" si="73"/>
        <v/>
      </c>
      <c r="N605" s="26" t="str">
        <f t="shared" si="74"/>
        <v/>
      </c>
      <c r="O605" s="15" t="str">
        <f>IF(B605=1,"",IF(AND(TrackingWorksheet!I610&lt;=TrackingWorksheet!$J$5,TrackingWorksheet!K610="YES"),0,IF(AND(AND(OR(G605="Y",H605="Y"),G605&lt;&gt;H605),E605&lt;&gt;"Y", F605&lt;&gt;"Y"), 1, 0)))</f>
        <v/>
      </c>
      <c r="P605" s="26" t="str">
        <f t="shared" si="75"/>
        <v/>
      </c>
      <c r="Q605" s="15" t="str">
        <f t="shared" si="76"/>
        <v/>
      </c>
      <c r="R605" s="15" t="str">
        <f t="shared" si="77"/>
        <v/>
      </c>
      <c r="S605" s="15" t="str">
        <f>IF(B605=1,"",IF(AND(OR(AND(TrackingWorksheet!H610=Lists!$D$7,TrackingWorksheet!H610=TrackingWorksheet!J610),TrackingWorksheet!H610&lt;&gt;TrackingWorksheet!J610),TrackingWorksheet!K610="YES",TrackingWorksheet!H610&lt;&gt;Lists!$D$6,TrackingWorksheet!G610&lt;=TrackingWorksheet!$J$5,TrackingWorksheet!I610&lt;=TrackingWorksheet!$J$5),1,0))</f>
        <v/>
      </c>
      <c r="T605" s="15" t="str">
        <f t="shared" si="79"/>
        <v/>
      </c>
      <c r="U605" s="15" t="str">
        <f>IF(B605=1,"",IF(AND(TrackingWorksheet!L610&lt;&gt;"", TrackingWorksheet!L610&gt;=TrackingWorksheet!$J$4,TrackingWorksheet!L610&lt;=TrackingWorksheet!$J$5,OR(TrackingWorksheet!H610=Lists!$D$4,TrackingWorksheet!J610=Lists!$D$4)), 1, 0))</f>
        <v/>
      </c>
      <c r="V605" s="15" t="str">
        <f>IF($B605=1,"",IF(AND(TrackingWorksheet!$L610&lt;&gt;"", TrackingWorksheet!$L610&gt;=TrackingWorksheet!$J$4,TrackingWorksheet!$L610&lt;=TrackingWorksheet!$J$5,OR(TrackingWorksheet!$H610=Lists!$D$5,TrackingWorksheet!$J610=Lists!$D$5)), 1, 0))</f>
        <v/>
      </c>
      <c r="W605" s="15" t="str">
        <f>IF($B605=1,"",IF(AND(TrackingWorksheet!$L610&lt;&gt;"", TrackingWorksheet!$L610&gt;=TrackingWorksheet!$J$4,TrackingWorksheet!$L610&lt;=TrackingWorksheet!$J$5,OR(TrackingWorksheet!$H610=Lists!$D$6,TrackingWorksheet!$J610=Lists!$D$6)), 1, 0))</f>
        <v/>
      </c>
      <c r="X605" s="24" t="str">
        <f>IF(B605=1,"",IF(AND(TrackingWorksheet!M610&lt;&gt;"",TrackingWorksheet!M610&lt;=TrackingWorksheet!$J$5),1,0))</f>
        <v/>
      </c>
      <c r="Y605" s="24" t="str">
        <f>IF(B605=1,"",IF(AND(TrackingWorksheet!N610&lt;&gt;"",TrackingWorksheet!N610&lt;=TrackingWorksheet!$J$5),1,0)*D605)</f>
        <v/>
      </c>
      <c r="Z605" s="24" t="str">
        <f>IF(B605=1,"",IF(TrackingWorksheet!P610="YES",1,0)*D605)</f>
        <v/>
      </c>
      <c r="AA605" s="33" t="str">
        <f>IF(B605=1,"",IF(TrackingWorksheet!R610="","",TrackingWorksheet!R610))</f>
        <v/>
      </c>
      <c r="AB605" s="33" t="str">
        <f>IF(B605=1,"",IF(TrackingWorksheet!Q610="","",TrackingWorksheet!Q610))</f>
        <v/>
      </c>
    </row>
    <row r="606" spans="2:28" x14ac:dyDescent="0.3">
      <c r="B606" s="33">
        <f>IF(AND(ISBLANK(TrackingWorksheet!B611),ISBLANK(TrackingWorksheet!C611),ISBLANK(TrackingWorksheet!G611),ISBLANK(TrackingWorksheet!H611),
ISBLANK(TrackingWorksheet!I611),ISBLANK(TrackingWorksheet!J611),ISBLANK(TrackingWorksheet!M611),
ISBLANK(TrackingWorksheet!N611)),1,0)</f>
        <v>1</v>
      </c>
      <c r="C606" s="17" t="str">
        <f>IF(B606=1,"",TrackingWorksheet!F611)</f>
        <v/>
      </c>
      <c r="D606" s="26" t="str">
        <f>IF(B606=1,"",IF(AND(TrackingWorksheet!B611&lt;&gt;"",TrackingWorksheet!B611&lt;=TrackingWorksheet!$J$5,OR(TrackingWorksheet!C611="",TrackingWorksheet!C611&gt;=TrackingWorksheet!$J$4)),1,0))</f>
        <v/>
      </c>
      <c r="E606" s="15" t="str">
        <f>IF(B606=1,"",IF(AND(TrackingWorksheet!G611 &lt;&gt;"",TrackingWorksheet!G611&lt;=TrackingWorksheet!$J$5, TrackingWorksheet!H611=Lists!$D$4), "Y", "N"))</f>
        <v/>
      </c>
      <c r="F606" s="15" t="str">
        <f>IF(B606=1,"",IF(AND(TrackingWorksheet!I611 &lt;&gt;"", TrackingWorksheet!I611&lt;=TrackingWorksheet!$J$5, TrackingWorksheet!J611=Lists!$D$4), "Y", "N"))</f>
        <v/>
      </c>
      <c r="G606" s="15" t="str">
        <f>IF(B606=1,"",IF(AND(TrackingWorksheet!G611 &lt;&gt;"",TrackingWorksheet!G611&lt;=TrackingWorksheet!$J$5, TrackingWorksheet!H611=Lists!$D$5), "Y", "N"))</f>
        <v/>
      </c>
      <c r="H606" s="15" t="str">
        <f>IF(B606=1,"",IF(AND(TrackingWorksheet!I611 &lt;&gt;"", TrackingWorksheet!I611&lt;=TrackingWorksheet!$J$5, TrackingWorksheet!J611="Moderna"), "Y", "N"))</f>
        <v/>
      </c>
      <c r="I606" s="26" t="str">
        <f>IF(B606=1,"",IF(AND(TrackingWorksheet!G611 &lt;&gt;"", TrackingWorksheet!G611&lt;=TrackingWorksheet!$J$5, TrackingWorksheet!H611=Lists!$D$6), 1, 0))</f>
        <v/>
      </c>
      <c r="J606" s="26" t="str">
        <f t="shared" si="78"/>
        <v/>
      </c>
      <c r="K606" s="15" t="str">
        <f>IF(B606=1,"",IF(AND(TrackingWorksheet!I611&lt;=TrackingWorksheet!$J$5,TrackingWorksheet!K611="YES"),0,IF(AND(AND(OR(E606="Y",F606="Y"),E606&lt;&gt;F606),G606&lt;&gt;"Y", H606&lt;&gt;"Y"), 1, 0)))</f>
        <v/>
      </c>
      <c r="L606" s="26" t="str">
        <f t="shared" si="72"/>
        <v/>
      </c>
      <c r="M606" s="15" t="str">
        <f t="shared" si="73"/>
        <v/>
      </c>
      <c r="N606" s="26" t="str">
        <f t="shared" si="74"/>
        <v/>
      </c>
      <c r="O606" s="15" t="str">
        <f>IF(B606=1,"",IF(AND(TrackingWorksheet!I611&lt;=TrackingWorksheet!$J$5,TrackingWorksheet!K611="YES"),0,IF(AND(AND(OR(G606="Y",H606="Y"),G606&lt;&gt;H606),E606&lt;&gt;"Y", F606&lt;&gt;"Y"), 1, 0)))</f>
        <v/>
      </c>
      <c r="P606" s="26" t="str">
        <f t="shared" si="75"/>
        <v/>
      </c>
      <c r="Q606" s="15" t="str">
        <f t="shared" si="76"/>
        <v/>
      </c>
      <c r="R606" s="15" t="str">
        <f t="shared" si="77"/>
        <v/>
      </c>
      <c r="S606" s="15" t="str">
        <f>IF(B606=1,"",IF(AND(OR(AND(TrackingWorksheet!H611=Lists!$D$7,TrackingWorksheet!H611=TrackingWorksheet!J611),TrackingWorksheet!H611&lt;&gt;TrackingWorksheet!J611),TrackingWorksheet!K611="YES",TrackingWorksheet!H611&lt;&gt;Lists!$D$6,TrackingWorksheet!G611&lt;=TrackingWorksheet!$J$5,TrackingWorksheet!I611&lt;=TrackingWorksheet!$J$5),1,0))</f>
        <v/>
      </c>
      <c r="T606" s="15" t="str">
        <f t="shared" si="79"/>
        <v/>
      </c>
      <c r="U606" s="15" t="str">
        <f>IF(B606=1,"",IF(AND(TrackingWorksheet!L611&lt;&gt;"", TrackingWorksheet!L611&gt;=TrackingWorksheet!$J$4,TrackingWorksheet!L611&lt;=TrackingWorksheet!$J$5,OR(TrackingWorksheet!H611=Lists!$D$4,TrackingWorksheet!J611=Lists!$D$4)), 1, 0))</f>
        <v/>
      </c>
      <c r="V606" s="15" t="str">
        <f>IF($B606=1,"",IF(AND(TrackingWorksheet!$L611&lt;&gt;"", TrackingWorksheet!$L611&gt;=TrackingWorksheet!$J$4,TrackingWorksheet!$L611&lt;=TrackingWorksheet!$J$5,OR(TrackingWorksheet!$H611=Lists!$D$5,TrackingWorksheet!$J611=Lists!$D$5)), 1, 0))</f>
        <v/>
      </c>
      <c r="W606" s="15" t="str">
        <f>IF($B606=1,"",IF(AND(TrackingWorksheet!$L611&lt;&gt;"", TrackingWorksheet!$L611&gt;=TrackingWorksheet!$J$4,TrackingWorksheet!$L611&lt;=TrackingWorksheet!$J$5,OR(TrackingWorksheet!$H611=Lists!$D$6,TrackingWorksheet!$J611=Lists!$D$6)), 1, 0))</f>
        <v/>
      </c>
      <c r="X606" s="24" t="str">
        <f>IF(B606=1,"",IF(AND(TrackingWorksheet!M611&lt;&gt;"",TrackingWorksheet!M611&lt;=TrackingWorksheet!$J$5),1,0))</f>
        <v/>
      </c>
      <c r="Y606" s="24" t="str">
        <f>IF(B606=1,"",IF(AND(TrackingWorksheet!N611&lt;&gt;"",TrackingWorksheet!N611&lt;=TrackingWorksheet!$J$5),1,0)*D606)</f>
        <v/>
      </c>
      <c r="Z606" s="24" t="str">
        <f>IF(B606=1,"",IF(TrackingWorksheet!P611="YES",1,0)*D606)</f>
        <v/>
      </c>
      <c r="AA606" s="33" t="str">
        <f>IF(B606=1,"",IF(TrackingWorksheet!R611="","",TrackingWorksheet!R611))</f>
        <v/>
      </c>
      <c r="AB606" s="33" t="str">
        <f>IF(B606=1,"",IF(TrackingWorksheet!Q611="","",TrackingWorksheet!Q611))</f>
        <v/>
      </c>
    </row>
    <row r="607" spans="2:28" x14ac:dyDescent="0.3">
      <c r="B607" s="33">
        <f>IF(AND(ISBLANK(TrackingWorksheet!B612),ISBLANK(TrackingWorksheet!C612),ISBLANK(TrackingWorksheet!G612),ISBLANK(TrackingWorksheet!H612),
ISBLANK(TrackingWorksheet!I612),ISBLANK(TrackingWorksheet!J612),ISBLANK(TrackingWorksheet!M612),
ISBLANK(TrackingWorksheet!N612)),1,0)</f>
        <v>1</v>
      </c>
      <c r="C607" s="17" t="str">
        <f>IF(B607=1,"",TrackingWorksheet!F612)</f>
        <v/>
      </c>
      <c r="D607" s="26" t="str">
        <f>IF(B607=1,"",IF(AND(TrackingWorksheet!B612&lt;&gt;"",TrackingWorksheet!B612&lt;=TrackingWorksheet!$J$5,OR(TrackingWorksheet!C612="",TrackingWorksheet!C612&gt;=TrackingWorksheet!$J$4)),1,0))</f>
        <v/>
      </c>
      <c r="E607" s="15" t="str">
        <f>IF(B607=1,"",IF(AND(TrackingWorksheet!G612 &lt;&gt;"",TrackingWorksheet!G612&lt;=TrackingWorksheet!$J$5, TrackingWorksheet!H612=Lists!$D$4), "Y", "N"))</f>
        <v/>
      </c>
      <c r="F607" s="15" t="str">
        <f>IF(B607=1,"",IF(AND(TrackingWorksheet!I612 &lt;&gt;"", TrackingWorksheet!I612&lt;=TrackingWorksheet!$J$5, TrackingWorksheet!J612=Lists!$D$4), "Y", "N"))</f>
        <v/>
      </c>
      <c r="G607" s="15" t="str">
        <f>IF(B607=1,"",IF(AND(TrackingWorksheet!G612 &lt;&gt;"",TrackingWorksheet!G612&lt;=TrackingWorksheet!$J$5, TrackingWorksheet!H612=Lists!$D$5), "Y", "N"))</f>
        <v/>
      </c>
      <c r="H607" s="15" t="str">
        <f>IF(B607=1,"",IF(AND(TrackingWorksheet!I612 &lt;&gt;"", TrackingWorksheet!I612&lt;=TrackingWorksheet!$J$5, TrackingWorksheet!J612="Moderna"), "Y", "N"))</f>
        <v/>
      </c>
      <c r="I607" s="26" t="str">
        <f>IF(B607=1,"",IF(AND(TrackingWorksheet!G612 &lt;&gt;"", TrackingWorksheet!G612&lt;=TrackingWorksheet!$J$5, TrackingWorksheet!H612=Lists!$D$6), 1, 0))</f>
        <v/>
      </c>
      <c r="J607" s="26" t="str">
        <f t="shared" si="78"/>
        <v/>
      </c>
      <c r="K607" s="15" t="str">
        <f>IF(B607=1,"",IF(AND(TrackingWorksheet!I612&lt;=TrackingWorksheet!$J$5,TrackingWorksheet!K612="YES"),0,IF(AND(AND(OR(E607="Y",F607="Y"),E607&lt;&gt;F607),G607&lt;&gt;"Y", H607&lt;&gt;"Y"), 1, 0)))</f>
        <v/>
      </c>
      <c r="L607" s="26" t="str">
        <f t="shared" si="72"/>
        <v/>
      </c>
      <c r="M607" s="15" t="str">
        <f t="shared" si="73"/>
        <v/>
      </c>
      <c r="N607" s="26" t="str">
        <f t="shared" si="74"/>
        <v/>
      </c>
      <c r="O607" s="15" t="str">
        <f>IF(B607=1,"",IF(AND(TrackingWorksheet!I612&lt;=TrackingWorksheet!$J$5,TrackingWorksheet!K612="YES"),0,IF(AND(AND(OR(G607="Y",H607="Y"),G607&lt;&gt;H607),E607&lt;&gt;"Y", F607&lt;&gt;"Y"), 1, 0)))</f>
        <v/>
      </c>
      <c r="P607" s="26" t="str">
        <f t="shared" si="75"/>
        <v/>
      </c>
      <c r="Q607" s="15" t="str">
        <f t="shared" si="76"/>
        <v/>
      </c>
      <c r="R607" s="15" t="str">
        <f t="shared" si="77"/>
        <v/>
      </c>
      <c r="S607" s="15" t="str">
        <f>IF(B607=1,"",IF(AND(OR(AND(TrackingWorksheet!H612=Lists!$D$7,TrackingWorksheet!H612=TrackingWorksheet!J612),TrackingWorksheet!H612&lt;&gt;TrackingWorksheet!J612),TrackingWorksheet!K612="YES",TrackingWorksheet!H612&lt;&gt;Lists!$D$6,TrackingWorksheet!G612&lt;=TrackingWorksheet!$J$5,TrackingWorksheet!I612&lt;=TrackingWorksheet!$J$5),1,0))</f>
        <v/>
      </c>
      <c r="T607" s="15" t="str">
        <f t="shared" si="79"/>
        <v/>
      </c>
      <c r="U607" s="15" t="str">
        <f>IF(B607=1,"",IF(AND(TrackingWorksheet!L612&lt;&gt;"", TrackingWorksheet!L612&gt;=TrackingWorksheet!$J$4,TrackingWorksheet!L612&lt;=TrackingWorksheet!$J$5,OR(TrackingWorksheet!H612=Lists!$D$4,TrackingWorksheet!J612=Lists!$D$4)), 1, 0))</f>
        <v/>
      </c>
      <c r="V607" s="15" t="str">
        <f>IF($B607=1,"",IF(AND(TrackingWorksheet!$L612&lt;&gt;"", TrackingWorksheet!$L612&gt;=TrackingWorksheet!$J$4,TrackingWorksheet!$L612&lt;=TrackingWorksheet!$J$5,OR(TrackingWorksheet!$H612=Lists!$D$5,TrackingWorksheet!$J612=Lists!$D$5)), 1, 0))</f>
        <v/>
      </c>
      <c r="W607" s="15" t="str">
        <f>IF($B607=1,"",IF(AND(TrackingWorksheet!$L612&lt;&gt;"", TrackingWorksheet!$L612&gt;=TrackingWorksheet!$J$4,TrackingWorksheet!$L612&lt;=TrackingWorksheet!$J$5,OR(TrackingWorksheet!$H612=Lists!$D$6,TrackingWorksheet!$J612=Lists!$D$6)), 1, 0))</f>
        <v/>
      </c>
      <c r="X607" s="24" t="str">
        <f>IF(B607=1,"",IF(AND(TrackingWorksheet!M612&lt;&gt;"",TrackingWorksheet!M612&lt;=TrackingWorksheet!$J$5),1,0))</f>
        <v/>
      </c>
      <c r="Y607" s="24" t="str">
        <f>IF(B607=1,"",IF(AND(TrackingWorksheet!N612&lt;&gt;"",TrackingWorksheet!N612&lt;=TrackingWorksheet!$J$5),1,0)*D607)</f>
        <v/>
      </c>
      <c r="Z607" s="24" t="str">
        <f>IF(B607=1,"",IF(TrackingWorksheet!P612="YES",1,0)*D607)</f>
        <v/>
      </c>
      <c r="AA607" s="33" t="str">
        <f>IF(B607=1,"",IF(TrackingWorksheet!R612="","",TrackingWorksheet!R612))</f>
        <v/>
      </c>
      <c r="AB607" s="33" t="str">
        <f>IF(B607=1,"",IF(TrackingWorksheet!Q612="","",TrackingWorksheet!Q612))</f>
        <v/>
      </c>
    </row>
    <row r="608" spans="2:28" x14ac:dyDescent="0.3">
      <c r="B608" s="33">
        <f>IF(AND(ISBLANK(TrackingWorksheet!B613),ISBLANK(TrackingWorksheet!C613),ISBLANK(TrackingWorksheet!G613),ISBLANK(TrackingWorksheet!H613),
ISBLANK(TrackingWorksheet!I613),ISBLANK(TrackingWorksheet!J613),ISBLANK(TrackingWorksheet!M613),
ISBLANK(TrackingWorksheet!N613)),1,0)</f>
        <v>1</v>
      </c>
      <c r="C608" s="17" t="str">
        <f>IF(B608=1,"",TrackingWorksheet!F613)</f>
        <v/>
      </c>
      <c r="D608" s="26" t="str">
        <f>IF(B608=1,"",IF(AND(TrackingWorksheet!B613&lt;&gt;"",TrackingWorksheet!B613&lt;=TrackingWorksheet!$J$5,OR(TrackingWorksheet!C613="",TrackingWorksheet!C613&gt;=TrackingWorksheet!$J$4)),1,0))</f>
        <v/>
      </c>
      <c r="E608" s="15" t="str">
        <f>IF(B608=1,"",IF(AND(TrackingWorksheet!G613 &lt;&gt;"",TrackingWorksheet!G613&lt;=TrackingWorksheet!$J$5, TrackingWorksheet!H613=Lists!$D$4), "Y", "N"))</f>
        <v/>
      </c>
      <c r="F608" s="15" t="str">
        <f>IF(B608=1,"",IF(AND(TrackingWorksheet!I613 &lt;&gt;"", TrackingWorksheet!I613&lt;=TrackingWorksheet!$J$5, TrackingWorksheet!J613=Lists!$D$4), "Y", "N"))</f>
        <v/>
      </c>
      <c r="G608" s="15" t="str">
        <f>IF(B608=1,"",IF(AND(TrackingWorksheet!G613 &lt;&gt;"",TrackingWorksheet!G613&lt;=TrackingWorksheet!$J$5, TrackingWorksheet!H613=Lists!$D$5), "Y", "N"))</f>
        <v/>
      </c>
      <c r="H608" s="15" t="str">
        <f>IF(B608=1,"",IF(AND(TrackingWorksheet!I613 &lt;&gt;"", TrackingWorksheet!I613&lt;=TrackingWorksheet!$J$5, TrackingWorksheet!J613="Moderna"), "Y", "N"))</f>
        <v/>
      </c>
      <c r="I608" s="26" t="str">
        <f>IF(B608=1,"",IF(AND(TrackingWorksheet!G613 &lt;&gt;"", TrackingWorksheet!G613&lt;=TrackingWorksheet!$J$5, TrackingWorksheet!H613=Lists!$D$6), 1, 0))</f>
        <v/>
      </c>
      <c r="J608" s="26" t="str">
        <f t="shared" si="78"/>
        <v/>
      </c>
      <c r="K608" s="15" t="str">
        <f>IF(B608=1,"",IF(AND(TrackingWorksheet!I613&lt;=TrackingWorksheet!$J$5,TrackingWorksheet!K613="YES"),0,IF(AND(AND(OR(E608="Y",F608="Y"),E608&lt;&gt;F608),G608&lt;&gt;"Y", H608&lt;&gt;"Y"), 1, 0)))</f>
        <v/>
      </c>
      <c r="L608" s="26" t="str">
        <f t="shared" si="72"/>
        <v/>
      </c>
      <c r="M608" s="15" t="str">
        <f t="shared" si="73"/>
        <v/>
      </c>
      <c r="N608" s="26" t="str">
        <f t="shared" si="74"/>
        <v/>
      </c>
      <c r="O608" s="15" t="str">
        <f>IF(B608=1,"",IF(AND(TrackingWorksheet!I613&lt;=TrackingWorksheet!$J$5,TrackingWorksheet!K613="YES"),0,IF(AND(AND(OR(G608="Y",H608="Y"),G608&lt;&gt;H608),E608&lt;&gt;"Y", F608&lt;&gt;"Y"), 1, 0)))</f>
        <v/>
      </c>
      <c r="P608" s="26" t="str">
        <f t="shared" si="75"/>
        <v/>
      </c>
      <c r="Q608" s="15" t="str">
        <f t="shared" si="76"/>
        <v/>
      </c>
      <c r="R608" s="15" t="str">
        <f t="shared" si="77"/>
        <v/>
      </c>
      <c r="S608" s="15" t="str">
        <f>IF(B608=1,"",IF(AND(OR(AND(TrackingWorksheet!H613=Lists!$D$7,TrackingWorksheet!H613=TrackingWorksheet!J613),TrackingWorksheet!H613&lt;&gt;TrackingWorksheet!J613),TrackingWorksheet!K613="YES",TrackingWorksheet!H613&lt;&gt;Lists!$D$6,TrackingWorksheet!G613&lt;=TrackingWorksheet!$J$5,TrackingWorksheet!I613&lt;=TrackingWorksheet!$J$5),1,0))</f>
        <v/>
      </c>
      <c r="T608" s="15" t="str">
        <f t="shared" si="79"/>
        <v/>
      </c>
      <c r="U608" s="15" t="str">
        <f>IF(B608=1,"",IF(AND(TrackingWorksheet!L613&lt;&gt;"", TrackingWorksheet!L613&gt;=TrackingWorksheet!$J$4,TrackingWorksheet!L613&lt;=TrackingWorksheet!$J$5,OR(TrackingWorksheet!H613=Lists!$D$4,TrackingWorksheet!J613=Lists!$D$4)), 1, 0))</f>
        <v/>
      </c>
      <c r="V608" s="15" t="str">
        <f>IF($B608=1,"",IF(AND(TrackingWorksheet!$L613&lt;&gt;"", TrackingWorksheet!$L613&gt;=TrackingWorksheet!$J$4,TrackingWorksheet!$L613&lt;=TrackingWorksheet!$J$5,OR(TrackingWorksheet!$H613=Lists!$D$5,TrackingWorksheet!$J613=Lists!$D$5)), 1, 0))</f>
        <v/>
      </c>
      <c r="W608" s="15" t="str">
        <f>IF($B608=1,"",IF(AND(TrackingWorksheet!$L613&lt;&gt;"", TrackingWorksheet!$L613&gt;=TrackingWorksheet!$J$4,TrackingWorksheet!$L613&lt;=TrackingWorksheet!$J$5,OR(TrackingWorksheet!$H613=Lists!$D$6,TrackingWorksheet!$J613=Lists!$D$6)), 1, 0))</f>
        <v/>
      </c>
      <c r="X608" s="24" t="str">
        <f>IF(B608=1,"",IF(AND(TrackingWorksheet!M613&lt;&gt;"",TrackingWorksheet!M613&lt;=TrackingWorksheet!$J$5),1,0))</f>
        <v/>
      </c>
      <c r="Y608" s="24" t="str">
        <f>IF(B608=1,"",IF(AND(TrackingWorksheet!N613&lt;&gt;"",TrackingWorksheet!N613&lt;=TrackingWorksheet!$J$5),1,0)*D608)</f>
        <v/>
      </c>
      <c r="Z608" s="24" t="str">
        <f>IF(B608=1,"",IF(TrackingWorksheet!P613="YES",1,0)*D608)</f>
        <v/>
      </c>
      <c r="AA608" s="33" t="str">
        <f>IF(B608=1,"",IF(TrackingWorksheet!R613="","",TrackingWorksheet!R613))</f>
        <v/>
      </c>
      <c r="AB608" s="33" t="str">
        <f>IF(B608=1,"",IF(TrackingWorksheet!Q613="","",TrackingWorksheet!Q613))</f>
        <v/>
      </c>
    </row>
    <row r="609" spans="2:28" x14ac:dyDescent="0.3">
      <c r="B609" s="33">
        <f>IF(AND(ISBLANK(TrackingWorksheet!B614),ISBLANK(TrackingWorksheet!C614),ISBLANK(TrackingWorksheet!G614),ISBLANK(TrackingWorksheet!H614),
ISBLANK(TrackingWorksheet!I614),ISBLANK(TrackingWorksheet!J614),ISBLANK(TrackingWorksheet!M614),
ISBLANK(TrackingWorksheet!N614)),1,0)</f>
        <v>1</v>
      </c>
      <c r="C609" s="17" t="str">
        <f>IF(B609=1,"",TrackingWorksheet!F614)</f>
        <v/>
      </c>
      <c r="D609" s="26" t="str">
        <f>IF(B609=1,"",IF(AND(TrackingWorksheet!B614&lt;&gt;"",TrackingWorksheet!B614&lt;=TrackingWorksheet!$J$5,OR(TrackingWorksheet!C614="",TrackingWorksheet!C614&gt;=TrackingWorksheet!$J$4)),1,0))</f>
        <v/>
      </c>
      <c r="E609" s="15" t="str">
        <f>IF(B609=1,"",IF(AND(TrackingWorksheet!G614 &lt;&gt;"",TrackingWorksheet!G614&lt;=TrackingWorksheet!$J$5, TrackingWorksheet!H614=Lists!$D$4), "Y", "N"))</f>
        <v/>
      </c>
      <c r="F609" s="15" t="str">
        <f>IF(B609=1,"",IF(AND(TrackingWorksheet!I614 &lt;&gt;"", TrackingWorksheet!I614&lt;=TrackingWorksheet!$J$5, TrackingWorksheet!J614=Lists!$D$4), "Y", "N"))</f>
        <v/>
      </c>
      <c r="G609" s="15" t="str">
        <f>IF(B609=1,"",IF(AND(TrackingWorksheet!G614 &lt;&gt;"",TrackingWorksheet!G614&lt;=TrackingWorksheet!$J$5, TrackingWorksheet!H614=Lists!$D$5), "Y", "N"))</f>
        <v/>
      </c>
      <c r="H609" s="15" t="str">
        <f>IF(B609=1,"",IF(AND(TrackingWorksheet!I614 &lt;&gt;"", TrackingWorksheet!I614&lt;=TrackingWorksheet!$J$5, TrackingWorksheet!J614="Moderna"), "Y", "N"))</f>
        <v/>
      </c>
      <c r="I609" s="26" t="str">
        <f>IF(B609=1,"",IF(AND(TrackingWorksheet!G614 &lt;&gt;"", TrackingWorksheet!G614&lt;=TrackingWorksheet!$J$5, TrackingWorksheet!H614=Lists!$D$6), 1, 0))</f>
        <v/>
      </c>
      <c r="J609" s="26" t="str">
        <f t="shared" si="78"/>
        <v/>
      </c>
      <c r="K609" s="15" t="str">
        <f>IF(B609=1,"",IF(AND(TrackingWorksheet!I614&lt;=TrackingWorksheet!$J$5,TrackingWorksheet!K614="YES"),0,IF(AND(AND(OR(E609="Y",F609="Y"),E609&lt;&gt;F609),G609&lt;&gt;"Y", H609&lt;&gt;"Y"), 1, 0)))</f>
        <v/>
      </c>
      <c r="L609" s="26" t="str">
        <f t="shared" si="72"/>
        <v/>
      </c>
      <c r="M609" s="15" t="str">
        <f t="shared" si="73"/>
        <v/>
      </c>
      <c r="N609" s="26" t="str">
        <f t="shared" si="74"/>
        <v/>
      </c>
      <c r="O609" s="15" t="str">
        <f>IF(B609=1,"",IF(AND(TrackingWorksheet!I614&lt;=TrackingWorksheet!$J$5,TrackingWorksheet!K614="YES"),0,IF(AND(AND(OR(G609="Y",H609="Y"),G609&lt;&gt;H609),E609&lt;&gt;"Y", F609&lt;&gt;"Y"), 1, 0)))</f>
        <v/>
      </c>
      <c r="P609" s="26" t="str">
        <f t="shared" si="75"/>
        <v/>
      </c>
      <c r="Q609" s="15" t="str">
        <f t="shared" si="76"/>
        <v/>
      </c>
      <c r="R609" s="15" t="str">
        <f t="shared" si="77"/>
        <v/>
      </c>
      <c r="S609" s="15" t="str">
        <f>IF(B609=1,"",IF(AND(OR(AND(TrackingWorksheet!H614=Lists!$D$7,TrackingWorksheet!H614=TrackingWorksheet!J614),TrackingWorksheet!H614&lt;&gt;TrackingWorksheet!J614),TrackingWorksheet!K614="YES",TrackingWorksheet!H614&lt;&gt;Lists!$D$6,TrackingWorksheet!G614&lt;=TrackingWorksheet!$J$5,TrackingWorksheet!I614&lt;=TrackingWorksheet!$J$5),1,0))</f>
        <v/>
      </c>
      <c r="T609" s="15" t="str">
        <f t="shared" si="79"/>
        <v/>
      </c>
      <c r="U609" s="15" t="str">
        <f>IF(B609=1,"",IF(AND(TrackingWorksheet!L614&lt;&gt;"", TrackingWorksheet!L614&gt;=TrackingWorksheet!$J$4,TrackingWorksheet!L614&lt;=TrackingWorksheet!$J$5,OR(TrackingWorksheet!H614=Lists!$D$4,TrackingWorksheet!J614=Lists!$D$4)), 1, 0))</f>
        <v/>
      </c>
      <c r="V609" s="15" t="str">
        <f>IF($B609=1,"",IF(AND(TrackingWorksheet!$L614&lt;&gt;"", TrackingWorksheet!$L614&gt;=TrackingWorksheet!$J$4,TrackingWorksheet!$L614&lt;=TrackingWorksheet!$J$5,OR(TrackingWorksheet!$H614=Lists!$D$5,TrackingWorksheet!$J614=Lists!$D$5)), 1, 0))</f>
        <v/>
      </c>
      <c r="W609" s="15" t="str">
        <f>IF($B609=1,"",IF(AND(TrackingWorksheet!$L614&lt;&gt;"", TrackingWorksheet!$L614&gt;=TrackingWorksheet!$J$4,TrackingWorksheet!$L614&lt;=TrackingWorksheet!$J$5,OR(TrackingWorksheet!$H614=Lists!$D$6,TrackingWorksheet!$J614=Lists!$D$6)), 1, 0))</f>
        <v/>
      </c>
      <c r="X609" s="24" t="str">
        <f>IF(B609=1,"",IF(AND(TrackingWorksheet!M614&lt;&gt;"",TrackingWorksheet!M614&lt;=TrackingWorksheet!$J$5),1,0))</f>
        <v/>
      </c>
      <c r="Y609" s="24" t="str">
        <f>IF(B609=1,"",IF(AND(TrackingWorksheet!N614&lt;&gt;"",TrackingWorksheet!N614&lt;=TrackingWorksheet!$J$5),1,0)*D609)</f>
        <v/>
      </c>
      <c r="Z609" s="24" t="str">
        <f>IF(B609=1,"",IF(TrackingWorksheet!P614="YES",1,0)*D609)</f>
        <v/>
      </c>
      <c r="AA609" s="33" t="str">
        <f>IF(B609=1,"",IF(TrackingWorksheet!R614="","",TrackingWorksheet!R614))</f>
        <v/>
      </c>
      <c r="AB609" s="33" t="str">
        <f>IF(B609=1,"",IF(TrackingWorksheet!Q614="","",TrackingWorksheet!Q614))</f>
        <v/>
      </c>
    </row>
    <row r="610" spans="2:28" x14ac:dyDescent="0.3">
      <c r="B610" s="33">
        <f>IF(AND(ISBLANK(TrackingWorksheet!B615),ISBLANK(TrackingWorksheet!C615),ISBLANK(TrackingWorksheet!G615),ISBLANK(TrackingWorksheet!H615),
ISBLANK(TrackingWorksheet!I615),ISBLANK(TrackingWorksheet!J615),ISBLANK(TrackingWorksheet!M615),
ISBLANK(TrackingWorksheet!N615)),1,0)</f>
        <v>1</v>
      </c>
      <c r="C610" s="17" t="str">
        <f>IF(B610=1,"",TrackingWorksheet!F615)</f>
        <v/>
      </c>
      <c r="D610" s="26" t="str">
        <f>IF(B610=1,"",IF(AND(TrackingWorksheet!B615&lt;&gt;"",TrackingWorksheet!B615&lt;=TrackingWorksheet!$J$5,OR(TrackingWorksheet!C615="",TrackingWorksheet!C615&gt;=TrackingWorksheet!$J$4)),1,0))</f>
        <v/>
      </c>
      <c r="E610" s="15" t="str">
        <f>IF(B610=1,"",IF(AND(TrackingWorksheet!G615 &lt;&gt;"",TrackingWorksheet!G615&lt;=TrackingWorksheet!$J$5, TrackingWorksheet!H615=Lists!$D$4), "Y", "N"))</f>
        <v/>
      </c>
      <c r="F610" s="15" t="str">
        <f>IF(B610=1,"",IF(AND(TrackingWorksheet!I615 &lt;&gt;"", TrackingWorksheet!I615&lt;=TrackingWorksheet!$J$5, TrackingWorksheet!J615=Lists!$D$4), "Y", "N"))</f>
        <v/>
      </c>
      <c r="G610" s="15" t="str">
        <f>IF(B610=1,"",IF(AND(TrackingWorksheet!G615 &lt;&gt;"",TrackingWorksheet!G615&lt;=TrackingWorksheet!$J$5, TrackingWorksheet!H615=Lists!$D$5), "Y", "N"))</f>
        <v/>
      </c>
      <c r="H610" s="15" t="str">
        <f>IF(B610=1,"",IF(AND(TrackingWorksheet!I615 &lt;&gt;"", TrackingWorksheet!I615&lt;=TrackingWorksheet!$J$5, TrackingWorksheet!J615="Moderna"), "Y", "N"))</f>
        <v/>
      </c>
      <c r="I610" s="26" t="str">
        <f>IF(B610=1,"",IF(AND(TrackingWorksheet!G615 &lt;&gt;"", TrackingWorksheet!G615&lt;=TrackingWorksheet!$J$5, TrackingWorksheet!H615=Lists!$D$6), 1, 0))</f>
        <v/>
      </c>
      <c r="J610" s="26" t="str">
        <f t="shared" si="78"/>
        <v/>
      </c>
      <c r="K610" s="15" t="str">
        <f>IF(B610=1,"",IF(AND(TrackingWorksheet!I615&lt;=TrackingWorksheet!$J$5,TrackingWorksheet!K615="YES"),0,IF(AND(AND(OR(E610="Y",F610="Y"),E610&lt;&gt;F610),G610&lt;&gt;"Y", H610&lt;&gt;"Y"), 1, 0)))</f>
        <v/>
      </c>
      <c r="L610" s="26" t="str">
        <f t="shared" si="72"/>
        <v/>
      </c>
      <c r="M610" s="15" t="str">
        <f t="shared" si="73"/>
        <v/>
      </c>
      <c r="N610" s="26" t="str">
        <f t="shared" si="74"/>
        <v/>
      </c>
      <c r="O610" s="15" t="str">
        <f>IF(B610=1,"",IF(AND(TrackingWorksheet!I615&lt;=TrackingWorksheet!$J$5,TrackingWorksheet!K615="YES"),0,IF(AND(AND(OR(G610="Y",H610="Y"),G610&lt;&gt;H610),E610&lt;&gt;"Y", F610&lt;&gt;"Y"), 1, 0)))</f>
        <v/>
      </c>
      <c r="P610" s="26" t="str">
        <f t="shared" si="75"/>
        <v/>
      </c>
      <c r="Q610" s="15" t="str">
        <f t="shared" si="76"/>
        <v/>
      </c>
      <c r="R610" s="15" t="str">
        <f t="shared" si="77"/>
        <v/>
      </c>
      <c r="S610" s="15" t="str">
        <f>IF(B610=1,"",IF(AND(OR(AND(TrackingWorksheet!H615=Lists!$D$7,TrackingWorksheet!H615=TrackingWorksheet!J615),TrackingWorksheet!H615&lt;&gt;TrackingWorksheet!J615),TrackingWorksheet!K615="YES",TrackingWorksheet!H615&lt;&gt;Lists!$D$6,TrackingWorksheet!G615&lt;=TrackingWorksheet!$J$5,TrackingWorksheet!I615&lt;=TrackingWorksheet!$J$5),1,0))</f>
        <v/>
      </c>
      <c r="T610" s="15" t="str">
        <f t="shared" si="79"/>
        <v/>
      </c>
      <c r="U610" s="15" t="str">
        <f>IF(B610=1,"",IF(AND(TrackingWorksheet!L615&lt;&gt;"", TrackingWorksheet!L615&gt;=TrackingWorksheet!$J$4,TrackingWorksheet!L615&lt;=TrackingWorksheet!$J$5,OR(TrackingWorksheet!H615=Lists!$D$4,TrackingWorksheet!J615=Lists!$D$4)), 1, 0))</f>
        <v/>
      </c>
      <c r="V610" s="15" t="str">
        <f>IF($B610=1,"",IF(AND(TrackingWorksheet!$L615&lt;&gt;"", TrackingWorksheet!$L615&gt;=TrackingWorksheet!$J$4,TrackingWorksheet!$L615&lt;=TrackingWorksheet!$J$5,OR(TrackingWorksheet!$H615=Lists!$D$5,TrackingWorksheet!$J615=Lists!$D$5)), 1, 0))</f>
        <v/>
      </c>
      <c r="W610" s="15" t="str">
        <f>IF($B610=1,"",IF(AND(TrackingWorksheet!$L615&lt;&gt;"", TrackingWorksheet!$L615&gt;=TrackingWorksheet!$J$4,TrackingWorksheet!$L615&lt;=TrackingWorksheet!$J$5,OR(TrackingWorksheet!$H615=Lists!$D$6,TrackingWorksheet!$J615=Lists!$D$6)), 1, 0))</f>
        <v/>
      </c>
      <c r="X610" s="24" t="str">
        <f>IF(B610=1,"",IF(AND(TrackingWorksheet!M615&lt;&gt;"",TrackingWorksheet!M615&lt;=TrackingWorksheet!$J$5),1,0))</f>
        <v/>
      </c>
      <c r="Y610" s="24" t="str">
        <f>IF(B610=1,"",IF(AND(TrackingWorksheet!N615&lt;&gt;"",TrackingWorksheet!N615&lt;=TrackingWorksheet!$J$5),1,0)*D610)</f>
        <v/>
      </c>
      <c r="Z610" s="24" t="str">
        <f>IF(B610=1,"",IF(TrackingWorksheet!P615="YES",1,0)*D610)</f>
        <v/>
      </c>
      <c r="AA610" s="33" t="str">
        <f>IF(B610=1,"",IF(TrackingWorksheet!R615="","",TrackingWorksheet!R615))</f>
        <v/>
      </c>
      <c r="AB610" s="33" t="str">
        <f>IF(B610=1,"",IF(TrackingWorksheet!Q615="","",TrackingWorksheet!Q615))</f>
        <v/>
      </c>
    </row>
    <row r="611" spans="2:28" x14ac:dyDescent="0.3">
      <c r="B611" s="33">
        <f>IF(AND(ISBLANK(TrackingWorksheet!B616),ISBLANK(TrackingWorksheet!C616),ISBLANK(TrackingWorksheet!G616),ISBLANK(TrackingWorksheet!H616),
ISBLANK(TrackingWorksheet!I616),ISBLANK(TrackingWorksheet!J616),ISBLANK(TrackingWorksheet!M616),
ISBLANK(TrackingWorksheet!N616)),1,0)</f>
        <v>1</v>
      </c>
      <c r="C611" s="17" t="str">
        <f>IF(B611=1,"",TrackingWorksheet!F616)</f>
        <v/>
      </c>
      <c r="D611" s="26" t="str">
        <f>IF(B611=1,"",IF(AND(TrackingWorksheet!B616&lt;&gt;"",TrackingWorksheet!B616&lt;=TrackingWorksheet!$J$5,OR(TrackingWorksheet!C616="",TrackingWorksheet!C616&gt;=TrackingWorksheet!$J$4)),1,0))</f>
        <v/>
      </c>
      <c r="E611" s="15" t="str">
        <f>IF(B611=1,"",IF(AND(TrackingWorksheet!G616 &lt;&gt;"",TrackingWorksheet!G616&lt;=TrackingWorksheet!$J$5, TrackingWorksheet!H616=Lists!$D$4), "Y", "N"))</f>
        <v/>
      </c>
      <c r="F611" s="15" t="str">
        <f>IF(B611=1,"",IF(AND(TrackingWorksheet!I616 &lt;&gt;"", TrackingWorksheet!I616&lt;=TrackingWorksheet!$J$5, TrackingWorksheet!J616=Lists!$D$4), "Y", "N"))</f>
        <v/>
      </c>
      <c r="G611" s="15" t="str">
        <f>IF(B611=1,"",IF(AND(TrackingWorksheet!G616 &lt;&gt;"",TrackingWorksheet!G616&lt;=TrackingWorksheet!$J$5, TrackingWorksheet!H616=Lists!$D$5), "Y", "N"))</f>
        <v/>
      </c>
      <c r="H611" s="15" t="str">
        <f>IF(B611=1,"",IF(AND(TrackingWorksheet!I616 &lt;&gt;"", TrackingWorksheet!I616&lt;=TrackingWorksheet!$J$5, TrackingWorksheet!J616="Moderna"), "Y", "N"))</f>
        <v/>
      </c>
      <c r="I611" s="26" t="str">
        <f>IF(B611=1,"",IF(AND(TrackingWorksheet!G616 &lt;&gt;"", TrackingWorksheet!G616&lt;=TrackingWorksheet!$J$5, TrackingWorksheet!H616=Lists!$D$6), 1, 0))</f>
        <v/>
      </c>
      <c r="J611" s="26" t="str">
        <f t="shared" si="78"/>
        <v/>
      </c>
      <c r="K611" s="15" t="str">
        <f>IF(B611=1,"",IF(AND(TrackingWorksheet!I616&lt;=TrackingWorksheet!$J$5,TrackingWorksheet!K616="YES"),0,IF(AND(AND(OR(E611="Y",F611="Y"),E611&lt;&gt;F611),G611&lt;&gt;"Y", H611&lt;&gt;"Y"), 1, 0)))</f>
        <v/>
      </c>
      <c r="L611" s="26" t="str">
        <f t="shared" si="72"/>
        <v/>
      </c>
      <c r="M611" s="15" t="str">
        <f t="shared" si="73"/>
        <v/>
      </c>
      <c r="N611" s="26" t="str">
        <f t="shared" si="74"/>
        <v/>
      </c>
      <c r="O611" s="15" t="str">
        <f>IF(B611=1,"",IF(AND(TrackingWorksheet!I616&lt;=TrackingWorksheet!$J$5,TrackingWorksheet!K616="YES"),0,IF(AND(AND(OR(G611="Y",H611="Y"),G611&lt;&gt;H611),E611&lt;&gt;"Y", F611&lt;&gt;"Y"), 1, 0)))</f>
        <v/>
      </c>
      <c r="P611" s="26" t="str">
        <f t="shared" si="75"/>
        <v/>
      </c>
      <c r="Q611" s="15" t="str">
        <f t="shared" si="76"/>
        <v/>
      </c>
      <c r="R611" s="15" t="str">
        <f t="shared" si="77"/>
        <v/>
      </c>
      <c r="S611" s="15" t="str">
        <f>IF(B611=1,"",IF(AND(OR(AND(TrackingWorksheet!H616=Lists!$D$7,TrackingWorksheet!H616=TrackingWorksheet!J616),TrackingWorksheet!H616&lt;&gt;TrackingWorksheet!J616),TrackingWorksheet!K616="YES",TrackingWorksheet!H616&lt;&gt;Lists!$D$6,TrackingWorksheet!G616&lt;=TrackingWorksheet!$J$5,TrackingWorksheet!I616&lt;=TrackingWorksheet!$J$5),1,0))</f>
        <v/>
      </c>
      <c r="T611" s="15" t="str">
        <f t="shared" si="79"/>
        <v/>
      </c>
      <c r="U611" s="15" t="str">
        <f>IF(B611=1,"",IF(AND(TrackingWorksheet!L616&lt;&gt;"", TrackingWorksheet!L616&gt;=TrackingWorksheet!$J$4,TrackingWorksheet!L616&lt;=TrackingWorksheet!$J$5,OR(TrackingWorksheet!H616=Lists!$D$4,TrackingWorksheet!J616=Lists!$D$4)), 1, 0))</f>
        <v/>
      </c>
      <c r="V611" s="15" t="str">
        <f>IF($B611=1,"",IF(AND(TrackingWorksheet!$L616&lt;&gt;"", TrackingWorksheet!$L616&gt;=TrackingWorksheet!$J$4,TrackingWorksheet!$L616&lt;=TrackingWorksheet!$J$5,OR(TrackingWorksheet!$H616=Lists!$D$5,TrackingWorksheet!$J616=Lists!$D$5)), 1, 0))</f>
        <v/>
      </c>
      <c r="W611" s="15" t="str">
        <f>IF($B611=1,"",IF(AND(TrackingWorksheet!$L616&lt;&gt;"", TrackingWorksheet!$L616&gt;=TrackingWorksheet!$J$4,TrackingWorksheet!$L616&lt;=TrackingWorksheet!$J$5,OR(TrackingWorksheet!$H616=Lists!$D$6,TrackingWorksheet!$J616=Lists!$D$6)), 1, 0))</f>
        <v/>
      </c>
      <c r="X611" s="24" t="str">
        <f>IF(B611=1,"",IF(AND(TrackingWorksheet!M616&lt;&gt;"",TrackingWorksheet!M616&lt;=TrackingWorksheet!$J$5),1,0))</f>
        <v/>
      </c>
      <c r="Y611" s="24" t="str">
        <f>IF(B611=1,"",IF(AND(TrackingWorksheet!N616&lt;&gt;"",TrackingWorksheet!N616&lt;=TrackingWorksheet!$J$5),1,0)*D611)</f>
        <v/>
      </c>
      <c r="Z611" s="24" t="str">
        <f>IF(B611=1,"",IF(TrackingWorksheet!P616="YES",1,0)*D611)</f>
        <v/>
      </c>
      <c r="AA611" s="33" t="str">
        <f>IF(B611=1,"",IF(TrackingWorksheet!R616="","",TrackingWorksheet!R616))</f>
        <v/>
      </c>
      <c r="AB611" s="33" t="str">
        <f>IF(B611=1,"",IF(TrackingWorksheet!Q616="","",TrackingWorksheet!Q616))</f>
        <v/>
      </c>
    </row>
    <row r="612" spans="2:28" x14ac:dyDescent="0.3">
      <c r="B612" s="33">
        <f>IF(AND(ISBLANK(TrackingWorksheet!B617),ISBLANK(TrackingWorksheet!C617),ISBLANK(TrackingWorksheet!G617),ISBLANK(TrackingWorksheet!H617),
ISBLANK(TrackingWorksheet!I617),ISBLANK(TrackingWorksheet!J617),ISBLANK(TrackingWorksheet!M617),
ISBLANK(TrackingWorksheet!N617)),1,0)</f>
        <v>1</v>
      </c>
      <c r="C612" s="17" t="str">
        <f>IF(B612=1,"",TrackingWorksheet!F617)</f>
        <v/>
      </c>
      <c r="D612" s="26" t="str">
        <f>IF(B612=1,"",IF(AND(TrackingWorksheet!B617&lt;&gt;"",TrackingWorksheet!B617&lt;=TrackingWorksheet!$J$5,OR(TrackingWorksheet!C617="",TrackingWorksheet!C617&gt;=TrackingWorksheet!$J$4)),1,0))</f>
        <v/>
      </c>
      <c r="E612" s="15" t="str">
        <f>IF(B612=1,"",IF(AND(TrackingWorksheet!G617 &lt;&gt;"",TrackingWorksheet!G617&lt;=TrackingWorksheet!$J$5, TrackingWorksheet!H617=Lists!$D$4), "Y", "N"))</f>
        <v/>
      </c>
      <c r="F612" s="15" t="str">
        <f>IF(B612=1,"",IF(AND(TrackingWorksheet!I617 &lt;&gt;"", TrackingWorksheet!I617&lt;=TrackingWorksheet!$J$5, TrackingWorksheet!J617=Lists!$D$4), "Y", "N"))</f>
        <v/>
      </c>
      <c r="G612" s="15" t="str">
        <f>IF(B612=1,"",IF(AND(TrackingWorksheet!G617 &lt;&gt;"",TrackingWorksheet!G617&lt;=TrackingWorksheet!$J$5, TrackingWorksheet!H617=Lists!$D$5), "Y", "N"))</f>
        <v/>
      </c>
      <c r="H612" s="15" t="str">
        <f>IF(B612=1,"",IF(AND(TrackingWorksheet!I617 &lt;&gt;"", TrackingWorksheet!I617&lt;=TrackingWorksheet!$J$5, TrackingWorksheet!J617="Moderna"), "Y", "N"))</f>
        <v/>
      </c>
      <c r="I612" s="26" t="str">
        <f>IF(B612=1,"",IF(AND(TrackingWorksheet!G617 &lt;&gt;"", TrackingWorksheet!G617&lt;=TrackingWorksheet!$J$5, TrackingWorksheet!H617=Lists!$D$6), 1, 0))</f>
        <v/>
      </c>
      <c r="J612" s="26" t="str">
        <f t="shared" si="78"/>
        <v/>
      </c>
      <c r="K612" s="15" t="str">
        <f>IF(B612=1,"",IF(AND(TrackingWorksheet!I617&lt;=TrackingWorksheet!$J$5,TrackingWorksheet!K617="YES"),0,IF(AND(AND(OR(E612="Y",F612="Y"),E612&lt;&gt;F612),G612&lt;&gt;"Y", H612&lt;&gt;"Y"), 1, 0)))</f>
        <v/>
      </c>
      <c r="L612" s="26" t="str">
        <f t="shared" si="72"/>
        <v/>
      </c>
      <c r="M612" s="15" t="str">
        <f t="shared" si="73"/>
        <v/>
      </c>
      <c r="N612" s="26" t="str">
        <f t="shared" si="74"/>
        <v/>
      </c>
      <c r="O612" s="15" t="str">
        <f>IF(B612=1,"",IF(AND(TrackingWorksheet!I617&lt;=TrackingWorksheet!$J$5,TrackingWorksheet!K617="YES"),0,IF(AND(AND(OR(G612="Y",H612="Y"),G612&lt;&gt;H612),E612&lt;&gt;"Y", F612&lt;&gt;"Y"), 1, 0)))</f>
        <v/>
      </c>
      <c r="P612" s="26" t="str">
        <f t="shared" si="75"/>
        <v/>
      </c>
      <c r="Q612" s="15" t="str">
        <f t="shared" si="76"/>
        <v/>
      </c>
      <c r="R612" s="15" t="str">
        <f t="shared" si="77"/>
        <v/>
      </c>
      <c r="S612" s="15" t="str">
        <f>IF(B612=1,"",IF(AND(OR(AND(TrackingWorksheet!H617=Lists!$D$7,TrackingWorksheet!H617=TrackingWorksheet!J617),TrackingWorksheet!H617&lt;&gt;TrackingWorksheet!J617),TrackingWorksheet!K617="YES",TrackingWorksheet!H617&lt;&gt;Lists!$D$6,TrackingWorksheet!G617&lt;=TrackingWorksheet!$J$5,TrackingWorksheet!I617&lt;=TrackingWorksheet!$J$5),1,0))</f>
        <v/>
      </c>
      <c r="T612" s="15" t="str">
        <f t="shared" si="79"/>
        <v/>
      </c>
      <c r="U612" s="15" t="str">
        <f>IF(B612=1,"",IF(AND(TrackingWorksheet!L617&lt;&gt;"", TrackingWorksheet!L617&gt;=TrackingWorksheet!$J$4,TrackingWorksheet!L617&lt;=TrackingWorksheet!$J$5,OR(TrackingWorksheet!H617=Lists!$D$4,TrackingWorksheet!J617=Lists!$D$4)), 1, 0))</f>
        <v/>
      </c>
      <c r="V612" s="15" t="str">
        <f>IF($B612=1,"",IF(AND(TrackingWorksheet!$L617&lt;&gt;"", TrackingWorksheet!$L617&gt;=TrackingWorksheet!$J$4,TrackingWorksheet!$L617&lt;=TrackingWorksheet!$J$5,OR(TrackingWorksheet!$H617=Lists!$D$5,TrackingWorksheet!$J617=Lists!$D$5)), 1, 0))</f>
        <v/>
      </c>
      <c r="W612" s="15" t="str">
        <f>IF($B612=1,"",IF(AND(TrackingWorksheet!$L617&lt;&gt;"", TrackingWorksheet!$L617&gt;=TrackingWorksheet!$J$4,TrackingWorksheet!$L617&lt;=TrackingWorksheet!$J$5,OR(TrackingWorksheet!$H617=Lists!$D$6,TrackingWorksheet!$J617=Lists!$D$6)), 1, 0))</f>
        <v/>
      </c>
      <c r="X612" s="24" t="str">
        <f>IF(B612=1,"",IF(AND(TrackingWorksheet!M617&lt;&gt;"",TrackingWorksheet!M617&lt;=TrackingWorksheet!$J$5),1,0))</f>
        <v/>
      </c>
      <c r="Y612" s="24" t="str">
        <f>IF(B612=1,"",IF(AND(TrackingWorksheet!N617&lt;&gt;"",TrackingWorksheet!N617&lt;=TrackingWorksheet!$J$5),1,0)*D612)</f>
        <v/>
      </c>
      <c r="Z612" s="24" t="str">
        <f>IF(B612=1,"",IF(TrackingWorksheet!P617="YES",1,0)*D612)</f>
        <v/>
      </c>
      <c r="AA612" s="33" t="str">
        <f>IF(B612=1,"",IF(TrackingWorksheet!R617="","",TrackingWorksheet!R617))</f>
        <v/>
      </c>
      <c r="AB612" s="33" t="str">
        <f>IF(B612=1,"",IF(TrackingWorksheet!Q617="","",TrackingWorksheet!Q617))</f>
        <v/>
      </c>
    </row>
    <row r="613" spans="2:28" x14ac:dyDescent="0.3">
      <c r="B613" s="33">
        <f>IF(AND(ISBLANK(TrackingWorksheet!B618),ISBLANK(TrackingWorksheet!C618),ISBLANK(TrackingWorksheet!G618),ISBLANK(TrackingWorksheet!H618),
ISBLANK(TrackingWorksheet!I618),ISBLANK(TrackingWorksheet!J618),ISBLANK(TrackingWorksheet!M618),
ISBLANK(TrackingWorksheet!N618)),1,0)</f>
        <v>1</v>
      </c>
      <c r="C613" s="17" t="str">
        <f>IF(B613=1,"",TrackingWorksheet!F618)</f>
        <v/>
      </c>
      <c r="D613" s="26" t="str">
        <f>IF(B613=1,"",IF(AND(TrackingWorksheet!B618&lt;&gt;"",TrackingWorksheet!B618&lt;=TrackingWorksheet!$J$5,OR(TrackingWorksheet!C618="",TrackingWorksheet!C618&gt;=TrackingWorksheet!$J$4)),1,0))</f>
        <v/>
      </c>
      <c r="E613" s="15" t="str">
        <f>IF(B613=1,"",IF(AND(TrackingWorksheet!G618 &lt;&gt;"",TrackingWorksheet!G618&lt;=TrackingWorksheet!$J$5, TrackingWorksheet!H618=Lists!$D$4), "Y", "N"))</f>
        <v/>
      </c>
      <c r="F613" s="15" t="str">
        <f>IF(B613=1,"",IF(AND(TrackingWorksheet!I618 &lt;&gt;"", TrackingWorksheet!I618&lt;=TrackingWorksheet!$J$5, TrackingWorksheet!J618=Lists!$D$4), "Y", "N"))</f>
        <v/>
      </c>
      <c r="G613" s="15" t="str">
        <f>IF(B613=1,"",IF(AND(TrackingWorksheet!G618 &lt;&gt;"",TrackingWorksheet!G618&lt;=TrackingWorksheet!$J$5, TrackingWorksheet!H618=Lists!$D$5), "Y", "N"))</f>
        <v/>
      </c>
      <c r="H613" s="15" t="str">
        <f>IF(B613=1,"",IF(AND(TrackingWorksheet!I618 &lt;&gt;"", TrackingWorksheet!I618&lt;=TrackingWorksheet!$J$5, TrackingWorksheet!J618="Moderna"), "Y", "N"))</f>
        <v/>
      </c>
      <c r="I613" s="26" t="str">
        <f>IF(B613=1,"",IF(AND(TrackingWorksheet!G618 &lt;&gt;"", TrackingWorksheet!G618&lt;=TrackingWorksheet!$J$5, TrackingWorksheet!H618=Lists!$D$6), 1, 0))</f>
        <v/>
      </c>
      <c r="J613" s="26" t="str">
        <f t="shared" si="78"/>
        <v/>
      </c>
      <c r="K613" s="15" t="str">
        <f>IF(B613=1,"",IF(AND(TrackingWorksheet!I618&lt;=TrackingWorksheet!$J$5,TrackingWorksheet!K618="YES"),0,IF(AND(AND(OR(E613="Y",F613="Y"),E613&lt;&gt;F613),G613&lt;&gt;"Y", H613&lt;&gt;"Y"), 1, 0)))</f>
        <v/>
      </c>
      <c r="L613" s="26" t="str">
        <f t="shared" si="72"/>
        <v/>
      </c>
      <c r="M613" s="15" t="str">
        <f t="shared" si="73"/>
        <v/>
      </c>
      <c r="N613" s="26" t="str">
        <f t="shared" si="74"/>
        <v/>
      </c>
      <c r="O613" s="15" t="str">
        <f>IF(B613=1,"",IF(AND(TrackingWorksheet!I618&lt;=TrackingWorksheet!$J$5,TrackingWorksheet!K618="YES"),0,IF(AND(AND(OR(G613="Y",H613="Y"),G613&lt;&gt;H613),E613&lt;&gt;"Y", F613&lt;&gt;"Y"), 1, 0)))</f>
        <v/>
      </c>
      <c r="P613" s="26" t="str">
        <f t="shared" si="75"/>
        <v/>
      </c>
      <c r="Q613" s="15" t="str">
        <f t="shared" si="76"/>
        <v/>
      </c>
      <c r="R613" s="15" t="str">
        <f t="shared" si="77"/>
        <v/>
      </c>
      <c r="S613" s="15" t="str">
        <f>IF(B613=1,"",IF(AND(OR(AND(TrackingWorksheet!H618=Lists!$D$7,TrackingWorksheet!H618=TrackingWorksheet!J618),TrackingWorksheet!H618&lt;&gt;TrackingWorksheet!J618),TrackingWorksheet!K618="YES",TrackingWorksheet!H618&lt;&gt;Lists!$D$6,TrackingWorksheet!G618&lt;=TrackingWorksheet!$J$5,TrackingWorksheet!I618&lt;=TrackingWorksheet!$J$5),1,0))</f>
        <v/>
      </c>
      <c r="T613" s="15" t="str">
        <f t="shared" si="79"/>
        <v/>
      </c>
      <c r="U613" s="15" t="str">
        <f>IF(B613=1,"",IF(AND(TrackingWorksheet!L618&lt;&gt;"", TrackingWorksheet!L618&gt;=TrackingWorksheet!$J$4,TrackingWorksheet!L618&lt;=TrackingWorksheet!$J$5,OR(TrackingWorksheet!H618=Lists!$D$4,TrackingWorksheet!J618=Lists!$D$4)), 1, 0))</f>
        <v/>
      </c>
      <c r="V613" s="15" t="str">
        <f>IF($B613=1,"",IF(AND(TrackingWorksheet!$L618&lt;&gt;"", TrackingWorksheet!$L618&gt;=TrackingWorksheet!$J$4,TrackingWorksheet!$L618&lt;=TrackingWorksheet!$J$5,OR(TrackingWorksheet!$H618=Lists!$D$5,TrackingWorksheet!$J618=Lists!$D$5)), 1, 0))</f>
        <v/>
      </c>
      <c r="W613" s="15" t="str">
        <f>IF($B613=1,"",IF(AND(TrackingWorksheet!$L618&lt;&gt;"", TrackingWorksheet!$L618&gt;=TrackingWorksheet!$J$4,TrackingWorksheet!$L618&lt;=TrackingWorksheet!$J$5,OR(TrackingWorksheet!$H618=Lists!$D$6,TrackingWorksheet!$J618=Lists!$D$6)), 1, 0))</f>
        <v/>
      </c>
      <c r="X613" s="24" t="str">
        <f>IF(B613=1,"",IF(AND(TrackingWorksheet!M618&lt;&gt;"",TrackingWorksheet!M618&lt;=TrackingWorksheet!$J$5),1,0))</f>
        <v/>
      </c>
      <c r="Y613" s="24" t="str">
        <f>IF(B613=1,"",IF(AND(TrackingWorksheet!N618&lt;&gt;"",TrackingWorksheet!N618&lt;=TrackingWorksheet!$J$5),1,0)*D613)</f>
        <v/>
      </c>
      <c r="Z613" s="24" t="str">
        <f>IF(B613=1,"",IF(TrackingWorksheet!P618="YES",1,0)*D613)</f>
        <v/>
      </c>
      <c r="AA613" s="33" t="str">
        <f>IF(B613=1,"",IF(TrackingWorksheet!R618="","",TrackingWorksheet!R618))</f>
        <v/>
      </c>
      <c r="AB613" s="33" t="str">
        <f>IF(B613=1,"",IF(TrackingWorksheet!Q618="","",TrackingWorksheet!Q618))</f>
        <v/>
      </c>
    </row>
    <row r="614" spans="2:28" x14ac:dyDescent="0.3">
      <c r="B614" s="33">
        <f>IF(AND(ISBLANK(TrackingWorksheet!B619),ISBLANK(TrackingWorksheet!C619),ISBLANK(TrackingWorksheet!G619),ISBLANK(TrackingWorksheet!H619),
ISBLANK(TrackingWorksheet!I619),ISBLANK(TrackingWorksheet!J619),ISBLANK(TrackingWorksheet!M619),
ISBLANK(TrackingWorksheet!N619)),1,0)</f>
        <v>1</v>
      </c>
      <c r="C614" s="17" t="str">
        <f>IF(B614=1,"",TrackingWorksheet!F619)</f>
        <v/>
      </c>
      <c r="D614" s="26" t="str">
        <f>IF(B614=1,"",IF(AND(TrackingWorksheet!B619&lt;&gt;"",TrackingWorksheet!B619&lt;=TrackingWorksheet!$J$5,OR(TrackingWorksheet!C619="",TrackingWorksheet!C619&gt;=TrackingWorksheet!$J$4)),1,0))</f>
        <v/>
      </c>
      <c r="E614" s="15" t="str">
        <f>IF(B614=1,"",IF(AND(TrackingWorksheet!G619 &lt;&gt;"",TrackingWorksheet!G619&lt;=TrackingWorksheet!$J$5, TrackingWorksheet!H619=Lists!$D$4), "Y", "N"))</f>
        <v/>
      </c>
      <c r="F614" s="15" t="str">
        <f>IF(B614=1,"",IF(AND(TrackingWorksheet!I619 &lt;&gt;"", TrackingWorksheet!I619&lt;=TrackingWorksheet!$J$5, TrackingWorksheet!J619=Lists!$D$4), "Y", "N"))</f>
        <v/>
      </c>
      <c r="G614" s="15" t="str">
        <f>IF(B614=1,"",IF(AND(TrackingWorksheet!G619 &lt;&gt;"",TrackingWorksheet!G619&lt;=TrackingWorksheet!$J$5, TrackingWorksheet!H619=Lists!$D$5), "Y", "N"))</f>
        <v/>
      </c>
      <c r="H614" s="15" t="str">
        <f>IF(B614=1,"",IF(AND(TrackingWorksheet!I619 &lt;&gt;"", TrackingWorksheet!I619&lt;=TrackingWorksheet!$J$5, TrackingWorksheet!J619="Moderna"), "Y", "N"))</f>
        <v/>
      </c>
      <c r="I614" s="26" t="str">
        <f>IF(B614=1,"",IF(AND(TrackingWorksheet!G619 &lt;&gt;"", TrackingWorksheet!G619&lt;=TrackingWorksheet!$J$5, TrackingWorksheet!H619=Lists!$D$6), 1, 0))</f>
        <v/>
      </c>
      <c r="J614" s="26" t="str">
        <f t="shared" si="78"/>
        <v/>
      </c>
      <c r="K614" s="15" t="str">
        <f>IF(B614=1,"",IF(AND(TrackingWorksheet!I619&lt;=TrackingWorksheet!$J$5,TrackingWorksheet!K619="YES"),0,IF(AND(AND(OR(E614="Y",F614="Y"),E614&lt;&gt;F614),G614&lt;&gt;"Y", H614&lt;&gt;"Y"), 1, 0)))</f>
        <v/>
      </c>
      <c r="L614" s="26" t="str">
        <f t="shared" si="72"/>
        <v/>
      </c>
      <c r="M614" s="15" t="str">
        <f t="shared" si="73"/>
        <v/>
      </c>
      <c r="N614" s="26" t="str">
        <f t="shared" si="74"/>
        <v/>
      </c>
      <c r="O614" s="15" t="str">
        <f>IF(B614=1,"",IF(AND(TrackingWorksheet!I619&lt;=TrackingWorksheet!$J$5,TrackingWorksheet!K619="YES"),0,IF(AND(AND(OR(G614="Y",H614="Y"),G614&lt;&gt;H614),E614&lt;&gt;"Y", F614&lt;&gt;"Y"), 1, 0)))</f>
        <v/>
      </c>
      <c r="P614" s="26" t="str">
        <f t="shared" si="75"/>
        <v/>
      </c>
      <c r="Q614" s="15" t="str">
        <f t="shared" si="76"/>
        <v/>
      </c>
      <c r="R614" s="15" t="str">
        <f t="shared" si="77"/>
        <v/>
      </c>
      <c r="S614" s="15" t="str">
        <f>IF(B614=1,"",IF(AND(OR(AND(TrackingWorksheet!H619=Lists!$D$7,TrackingWorksheet!H619=TrackingWorksheet!J619),TrackingWorksheet!H619&lt;&gt;TrackingWorksheet!J619),TrackingWorksheet!K619="YES",TrackingWorksheet!H619&lt;&gt;Lists!$D$6,TrackingWorksheet!G619&lt;=TrackingWorksheet!$J$5,TrackingWorksheet!I619&lt;=TrackingWorksheet!$J$5),1,0))</f>
        <v/>
      </c>
      <c r="T614" s="15" t="str">
        <f t="shared" si="79"/>
        <v/>
      </c>
      <c r="U614" s="15" t="str">
        <f>IF(B614=1,"",IF(AND(TrackingWorksheet!L619&lt;&gt;"", TrackingWorksheet!L619&gt;=TrackingWorksheet!$J$4,TrackingWorksheet!L619&lt;=TrackingWorksheet!$J$5,OR(TrackingWorksheet!H619=Lists!$D$4,TrackingWorksheet!J619=Lists!$D$4)), 1, 0))</f>
        <v/>
      </c>
      <c r="V614" s="15" t="str">
        <f>IF($B614=1,"",IF(AND(TrackingWorksheet!$L619&lt;&gt;"", TrackingWorksheet!$L619&gt;=TrackingWorksheet!$J$4,TrackingWorksheet!$L619&lt;=TrackingWorksheet!$J$5,OR(TrackingWorksheet!$H619=Lists!$D$5,TrackingWorksheet!$J619=Lists!$D$5)), 1, 0))</f>
        <v/>
      </c>
      <c r="W614" s="15" t="str">
        <f>IF($B614=1,"",IF(AND(TrackingWorksheet!$L619&lt;&gt;"", TrackingWorksheet!$L619&gt;=TrackingWorksheet!$J$4,TrackingWorksheet!$L619&lt;=TrackingWorksheet!$J$5,OR(TrackingWorksheet!$H619=Lists!$D$6,TrackingWorksheet!$J619=Lists!$D$6)), 1, 0))</f>
        <v/>
      </c>
      <c r="X614" s="24" t="str">
        <f>IF(B614=1,"",IF(AND(TrackingWorksheet!M619&lt;&gt;"",TrackingWorksheet!M619&lt;=TrackingWorksheet!$J$5),1,0))</f>
        <v/>
      </c>
      <c r="Y614" s="24" t="str">
        <f>IF(B614=1,"",IF(AND(TrackingWorksheet!N619&lt;&gt;"",TrackingWorksheet!N619&lt;=TrackingWorksheet!$J$5),1,0)*D614)</f>
        <v/>
      </c>
      <c r="Z614" s="24" t="str">
        <f>IF(B614=1,"",IF(TrackingWorksheet!P619="YES",1,0)*D614)</f>
        <v/>
      </c>
      <c r="AA614" s="33" t="str">
        <f>IF(B614=1,"",IF(TrackingWorksheet!R619="","",TrackingWorksheet!R619))</f>
        <v/>
      </c>
      <c r="AB614" s="33" t="str">
        <f>IF(B614=1,"",IF(TrackingWorksheet!Q619="","",TrackingWorksheet!Q619))</f>
        <v/>
      </c>
    </row>
    <row r="615" spans="2:28" x14ac:dyDescent="0.3">
      <c r="B615" s="33">
        <f>IF(AND(ISBLANK(TrackingWorksheet!B620),ISBLANK(TrackingWorksheet!C620),ISBLANK(TrackingWorksheet!G620),ISBLANK(TrackingWorksheet!H620),
ISBLANK(TrackingWorksheet!I620),ISBLANK(TrackingWorksheet!J620),ISBLANK(TrackingWorksheet!M620),
ISBLANK(TrackingWorksheet!N620)),1,0)</f>
        <v>1</v>
      </c>
      <c r="C615" s="17" t="str">
        <f>IF(B615=1,"",TrackingWorksheet!F620)</f>
        <v/>
      </c>
      <c r="D615" s="26" t="str">
        <f>IF(B615=1,"",IF(AND(TrackingWorksheet!B620&lt;&gt;"",TrackingWorksheet!B620&lt;=TrackingWorksheet!$J$5,OR(TrackingWorksheet!C620="",TrackingWorksheet!C620&gt;=TrackingWorksheet!$J$4)),1,0))</f>
        <v/>
      </c>
      <c r="E615" s="15" t="str">
        <f>IF(B615=1,"",IF(AND(TrackingWorksheet!G620 &lt;&gt;"",TrackingWorksheet!G620&lt;=TrackingWorksheet!$J$5, TrackingWorksheet!H620=Lists!$D$4), "Y", "N"))</f>
        <v/>
      </c>
      <c r="F615" s="15" t="str">
        <f>IF(B615=1,"",IF(AND(TrackingWorksheet!I620 &lt;&gt;"", TrackingWorksheet!I620&lt;=TrackingWorksheet!$J$5, TrackingWorksheet!J620=Lists!$D$4), "Y", "N"))</f>
        <v/>
      </c>
      <c r="G615" s="15" t="str">
        <f>IF(B615=1,"",IF(AND(TrackingWorksheet!G620 &lt;&gt;"",TrackingWorksheet!G620&lt;=TrackingWorksheet!$J$5, TrackingWorksheet!H620=Lists!$D$5), "Y", "N"))</f>
        <v/>
      </c>
      <c r="H615" s="15" t="str">
        <f>IF(B615=1,"",IF(AND(TrackingWorksheet!I620 &lt;&gt;"", TrackingWorksheet!I620&lt;=TrackingWorksheet!$J$5, TrackingWorksheet!J620="Moderna"), "Y", "N"))</f>
        <v/>
      </c>
      <c r="I615" s="26" t="str">
        <f>IF(B615=1,"",IF(AND(TrackingWorksheet!G620 &lt;&gt;"", TrackingWorksheet!G620&lt;=TrackingWorksheet!$J$5, TrackingWorksheet!H620=Lists!$D$6), 1, 0))</f>
        <v/>
      </c>
      <c r="J615" s="26" t="str">
        <f t="shared" si="78"/>
        <v/>
      </c>
      <c r="K615" s="15" t="str">
        <f>IF(B615=1,"",IF(AND(TrackingWorksheet!I620&lt;=TrackingWorksheet!$J$5,TrackingWorksheet!K620="YES"),0,IF(AND(AND(OR(E615="Y",F615="Y"),E615&lt;&gt;F615),G615&lt;&gt;"Y", H615&lt;&gt;"Y"), 1, 0)))</f>
        <v/>
      </c>
      <c r="L615" s="26" t="str">
        <f t="shared" si="72"/>
        <v/>
      </c>
      <c r="M615" s="15" t="str">
        <f t="shared" si="73"/>
        <v/>
      </c>
      <c r="N615" s="26" t="str">
        <f t="shared" si="74"/>
        <v/>
      </c>
      <c r="O615" s="15" t="str">
        <f>IF(B615=1,"",IF(AND(TrackingWorksheet!I620&lt;=TrackingWorksheet!$J$5,TrackingWorksheet!K620="YES"),0,IF(AND(AND(OR(G615="Y",H615="Y"),G615&lt;&gt;H615),E615&lt;&gt;"Y", F615&lt;&gt;"Y"), 1, 0)))</f>
        <v/>
      </c>
      <c r="P615" s="26" t="str">
        <f t="shared" si="75"/>
        <v/>
      </c>
      <c r="Q615" s="15" t="str">
        <f t="shared" si="76"/>
        <v/>
      </c>
      <c r="R615" s="15" t="str">
        <f t="shared" si="77"/>
        <v/>
      </c>
      <c r="S615" s="15" t="str">
        <f>IF(B615=1,"",IF(AND(OR(AND(TrackingWorksheet!H620=Lists!$D$7,TrackingWorksheet!H620=TrackingWorksheet!J620),TrackingWorksheet!H620&lt;&gt;TrackingWorksheet!J620),TrackingWorksheet!K620="YES",TrackingWorksheet!H620&lt;&gt;Lists!$D$6,TrackingWorksheet!G620&lt;=TrackingWorksheet!$J$5,TrackingWorksheet!I620&lt;=TrackingWorksheet!$J$5),1,0))</f>
        <v/>
      </c>
      <c r="T615" s="15" t="str">
        <f t="shared" si="79"/>
        <v/>
      </c>
      <c r="U615" s="15" t="str">
        <f>IF(B615=1,"",IF(AND(TrackingWorksheet!L620&lt;&gt;"", TrackingWorksheet!L620&gt;=TrackingWorksheet!$J$4,TrackingWorksheet!L620&lt;=TrackingWorksheet!$J$5,OR(TrackingWorksheet!H620=Lists!$D$4,TrackingWorksheet!J620=Lists!$D$4)), 1, 0))</f>
        <v/>
      </c>
      <c r="V615" s="15" t="str">
        <f>IF($B615=1,"",IF(AND(TrackingWorksheet!$L620&lt;&gt;"", TrackingWorksheet!$L620&gt;=TrackingWorksheet!$J$4,TrackingWorksheet!$L620&lt;=TrackingWorksheet!$J$5,OR(TrackingWorksheet!$H620=Lists!$D$5,TrackingWorksheet!$J620=Lists!$D$5)), 1, 0))</f>
        <v/>
      </c>
      <c r="W615" s="15" t="str">
        <f>IF($B615=1,"",IF(AND(TrackingWorksheet!$L620&lt;&gt;"", TrackingWorksheet!$L620&gt;=TrackingWorksheet!$J$4,TrackingWorksheet!$L620&lt;=TrackingWorksheet!$J$5,OR(TrackingWorksheet!$H620=Lists!$D$6,TrackingWorksheet!$J620=Lists!$D$6)), 1, 0))</f>
        <v/>
      </c>
      <c r="X615" s="24" t="str">
        <f>IF(B615=1,"",IF(AND(TrackingWorksheet!M620&lt;&gt;"",TrackingWorksheet!M620&lt;=TrackingWorksheet!$J$5),1,0))</f>
        <v/>
      </c>
      <c r="Y615" s="24" t="str">
        <f>IF(B615=1,"",IF(AND(TrackingWorksheet!N620&lt;&gt;"",TrackingWorksheet!N620&lt;=TrackingWorksheet!$J$5),1,0)*D615)</f>
        <v/>
      </c>
      <c r="Z615" s="24" t="str">
        <f>IF(B615=1,"",IF(TrackingWorksheet!P620="YES",1,0)*D615)</f>
        <v/>
      </c>
      <c r="AA615" s="33" t="str">
        <f>IF(B615=1,"",IF(TrackingWorksheet!R620="","",TrackingWorksheet!R620))</f>
        <v/>
      </c>
      <c r="AB615" s="33" t="str">
        <f>IF(B615=1,"",IF(TrackingWorksheet!Q620="","",TrackingWorksheet!Q620))</f>
        <v/>
      </c>
    </row>
    <row r="616" spans="2:28" x14ac:dyDescent="0.3">
      <c r="B616" s="33">
        <f>IF(AND(ISBLANK(TrackingWorksheet!B621),ISBLANK(TrackingWorksheet!C621),ISBLANK(TrackingWorksheet!G621),ISBLANK(TrackingWorksheet!H621),
ISBLANK(TrackingWorksheet!I621),ISBLANK(TrackingWorksheet!J621),ISBLANK(TrackingWorksheet!M621),
ISBLANK(TrackingWorksheet!N621)),1,0)</f>
        <v>1</v>
      </c>
      <c r="C616" s="17" t="str">
        <f>IF(B616=1,"",TrackingWorksheet!F621)</f>
        <v/>
      </c>
      <c r="D616" s="26" t="str">
        <f>IF(B616=1,"",IF(AND(TrackingWorksheet!B621&lt;&gt;"",TrackingWorksheet!B621&lt;=TrackingWorksheet!$J$5,OR(TrackingWorksheet!C621="",TrackingWorksheet!C621&gt;=TrackingWorksheet!$J$4)),1,0))</f>
        <v/>
      </c>
      <c r="E616" s="15" t="str">
        <f>IF(B616=1,"",IF(AND(TrackingWorksheet!G621 &lt;&gt;"",TrackingWorksheet!G621&lt;=TrackingWorksheet!$J$5, TrackingWorksheet!H621=Lists!$D$4), "Y", "N"))</f>
        <v/>
      </c>
      <c r="F616" s="15" t="str">
        <f>IF(B616=1,"",IF(AND(TrackingWorksheet!I621 &lt;&gt;"", TrackingWorksheet!I621&lt;=TrackingWorksheet!$J$5, TrackingWorksheet!J621=Lists!$D$4), "Y", "N"))</f>
        <v/>
      </c>
      <c r="G616" s="15" t="str">
        <f>IF(B616=1,"",IF(AND(TrackingWorksheet!G621 &lt;&gt;"",TrackingWorksheet!G621&lt;=TrackingWorksheet!$J$5, TrackingWorksheet!H621=Lists!$D$5), "Y", "N"))</f>
        <v/>
      </c>
      <c r="H616" s="15" t="str">
        <f>IF(B616=1,"",IF(AND(TrackingWorksheet!I621 &lt;&gt;"", TrackingWorksheet!I621&lt;=TrackingWorksheet!$J$5, TrackingWorksheet!J621="Moderna"), "Y", "N"))</f>
        <v/>
      </c>
      <c r="I616" s="26" t="str">
        <f>IF(B616=1,"",IF(AND(TrackingWorksheet!G621 &lt;&gt;"", TrackingWorksheet!G621&lt;=TrackingWorksheet!$J$5, TrackingWorksheet!H621=Lists!$D$6), 1, 0))</f>
        <v/>
      </c>
      <c r="J616" s="26" t="str">
        <f t="shared" si="78"/>
        <v/>
      </c>
      <c r="K616" s="15" t="str">
        <f>IF(B616=1,"",IF(AND(TrackingWorksheet!I621&lt;=TrackingWorksheet!$J$5,TrackingWorksheet!K621="YES"),0,IF(AND(AND(OR(E616="Y",F616="Y"),E616&lt;&gt;F616),G616&lt;&gt;"Y", H616&lt;&gt;"Y"), 1, 0)))</f>
        <v/>
      </c>
      <c r="L616" s="26" t="str">
        <f t="shared" si="72"/>
        <v/>
      </c>
      <c r="M616" s="15" t="str">
        <f t="shared" si="73"/>
        <v/>
      </c>
      <c r="N616" s="26" t="str">
        <f t="shared" si="74"/>
        <v/>
      </c>
      <c r="O616" s="15" t="str">
        <f>IF(B616=1,"",IF(AND(TrackingWorksheet!I621&lt;=TrackingWorksheet!$J$5,TrackingWorksheet!K621="YES"),0,IF(AND(AND(OR(G616="Y",H616="Y"),G616&lt;&gt;H616),E616&lt;&gt;"Y", F616&lt;&gt;"Y"), 1, 0)))</f>
        <v/>
      </c>
      <c r="P616" s="26" t="str">
        <f t="shared" si="75"/>
        <v/>
      </c>
      <c r="Q616" s="15" t="str">
        <f t="shared" si="76"/>
        <v/>
      </c>
      <c r="R616" s="15" t="str">
        <f t="shared" si="77"/>
        <v/>
      </c>
      <c r="S616" s="15" t="str">
        <f>IF(B616=1,"",IF(AND(OR(AND(TrackingWorksheet!H621=Lists!$D$7,TrackingWorksheet!H621=TrackingWorksheet!J621),TrackingWorksheet!H621&lt;&gt;TrackingWorksheet!J621),TrackingWorksheet!K621="YES",TrackingWorksheet!H621&lt;&gt;Lists!$D$6,TrackingWorksheet!G621&lt;=TrackingWorksheet!$J$5,TrackingWorksheet!I621&lt;=TrackingWorksheet!$J$5),1,0))</f>
        <v/>
      </c>
      <c r="T616" s="15" t="str">
        <f t="shared" si="79"/>
        <v/>
      </c>
      <c r="U616" s="15" t="str">
        <f>IF(B616=1,"",IF(AND(TrackingWorksheet!L621&lt;&gt;"", TrackingWorksheet!L621&gt;=TrackingWorksheet!$J$4,TrackingWorksheet!L621&lt;=TrackingWorksheet!$J$5,OR(TrackingWorksheet!H621=Lists!$D$4,TrackingWorksheet!J621=Lists!$D$4)), 1, 0))</f>
        <v/>
      </c>
      <c r="V616" s="15" t="str">
        <f>IF($B616=1,"",IF(AND(TrackingWorksheet!$L621&lt;&gt;"", TrackingWorksheet!$L621&gt;=TrackingWorksheet!$J$4,TrackingWorksheet!$L621&lt;=TrackingWorksheet!$J$5,OR(TrackingWorksheet!$H621=Lists!$D$5,TrackingWorksheet!$J621=Lists!$D$5)), 1, 0))</f>
        <v/>
      </c>
      <c r="W616" s="15" t="str">
        <f>IF($B616=1,"",IF(AND(TrackingWorksheet!$L621&lt;&gt;"", TrackingWorksheet!$L621&gt;=TrackingWorksheet!$J$4,TrackingWorksheet!$L621&lt;=TrackingWorksheet!$J$5,OR(TrackingWorksheet!$H621=Lists!$D$6,TrackingWorksheet!$J621=Lists!$D$6)), 1, 0))</f>
        <v/>
      </c>
      <c r="X616" s="24" t="str">
        <f>IF(B616=1,"",IF(AND(TrackingWorksheet!M621&lt;&gt;"",TrackingWorksheet!M621&lt;=TrackingWorksheet!$J$5),1,0))</f>
        <v/>
      </c>
      <c r="Y616" s="24" t="str">
        <f>IF(B616=1,"",IF(AND(TrackingWorksheet!N621&lt;&gt;"",TrackingWorksheet!N621&lt;=TrackingWorksheet!$J$5),1,0)*D616)</f>
        <v/>
      </c>
      <c r="Z616" s="24" t="str">
        <f>IF(B616=1,"",IF(TrackingWorksheet!P621="YES",1,0)*D616)</f>
        <v/>
      </c>
      <c r="AA616" s="33" t="str">
        <f>IF(B616=1,"",IF(TrackingWorksheet!R621="","",TrackingWorksheet!R621))</f>
        <v/>
      </c>
      <c r="AB616" s="33" t="str">
        <f>IF(B616=1,"",IF(TrackingWorksheet!Q621="","",TrackingWorksheet!Q621))</f>
        <v/>
      </c>
    </row>
    <row r="617" spans="2:28" x14ac:dyDescent="0.3">
      <c r="B617" s="33">
        <f>IF(AND(ISBLANK(TrackingWorksheet!B622),ISBLANK(TrackingWorksheet!C622),ISBLANK(TrackingWorksheet!G622),ISBLANK(TrackingWorksheet!H622),
ISBLANK(TrackingWorksheet!I622),ISBLANK(TrackingWorksheet!J622),ISBLANK(TrackingWorksheet!M622),
ISBLANK(TrackingWorksheet!N622)),1,0)</f>
        <v>1</v>
      </c>
      <c r="C617" s="17" t="str">
        <f>IF(B617=1,"",TrackingWorksheet!F622)</f>
        <v/>
      </c>
      <c r="D617" s="26" t="str">
        <f>IF(B617=1,"",IF(AND(TrackingWorksheet!B622&lt;&gt;"",TrackingWorksheet!B622&lt;=TrackingWorksheet!$J$5,OR(TrackingWorksheet!C622="",TrackingWorksheet!C622&gt;=TrackingWorksheet!$J$4)),1,0))</f>
        <v/>
      </c>
      <c r="E617" s="15" t="str">
        <f>IF(B617=1,"",IF(AND(TrackingWorksheet!G622 &lt;&gt;"",TrackingWorksheet!G622&lt;=TrackingWorksheet!$J$5, TrackingWorksheet!H622=Lists!$D$4), "Y", "N"))</f>
        <v/>
      </c>
      <c r="F617" s="15" t="str">
        <f>IF(B617=1,"",IF(AND(TrackingWorksheet!I622 &lt;&gt;"", TrackingWorksheet!I622&lt;=TrackingWorksheet!$J$5, TrackingWorksheet!J622=Lists!$D$4), "Y", "N"))</f>
        <v/>
      </c>
      <c r="G617" s="15" t="str">
        <f>IF(B617=1,"",IF(AND(TrackingWorksheet!G622 &lt;&gt;"",TrackingWorksheet!G622&lt;=TrackingWorksheet!$J$5, TrackingWorksheet!H622=Lists!$D$5), "Y", "N"))</f>
        <v/>
      </c>
      <c r="H617" s="15" t="str">
        <f>IF(B617=1,"",IF(AND(TrackingWorksheet!I622 &lt;&gt;"", TrackingWorksheet!I622&lt;=TrackingWorksheet!$J$5, TrackingWorksheet!J622="Moderna"), "Y", "N"))</f>
        <v/>
      </c>
      <c r="I617" s="26" t="str">
        <f>IF(B617=1,"",IF(AND(TrackingWorksheet!G622 &lt;&gt;"", TrackingWorksheet!G622&lt;=TrackingWorksheet!$J$5, TrackingWorksheet!H622=Lists!$D$6), 1, 0))</f>
        <v/>
      </c>
      <c r="J617" s="26" t="str">
        <f t="shared" si="78"/>
        <v/>
      </c>
      <c r="K617" s="15" t="str">
        <f>IF(B617=1,"",IF(AND(TrackingWorksheet!I622&lt;=TrackingWorksheet!$J$5,TrackingWorksheet!K622="YES"),0,IF(AND(AND(OR(E617="Y",F617="Y"),E617&lt;&gt;F617),G617&lt;&gt;"Y", H617&lt;&gt;"Y"), 1, 0)))</f>
        <v/>
      </c>
      <c r="L617" s="26" t="str">
        <f t="shared" si="72"/>
        <v/>
      </c>
      <c r="M617" s="15" t="str">
        <f t="shared" si="73"/>
        <v/>
      </c>
      <c r="N617" s="26" t="str">
        <f t="shared" si="74"/>
        <v/>
      </c>
      <c r="O617" s="15" t="str">
        <f>IF(B617=1,"",IF(AND(TrackingWorksheet!I622&lt;=TrackingWorksheet!$J$5,TrackingWorksheet!K622="YES"),0,IF(AND(AND(OR(G617="Y",H617="Y"),G617&lt;&gt;H617),E617&lt;&gt;"Y", F617&lt;&gt;"Y"), 1, 0)))</f>
        <v/>
      </c>
      <c r="P617" s="26" t="str">
        <f t="shared" si="75"/>
        <v/>
      </c>
      <c r="Q617" s="15" t="str">
        <f t="shared" si="76"/>
        <v/>
      </c>
      <c r="R617" s="15" t="str">
        <f t="shared" si="77"/>
        <v/>
      </c>
      <c r="S617" s="15" t="str">
        <f>IF(B617=1,"",IF(AND(OR(AND(TrackingWorksheet!H622=Lists!$D$7,TrackingWorksheet!H622=TrackingWorksheet!J622),TrackingWorksheet!H622&lt;&gt;TrackingWorksheet!J622),TrackingWorksheet!K622="YES",TrackingWorksheet!H622&lt;&gt;Lists!$D$6,TrackingWorksheet!G622&lt;=TrackingWorksheet!$J$5,TrackingWorksheet!I622&lt;=TrackingWorksheet!$J$5),1,0))</f>
        <v/>
      </c>
      <c r="T617" s="15" t="str">
        <f t="shared" si="79"/>
        <v/>
      </c>
      <c r="U617" s="15" t="str">
        <f>IF(B617=1,"",IF(AND(TrackingWorksheet!L622&lt;&gt;"", TrackingWorksheet!L622&gt;=TrackingWorksheet!$J$4,TrackingWorksheet!L622&lt;=TrackingWorksheet!$J$5,OR(TrackingWorksheet!H622=Lists!$D$4,TrackingWorksheet!J622=Lists!$D$4)), 1, 0))</f>
        <v/>
      </c>
      <c r="V617" s="15" t="str">
        <f>IF($B617=1,"",IF(AND(TrackingWorksheet!$L622&lt;&gt;"", TrackingWorksheet!$L622&gt;=TrackingWorksheet!$J$4,TrackingWorksheet!$L622&lt;=TrackingWorksheet!$J$5,OR(TrackingWorksheet!$H622=Lists!$D$5,TrackingWorksheet!$J622=Lists!$D$5)), 1, 0))</f>
        <v/>
      </c>
      <c r="W617" s="15" t="str">
        <f>IF($B617=1,"",IF(AND(TrackingWorksheet!$L622&lt;&gt;"", TrackingWorksheet!$L622&gt;=TrackingWorksheet!$J$4,TrackingWorksheet!$L622&lt;=TrackingWorksheet!$J$5,OR(TrackingWorksheet!$H622=Lists!$D$6,TrackingWorksheet!$J622=Lists!$D$6)), 1, 0))</f>
        <v/>
      </c>
      <c r="X617" s="24" t="str">
        <f>IF(B617=1,"",IF(AND(TrackingWorksheet!M622&lt;&gt;"",TrackingWorksheet!M622&lt;=TrackingWorksheet!$J$5),1,0))</f>
        <v/>
      </c>
      <c r="Y617" s="24" t="str">
        <f>IF(B617=1,"",IF(AND(TrackingWorksheet!N622&lt;&gt;"",TrackingWorksheet!N622&lt;=TrackingWorksheet!$J$5),1,0)*D617)</f>
        <v/>
      </c>
      <c r="Z617" s="24" t="str">
        <f>IF(B617=1,"",IF(TrackingWorksheet!P622="YES",1,0)*D617)</f>
        <v/>
      </c>
      <c r="AA617" s="33" t="str">
        <f>IF(B617=1,"",IF(TrackingWorksheet!R622="","",TrackingWorksheet!R622))</f>
        <v/>
      </c>
      <c r="AB617" s="33" t="str">
        <f>IF(B617=1,"",IF(TrackingWorksheet!Q622="","",TrackingWorksheet!Q622))</f>
        <v/>
      </c>
    </row>
    <row r="618" spans="2:28" x14ac:dyDescent="0.3">
      <c r="B618" s="33">
        <f>IF(AND(ISBLANK(TrackingWorksheet!B623),ISBLANK(TrackingWorksheet!C623),ISBLANK(TrackingWorksheet!G623),ISBLANK(TrackingWorksheet!H623),
ISBLANK(TrackingWorksheet!I623),ISBLANK(TrackingWorksheet!J623),ISBLANK(TrackingWorksheet!M623),
ISBLANK(TrackingWorksheet!N623)),1,0)</f>
        <v>1</v>
      </c>
      <c r="C618" s="17" t="str">
        <f>IF(B618=1,"",TrackingWorksheet!F623)</f>
        <v/>
      </c>
      <c r="D618" s="26" t="str">
        <f>IF(B618=1,"",IF(AND(TrackingWorksheet!B623&lt;&gt;"",TrackingWorksheet!B623&lt;=TrackingWorksheet!$J$5,OR(TrackingWorksheet!C623="",TrackingWorksheet!C623&gt;=TrackingWorksheet!$J$4)),1,0))</f>
        <v/>
      </c>
      <c r="E618" s="15" t="str">
        <f>IF(B618=1,"",IF(AND(TrackingWorksheet!G623 &lt;&gt;"",TrackingWorksheet!G623&lt;=TrackingWorksheet!$J$5, TrackingWorksheet!H623=Lists!$D$4), "Y", "N"))</f>
        <v/>
      </c>
      <c r="F618" s="15" t="str">
        <f>IF(B618=1,"",IF(AND(TrackingWorksheet!I623 &lt;&gt;"", TrackingWorksheet!I623&lt;=TrackingWorksheet!$J$5, TrackingWorksheet!J623=Lists!$D$4), "Y", "N"))</f>
        <v/>
      </c>
      <c r="G618" s="15" t="str">
        <f>IF(B618=1,"",IF(AND(TrackingWorksheet!G623 &lt;&gt;"",TrackingWorksheet!G623&lt;=TrackingWorksheet!$J$5, TrackingWorksheet!H623=Lists!$D$5), "Y", "N"))</f>
        <v/>
      </c>
      <c r="H618" s="15" t="str">
        <f>IF(B618=1,"",IF(AND(TrackingWorksheet!I623 &lt;&gt;"", TrackingWorksheet!I623&lt;=TrackingWorksheet!$J$5, TrackingWorksheet!J623="Moderna"), "Y", "N"))</f>
        <v/>
      </c>
      <c r="I618" s="26" t="str">
        <f>IF(B618=1,"",IF(AND(TrackingWorksheet!G623 &lt;&gt;"", TrackingWorksheet!G623&lt;=TrackingWorksheet!$J$5, TrackingWorksheet!H623=Lists!$D$6), 1, 0))</f>
        <v/>
      </c>
      <c r="J618" s="26" t="str">
        <f t="shared" si="78"/>
        <v/>
      </c>
      <c r="K618" s="15" t="str">
        <f>IF(B618=1,"",IF(AND(TrackingWorksheet!I623&lt;=TrackingWorksheet!$J$5,TrackingWorksheet!K623="YES"),0,IF(AND(AND(OR(E618="Y",F618="Y"),E618&lt;&gt;F618),G618&lt;&gt;"Y", H618&lt;&gt;"Y"), 1, 0)))</f>
        <v/>
      </c>
      <c r="L618" s="26" t="str">
        <f t="shared" si="72"/>
        <v/>
      </c>
      <c r="M618" s="15" t="str">
        <f t="shared" si="73"/>
        <v/>
      </c>
      <c r="N618" s="26" t="str">
        <f t="shared" si="74"/>
        <v/>
      </c>
      <c r="O618" s="15" t="str">
        <f>IF(B618=1,"",IF(AND(TrackingWorksheet!I623&lt;=TrackingWorksheet!$J$5,TrackingWorksheet!K623="YES"),0,IF(AND(AND(OR(G618="Y",H618="Y"),G618&lt;&gt;H618),E618&lt;&gt;"Y", F618&lt;&gt;"Y"), 1, 0)))</f>
        <v/>
      </c>
      <c r="P618" s="26" t="str">
        <f t="shared" si="75"/>
        <v/>
      </c>
      <c r="Q618" s="15" t="str">
        <f t="shared" si="76"/>
        <v/>
      </c>
      <c r="R618" s="15" t="str">
        <f t="shared" si="77"/>
        <v/>
      </c>
      <c r="S618" s="15" t="str">
        <f>IF(B618=1,"",IF(AND(OR(AND(TrackingWorksheet!H623=Lists!$D$7,TrackingWorksheet!H623=TrackingWorksheet!J623),TrackingWorksheet!H623&lt;&gt;TrackingWorksheet!J623),TrackingWorksheet!K623="YES",TrackingWorksheet!H623&lt;&gt;Lists!$D$6,TrackingWorksheet!G623&lt;=TrackingWorksheet!$J$5,TrackingWorksheet!I623&lt;=TrackingWorksheet!$J$5),1,0))</f>
        <v/>
      </c>
      <c r="T618" s="15" t="str">
        <f t="shared" si="79"/>
        <v/>
      </c>
      <c r="U618" s="15" t="str">
        <f>IF(B618=1,"",IF(AND(TrackingWorksheet!L623&lt;&gt;"", TrackingWorksheet!L623&gt;=TrackingWorksheet!$J$4,TrackingWorksheet!L623&lt;=TrackingWorksheet!$J$5,OR(TrackingWorksheet!H623=Lists!$D$4,TrackingWorksheet!J623=Lists!$D$4)), 1, 0))</f>
        <v/>
      </c>
      <c r="V618" s="15" t="str">
        <f>IF($B618=1,"",IF(AND(TrackingWorksheet!$L623&lt;&gt;"", TrackingWorksheet!$L623&gt;=TrackingWorksheet!$J$4,TrackingWorksheet!$L623&lt;=TrackingWorksheet!$J$5,OR(TrackingWorksheet!$H623=Lists!$D$5,TrackingWorksheet!$J623=Lists!$D$5)), 1, 0))</f>
        <v/>
      </c>
      <c r="W618" s="15" t="str">
        <f>IF($B618=1,"",IF(AND(TrackingWorksheet!$L623&lt;&gt;"", TrackingWorksheet!$L623&gt;=TrackingWorksheet!$J$4,TrackingWorksheet!$L623&lt;=TrackingWorksheet!$J$5,OR(TrackingWorksheet!$H623=Lists!$D$6,TrackingWorksheet!$J623=Lists!$D$6)), 1, 0))</f>
        <v/>
      </c>
      <c r="X618" s="24" t="str">
        <f>IF(B618=1,"",IF(AND(TrackingWorksheet!M623&lt;&gt;"",TrackingWorksheet!M623&lt;=TrackingWorksheet!$J$5),1,0))</f>
        <v/>
      </c>
      <c r="Y618" s="24" t="str">
        <f>IF(B618=1,"",IF(AND(TrackingWorksheet!N623&lt;&gt;"",TrackingWorksheet!N623&lt;=TrackingWorksheet!$J$5),1,0)*D618)</f>
        <v/>
      </c>
      <c r="Z618" s="24" t="str">
        <f>IF(B618=1,"",IF(TrackingWorksheet!P623="YES",1,0)*D618)</f>
        <v/>
      </c>
      <c r="AA618" s="33" t="str">
        <f>IF(B618=1,"",IF(TrackingWorksheet!R623="","",TrackingWorksheet!R623))</f>
        <v/>
      </c>
      <c r="AB618" s="33" t="str">
        <f>IF(B618=1,"",IF(TrackingWorksheet!Q623="","",TrackingWorksheet!Q623))</f>
        <v/>
      </c>
    </row>
    <row r="619" spans="2:28" x14ac:dyDescent="0.3">
      <c r="B619" s="33">
        <f>IF(AND(ISBLANK(TrackingWorksheet!B624),ISBLANK(TrackingWorksheet!C624),ISBLANK(TrackingWorksheet!G624),ISBLANK(TrackingWorksheet!H624),
ISBLANK(TrackingWorksheet!I624),ISBLANK(TrackingWorksheet!J624),ISBLANK(TrackingWorksheet!M624),
ISBLANK(TrackingWorksheet!N624)),1,0)</f>
        <v>1</v>
      </c>
      <c r="C619" s="17" t="str">
        <f>IF(B619=1,"",TrackingWorksheet!F624)</f>
        <v/>
      </c>
      <c r="D619" s="26" t="str">
        <f>IF(B619=1,"",IF(AND(TrackingWorksheet!B624&lt;&gt;"",TrackingWorksheet!B624&lt;=TrackingWorksheet!$J$5,OR(TrackingWorksheet!C624="",TrackingWorksheet!C624&gt;=TrackingWorksheet!$J$4)),1,0))</f>
        <v/>
      </c>
      <c r="E619" s="15" t="str">
        <f>IF(B619=1,"",IF(AND(TrackingWorksheet!G624 &lt;&gt;"",TrackingWorksheet!G624&lt;=TrackingWorksheet!$J$5, TrackingWorksheet!H624=Lists!$D$4), "Y", "N"))</f>
        <v/>
      </c>
      <c r="F619" s="15" t="str">
        <f>IF(B619=1,"",IF(AND(TrackingWorksheet!I624 &lt;&gt;"", TrackingWorksheet!I624&lt;=TrackingWorksheet!$J$5, TrackingWorksheet!J624=Lists!$D$4), "Y", "N"))</f>
        <v/>
      </c>
      <c r="G619" s="15" t="str">
        <f>IF(B619=1,"",IF(AND(TrackingWorksheet!G624 &lt;&gt;"",TrackingWorksheet!G624&lt;=TrackingWorksheet!$J$5, TrackingWorksheet!H624=Lists!$D$5), "Y", "N"))</f>
        <v/>
      </c>
      <c r="H619" s="15" t="str">
        <f>IF(B619=1,"",IF(AND(TrackingWorksheet!I624 &lt;&gt;"", TrackingWorksheet!I624&lt;=TrackingWorksheet!$J$5, TrackingWorksheet!J624="Moderna"), "Y", "N"))</f>
        <v/>
      </c>
      <c r="I619" s="26" t="str">
        <f>IF(B619=1,"",IF(AND(TrackingWorksheet!G624 &lt;&gt;"", TrackingWorksheet!G624&lt;=TrackingWorksheet!$J$5, TrackingWorksheet!H624=Lists!$D$6), 1, 0))</f>
        <v/>
      </c>
      <c r="J619" s="26" t="str">
        <f t="shared" si="78"/>
        <v/>
      </c>
      <c r="K619" s="15" t="str">
        <f>IF(B619=1,"",IF(AND(TrackingWorksheet!I624&lt;=TrackingWorksheet!$J$5,TrackingWorksheet!K624="YES"),0,IF(AND(AND(OR(E619="Y",F619="Y"),E619&lt;&gt;F619),G619&lt;&gt;"Y", H619&lt;&gt;"Y"), 1, 0)))</f>
        <v/>
      </c>
      <c r="L619" s="26" t="str">
        <f t="shared" si="72"/>
        <v/>
      </c>
      <c r="M619" s="15" t="str">
        <f t="shared" si="73"/>
        <v/>
      </c>
      <c r="N619" s="26" t="str">
        <f t="shared" si="74"/>
        <v/>
      </c>
      <c r="O619" s="15" t="str">
        <f>IF(B619=1,"",IF(AND(TrackingWorksheet!I624&lt;=TrackingWorksheet!$J$5,TrackingWorksheet!K624="YES"),0,IF(AND(AND(OR(G619="Y",H619="Y"),G619&lt;&gt;H619),E619&lt;&gt;"Y", F619&lt;&gt;"Y"), 1, 0)))</f>
        <v/>
      </c>
      <c r="P619" s="26" t="str">
        <f t="shared" si="75"/>
        <v/>
      </c>
      <c r="Q619" s="15" t="str">
        <f t="shared" si="76"/>
        <v/>
      </c>
      <c r="R619" s="15" t="str">
        <f t="shared" si="77"/>
        <v/>
      </c>
      <c r="S619" s="15" t="str">
        <f>IF(B619=1,"",IF(AND(OR(AND(TrackingWorksheet!H624=Lists!$D$7,TrackingWorksheet!H624=TrackingWorksheet!J624),TrackingWorksheet!H624&lt;&gt;TrackingWorksheet!J624),TrackingWorksheet!K624="YES",TrackingWorksheet!H624&lt;&gt;Lists!$D$6,TrackingWorksheet!G624&lt;=TrackingWorksheet!$J$5,TrackingWorksheet!I624&lt;=TrackingWorksheet!$J$5),1,0))</f>
        <v/>
      </c>
      <c r="T619" s="15" t="str">
        <f t="shared" si="79"/>
        <v/>
      </c>
      <c r="U619" s="15" t="str">
        <f>IF(B619=1,"",IF(AND(TrackingWorksheet!L624&lt;&gt;"", TrackingWorksheet!L624&gt;=TrackingWorksheet!$J$4,TrackingWorksheet!L624&lt;=TrackingWorksheet!$J$5,OR(TrackingWorksheet!H624=Lists!$D$4,TrackingWorksheet!J624=Lists!$D$4)), 1, 0))</f>
        <v/>
      </c>
      <c r="V619" s="15" t="str">
        <f>IF($B619=1,"",IF(AND(TrackingWorksheet!$L624&lt;&gt;"", TrackingWorksheet!$L624&gt;=TrackingWorksheet!$J$4,TrackingWorksheet!$L624&lt;=TrackingWorksheet!$J$5,OR(TrackingWorksheet!$H624=Lists!$D$5,TrackingWorksheet!$J624=Lists!$D$5)), 1, 0))</f>
        <v/>
      </c>
      <c r="W619" s="15" t="str">
        <f>IF($B619=1,"",IF(AND(TrackingWorksheet!$L624&lt;&gt;"", TrackingWorksheet!$L624&gt;=TrackingWorksheet!$J$4,TrackingWorksheet!$L624&lt;=TrackingWorksheet!$J$5,OR(TrackingWorksheet!$H624=Lists!$D$6,TrackingWorksheet!$J624=Lists!$D$6)), 1, 0))</f>
        <v/>
      </c>
      <c r="X619" s="24" t="str">
        <f>IF(B619=1,"",IF(AND(TrackingWorksheet!M624&lt;&gt;"",TrackingWorksheet!M624&lt;=TrackingWorksheet!$J$5),1,0))</f>
        <v/>
      </c>
      <c r="Y619" s="24" t="str">
        <f>IF(B619=1,"",IF(AND(TrackingWorksheet!N624&lt;&gt;"",TrackingWorksheet!N624&lt;=TrackingWorksheet!$J$5),1,0)*D619)</f>
        <v/>
      </c>
      <c r="Z619" s="24" t="str">
        <f>IF(B619=1,"",IF(TrackingWorksheet!P624="YES",1,0)*D619)</f>
        <v/>
      </c>
      <c r="AA619" s="33" t="str">
        <f>IF(B619=1,"",IF(TrackingWorksheet!R624="","",TrackingWorksheet!R624))</f>
        <v/>
      </c>
      <c r="AB619" s="33" t="str">
        <f>IF(B619=1,"",IF(TrackingWorksheet!Q624="","",TrackingWorksheet!Q624))</f>
        <v/>
      </c>
    </row>
    <row r="620" spans="2:28" x14ac:dyDescent="0.3">
      <c r="B620" s="33">
        <f>IF(AND(ISBLANK(TrackingWorksheet!B625),ISBLANK(TrackingWorksheet!C625),ISBLANK(TrackingWorksheet!G625),ISBLANK(TrackingWorksheet!H625),
ISBLANK(TrackingWorksheet!I625),ISBLANK(TrackingWorksheet!J625),ISBLANK(TrackingWorksheet!M625),
ISBLANK(TrackingWorksheet!N625)),1,0)</f>
        <v>1</v>
      </c>
      <c r="C620" s="17" t="str">
        <f>IF(B620=1,"",TrackingWorksheet!F625)</f>
        <v/>
      </c>
      <c r="D620" s="26" t="str">
        <f>IF(B620=1,"",IF(AND(TrackingWorksheet!B625&lt;&gt;"",TrackingWorksheet!B625&lt;=TrackingWorksheet!$J$5,OR(TrackingWorksheet!C625="",TrackingWorksheet!C625&gt;=TrackingWorksheet!$J$4)),1,0))</f>
        <v/>
      </c>
      <c r="E620" s="15" t="str">
        <f>IF(B620=1,"",IF(AND(TrackingWorksheet!G625 &lt;&gt;"",TrackingWorksheet!G625&lt;=TrackingWorksheet!$J$5, TrackingWorksheet!H625=Lists!$D$4), "Y", "N"))</f>
        <v/>
      </c>
      <c r="F620" s="15" t="str">
        <f>IF(B620=1,"",IF(AND(TrackingWorksheet!I625 &lt;&gt;"", TrackingWorksheet!I625&lt;=TrackingWorksheet!$J$5, TrackingWorksheet!J625=Lists!$D$4), "Y", "N"))</f>
        <v/>
      </c>
      <c r="G620" s="15" t="str">
        <f>IF(B620=1,"",IF(AND(TrackingWorksheet!G625 &lt;&gt;"",TrackingWorksheet!G625&lt;=TrackingWorksheet!$J$5, TrackingWorksheet!H625=Lists!$D$5), "Y", "N"))</f>
        <v/>
      </c>
      <c r="H620" s="15" t="str">
        <f>IF(B620=1,"",IF(AND(TrackingWorksheet!I625 &lt;&gt;"", TrackingWorksheet!I625&lt;=TrackingWorksheet!$J$5, TrackingWorksheet!J625="Moderna"), "Y", "N"))</f>
        <v/>
      </c>
      <c r="I620" s="26" t="str">
        <f>IF(B620=1,"",IF(AND(TrackingWorksheet!G625 &lt;&gt;"", TrackingWorksheet!G625&lt;=TrackingWorksheet!$J$5, TrackingWorksheet!H625=Lists!$D$6), 1, 0))</f>
        <v/>
      </c>
      <c r="J620" s="26" t="str">
        <f t="shared" si="78"/>
        <v/>
      </c>
      <c r="K620" s="15" t="str">
        <f>IF(B620=1,"",IF(AND(TrackingWorksheet!I625&lt;=TrackingWorksheet!$J$5,TrackingWorksheet!K625="YES"),0,IF(AND(AND(OR(E620="Y",F620="Y"),E620&lt;&gt;F620),G620&lt;&gt;"Y", H620&lt;&gt;"Y"), 1, 0)))</f>
        <v/>
      </c>
      <c r="L620" s="26" t="str">
        <f t="shared" si="72"/>
        <v/>
      </c>
      <c r="M620" s="15" t="str">
        <f t="shared" si="73"/>
        <v/>
      </c>
      <c r="N620" s="26" t="str">
        <f t="shared" si="74"/>
        <v/>
      </c>
      <c r="O620" s="15" t="str">
        <f>IF(B620=1,"",IF(AND(TrackingWorksheet!I625&lt;=TrackingWorksheet!$J$5,TrackingWorksheet!K625="YES"),0,IF(AND(AND(OR(G620="Y",H620="Y"),G620&lt;&gt;H620),E620&lt;&gt;"Y", F620&lt;&gt;"Y"), 1, 0)))</f>
        <v/>
      </c>
      <c r="P620" s="26" t="str">
        <f t="shared" si="75"/>
        <v/>
      </c>
      <c r="Q620" s="15" t="str">
        <f t="shared" si="76"/>
        <v/>
      </c>
      <c r="R620" s="15" t="str">
        <f t="shared" si="77"/>
        <v/>
      </c>
      <c r="S620" s="15" t="str">
        <f>IF(B620=1,"",IF(AND(OR(AND(TrackingWorksheet!H625=Lists!$D$7,TrackingWorksheet!H625=TrackingWorksheet!J625),TrackingWorksheet!H625&lt;&gt;TrackingWorksheet!J625),TrackingWorksheet!K625="YES",TrackingWorksheet!H625&lt;&gt;Lists!$D$6,TrackingWorksheet!G625&lt;=TrackingWorksheet!$J$5,TrackingWorksheet!I625&lt;=TrackingWorksheet!$J$5),1,0))</f>
        <v/>
      </c>
      <c r="T620" s="15" t="str">
        <f t="shared" si="79"/>
        <v/>
      </c>
      <c r="U620" s="15" t="str">
        <f>IF(B620=1,"",IF(AND(TrackingWorksheet!L625&lt;&gt;"", TrackingWorksheet!L625&gt;=TrackingWorksheet!$J$4,TrackingWorksheet!L625&lt;=TrackingWorksheet!$J$5,OR(TrackingWorksheet!H625=Lists!$D$4,TrackingWorksheet!J625=Lists!$D$4)), 1, 0))</f>
        <v/>
      </c>
      <c r="V620" s="15" t="str">
        <f>IF($B620=1,"",IF(AND(TrackingWorksheet!$L625&lt;&gt;"", TrackingWorksheet!$L625&gt;=TrackingWorksheet!$J$4,TrackingWorksheet!$L625&lt;=TrackingWorksheet!$J$5,OR(TrackingWorksheet!$H625=Lists!$D$5,TrackingWorksheet!$J625=Lists!$D$5)), 1, 0))</f>
        <v/>
      </c>
      <c r="W620" s="15" t="str">
        <f>IF($B620=1,"",IF(AND(TrackingWorksheet!$L625&lt;&gt;"", TrackingWorksheet!$L625&gt;=TrackingWorksheet!$J$4,TrackingWorksheet!$L625&lt;=TrackingWorksheet!$J$5,OR(TrackingWorksheet!$H625=Lists!$D$6,TrackingWorksheet!$J625=Lists!$D$6)), 1, 0))</f>
        <v/>
      </c>
      <c r="X620" s="24" t="str">
        <f>IF(B620=1,"",IF(AND(TrackingWorksheet!M625&lt;&gt;"",TrackingWorksheet!M625&lt;=TrackingWorksheet!$J$5),1,0))</f>
        <v/>
      </c>
      <c r="Y620" s="24" t="str">
        <f>IF(B620=1,"",IF(AND(TrackingWorksheet!N625&lt;&gt;"",TrackingWorksheet!N625&lt;=TrackingWorksheet!$J$5),1,0)*D620)</f>
        <v/>
      </c>
      <c r="Z620" s="24" t="str">
        <f>IF(B620=1,"",IF(TrackingWorksheet!P625="YES",1,0)*D620)</f>
        <v/>
      </c>
      <c r="AA620" s="33" t="str">
        <f>IF(B620=1,"",IF(TrackingWorksheet!R625="","",TrackingWorksheet!R625))</f>
        <v/>
      </c>
      <c r="AB620" s="33" t="str">
        <f>IF(B620=1,"",IF(TrackingWorksheet!Q625="","",TrackingWorksheet!Q625))</f>
        <v/>
      </c>
    </row>
    <row r="621" spans="2:28" x14ac:dyDescent="0.3">
      <c r="B621" s="33">
        <f>IF(AND(ISBLANK(TrackingWorksheet!B626),ISBLANK(TrackingWorksheet!C626),ISBLANK(TrackingWorksheet!G626),ISBLANK(TrackingWorksheet!H626),
ISBLANK(TrackingWorksheet!I626),ISBLANK(TrackingWorksheet!J626),ISBLANK(TrackingWorksheet!M626),
ISBLANK(TrackingWorksheet!N626)),1,0)</f>
        <v>1</v>
      </c>
      <c r="C621" s="17" t="str">
        <f>IF(B621=1,"",TrackingWorksheet!F626)</f>
        <v/>
      </c>
      <c r="D621" s="26" t="str">
        <f>IF(B621=1,"",IF(AND(TrackingWorksheet!B626&lt;&gt;"",TrackingWorksheet!B626&lt;=TrackingWorksheet!$J$5,OR(TrackingWorksheet!C626="",TrackingWorksheet!C626&gt;=TrackingWorksheet!$J$4)),1,0))</f>
        <v/>
      </c>
      <c r="E621" s="15" t="str">
        <f>IF(B621=1,"",IF(AND(TrackingWorksheet!G626 &lt;&gt;"",TrackingWorksheet!G626&lt;=TrackingWorksheet!$J$5, TrackingWorksheet!H626=Lists!$D$4), "Y", "N"))</f>
        <v/>
      </c>
      <c r="F621" s="15" t="str">
        <f>IF(B621=1,"",IF(AND(TrackingWorksheet!I626 &lt;&gt;"", TrackingWorksheet!I626&lt;=TrackingWorksheet!$J$5, TrackingWorksheet!J626=Lists!$D$4), "Y", "N"))</f>
        <v/>
      </c>
      <c r="G621" s="15" t="str">
        <f>IF(B621=1,"",IF(AND(TrackingWorksheet!G626 &lt;&gt;"",TrackingWorksheet!G626&lt;=TrackingWorksheet!$J$5, TrackingWorksheet!H626=Lists!$D$5), "Y", "N"))</f>
        <v/>
      </c>
      <c r="H621" s="15" t="str">
        <f>IF(B621=1,"",IF(AND(TrackingWorksheet!I626 &lt;&gt;"", TrackingWorksheet!I626&lt;=TrackingWorksheet!$J$5, TrackingWorksheet!J626="Moderna"), "Y", "N"))</f>
        <v/>
      </c>
      <c r="I621" s="26" t="str">
        <f>IF(B621=1,"",IF(AND(TrackingWorksheet!G626 &lt;&gt;"", TrackingWorksheet!G626&lt;=TrackingWorksheet!$J$5, TrackingWorksheet!H626=Lists!$D$6), 1, 0))</f>
        <v/>
      </c>
      <c r="J621" s="26" t="str">
        <f t="shared" si="78"/>
        <v/>
      </c>
      <c r="K621" s="15" t="str">
        <f>IF(B621=1,"",IF(AND(TrackingWorksheet!I626&lt;=TrackingWorksheet!$J$5,TrackingWorksheet!K626="YES"),0,IF(AND(AND(OR(E621="Y",F621="Y"),E621&lt;&gt;F621),G621&lt;&gt;"Y", H621&lt;&gt;"Y"), 1, 0)))</f>
        <v/>
      </c>
      <c r="L621" s="26" t="str">
        <f t="shared" si="72"/>
        <v/>
      </c>
      <c r="M621" s="15" t="str">
        <f t="shared" si="73"/>
        <v/>
      </c>
      <c r="N621" s="26" t="str">
        <f t="shared" si="74"/>
        <v/>
      </c>
      <c r="O621" s="15" t="str">
        <f>IF(B621=1,"",IF(AND(TrackingWorksheet!I626&lt;=TrackingWorksheet!$J$5,TrackingWorksheet!K626="YES"),0,IF(AND(AND(OR(G621="Y",H621="Y"),G621&lt;&gt;H621),E621&lt;&gt;"Y", F621&lt;&gt;"Y"), 1, 0)))</f>
        <v/>
      </c>
      <c r="P621" s="26" t="str">
        <f t="shared" si="75"/>
        <v/>
      </c>
      <c r="Q621" s="15" t="str">
        <f t="shared" si="76"/>
        <v/>
      </c>
      <c r="R621" s="15" t="str">
        <f t="shared" si="77"/>
        <v/>
      </c>
      <c r="S621" s="15" t="str">
        <f>IF(B621=1,"",IF(AND(OR(AND(TrackingWorksheet!H626=Lists!$D$7,TrackingWorksheet!H626=TrackingWorksheet!J626),TrackingWorksheet!H626&lt;&gt;TrackingWorksheet!J626),TrackingWorksheet!K626="YES",TrackingWorksheet!H626&lt;&gt;Lists!$D$6,TrackingWorksheet!G626&lt;=TrackingWorksheet!$J$5,TrackingWorksheet!I626&lt;=TrackingWorksheet!$J$5),1,0))</f>
        <v/>
      </c>
      <c r="T621" s="15" t="str">
        <f t="shared" si="79"/>
        <v/>
      </c>
      <c r="U621" s="15" t="str">
        <f>IF(B621=1,"",IF(AND(TrackingWorksheet!L626&lt;&gt;"", TrackingWorksheet!L626&gt;=TrackingWorksheet!$J$4,TrackingWorksheet!L626&lt;=TrackingWorksheet!$J$5,OR(TrackingWorksheet!H626=Lists!$D$4,TrackingWorksheet!J626=Lists!$D$4)), 1, 0))</f>
        <v/>
      </c>
      <c r="V621" s="15" t="str">
        <f>IF($B621=1,"",IF(AND(TrackingWorksheet!$L626&lt;&gt;"", TrackingWorksheet!$L626&gt;=TrackingWorksheet!$J$4,TrackingWorksheet!$L626&lt;=TrackingWorksheet!$J$5,OR(TrackingWorksheet!$H626=Lists!$D$5,TrackingWorksheet!$J626=Lists!$D$5)), 1, 0))</f>
        <v/>
      </c>
      <c r="W621" s="15" t="str">
        <f>IF($B621=1,"",IF(AND(TrackingWorksheet!$L626&lt;&gt;"", TrackingWorksheet!$L626&gt;=TrackingWorksheet!$J$4,TrackingWorksheet!$L626&lt;=TrackingWorksheet!$J$5,OR(TrackingWorksheet!$H626=Lists!$D$6,TrackingWorksheet!$J626=Lists!$D$6)), 1, 0))</f>
        <v/>
      </c>
      <c r="X621" s="24" t="str">
        <f>IF(B621=1,"",IF(AND(TrackingWorksheet!M626&lt;&gt;"",TrackingWorksheet!M626&lt;=TrackingWorksheet!$J$5),1,0))</f>
        <v/>
      </c>
      <c r="Y621" s="24" t="str">
        <f>IF(B621=1,"",IF(AND(TrackingWorksheet!N626&lt;&gt;"",TrackingWorksheet!N626&lt;=TrackingWorksheet!$J$5),1,0)*D621)</f>
        <v/>
      </c>
      <c r="Z621" s="24" t="str">
        <f>IF(B621=1,"",IF(TrackingWorksheet!P626="YES",1,0)*D621)</f>
        <v/>
      </c>
      <c r="AA621" s="33" t="str">
        <f>IF(B621=1,"",IF(TrackingWorksheet!R626="","",TrackingWorksheet!R626))</f>
        <v/>
      </c>
      <c r="AB621" s="33" t="str">
        <f>IF(B621=1,"",IF(TrackingWorksheet!Q626="","",TrackingWorksheet!Q626))</f>
        <v/>
      </c>
    </row>
    <row r="622" spans="2:28" x14ac:dyDescent="0.3">
      <c r="B622" s="33">
        <f>IF(AND(ISBLANK(TrackingWorksheet!B627),ISBLANK(TrackingWorksheet!C627),ISBLANK(TrackingWorksheet!G627),ISBLANK(TrackingWorksheet!H627),
ISBLANK(TrackingWorksheet!I627),ISBLANK(TrackingWorksheet!J627),ISBLANK(TrackingWorksheet!M627),
ISBLANK(TrackingWorksheet!N627)),1,0)</f>
        <v>1</v>
      </c>
      <c r="C622" s="17" t="str">
        <f>IF(B622=1,"",TrackingWorksheet!F627)</f>
        <v/>
      </c>
      <c r="D622" s="26" t="str">
        <f>IF(B622=1,"",IF(AND(TrackingWorksheet!B627&lt;&gt;"",TrackingWorksheet!B627&lt;=TrackingWorksheet!$J$5,OR(TrackingWorksheet!C627="",TrackingWorksheet!C627&gt;=TrackingWorksheet!$J$4)),1,0))</f>
        <v/>
      </c>
      <c r="E622" s="15" t="str">
        <f>IF(B622=1,"",IF(AND(TrackingWorksheet!G627 &lt;&gt;"",TrackingWorksheet!G627&lt;=TrackingWorksheet!$J$5, TrackingWorksheet!H627=Lists!$D$4), "Y", "N"))</f>
        <v/>
      </c>
      <c r="F622" s="15" t="str">
        <f>IF(B622=1,"",IF(AND(TrackingWorksheet!I627 &lt;&gt;"", TrackingWorksheet!I627&lt;=TrackingWorksheet!$J$5, TrackingWorksheet!J627=Lists!$D$4), "Y", "N"))</f>
        <v/>
      </c>
      <c r="G622" s="15" t="str">
        <f>IF(B622=1,"",IF(AND(TrackingWorksheet!G627 &lt;&gt;"",TrackingWorksheet!G627&lt;=TrackingWorksheet!$J$5, TrackingWorksheet!H627=Lists!$D$5), "Y", "N"))</f>
        <v/>
      </c>
      <c r="H622" s="15" t="str">
        <f>IF(B622=1,"",IF(AND(TrackingWorksheet!I627 &lt;&gt;"", TrackingWorksheet!I627&lt;=TrackingWorksheet!$J$5, TrackingWorksheet!J627="Moderna"), "Y", "N"))</f>
        <v/>
      </c>
      <c r="I622" s="26" t="str">
        <f>IF(B622=1,"",IF(AND(TrackingWorksheet!G627 &lt;&gt;"", TrackingWorksheet!G627&lt;=TrackingWorksheet!$J$5, TrackingWorksheet!H627=Lists!$D$6), 1, 0))</f>
        <v/>
      </c>
      <c r="J622" s="26" t="str">
        <f t="shared" si="78"/>
        <v/>
      </c>
      <c r="K622" s="15" t="str">
        <f>IF(B622=1,"",IF(AND(TrackingWorksheet!I627&lt;=TrackingWorksheet!$J$5,TrackingWorksheet!K627="YES"),0,IF(AND(AND(OR(E622="Y",F622="Y"),E622&lt;&gt;F622),G622&lt;&gt;"Y", H622&lt;&gt;"Y"), 1, 0)))</f>
        <v/>
      </c>
      <c r="L622" s="26" t="str">
        <f t="shared" si="72"/>
        <v/>
      </c>
      <c r="M622" s="15" t="str">
        <f t="shared" si="73"/>
        <v/>
      </c>
      <c r="N622" s="26" t="str">
        <f t="shared" si="74"/>
        <v/>
      </c>
      <c r="O622" s="15" t="str">
        <f>IF(B622=1,"",IF(AND(TrackingWorksheet!I627&lt;=TrackingWorksheet!$J$5,TrackingWorksheet!K627="YES"),0,IF(AND(AND(OR(G622="Y",H622="Y"),G622&lt;&gt;H622),E622&lt;&gt;"Y", F622&lt;&gt;"Y"), 1, 0)))</f>
        <v/>
      </c>
      <c r="P622" s="26" t="str">
        <f t="shared" si="75"/>
        <v/>
      </c>
      <c r="Q622" s="15" t="str">
        <f t="shared" si="76"/>
        <v/>
      </c>
      <c r="R622" s="15" t="str">
        <f t="shared" si="77"/>
        <v/>
      </c>
      <c r="S622" s="15" t="str">
        <f>IF(B622=1,"",IF(AND(OR(AND(TrackingWorksheet!H627=Lists!$D$7,TrackingWorksheet!H627=TrackingWorksheet!J627),TrackingWorksheet!H627&lt;&gt;TrackingWorksheet!J627),TrackingWorksheet!K627="YES",TrackingWorksheet!H627&lt;&gt;Lists!$D$6,TrackingWorksheet!G627&lt;=TrackingWorksheet!$J$5,TrackingWorksheet!I627&lt;=TrackingWorksheet!$J$5),1,0))</f>
        <v/>
      </c>
      <c r="T622" s="15" t="str">
        <f t="shared" si="79"/>
        <v/>
      </c>
      <c r="U622" s="15" t="str">
        <f>IF(B622=1,"",IF(AND(TrackingWorksheet!L627&lt;&gt;"", TrackingWorksheet!L627&gt;=TrackingWorksheet!$J$4,TrackingWorksheet!L627&lt;=TrackingWorksheet!$J$5,OR(TrackingWorksheet!H627=Lists!$D$4,TrackingWorksheet!J627=Lists!$D$4)), 1, 0))</f>
        <v/>
      </c>
      <c r="V622" s="15" t="str">
        <f>IF($B622=1,"",IF(AND(TrackingWorksheet!$L627&lt;&gt;"", TrackingWorksheet!$L627&gt;=TrackingWorksheet!$J$4,TrackingWorksheet!$L627&lt;=TrackingWorksheet!$J$5,OR(TrackingWorksheet!$H627=Lists!$D$5,TrackingWorksheet!$J627=Lists!$D$5)), 1, 0))</f>
        <v/>
      </c>
      <c r="W622" s="15" t="str">
        <f>IF($B622=1,"",IF(AND(TrackingWorksheet!$L627&lt;&gt;"", TrackingWorksheet!$L627&gt;=TrackingWorksheet!$J$4,TrackingWorksheet!$L627&lt;=TrackingWorksheet!$J$5,OR(TrackingWorksheet!$H627=Lists!$D$6,TrackingWorksheet!$J627=Lists!$D$6)), 1, 0))</f>
        <v/>
      </c>
      <c r="X622" s="24" t="str">
        <f>IF(B622=1,"",IF(AND(TrackingWorksheet!M627&lt;&gt;"",TrackingWorksheet!M627&lt;=TrackingWorksheet!$J$5),1,0))</f>
        <v/>
      </c>
      <c r="Y622" s="24" t="str">
        <f>IF(B622=1,"",IF(AND(TrackingWorksheet!N627&lt;&gt;"",TrackingWorksheet!N627&lt;=TrackingWorksheet!$J$5),1,0)*D622)</f>
        <v/>
      </c>
      <c r="Z622" s="24" t="str">
        <f>IF(B622=1,"",IF(TrackingWorksheet!P627="YES",1,0)*D622)</f>
        <v/>
      </c>
      <c r="AA622" s="33" t="str">
        <f>IF(B622=1,"",IF(TrackingWorksheet!R627="","",TrackingWorksheet!R627))</f>
        <v/>
      </c>
      <c r="AB622" s="33" t="str">
        <f>IF(B622=1,"",IF(TrackingWorksheet!Q627="","",TrackingWorksheet!Q627))</f>
        <v/>
      </c>
    </row>
    <row r="623" spans="2:28" x14ac:dyDescent="0.3">
      <c r="B623" s="33">
        <f>IF(AND(ISBLANK(TrackingWorksheet!B628),ISBLANK(TrackingWorksheet!C628),ISBLANK(TrackingWorksheet!G628),ISBLANK(TrackingWorksheet!H628),
ISBLANK(TrackingWorksheet!I628),ISBLANK(TrackingWorksheet!J628),ISBLANK(TrackingWorksheet!M628),
ISBLANK(TrackingWorksheet!N628)),1,0)</f>
        <v>1</v>
      </c>
      <c r="C623" s="17" t="str">
        <f>IF(B623=1,"",TrackingWorksheet!F628)</f>
        <v/>
      </c>
      <c r="D623" s="26" t="str">
        <f>IF(B623=1,"",IF(AND(TrackingWorksheet!B628&lt;&gt;"",TrackingWorksheet!B628&lt;=TrackingWorksheet!$J$5,OR(TrackingWorksheet!C628="",TrackingWorksheet!C628&gt;=TrackingWorksheet!$J$4)),1,0))</f>
        <v/>
      </c>
      <c r="E623" s="15" t="str">
        <f>IF(B623=1,"",IF(AND(TrackingWorksheet!G628 &lt;&gt;"",TrackingWorksheet!G628&lt;=TrackingWorksheet!$J$5, TrackingWorksheet!H628=Lists!$D$4), "Y", "N"))</f>
        <v/>
      </c>
      <c r="F623" s="15" t="str">
        <f>IF(B623=1,"",IF(AND(TrackingWorksheet!I628 &lt;&gt;"", TrackingWorksheet!I628&lt;=TrackingWorksheet!$J$5, TrackingWorksheet!J628=Lists!$D$4), "Y", "N"))</f>
        <v/>
      </c>
      <c r="G623" s="15" t="str">
        <f>IF(B623=1,"",IF(AND(TrackingWorksheet!G628 &lt;&gt;"",TrackingWorksheet!G628&lt;=TrackingWorksheet!$J$5, TrackingWorksheet!H628=Lists!$D$5), "Y", "N"))</f>
        <v/>
      </c>
      <c r="H623" s="15" t="str">
        <f>IF(B623=1,"",IF(AND(TrackingWorksheet!I628 &lt;&gt;"", TrackingWorksheet!I628&lt;=TrackingWorksheet!$J$5, TrackingWorksheet!J628="Moderna"), "Y", "N"))</f>
        <v/>
      </c>
      <c r="I623" s="26" t="str">
        <f>IF(B623=1,"",IF(AND(TrackingWorksheet!G628 &lt;&gt;"", TrackingWorksheet!G628&lt;=TrackingWorksheet!$J$5, TrackingWorksheet!H628=Lists!$D$6), 1, 0))</f>
        <v/>
      </c>
      <c r="J623" s="26" t="str">
        <f t="shared" si="78"/>
        <v/>
      </c>
      <c r="K623" s="15" t="str">
        <f>IF(B623=1,"",IF(AND(TrackingWorksheet!I628&lt;=TrackingWorksheet!$J$5,TrackingWorksheet!K628="YES"),0,IF(AND(AND(OR(E623="Y",F623="Y"),E623&lt;&gt;F623),G623&lt;&gt;"Y", H623&lt;&gt;"Y"), 1, 0)))</f>
        <v/>
      </c>
      <c r="L623" s="26" t="str">
        <f t="shared" si="72"/>
        <v/>
      </c>
      <c r="M623" s="15" t="str">
        <f t="shared" si="73"/>
        <v/>
      </c>
      <c r="N623" s="26" t="str">
        <f t="shared" si="74"/>
        <v/>
      </c>
      <c r="O623" s="15" t="str">
        <f>IF(B623=1,"",IF(AND(TrackingWorksheet!I628&lt;=TrackingWorksheet!$J$5,TrackingWorksheet!K628="YES"),0,IF(AND(AND(OR(G623="Y",H623="Y"),G623&lt;&gt;H623),E623&lt;&gt;"Y", F623&lt;&gt;"Y"), 1, 0)))</f>
        <v/>
      </c>
      <c r="P623" s="26" t="str">
        <f t="shared" si="75"/>
        <v/>
      </c>
      <c r="Q623" s="15" t="str">
        <f t="shared" si="76"/>
        <v/>
      </c>
      <c r="R623" s="15" t="str">
        <f t="shared" si="77"/>
        <v/>
      </c>
      <c r="S623" s="15" t="str">
        <f>IF(B623=1,"",IF(AND(OR(AND(TrackingWorksheet!H628=Lists!$D$7,TrackingWorksheet!H628=TrackingWorksheet!J628),TrackingWorksheet!H628&lt;&gt;TrackingWorksheet!J628),TrackingWorksheet!K628="YES",TrackingWorksheet!H628&lt;&gt;Lists!$D$6,TrackingWorksheet!G628&lt;=TrackingWorksheet!$J$5,TrackingWorksheet!I628&lt;=TrackingWorksheet!$J$5),1,0))</f>
        <v/>
      </c>
      <c r="T623" s="15" t="str">
        <f t="shared" si="79"/>
        <v/>
      </c>
      <c r="U623" s="15" t="str">
        <f>IF(B623=1,"",IF(AND(TrackingWorksheet!L628&lt;&gt;"", TrackingWorksheet!L628&gt;=TrackingWorksheet!$J$4,TrackingWorksheet!L628&lt;=TrackingWorksheet!$J$5,OR(TrackingWorksheet!H628=Lists!$D$4,TrackingWorksheet!J628=Lists!$D$4)), 1, 0))</f>
        <v/>
      </c>
      <c r="V623" s="15" t="str">
        <f>IF($B623=1,"",IF(AND(TrackingWorksheet!$L628&lt;&gt;"", TrackingWorksheet!$L628&gt;=TrackingWorksheet!$J$4,TrackingWorksheet!$L628&lt;=TrackingWorksheet!$J$5,OR(TrackingWorksheet!$H628=Lists!$D$5,TrackingWorksheet!$J628=Lists!$D$5)), 1, 0))</f>
        <v/>
      </c>
      <c r="W623" s="15" t="str">
        <f>IF($B623=1,"",IF(AND(TrackingWorksheet!$L628&lt;&gt;"", TrackingWorksheet!$L628&gt;=TrackingWorksheet!$J$4,TrackingWorksheet!$L628&lt;=TrackingWorksheet!$J$5,OR(TrackingWorksheet!$H628=Lists!$D$6,TrackingWorksheet!$J628=Lists!$D$6)), 1, 0))</f>
        <v/>
      </c>
      <c r="X623" s="24" t="str">
        <f>IF(B623=1,"",IF(AND(TrackingWorksheet!M628&lt;&gt;"",TrackingWorksheet!M628&lt;=TrackingWorksheet!$J$5),1,0))</f>
        <v/>
      </c>
      <c r="Y623" s="24" t="str">
        <f>IF(B623=1,"",IF(AND(TrackingWorksheet!N628&lt;&gt;"",TrackingWorksheet!N628&lt;=TrackingWorksheet!$J$5),1,0)*D623)</f>
        <v/>
      </c>
      <c r="Z623" s="24" t="str">
        <f>IF(B623=1,"",IF(TrackingWorksheet!P628="YES",1,0)*D623)</f>
        <v/>
      </c>
      <c r="AA623" s="33" t="str">
        <f>IF(B623=1,"",IF(TrackingWorksheet!R628="","",TrackingWorksheet!R628))</f>
        <v/>
      </c>
      <c r="AB623" s="33" t="str">
        <f>IF(B623=1,"",IF(TrackingWorksheet!Q628="","",TrackingWorksheet!Q628))</f>
        <v/>
      </c>
    </row>
    <row r="624" spans="2:28" x14ac:dyDescent="0.3">
      <c r="B624" s="33">
        <f>IF(AND(ISBLANK(TrackingWorksheet!B629),ISBLANK(TrackingWorksheet!C629),ISBLANK(TrackingWorksheet!G629),ISBLANK(TrackingWorksheet!H629),
ISBLANK(TrackingWorksheet!I629),ISBLANK(TrackingWorksheet!J629),ISBLANK(TrackingWorksheet!M629),
ISBLANK(TrackingWorksheet!N629)),1,0)</f>
        <v>1</v>
      </c>
      <c r="C624" s="17" t="str">
        <f>IF(B624=1,"",TrackingWorksheet!F629)</f>
        <v/>
      </c>
      <c r="D624" s="26" t="str">
        <f>IF(B624=1,"",IF(AND(TrackingWorksheet!B629&lt;&gt;"",TrackingWorksheet!B629&lt;=TrackingWorksheet!$J$5,OR(TrackingWorksheet!C629="",TrackingWorksheet!C629&gt;=TrackingWorksheet!$J$4)),1,0))</f>
        <v/>
      </c>
      <c r="E624" s="15" t="str">
        <f>IF(B624=1,"",IF(AND(TrackingWorksheet!G629 &lt;&gt;"",TrackingWorksheet!G629&lt;=TrackingWorksheet!$J$5, TrackingWorksheet!H629=Lists!$D$4), "Y", "N"))</f>
        <v/>
      </c>
      <c r="F624" s="15" t="str">
        <f>IF(B624=1,"",IF(AND(TrackingWorksheet!I629 &lt;&gt;"", TrackingWorksheet!I629&lt;=TrackingWorksheet!$J$5, TrackingWorksheet!J629=Lists!$D$4), "Y", "N"))</f>
        <v/>
      </c>
      <c r="G624" s="15" t="str">
        <f>IF(B624=1,"",IF(AND(TrackingWorksheet!G629 &lt;&gt;"",TrackingWorksheet!G629&lt;=TrackingWorksheet!$J$5, TrackingWorksheet!H629=Lists!$D$5), "Y", "N"))</f>
        <v/>
      </c>
      <c r="H624" s="15" t="str">
        <f>IF(B624=1,"",IF(AND(TrackingWorksheet!I629 &lt;&gt;"", TrackingWorksheet!I629&lt;=TrackingWorksheet!$J$5, TrackingWorksheet!J629="Moderna"), "Y", "N"))</f>
        <v/>
      </c>
      <c r="I624" s="26" t="str">
        <f>IF(B624=1,"",IF(AND(TrackingWorksheet!G629 &lt;&gt;"", TrackingWorksheet!G629&lt;=TrackingWorksheet!$J$5, TrackingWorksheet!H629=Lists!$D$6), 1, 0))</f>
        <v/>
      </c>
      <c r="J624" s="26" t="str">
        <f t="shared" si="78"/>
        <v/>
      </c>
      <c r="K624" s="15" t="str">
        <f>IF(B624=1,"",IF(AND(TrackingWorksheet!I629&lt;=TrackingWorksheet!$J$5,TrackingWorksheet!K629="YES"),0,IF(AND(AND(OR(E624="Y",F624="Y"),E624&lt;&gt;F624),G624&lt;&gt;"Y", H624&lt;&gt;"Y"), 1, 0)))</f>
        <v/>
      </c>
      <c r="L624" s="26" t="str">
        <f t="shared" si="72"/>
        <v/>
      </c>
      <c r="M624" s="15" t="str">
        <f t="shared" si="73"/>
        <v/>
      </c>
      <c r="N624" s="26" t="str">
        <f t="shared" si="74"/>
        <v/>
      </c>
      <c r="O624" s="15" t="str">
        <f>IF(B624=1,"",IF(AND(TrackingWorksheet!I629&lt;=TrackingWorksheet!$J$5,TrackingWorksheet!K629="YES"),0,IF(AND(AND(OR(G624="Y",H624="Y"),G624&lt;&gt;H624),E624&lt;&gt;"Y", F624&lt;&gt;"Y"), 1, 0)))</f>
        <v/>
      </c>
      <c r="P624" s="26" t="str">
        <f t="shared" si="75"/>
        <v/>
      </c>
      <c r="Q624" s="15" t="str">
        <f t="shared" si="76"/>
        <v/>
      </c>
      <c r="R624" s="15" t="str">
        <f t="shared" si="77"/>
        <v/>
      </c>
      <c r="S624" s="15" t="str">
        <f>IF(B624=1,"",IF(AND(OR(AND(TrackingWorksheet!H629=Lists!$D$7,TrackingWorksheet!H629=TrackingWorksheet!J629),TrackingWorksheet!H629&lt;&gt;TrackingWorksheet!J629),TrackingWorksheet!K629="YES",TrackingWorksheet!H629&lt;&gt;Lists!$D$6,TrackingWorksheet!G629&lt;=TrackingWorksheet!$J$5,TrackingWorksheet!I629&lt;=TrackingWorksheet!$J$5),1,0))</f>
        <v/>
      </c>
      <c r="T624" s="15" t="str">
        <f t="shared" si="79"/>
        <v/>
      </c>
      <c r="U624" s="15" t="str">
        <f>IF(B624=1,"",IF(AND(TrackingWorksheet!L629&lt;&gt;"", TrackingWorksheet!L629&gt;=TrackingWorksheet!$J$4,TrackingWorksheet!L629&lt;=TrackingWorksheet!$J$5,OR(TrackingWorksheet!H629=Lists!$D$4,TrackingWorksheet!J629=Lists!$D$4)), 1, 0))</f>
        <v/>
      </c>
      <c r="V624" s="15" t="str">
        <f>IF($B624=1,"",IF(AND(TrackingWorksheet!$L629&lt;&gt;"", TrackingWorksheet!$L629&gt;=TrackingWorksheet!$J$4,TrackingWorksheet!$L629&lt;=TrackingWorksheet!$J$5,OR(TrackingWorksheet!$H629=Lists!$D$5,TrackingWorksheet!$J629=Lists!$D$5)), 1, 0))</f>
        <v/>
      </c>
      <c r="W624" s="15" t="str">
        <f>IF($B624=1,"",IF(AND(TrackingWorksheet!$L629&lt;&gt;"", TrackingWorksheet!$L629&gt;=TrackingWorksheet!$J$4,TrackingWorksheet!$L629&lt;=TrackingWorksheet!$J$5,OR(TrackingWorksheet!$H629=Lists!$D$6,TrackingWorksheet!$J629=Lists!$D$6)), 1, 0))</f>
        <v/>
      </c>
      <c r="X624" s="24" t="str">
        <f>IF(B624=1,"",IF(AND(TrackingWorksheet!M629&lt;&gt;"",TrackingWorksheet!M629&lt;=TrackingWorksheet!$J$5),1,0))</f>
        <v/>
      </c>
      <c r="Y624" s="24" t="str">
        <f>IF(B624=1,"",IF(AND(TrackingWorksheet!N629&lt;&gt;"",TrackingWorksheet!N629&lt;=TrackingWorksheet!$J$5),1,0)*D624)</f>
        <v/>
      </c>
      <c r="Z624" s="24" t="str">
        <f>IF(B624=1,"",IF(TrackingWorksheet!P629="YES",1,0)*D624)</f>
        <v/>
      </c>
      <c r="AA624" s="33" t="str">
        <f>IF(B624=1,"",IF(TrackingWorksheet!R629="","",TrackingWorksheet!R629))</f>
        <v/>
      </c>
      <c r="AB624" s="33" t="str">
        <f>IF(B624=1,"",IF(TrackingWorksheet!Q629="","",TrackingWorksheet!Q629))</f>
        <v/>
      </c>
    </row>
    <row r="625" spans="2:28" x14ac:dyDescent="0.3">
      <c r="B625" s="33">
        <f>IF(AND(ISBLANK(TrackingWorksheet!B630),ISBLANK(TrackingWorksheet!C630),ISBLANK(TrackingWorksheet!G630),ISBLANK(TrackingWorksheet!H630),
ISBLANK(TrackingWorksheet!I630),ISBLANK(TrackingWorksheet!J630),ISBLANK(TrackingWorksheet!M630),
ISBLANK(TrackingWorksheet!N630)),1,0)</f>
        <v>1</v>
      </c>
      <c r="C625" s="17" t="str">
        <f>IF(B625=1,"",TrackingWorksheet!F630)</f>
        <v/>
      </c>
      <c r="D625" s="26" t="str">
        <f>IF(B625=1,"",IF(AND(TrackingWorksheet!B630&lt;&gt;"",TrackingWorksheet!B630&lt;=TrackingWorksheet!$J$5,OR(TrackingWorksheet!C630="",TrackingWorksheet!C630&gt;=TrackingWorksheet!$J$4)),1,0))</f>
        <v/>
      </c>
      <c r="E625" s="15" t="str">
        <f>IF(B625=1,"",IF(AND(TrackingWorksheet!G630 &lt;&gt;"",TrackingWorksheet!G630&lt;=TrackingWorksheet!$J$5, TrackingWorksheet!H630=Lists!$D$4), "Y", "N"))</f>
        <v/>
      </c>
      <c r="F625" s="15" t="str">
        <f>IF(B625=1,"",IF(AND(TrackingWorksheet!I630 &lt;&gt;"", TrackingWorksheet!I630&lt;=TrackingWorksheet!$J$5, TrackingWorksheet!J630=Lists!$D$4), "Y", "N"))</f>
        <v/>
      </c>
      <c r="G625" s="15" t="str">
        <f>IF(B625=1,"",IF(AND(TrackingWorksheet!G630 &lt;&gt;"",TrackingWorksheet!G630&lt;=TrackingWorksheet!$J$5, TrackingWorksheet!H630=Lists!$D$5), "Y", "N"))</f>
        <v/>
      </c>
      <c r="H625" s="15" t="str">
        <f>IF(B625=1,"",IF(AND(TrackingWorksheet!I630 &lt;&gt;"", TrackingWorksheet!I630&lt;=TrackingWorksheet!$J$5, TrackingWorksheet!J630="Moderna"), "Y", "N"))</f>
        <v/>
      </c>
      <c r="I625" s="26" t="str">
        <f>IF(B625=1,"",IF(AND(TrackingWorksheet!G630 &lt;&gt;"", TrackingWorksheet!G630&lt;=TrackingWorksheet!$J$5, TrackingWorksheet!H630=Lists!$D$6), 1, 0))</f>
        <v/>
      </c>
      <c r="J625" s="26" t="str">
        <f t="shared" si="78"/>
        <v/>
      </c>
      <c r="K625" s="15" t="str">
        <f>IF(B625=1,"",IF(AND(TrackingWorksheet!I630&lt;=TrackingWorksheet!$J$5,TrackingWorksheet!K630="YES"),0,IF(AND(AND(OR(E625="Y",F625="Y"),E625&lt;&gt;F625),G625&lt;&gt;"Y", H625&lt;&gt;"Y"), 1, 0)))</f>
        <v/>
      </c>
      <c r="L625" s="26" t="str">
        <f t="shared" si="72"/>
        <v/>
      </c>
      <c r="M625" s="15" t="str">
        <f t="shared" si="73"/>
        <v/>
      </c>
      <c r="N625" s="26" t="str">
        <f t="shared" si="74"/>
        <v/>
      </c>
      <c r="O625" s="15" t="str">
        <f>IF(B625=1,"",IF(AND(TrackingWorksheet!I630&lt;=TrackingWorksheet!$J$5,TrackingWorksheet!K630="YES"),0,IF(AND(AND(OR(G625="Y",H625="Y"),G625&lt;&gt;H625),E625&lt;&gt;"Y", F625&lt;&gt;"Y"), 1, 0)))</f>
        <v/>
      </c>
      <c r="P625" s="26" t="str">
        <f t="shared" si="75"/>
        <v/>
      </c>
      <c r="Q625" s="15" t="str">
        <f t="shared" si="76"/>
        <v/>
      </c>
      <c r="R625" s="15" t="str">
        <f t="shared" si="77"/>
        <v/>
      </c>
      <c r="S625" s="15" t="str">
        <f>IF(B625=1,"",IF(AND(OR(AND(TrackingWorksheet!H630=Lists!$D$7,TrackingWorksheet!H630=TrackingWorksheet!J630),TrackingWorksheet!H630&lt;&gt;TrackingWorksheet!J630),TrackingWorksheet!K630="YES",TrackingWorksheet!H630&lt;&gt;Lists!$D$6,TrackingWorksheet!G630&lt;=TrackingWorksheet!$J$5,TrackingWorksheet!I630&lt;=TrackingWorksheet!$J$5),1,0))</f>
        <v/>
      </c>
      <c r="T625" s="15" t="str">
        <f t="shared" si="79"/>
        <v/>
      </c>
      <c r="U625" s="15" t="str">
        <f>IF(B625=1,"",IF(AND(TrackingWorksheet!L630&lt;&gt;"", TrackingWorksheet!L630&gt;=TrackingWorksheet!$J$4,TrackingWorksheet!L630&lt;=TrackingWorksheet!$J$5,OR(TrackingWorksheet!H630=Lists!$D$4,TrackingWorksheet!J630=Lists!$D$4)), 1, 0))</f>
        <v/>
      </c>
      <c r="V625" s="15" t="str">
        <f>IF($B625=1,"",IF(AND(TrackingWorksheet!$L630&lt;&gt;"", TrackingWorksheet!$L630&gt;=TrackingWorksheet!$J$4,TrackingWorksheet!$L630&lt;=TrackingWorksheet!$J$5,OR(TrackingWorksheet!$H630=Lists!$D$5,TrackingWorksheet!$J630=Lists!$D$5)), 1, 0))</f>
        <v/>
      </c>
      <c r="W625" s="15" t="str">
        <f>IF($B625=1,"",IF(AND(TrackingWorksheet!$L630&lt;&gt;"", TrackingWorksheet!$L630&gt;=TrackingWorksheet!$J$4,TrackingWorksheet!$L630&lt;=TrackingWorksheet!$J$5,OR(TrackingWorksheet!$H630=Lists!$D$6,TrackingWorksheet!$J630=Lists!$D$6)), 1, 0))</f>
        <v/>
      </c>
      <c r="X625" s="24" t="str">
        <f>IF(B625=1,"",IF(AND(TrackingWorksheet!M630&lt;&gt;"",TrackingWorksheet!M630&lt;=TrackingWorksheet!$J$5),1,0))</f>
        <v/>
      </c>
      <c r="Y625" s="24" t="str">
        <f>IF(B625=1,"",IF(AND(TrackingWorksheet!N630&lt;&gt;"",TrackingWorksheet!N630&lt;=TrackingWorksheet!$J$5),1,0)*D625)</f>
        <v/>
      </c>
      <c r="Z625" s="24" t="str">
        <f>IF(B625=1,"",IF(TrackingWorksheet!P630="YES",1,0)*D625)</f>
        <v/>
      </c>
      <c r="AA625" s="33" t="str">
        <f>IF(B625=1,"",IF(TrackingWorksheet!R630="","",TrackingWorksheet!R630))</f>
        <v/>
      </c>
      <c r="AB625" s="33" t="str">
        <f>IF(B625=1,"",IF(TrackingWorksheet!Q630="","",TrackingWorksheet!Q630))</f>
        <v/>
      </c>
    </row>
    <row r="626" spans="2:28" x14ac:dyDescent="0.3">
      <c r="B626" s="33">
        <f>IF(AND(ISBLANK(TrackingWorksheet!B631),ISBLANK(TrackingWorksheet!C631),ISBLANK(TrackingWorksheet!G631),ISBLANK(TrackingWorksheet!H631),
ISBLANK(TrackingWorksheet!I631),ISBLANK(TrackingWorksheet!J631),ISBLANK(TrackingWorksheet!M631),
ISBLANK(TrackingWorksheet!N631)),1,0)</f>
        <v>1</v>
      </c>
      <c r="C626" s="17" t="str">
        <f>IF(B626=1,"",TrackingWorksheet!F631)</f>
        <v/>
      </c>
      <c r="D626" s="26" t="str">
        <f>IF(B626=1,"",IF(AND(TrackingWorksheet!B631&lt;&gt;"",TrackingWorksheet!B631&lt;=TrackingWorksheet!$J$5,OR(TrackingWorksheet!C631="",TrackingWorksheet!C631&gt;=TrackingWorksheet!$J$4)),1,0))</f>
        <v/>
      </c>
      <c r="E626" s="15" t="str">
        <f>IF(B626=1,"",IF(AND(TrackingWorksheet!G631 &lt;&gt;"",TrackingWorksheet!G631&lt;=TrackingWorksheet!$J$5, TrackingWorksheet!H631=Lists!$D$4), "Y", "N"))</f>
        <v/>
      </c>
      <c r="F626" s="15" t="str">
        <f>IF(B626=1,"",IF(AND(TrackingWorksheet!I631 &lt;&gt;"", TrackingWorksheet!I631&lt;=TrackingWorksheet!$J$5, TrackingWorksheet!J631=Lists!$D$4), "Y", "N"))</f>
        <v/>
      </c>
      <c r="G626" s="15" t="str">
        <f>IF(B626=1,"",IF(AND(TrackingWorksheet!G631 &lt;&gt;"",TrackingWorksheet!G631&lt;=TrackingWorksheet!$J$5, TrackingWorksheet!H631=Lists!$D$5), "Y", "N"))</f>
        <v/>
      </c>
      <c r="H626" s="15" t="str">
        <f>IF(B626=1,"",IF(AND(TrackingWorksheet!I631 &lt;&gt;"", TrackingWorksheet!I631&lt;=TrackingWorksheet!$J$5, TrackingWorksheet!J631="Moderna"), "Y", "N"))</f>
        <v/>
      </c>
      <c r="I626" s="26" t="str">
        <f>IF(B626=1,"",IF(AND(TrackingWorksheet!G631 &lt;&gt;"", TrackingWorksheet!G631&lt;=TrackingWorksheet!$J$5, TrackingWorksheet!H631=Lists!$D$6), 1, 0))</f>
        <v/>
      </c>
      <c r="J626" s="26" t="str">
        <f t="shared" si="78"/>
        <v/>
      </c>
      <c r="K626" s="15" t="str">
        <f>IF(B626=1,"",IF(AND(TrackingWorksheet!I631&lt;=TrackingWorksheet!$J$5,TrackingWorksheet!K631="YES"),0,IF(AND(AND(OR(E626="Y",F626="Y"),E626&lt;&gt;F626),G626&lt;&gt;"Y", H626&lt;&gt;"Y"), 1, 0)))</f>
        <v/>
      </c>
      <c r="L626" s="26" t="str">
        <f t="shared" si="72"/>
        <v/>
      </c>
      <c r="M626" s="15" t="str">
        <f t="shared" si="73"/>
        <v/>
      </c>
      <c r="N626" s="26" t="str">
        <f t="shared" si="74"/>
        <v/>
      </c>
      <c r="O626" s="15" t="str">
        <f>IF(B626=1,"",IF(AND(TrackingWorksheet!I631&lt;=TrackingWorksheet!$J$5,TrackingWorksheet!K631="YES"),0,IF(AND(AND(OR(G626="Y",H626="Y"),G626&lt;&gt;H626),E626&lt;&gt;"Y", F626&lt;&gt;"Y"), 1, 0)))</f>
        <v/>
      </c>
      <c r="P626" s="26" t="str">
        <f t="shared" si="75"/>
        <v/>
      </c>
      <c r="Q626" s="15" t="str">
        <f t="shared" si="76"/>
        <v/>
      </c>
      <c r="R626" s="15" t="str">
        <f t="shared" si="77"/>
        <v/>
      </c>
      <c r="S626" s="15" t="str">
        <f>IF(B626=1,"",IF(AND(OR(AND(TrackingWorksheet!H631=Lists!$D$7,TrackingWorksheet!H631=TrackingWorksheet!J631),TrackingWorksheet!H631&lt;&gt;TrackingWorksheet!J631),TrackingWorksheet!K631="YES",TrackingWorksheet!H631&lt;&gt;Lists!$D$6,TrackingWorksheet!G631&lt;=TrackingWorksheet!$J$5,TrackingWorksheet!I631&lt;=TrackingWorksheet!$J$5),1,0))</f>
        <v/>
      </c>
      <c r="T626" s="15" t="str">
        <f t="shared" si="79"/>
        <v/>
      </c>
      <c r="U626" s="15" t="str">
        <f>IF(B626=1,"",IF(AND(TrackingWorksheet!L631&lt;&gt;"", TrackingWorksheet!L631&gt;=TrackingWorksheet!$J$4,TrackingWorksheet!L631&lt;=TrackingWorksheet!$J$5,OR(TrackingWorksheet!H631=Lists!$D$4,TrackingWorksheet!J631=Lists!$D$4)), 1, 0))</f>
        <v/>
      </c>
      <c r="V626" s="15" t="str">
        <f>IF($B626=1,"",IF(AND(TrackingWorksheet!$L631&lt;&gt;"", TrackingWorksheet!$L631&gt;=TrackingWorksheet!$J$4,TrackingWorksheet!$L631&lt;=TrackingWorksheet!$J$5,OR(TrackingWorksheet!$H631=Lists!$D$5,TrackingWorksheet!$J631=Lists!$D$5)), 1, 0))</f>
        <v/>
      </c>
      <c r="W626" s="15" t="str">
        <f>IF($B626=1,"",IF(AND(TrackingWorksheet!$L631&lt;&gt;"", TrackingWorksheet!$L631&gt;=TrackingWorksheet!$J$4,TrackingWorksheet!$L631&lt;=TrackingWorksheet!$J$5,OR(TrackingWorksheet!$H631=Lists!$D$6,TrackingWorksheet!$J631=Lists!$D$6)), 1, 0))</f>
        <v/>
      </c>
      <c r="X626" s="24" t="str">
        <f>IF(B626=1,"",IF(AND(TrackingWorksheet!M631&lt;&gt;"",TrackingWorksheet!M631&lt;=TrackingWorksheet!$J$5),1,0))</f>
        <v/>
      </c>
      <c r="Y626" s="24" t="str">
        <f>IF(B626=1,"",IF(AND(TrackingWorksheet!N631&lt;&gt;"",TrackingWorksheet!N631&lt;=TrackingWorksheet!$J$5),1,0)*D626)</f>
        <v/>
      </c>
      <c r="Z626" s="24" t="str">
        <f>IF(B626=1,"",IF(TrackingWorksheet!P631="YES",1,0)*D626)</f>
        <v/>
      </c>
      <c r="AA626" s="33" t="str">
        <f>IF(B626=1,"",IF(TrackingWorksheet!R631="","",TrackingWorksheet!R631))</f>
        <v/>
      </c>
      <c r="AB626" s="33" t="str">
        <f>IF(B626=1,"",IF(TrackingWorksheet!Q631="","",TrackingWorksheet!Q631))</f>
        <v/>
      </c>
    </row>
    <row r="627" spans="2:28" x14ac:dyDescent="0.3">
      <c r="B627" s="33">
        <f>IF(AND(ISBLANK(TrackingWorksheet!B632),ISBLANK(TrackingWorksheet!C632),ISBLANK(TrackingWorksheet!G632),ISBLANK(TrackingWorksheet!H632),
ISBLANK(TrackingWorksheet!I632),ISBLANK(TrackingWorksheet!J632),ISBLANK(TrackingWorksheet!M632),
ISBLANK(TrackingWorksheet!N632)),1,0)</f>
        <v>1</v>
      </c>
      <c r="C627" s="17" t="str">
        <f>IF(B627=1,"",TrackingWorksheet!F632)</f>
        <v/>
      </c>
      <c r="D627" s="26" t="str">
        <f>IF(B627=1,"",IF(AND(TrackingWorksheet!B632&lt;&gt;"",TrackingWorksheet!B632&lt;=TrackingWorksheet!$J$5,OR(TrackingWorksheet!C632="",TrackingWorksheet!C632&gt;=TrackingWorksheet!$J$4)),1,0))</f>
        <v/>
      </c>
      <c r="E627" s="15" t="str">
        <f>IF(B627=1,"",IF(AND(TrackingWorksheet!G632 &lt;&gt;"",TrackingWorksheet!G632&lt;=TrackingWorksheet!$J$5, TrackingWorksheet!H632=Lists!$D$4), "Y", "N"))</f>
        <v/>
      </c>
      <c r="F627" s="15" t="str">
        <f>IF(B627=1,"",IF(AND(TrackingWorksheet!I632 &lt;&gt;"", TrackingWorksheet!I632&lt;=TrackingWorksheet!$J$5, TrackingWorksheet!J632=Lists!$D$4), "Y", "N"))</f>
        <v/>
      </c>
      <c r="G627" s="15" t="str">
        <f>IF(B627=1,"",IF(AND(TrackingWorksheet!G632 &lt;&gt;"",TrackingWorksheet!G632&lt;=TrackingWorksheet!$J$5, TrackingWorksheet!H632=Lists!$D$5), "Y", "N"))</f>
        <v/>
      </c>
      <c r="H627" s="15" t="str">
        <f>IF(B627=1,"",IF(AND(TrackingWorksheet!I632 &lt;&gt;"", TrackingWorksheet!I632&lt;=TrackingWorksheet!$J$5, TrackingWorksheet!J632="Moderna"), "Y", "N"))</f>
        <v/>
      </c>
      <c r="I627" s="26" t="str">
        <f>IF(B627=1,"",IF(AND(TrackingWorksheet!G632 &lt;&gt;"", TrackingWorksheet!G632&lt;=TrackingWorksheet!$J$5, TrackingWorksheet!H632=Lists!$D$6), 1, 0))</f>
        <v/>
      </c>
      <c r="J627" s="26" t="str">
        <f t="shared" si="78"/>
        <v/>
      </c>
      <c r="K627" s="15" t="str">
        <f>IF(B627=1,"",IF(AND(TrackingWorksheet!I632&lt;=TrackingWorksheet!$J$5,TrackingWorksheet!K632="YES"),0,IF(AND(AND(OR(E627="Y",F627="Y"),E627&lt;&gt;F627),G627&lt;&gt;"Y", H627&lt;&gt;"Y"), 1, 0)))</f>
        <v/>
      </c>
      <c r="L627" s="26" t="str">
        <f t="shared" si="72"/>
        <v/>
      </c>
      <c r="M627" s="15" t="str">
        <f t="shared" si="73"/>
        <v/>
      </c>
      <c r="N627" s="26" t="str">
        <f t="shared" si="74"/>
        <v/>
      </c>
      <c r="O627" s="15" t="str">
        <f>IF(B627=1,"",IF(AND(TrackingWorksheet!I632&lt;=TrackingWorksheet!$J$5,TrackingWorksheet!K632="YES"),0,IF(AND(AND(OR(G627="Y",H627="Y"),G627&lt;&gt;H627),E627&lt;&gt;"Y", F627&lt;&gt;"Y"), 1, 0)))</f>
        <v/>
      </c>
      <c r="P627" s="26" t="str">
        <f t="shared" si="75"/>
        <v/>
      </c>
      <c r="Q627" s="15" t="str">
        <f t="shared" si="76"/>
        <v/>
      </c>
      <c r="R627" s="15" t="str">
        <f t="shared" si="77"/>
        <v/>
      </c>
      <c r="S627" s="15" t="str">
        <f>IF(B627=1,"",IF(AND(OR(AND(TrackingWorksheet!H632=Lists!$D$7,TrackingWorksheet!H632=TrackingWorksheet!J632),TrackingWorksheet!H632&lt;&gt;TrackingWorksheet!J632),TrackingWorksheet!K632="YES",TrackingWorksheet!H632&lt;&gt;Lists!$D$6,TrackingWorksheet!G632&lt;=TrackingWorksheet!$J$5,TrackingWorksheet!I632&lt;=TrackingWorksheet!$J$5),1,0))</f>
        <v/>
      </c>
      <c r="T627" s="15" t="str">
        <f t="shared" si="79"/>
        <v/>
      </c>
      <c r="U627" s="15" t="str">
        <f>IF(B627=1,"",IF(AND(TrackingWorksheet!L632&lt;&gt;"", TrackingWorksheet!L632&gt;=TrackingWorksheet!$J$4,TrackingWorksheet!L632&lt;=TrackingWorksheet!$J$5,OR(TrackingWorksheet!H632=Lists!$D$4,TrackingWorksheet!J632=Lists!$D$4)), 1, 0))</f>
        <v/>
      </c>
      <c r="V627" s="15" t="str">
        <f>IF($B627=1,"",IF(AND(TrackingWorksheet!$L632&lt;&gt;"", TrackingWorksheet!$L632&gt;=TrackingWorksheet!$J$4,TrackingWorksheet!$L632&lt;=TrackingWorksheet!$J$5,OR(TrackingWorksheet!$H632=Lists!$D$5,TrackingWorksheet!$J632=Lists!$D$5)), 1, 0))</f>
        <v/>
      </c>
      <c r="W627" s="15" t="str">
        <f>IF($B627=1,"",IF(AND(TrackingWorksheet!$L632&lt;&gt;"", TrackingWorksheet!$L632&gt;=TrackingWorksheet!$J$4,TrackingWorksheet!$L632&lt;=TrackingWorksheet!$J$5,OR(TrackingWorksheet!$H632=Lists!$D$6,TrackingWorksheet!$J632=Lists!$D$6)), 1, 0))</f>
        <v/>
      </c>
      <c r="X627" s="24" t="str">
        <f>IF(B627=1,"",IF(AND(TrackingWorksheet!M632&lt;&gt;"",TrackingWorksheet!M632&lt;=TrackingWorksheet!$J$5),1,0))</f>
        <v/>
      </c>
      <c r="Y627" s="24" t="str">
        <f>IF(B627=1,"",IF(AND(TrackingWorksheet!N632&lt;&gt;"",TrackingWorksheet!N632&lt;=TrackingWorksheet!$J$5),1,0)*D627)</f>
        <v/>
      </c>
      <c r="Z627" s="24" t="str">
        <f>IF(B627=1,"",IF(TrackingWorksheet!P632="YES",1,0)*D627)</f>
        <v/>
      </c>
      <c r="AA627" s="33" t="str">
        <f>IF(B627=1,"",IF(TrackingWorksheet!R632="","",TrackingWorksheet!R632))</f>
        <v/>
      </c>
      <c r="AB627" s="33" t="str">
        <f>IF(B627=1,"",IF(TrackingWorksheet!Q632="","",TrackingWorksheet!Q632))</f>
        <v/>
      </c>
    </row>
    <row r="628" spans="2:28" x14ac:dyDescent="0.3">
      <c r="B628" s="33">
        <f>IF(AND(ISBLANK(TrackingWorksheet!B633),ISBLANK(TrackingWorksheet!C633),ISBLANK(TrackingWorksheet!G633),ISBLANK(TrackingWorksheet!H633),
ISBLANK(TrackingWorksheet!I633),ISBLANK(TrackingWorksheet!J633),ISBLANK(TrackingWorksheet!M633),
ISBLANK(TrackingWorksheet!N633)),1,0)</f>
        <v>1</v>
      </c>
      <c r="C628" s="17" t="str">
        <f>IF(B628=1,"",TrackingWorksheet!F633)</f>
        <v/>
      </c>
      <c r="D628" s="26" t="str">
        <f>IF(B628=1,"",IF(AND(TrackingWorksheet!B633&lt;&gt;"",TrackingWorksheet!B633&lt;=TrackingWorksheet!$J$5,OR(TrackingWorksheet!C633="",TrackingWorksheet!C633&gt;=TrackingWorksheet!$J$4)),1,0))</f>
        <v/>
      </c>
      <c r="E628" s="15" t="str">
        <f>IF(B628=1,"",IF(AND(TrackingWorksheet!G633 &lt;&gt;"",TrackingWorksheet!G633&lt;=TrackingWorksheet!$J$5, TrackingWorksheet!H633=Lists!$D$4), "Y", "N"))</f>
        <v/>
      </c>
      <c r="F628" s="15" t="str">
        <f>IF(B628=1,"",IF(AND(TrackingWorksheet!I633 &lt;&gt;"", TrackingWorksheet!I633&lt;=TrackingWorksheet!$J$5, TrackingWorksheet!J633=Lists!$D$4), "Y", "N"))</f>
        <v/>
      </c>
      <c r="G628" s="15" t="str">
        <f>IF(B628=1,"",IF(AND(TrackingWorksheet!G633 &lt;&gt;"",TrackingWorksheet!G633&lt;=TrackingWorksheet!$J$5, TrackingWorksheet!H633=Lists!$D$5), "Y", "N"))</f>
        <v/>
      </c>
      <c r="H628" s="15" t="str">
        <f>IF(B628=1,"",IF(AND(TrackingWorksheet!I633 &lt;&gt;"", TrackingWorksheet!I633&lt;=TrackingWorksheet!$J$5, TrackingWorksheet!J633="Moderna"), "Y", "N"))</f>
        <v/>
      </c>
      <c r="I628" s="26" t="str">
        <f>IF(B628=1,"",IF(AND(TrackingWorksheet!G633 &lt;&gt;"", TrackingWorksheet!G633&lt;=TrackingWorksheet!$J$5, TrackingWorksheet!H633=Lists!$D$6), 1, 0))</f>
        <v/>
      </c>
      <c r="J628" s="26" t="str">
        <f t="shared" si="78"/>
        <v/>
      </c>
      <c r="K628" s="15" t="str">
        <f>IF(B628=1,"",IF(AND(TrackingWorksheet!I633&lt;=TrackingWorksheet!$J$5,TrackingWorksheet!K633="YES"),0,IF(AND(AND(OR(E628="Y",F628="Y"),E628&lt;&gt;F628),G628&lt;&gt;"Y", H628&lt;&gt;"Y"), 1, 0)))</f>
        <v/>
      </c>
      <c r="L628" s="26" t="str">
        <f t="shared" si="72"/>
        <v/>
      </c>
      <c r="M628" s="15" t="str">
        <f t="shared" si="73"/>
        <v/>
      </c>
      <c r="N628" s="26" t="str">
        <f t="shared" si="74"/>
        <v/>
      </c>
      <c r="O628" s="15" t="str">
        <f>IF(B628=1,"",IF(AND(TrackingWorksheet!I633&lt;=TrackingWorksheet!$J$5,TrackingWorksheet!K633="YES"),0,IF(AND(AND(OR(G628="Y",H628="Y"),G628&lt;&gt;H628),E628&lt;&gt;"Y", F628&lt;&gt;"Y"), 1, 0)))</f>
        <v/>
      </c>
      <c r="P628" s="26" t="str">
        <f t="shared" si="75"/>
        <v/>
      </c>
      <c r="Q628" s="15" t="str">
        <f t="shared" si="76"/>
        <v/>
      </c>
      <c r="R628" s="15" t="str">
        <f t="shared" si="77"/>
        <v/>
      </c>
      <c r="S628" s="15" t="str">
        <f>IF(B628=1,"",IF(AND(OR(AND(TrackingWorksheet!H633=Lists!$D$7,TrackingWorksheet!H633=TrackingWorksheet!J633),TrackingWorksheet!H633&lt;&gt;TrackingWorksheet!J633),TrackingWorksheet!K633="YES",TrackingWorksheet!H633&lt;&gt;Lists!$D$6,TrackingWorksheet!G633&lt;=TrackingWorksheet!$J$5,TrackingWorksheet!I633&lt;=TrackingWorksheet!$J$5),1,0))</f>
        <v/>
      </c>
      <c r="T628" s="15" t="str">
        <f t="shared" si="79"/>
        <v/>
      </c>
      <c r="U628" s="15" t="str">
        <f>IF(B628=1,"",IF(AND(TrackingWorksheet!L633&lt;&gt;"", TrackingWorksheet!L633&gt;=TrackingWorksheet!$J$4,TrackingWorksheet!L633&lt;=TrackingWorksheet!$J$5,OR(TrackingWorksheet!H633=Lists!$D$4,TrackingWorksheet!J633=Lists!$D$4)), 1, 0))</f>
        <v/>
      </c>
      <c r="V628" s="15" t="str">
        <f>IF($B628=1,"",IF(AND(TrackingWorksheet!$L633&lt;&gt;"", TrackingWorksheet!$L633&gt;=TrackingWorksheet!$J$4,TrackingWorksheet!$L633&lt;=TrackingWorksheet!$J$5,OR(TrackingWorksheet!$H633=Lists!$D$5,TrackingWorksheet!$J633=Lists!$D$5)), 1, 0))</f>
        <v/>
      </c>
      <c r="W628" s="15" t="str">
        <f>IF($B628=1,"",IF(AND(TrackingWorksheet!$L633&lt;&gt;"", TrackingWorksheet!$L633&gt;=TrackingWorksheet!$J$4,TrackingWorksheet!$L633&lt;=TrackingWorksheet!$J$5,OR(TrackingWorksheet!$H633=Lists!$D$6,TrackingWorksheet!$J633=Lists!$D$6)), 1, 0))</f>
        <v/>
      </c>
      <c r="X628" s="24" t="str">
        <f>IF(B628=1,"",IF(AND(TrackingWorksheet!M633&lt;&gt;"",TrackingWorksheet!M633&lt;=TrackingWorksheet!$J$5),1,0))</f>
        <v/>
      </c>
      <c r="Y628" s="24" t="str">
        <f>IF(B628=1,"",IF(AND(TrackingWorksheet!N633&lt;&gt;"",TrackingWorksheet!N633&lt;=TrackingWorksheet!$J$5),1,0)*D628)</f>
        <v/>
      </c>
      <c r="Z628" s="24" t="str">
        <f>IF(B628=1,"",IF(TrackingWorksheet!P633="YES",1,0)*D628)</f>
        <v/>
      </c>
      <c r="AA628" s="33" t="str">
        <f>IF(B628=1,"",IF(TrackingWorksheet!R633="","",TrackingWorksheet!R633))</f>
        <v/>
      </c>
      <c r="AB628" s="33" t="str">
        <f>IF(B628=1,"",IF(TrackingWorksheet!Q633="","",TrackingWorksheet!Q633))</f>
        <v/>
      </c>
    </row>
    <row r="629" spans="2:28" x14ac:dyDescent="0.3">
      <c r="B629" s="33">
        <f>IF(AND(ISBLANK(TrackingWorksheet!B634),ISBLANK(TrackingWorksheet!C634),ISBLANK(TrackingWorksheet!G634),ISBLANK(TrackingWorksheet!H634),
ISBLANK(TrackingWorksheet!I634),ISBLANK(TrackingWorksheet!J634),ISBLANK(TrackingWorksheet!M634),
ISBLANK(TrackingWorksheet!N634)),1,0)</f>
        <v>1</v>
      </c>
      <c r="C629" s="17" t="str">
        <f>IF(B629=1,"",TrackingWorksheet!F634)</f>
        <v/>
      </c>
      <c r="D629" s="26" t="str">
        <f>IF(B629=1,"",IF(AND(TrackingWorksheet!B634&lt;&gt;"",TrackingWorksheet!B634&lt;=TrackingWorksheet!$J$5,OR(TrackingWorksheet!C634="",TrackingWorksheet!C634&gt;=TrackingWorksheet!$J$4)),1,0))</f>
        <v/>
      </c>
      <c r="E629" s="15" t="str">
        <f>IF(B629=1,"",IF(AND(TrackingWorksheet!G634 &lt;&gt;"",TrackingWorksheet!G634&lt;=TrackingWorksheet!$J$5, TrackingWorksheet!H634=Lists!$D$4), "Y", "N"))</f>
        <v/>
      </c>
      <c r="F629" s="15" t="str">
        <f>IF(B629=1,"",IF(AND(TrackingWorksheet!I634 &lt;&gt;"", TrackingWorksheet!I634&lt;=TrackingWorksheet!$J$5, TrackingWorksheet!J634=Lists!$D$4), "Y", "N"))</f>
        <v/>
      </c>
      <c r="G629" s="15" t="str">
        <f>IF(B629=1,"",IF(AND(TrackingWorksheet!G634 &lt;&gt;"",TrackingWorksheet!G634&lt;=TrackingWorksheet!$J$5, TrackingWorksheet!H634=Lists!$D$5), "Y", "N"))</f>
        <v/>
      </c>
      <c r="H629" s="15" t="str">
        <f>IF(B629=1,"",IF(AND(TrackingWorksheet!I634 &lt;&gt;"", TrackingWorksheet!I634&lt;=TrackingWorksheet!$J$5, TrackingWorksheet!J634="Moderna"), "Y", "N"))</f>
        <v/>
      </c>
      <c r="I629" s="26" t="str">
        <f>IF(B629=1,"",IF(AND(TrackingWorksheet!G634 &lt;&gt;"", TrackingWorksheet!G634&lt;=TrackingWorksheet!$J$5, TrackingWorksheet!H634=Lists!$D$6), 1, 0))</f>
        <v/>
      </c>
      <c r="J629" s="26" t="str">
        <f t="shared" si="78"/>
        <v/>
      </c>
      <c r="K629" s="15" t="str">
        <f>IF(B629=1,"",IF(AND(TrackingWorksheet!I634&lt;=TrackingWorksheet!$J$5,TrackingWorksheet!K634="YES"),0,IF(AND(AND(OR(E629="Y",F629="Y"),E629&lt;&gt;F629),G629&lt;&gt;"Y", H629&lt;&gt;"Y"), 1, 0)))</f>
        <v/>
      </c>
      <c r="L629" s="26" t="str">
        <f t="shared" si="72"/>
        <v/>
      </c>
      <c r="M629" s="15" t="str">
        <f t="shared" si="73"/>
        <v/>
      </c>
      <c r="N629" s="26" t="str">
        <f t="shared" si="74"/>
        <v/>
      </c>
      <c r="O629" s="15" t="str">
        <f>IF(B629=1,"",IF(AND(TrackingWorksheet!I634&lt;=TrackingWorksheet!$J$5,TrackingWorksheet!K634="YES"),0,IF(AND(AND(OR(G629="Y",H629="Y"),G629&lt;&gt;H629),E629&lt;&gt;"Y", F629&lt;&gt;"Y"), 1, 0)))</f>
        <v/>
      </c>
      <c r="P629" s="26" t="str">
        <f t="shared" si="75"/>
        <v/>
      </c>
      <c r="Q629" s="15" t="str">
        <f t="shared" si="76"/>
        <v/>
      </c>
      <c r="R629" s="15" t="str">
        <f t="shared" si="77"/>
        <v/>
      </c>
      <c r="S629" s="15" t="str">
        <f>IF(B629=1,"",IF(AND(OR(AND(TrackingWorksheet!H634=Lists!$D$7,TrackingWorksheet!H634=TrackingWorksheet!J634),TrackingWorksheet!H634&lt;&gt;TrackingWorksheet!J634),TrackingWorksheet!K634="YES",TrackingWorksheet!H634&lt;&gt;Lists!$D$6,TrackingWorksheet!G634&lt;=TrackingWorksheet!$J$5,TrackingWorksheet!I634&lt;=TrackingWorksheet!$J$5),1,0))</f>
        <v/>
      </c>
      <c r="T629" s="15" t="str">
        <f t="shared" si="79"/>
        <v/>
      </c>
      <c r="U629" s="15" t="str">
        <f>IF(B629=1,"",IF(AND(TrackingWorksheet!L634&lt;&gt;"", TrackingWorksheet!L634&gt;=TrackingWorksheet!$J$4,TrackingWorksheet!L634&lt;=TrackingWorksheet!$J$5,OR(TrackingWorksheet!H634=Lists!$D$4,TrackingWorksheet!J634=Lists!$D$4)), 1, 0))</f>
        <v/>
      </c>
      <c r="V629" s="15" t="str">
        <f>IF($B629=1,"",IF(AND(TrackingWorksheet!$L634&lt;&gt;"", TrackingWorksheet!$L634&gt;=TrackingWorksheet!$J$4,TrackingWorksheet!$L634&lt;=TrackingWorksheet!$J$5,OR(TrackingWorksheet!$H634=Lists!$D$5,TrackingWorksheet!$J634=Lists!$D$5)), 1, 0))</f>
        <v/>
      </c>
      <c r="W629" s="15" t="str">
        <f>IF($B629=1,"",IF(AND(TrackingWorksheet!$L634&lt;&gt;"", TrackingWorksheet!$L634&gt;=TrackingWorksheet!$J$4,TrackingWorksheet!$L634&lt;=TrackingWorksheet!$J$5,OR(TrackingWorksheet!$H634=Lists!$D$6,TrackingWorksheet!$J634=Lists!$D$6)), 1, 0))</f>
        <v/>
      </c>
      <c r="X629" s="24" t="str">
        <f>IF(B629=1,"",IF(AND(TrackingWorksheet!M634&lt;&gt;"",TrackingWorksheet!M634&lt;=TrackingWorksheet!$J$5),1,0))</f>
        <v/>
      </c>
      <c r="Y629" s="24" t="str">
        <f>IF(B629=1,"",IF(AND(TrackingWorksheet!N634&lt;&gt;"",TrackingWorksheet!N634&lt;=TrackingWorksheet!$J$5),1,0)*D629)</f>
        <v/>
      </c>
      <c r="Z629" s="24" t="str">
        <f>IF(B629=1,"",IF(TrackingWorksheet!P634="YES",1,0)*D629)</f>
        <v/>
      </c>
      <c r="AA629" s="33" t="str">
        <f>IF(B629=1,"",IF(TrackingWorksheet!R634="","",TrackingWorksheet!R634))</f>
        <v/>
      </c>
      <c r="AB629" s="33" t="str">
        <f>IF(B629=1,"",IF(TrackingWorksheet!Q634="","",TrackingWorksheet!Q634))</f>
        <v/>
      </c>
    </row>
    <row r="630" spans="2:28" x14ac:dyDescent="0.3">
      <c r="B630" s="33">
        <f>IF(AND(ISBLANK(TrackingWorksheet!B635),ISBLANK(TrackingWorksheet!C635),ISBLANK(TrackingWorksheet!G635),ISBLANK(TrackingWorksheet!H635),
ISBLANK(TrackingWorksheet!I635),ISBLANK(TrackingWorksheet!J635),ISBLANK(TrackingWorksheet!M635),
ISBLANK(TrackingWorksheet!N635)),1,0)</f>
        <v>1</v>
      </c>
      <c r="C630" s="17" t="str">
        <f>IF(B630=1,"",TrackingWorksheet!F635)</f>
        <v/>
      </c>
      <c r="D630" s="26" t="str">
        <f>IF(B630=1,"",IF(AND(TrackingWorksheet!B635&lt;&gt;"",TrackingWorksheet!B635&lt;=TrackingWorksheet!$J$5,OR(TrackingWorksheet!C635="",TrackingWorksheet!C635&gt;=TrackingWorksheet!$J$4)),1,0))</f>
        <v/>
      </c>
      <c r="E630" s="15" t="str">
        <f>IF(B630=1,"",IF(AND(TrackingWorksheet!G635 &lt;&gt;"",TrackingWorksheet!G635&lt;=TrackingWorksheet!$J$5, TrackingWorksheet!H635=Lists!$D$4), "Y", "N"))</f>
        <v/>
      </c>
      <c r="F630" s="15" t="str">
        <f>IF(B630=1,"",IF(AND(TrackingWorksheet!I635 &lt;&gt;"", TrackingWorksheet!I635&lt;=TrackingWorksheet!$J$5, TrackingWorksheet!J635=Lists!$D$4), "Y", "N"))</f>
        <v/>
      </c>
      <c r="G630" s="15" t="str">
        <f>IF(B630=1,"",IF(AND(TrackingWorksheet!G635 &lt;&gt;"",TrackingWorksheet!G635&lt;=TrackingWorksheet!$J$5, TrackingWorksheet!H635=Lists!$D$5), "Y", "N"))</f>
        <v/>
      </c>
      <c r="H630" s="15" t="str">
        <f>IF(B630=1,"",IF(AND(TrackingWorksheet!I635 &lt;&gt;"", TrackingWorksheet!I635&lt;=TrackingWorksheet!$J$5, TrackingWorksheet!J635="Moderna"), "Y", "N"))</f>
        <v/>
      </c>
      <c r="I630" s="26" t="str">
        <f>IF(B630=1,"",IF(AND(TrackingWorksheet!G635 &lt;&gt;"", TrackingWorksheet!G635&lt;=TrackingWorksheet!$J$5, TrackingWorksheet!H635=Lists!$D$6), 1, 0))</f>
        <v/>
      </c>
      <c r="J630" s="26" t="str">
        <f t="shared" si="78"/>
        <v/>
      </c>
      <c r="K630" s="15" t="str">
        <f>IF(B630=1,"",IF(AND(TrackingWorksheet!I635&lt;=TrackingWorksheet!$J$5,TrackingWorksheet!K635="YES"),0,IF(AND(AND(OR(E630="Y",F630="Y"),E630&lt;&gt;F630),G630&lt;&gt;"Y", H630&lt;&gt;"Y"), 1, 0)))</f>
        <v/>
      </c>
      <c r="L630" s="26" t="str">
        <f t="shared" si="72"/>
        <v/>
      </c>
      <c r="M630" s="15" t="str">
        <f t="shared" si="73"/>
        <v/>
      </c>
      <c r="N630" s="26" t="str">
        <f t="shared" si="74"/>
        <v/>
      </c>
      <c r="O630" s="15" t="str">
        <f>IF(B630=1,"",IF(AND(TrackingWorksheet!I635&lt;=TrackingWorksheet!$J$5,TrackingWorksheet!K635="YES"),0,IF(AND(AND(OR(G630="Y",H630="Y"),G630&lt;&gt;H630),E630&lt;&gt;"Y", F630&lt;&gt;"Y"), 1, 0)))</f>
        <v/>
      </c>
      <c r="P630" s="26" t="str">
        <f t="shared" si="75"/>
        <v/>
      </c>
      <c r="Q630" s="15" t="str">
        <f t="shared" si="76"/>
        <v/>
      </c>
      <c r="R630" s="15" t="str">
        <f t="shared" si="77"/>
        <v/>
      </c>
      <c r="S630" s="15" t="str">
        <f>IF(B630=1,"",IF(AND(OR(AND(TrackingWorksheet!H635=Lists!$D$7,TrackingWorksheet!H635=TrackingWorksheet!J635),TrackingWorksheet!H635&lt;&gt;TrackingWorksheet!J635),TrackingWorksheet!K635="YES",TrackingWorksheet!H635&lt;&gt;Lists!$D$6,TrackingWorksheet!G635&lt;=TrackingWorksheet!$J$5,TrackingWorksheet!I635&lt;=TrackingWorksheet!$J$5),1,0))</f>
        <v/>
      </c>
      <c r="T630" s="15" t="str">
        <f t="shared" si="79"/>
        <v/>
      </c>
      <c r="U630" s="15" t="str">
        <f>IF(B630=1,"",IF(AND(TrackingWorksheet!L635&lt;&gt;"", TrackingWorksheet!L635&gt;=TrackingWorksheet!$J$4,TrackingWorksheet!L635&lt;=TrackingWorksheet!$J$5,OR(TrackingWorksheet!H635=Lists!$D$4,TrackingWorksheet!J635=Lists!$D$4)), 1, 0))</f>
        <v/>
      </c>
      <c r="V630" s="15" t="str">
        <f>IF($B630=1,"",IF(AND(TrackingWorksheet!$L635&lt;&gt;"", TrackingWorksheet!$L635&gt;=TrackingWorksheet!$J$4,TrackingWorksheet!$L635&lt;=TrackingWorksheet!$J$5,OR(TrackingWorksheet!$H635=Lists!$D$5,TrackingWorksheet!$J635=Lists!$D$5)), 1, 0))</f>
        <v/>
      </c>
      <c r="W630" s="15" t="str">
        <f>IF($B630=1,"",IF(AND(TrackingWorksheet!$L635&lt;&gt;"", TrackingWorksheet!$L635&gt;=TrackingWorksheet!$J$4,TrackingWorksheet!$L635&lt;=TrackingWorksheet!$J$5,OR(TrackingWorksheet!$H635=Lists!$D$6,TrackingWorksheet!$J635=Lists!$D$6)), 1, 0))</f>
        <v/>
      </c>
      <c r="X630" s="24" t="str">
        <f>IF(B630=1,"",IF(AND(TrackingWorksheet!M635&lt;&gt;"",TrackingWorksheet!M635&lt;=TrackingWorksheet!$J$5),1,0))</f>
        <v/>
      </c>
      <c r="Y630" s="24" t="str">
        <f>IF(B630=1,"",IF(AND(TrackingWorksheet!N635&lt;&gt;"",TrackingWorksheet!N635&lt;=TrackingWorksheet!$J$5),1,0)*D630)</f>
        <v/>
      </c>
      <c r="Z630" s="24" t="str">
        <f>IF(B630=1,"",IF(TrackingWorksheet!P635="YES",1,0)*D630)</f>
        <v/>
      </c>
      <c r="AA630" s="33" t="str">
        <f>IF(B630=1,"",IF(TrackingWorksheet!R635="","",TrackingWorksheet!R635))</f>
        <v/>
      </c>
      <c r="AB630" s="33" t="str">
        <f>IF(B630=1,"",IF(TrackingWorksheet!Q635="","",TrackingWorksheet!Q635))</f>
        <v/>
      </c>
    </row>
    <row r="631" spans="2:28" x14ac:dyDescent="0.3">
      <c r="B631" s="33">
        <f>IF(AND(ISBLANK(TrackingWorksheet!B636),ISBLANK(TrackingWorksheet!C636),ISBLANK(TrackingWorksheet!G636),ISBLANK(TrackingWorksheet!H636),
ISBLANK(TrackingWorksheet!I636),ISBLANK(TrackingWorksheet!J636),ISBLANK(TrackingWorksheet!M636),
ISBLANK(TrackingWorksheet!N636)),1,0)</f>
        <v>1</v>
      </c>
      <c r="C631" s="17" t="str">
        <f>IF(B631=1,"",TrackingWorksheet!F636)</f>
        <v/>
      </c>
      <c r="D631" s="26" t="str">
        <f>IF(B631=1,"",IF(AND(TrackingWorksheet!B636&lt;&gt;"",TrackingWorksheet!B636&lt;=TrackingWorksheet!$J$5,OR(TrackingWorksheet!C636="",TrackingWorksheet!C636&gt;=TrackingWorksheet!$J$4)),1,0))</f>
        <v/>
      </c>
      <c r="E631" s="15" t="str">
        <f>IF(B631=1,"",IF(AND(TrackingWorksheet!G636 &lt;&gt;"",TrackingWorksheet!G636&lt;=TrackingWorksheet!$J$5, TrackingWorksheet!H636=Lists!$D$4), "Y", "N"))</f>
        <v/>
      </c>
      <c r="F631" s="15" t="str">
        <f>IF(B631=1,"",IF(AND(TrackingWorksheet!I636 &lt;&gt;"", TrackingWorksheet!I636&lt;=TrackingWorksheet!$J$5, TrackingWorksheet!J636=Lists!$D$4), "Y", "N"))</f>
        <v/>
      </c>
      <c r="G631" s="15" t="str">
        <f>IF(B631=1,"",IF(AND(TrackingWorksheet!G636 &lt;&gt;"",TrackingWorksheet!G636&lt;=TrackingWorksheet!$J$5, TrackingWorksheet!H636=Lists!$D$5), "Y", "N"))</f>
        <v/>
      </c>
      <c r="H631" s="15" t="str">
        <f>IF(B631=1,"",IF(AND(TrackingWorksheet!I636 &lt;&gt;"", TrackingWorksheet!I636&lt;=TrackingWorksheet!$J$5, TrackingWorksheet!J636="Moderna"), "Y", "N"))</f>
        <v/>
      </c>
      <c r="I631" s="26" t="str">
        <f>IF(B631=1,"",IF(AND(TrackingWorksheet!G636 &lt;&gt;"", TrackingWorksheet!G636&lt;=TrackingWorksheet!$J$5, TrackingWorksheet!H636=Lists!$D$6), 1, 0))</f>
        <v/>
      </c>
      <c r="J631" s="26" t="str">
        <f t="shared" si="78"/>
        <v/>
      </c>
      <c r="K631" s="15" t="str">
        <f>IF(B631=1,"",IF(AND(TrackingWorksheet!I636&lt;=TrackingWorksheet!$J$5,TrackingWorksheet!K636="YES"),0,IF(AND(AND(OR(E631="Y",F631="Y"),E631&lt;&gt;F631),G631&lt;&gt;"Y", H631&lt;&gt;"Y"), 1, 0)))</f>
        <v/>
      </c>
      <c r="L631" s="26" t="str">
        <f t="shared" si="72"/>
        <v/>
      </c>
      <c r="M631" s="15" t="str">
        <f t="shared" si="73"/>
        <v/>
      </c>
      <c r="N631" s="26" t="str">
        <f t="shared" si="74"/>
        <v/>
      </c>
      <c r="O631" s="15" t="str">
        <f>IF(B631=1,"",IF(AND(TrackingWorksheet!I636&lt;=TrackingWorksheet!$J$5,TrackingWorksheet!K636="YES"),0,IF(AND(AND(OR(G631="Y",H631="Y"),G631&lt;&gt;H631),E631&lt;&gt;"Y", F631&lt;&gt;"Y"), 1, 0)))</f>
        <v/>
      </c>
      <c r="P631" s="26" t="str">
        <f t="shared" si="75"/>
        <v/>
      </c>
      <c r="Q631" s="15" t="str">
        <f t="shared" si="76"/>
        <v/>
      </c>
      <c r="R631" s="15" t="str">
        <f t="shared" si="77"/>
        <v/>
      </c>
      <c r="S631" s="15" t="str">
        <f>IF(B631=1,"",IF(AND(OR(AND(TrackingWorksheet!H636=Lists!$D$7,TrackingWorksheet!H636=TrackingWorksheet!J636),TrackingWorksheet!H636&lt;&gt;TrackingWorksheet!J636),TrackingWorksheet!K636="YES",TrackingWorksheet!H636&lt;&gt;Lists!$D$6,TrackingWorksheet!G636&lt;=TrackingWorksheet!$J$5,TrackingWorksheet!I636&lt;=TrackingWorksheet!$J$5),1,0))</f>
        <v/>
      </c>
      <c r="T631" s="15" t="str">
        <f t="shared" si="79"/>
        <v/>
      </c>
      <c r="U631" s="15" t="str">
        <f>IF(B631=1,"",IF(AND(TrackingWorksheet!L636&lt;&gt;"", TrackingWorksheet!L636&gt;=TrackingWorksheet!$J$4,TrackingWorksheet!L636&lt;=TrackingWorksheet!$J$5,OR(TrackingWorksheet!H636=Lists!$D$4,TrackingWorksheet!J636=Lists!$D$4)), 1, 0))</f>
        <v/>
      </c>
      <c r="V631" s="15" t="str">
        <f>IF($B631=1,"",IF(AND(TrackingWorksheet!$L636&lt;&gt;"", TrackingWorksheet!$L636&gt;=TrackingWorksheet!$J$4,TrackingWorksheet!$L636&lt;=TrackingWorksheet!$J$5,OR(TrackingWorksheet!$H636=Lists!$D$5,TrackingWorksheet!$J636=Lists!$D$5)), 1, 0))</f>
        <v/>
      </c>
      <c r="W631" s="15" t="str">
        <f>IF($B631=1,"",IF(AND(TrackingWorksheet!$L636&lt;&gt;"", TrackingWorksheet!$L636&gt;=TrackingWorksheet!$J$4,TrackingWorksheet!$L636&lt;=TrackingWorksheet!$J$5,OR(TrackingWorksheet!$H636=Lists!$D$6,TrackingWorksheet!$J636=Lists!$D$6)), 1, 0))</f>
        <v/>
      </c>
      <c r="X631" s="24" t="str">
        <f>IF(B631=1,"",IF(AND(TrackingWorksheet!M636&lt;&gt;"",TrackingWorksheet!M636&lt;=TrackingWorksheet!$J$5),1,0))</f>
        <v/>
      </c>
      <c r="Y631" s="24" t="str">
        <f>IF(B631=1,"",IF(AND(TrackingWorksheet!N636&lt;&gt;"",TrackingWorksheet!N636&lt;=TrackingWorksheet!$J$5),1,0)*D631)</f>
        <v/>
      </c>
      <c r="Z631" s="24" t="str">
        <f>IF(B631=1,"",IF(TrackingWorksheet!P636="YES",1,0)*D631)</f>
        <v/>
      </c>
      <c r="AA631" s="33" t="str">
        <f>IF(B631=1,"",IF(TrackingWorksheet!R636="","",TrackingWorksheet!R636))</f>
        <v/>
      </c>
      <c r="AB631" s="33" t="str">
        <f>IF(B631=1,"",IF(TrackingWorksheet!Q636="","",TrackingWorksheet!Q636))</f>
        <v/>
      </c>
    </row>
    <row r="632" spans="2:28" x14ac:dyDescent="0.3">
      <c r="B632" s="33">
        <f>IF(AND(ISBLANK(TrackingWorksheet!B637),ISBLANK(TrackingWorksheet!C637),ISBLANK(TrackingWorksheet!G637),ISBLANK(TrackingWorksheet!H637),
ISBLANK(TrackingWorksheet!I637),ISBLANK(TrackingWorksheet!J637),ISBLANK(TrackingWorksheet!M637),
ISBLANK(TrackingWorksheet!N637)),1,0)</f>
        <v>1</v>
      </c>
      <c r="C632" s="17" t="str">
        <f>IF(B632=1,"",TrackingWorksheet!F637)</f>
        <v/>
      </c>
      <c r="D632" s="26" t="str">
        <f>IF(B632=1,"",IF(AND(TrackingWorksheet!B637&lt;&gt;"",TrackingWorksheet!B637&lt;=TrackingWorksheet!$J$5,OR(TrackingWorksheet!C637="",TrackingWorksheet!C637&gt;=TrackingWorksheet!$J$4)),1,0))</f>
        <v/>
      </c>
      <c r="E632" s="15" t="str">
        <f>IF(B632=1,"",IF(AND(TrackingWorksheet!G637 &lt;&gt;"",TrackingWorksheet!G637&lt;=TrackingWorksheet!$J$5, TrackingWorksheet!H637=Lists!$D$4), "Y", "N"))</f>
        <v/>
      </c>
      <c r="F632" s="15" t="str">
        <f>IF(B632=1,"",IF(AND(TrackingWorksheet!I637 &lt;&gt;"", TrackingWorksheet!I637&lt;=TrackingWorksheet!$J$5, TrackingWorksheet!J637=Lists!$D$4), "Y", "N"))</f>
        <v/>
      </c>
      <c r="G632" s="15" t="str">
        <f>IF(B632=1,"",IF(AND(TrackingWorksheet!G637 &lt;&gt;"",TrackingWorksheet!G637&lt;=TrackingWorksheet!$J$5, TrackingWorksheet!H637=Lists!$D$5), "Y", "N"))</f>
        <v/>
      </c>
      <c r="H632" s="15" t="str">
        <f>IF(B632=1,"",IF(AND(TrackingWorksheet!I637 &lt;&gt;"", TrackingWorksheet!I637&lt;=TrackingWorksheet!$J$5, TrackingWorksheet!J637="Moderna"), "Y", "N"))</f>
        <v/>
      </c>
      <c r="I632" s="26" t="str">
        <f>IF(B632=1,"",IF(AND(TrackingWorksheet!G637 &lt;&gt;"", TrackingWorksheet!G637&lt;=TrackingWorksheet!$J$5, TrackingWorksheet!H637=Lists!$D$6), 1, 0))</f>
        <v/>
      </c>
      <c r="J632" s="26" t="str">
        <f t="shared" si="78"/>
        <v/>
      </c>
      <c r="K632" s="15" t="str">
        <f>IF(B632=1,"",IF(AND(TrackingWorksheet!I637&lt;=TrackingWorksheet!$J$5,TrackingWorksheet!K637="YES"),0,IF(AND(AND(OR(E632="Y",F632="Y"),E632&lt;&gt;F632),G632&lt;&gt;"Y", H632&lt;&gt;"Y"), 1, 0)))</f>
        <v/>
      </c>
      <c r="L632" s="26" t="str">
        <f t="shared" si="72"/>
        <v/>
      </c>
      <c r="M632" s="15" t="str">
        <f t="shared" si="73"/>
        <v/>
      </c>
      <c r="N632" s="26" t="str">
        <f t="shared" si="74"/>
        <v/>
      </c>
      <c r="O632" s="15" t="str">
        <f>IF(B632=1,"",IF(AND(TrackingWorksheet!I637&lt;=TrackingWorksheet!$J$5,TrackingWorksheet!K637="YES"),0,IF(AND(AND(OR(G632="Y",H632="Y"),G632&lt;&gt;H632),E632&lt;&gt;"Y", F632&lt;&gt;"Y"), 1, 0)))</f>
        <v/>
      </c>
      <c r="P632" s="26" t="str">
        <f t="shared" si="75"/>
        <v/>
      </c>
      <c r="Q632" s="15" t="str">
        <f t="shared" si="76"/>
        <v/>
      </c>
      <c r="R632" s="15" t="str">
        <f t="shared" si="77"/>
        <v/>
      </c>
      <c r="S632" s="15" t="str">
        <f>IF(B632=1,"",IF(AND(OR(AND(TrackingWorksheet!H637=Lists!$D$7,TrackingWorksheet!H637=TrackingWorksheet!J637),TrackingWorksheet!H637&lt;&gt;TrackingWorksheet!J637),TrackingWorksheet!K637="YES",TrackingWorksheet!H637&lt;&gt;Lists!$D$6,TrackingWorksheet!G637&lt;=TrackingWorksheet!$J$5,TrackingWorksheet!I637&lt;=TrackingWorksheet!$J$5),1,0))</f>
        <v/>
      </c>
      <c r="T632" s="15" t="str">
        <f t="shared" si="79"/>
        <v/>
      </c>
      <c r="U632" s="15" t="str">
        <f>IF(B632=1,"",IF(AND(TrackingWorksheet!L637&lt;&gt;"", TrackingWorksheet!L637&gt;=TrackingWorksheet!$J$4,TrackingWorksheet!L637&lt;=TrackingWorksheet!$J$5,OR(TrackingWorksheet!H637=Lists!$D$4,TrackingWorksheet!J637=Lists!$D$4)), 1, 0))</f>
        <v/>
      </c>
      <c r="V632" s="15" t="str">
        <f>IF($B632=1,"",IF(AND(TrackingWorksheet!$L637&lt;&gt;"", TrackingWorksheet!$L637&gt;=TrackingWorksheet!$J$4,TrackingWorksheet!$L637&lt;=TrackingWorksheet!$J$5,OR(TrackingWorksheet!$H637=Lists!$D$5,TrackingWorksheet!$J637=Lists!$D$5)), 1, 0))</f>
        <v/>
      </c>
      <c r="W632" s="15" t="str">
        <f>IF($B632=1,"",IF(AND(TrackingWorksheet!$L637&lt;&gt;"", TrackingWorksheet!$L637&gt;=TrackingWorksheet!$J$4,TrackingWorksheet!$L637&lt;=TrackingWorksheet!$J$5,OR(TrackingWorksheet!$H637=Lists!$D$6,TrackingWorksheet!$J637=Lists!$D$6)), 1, 0))</f>
        <v/>
      </c>
      <c r="X632" s="24" t="str">
        <f>IF(B632=1,"",IF(AND(TrackingWorksheet!M637&lt;&gt;"",TrackingWorksheet!M637&lt;=TrackingWorksheet!$J$5),1,0))</f>
        <v/>
      </c>
      <c r="Y632" s="24" t="str">
        <f>IF(B632=1,"",IF(AND(TrackingWorksheet!N637&lt;&gt;"",TrackingWorksheet!N637&lt;=TrackingWorksheet!$J$5),1,0)*D632)</f>
        <v/>
      </c>
      <c r="Z632" s="24" t="str">
        <f>IF(B632=1,"",IF(TrackingWorksheet!P637="YES",1,0)*D632)</f>
        <v/>
      </c>
      <c r="AA632" s="33" t="str">
        <f>IF(B632=1,"",IF(TrackingWorksheet!R637="","",TrackingWorksheet!R637))</f>
        <v/>
      </c>
      <c r="AB632" s="33" t="str">
        <f>IF(B632=1,"",IF(TrackingWorksheet!Q637="","",TrackingWorksheet!Q637))</f>
        <v/>
      </c>
    </row>
    <row r="633" spans="2:28" x14ac:dyDescent="0.3">
      <c r="B633" s="33">
        <f>IF(AND(ISBLANK(TrackingWorksheet!B638),ISBLANK(TrackingWorksheet!C638),ISBLANK(TrackingWorksheet!G638),ISBLANK(TrackingWorksheet!H638),
ISBLANK(TrackingWorksheet!I638),ISBLANK(TrackingWorksheet!J638),ISBLANK(TrackingWorksheet!M638),
ISBLANK(TrackingWorksheet!N638)),1,0)</f>
        <v>1</v>
      </c>
      <c r="C633" s="17" t="str">
        <f>IF(B633=1,"",TrackingWorksheet!F638)</f>
        <v/>
      </c>
      <c r="D633" s="26" t="str">
        <f>IF(B633=1,"",IF(AND(TrackingWorksheet!B638&lt;&gt;"",TrackingWorksheet!B638&lt;=TrackingWorksheet!$J$5,OR(TrackingWorksheet!C638="",TrackingWorksheet!C638&gt;=TrackingWorksheet!$J$4)),1,0))</f>
        <v/>
      </c>
      <c r="E633" s="15" t="str">
        <f>IF(B633=1,"",IF(AND(TrackingWorksheet!G638 &lt;&gt;"",TrackingWorksheet!G638&lt;=TrackingWorksheet!$J$5, TrackingWorksheet!H638=Lists!$D$4), "Y", "N"))</f>
        <v/>
      </c>
      <c r="F633" s="15" t="str">
        <f>IF(B633=1,"",IF(AND(TrackingWorksheet!I638 &lt;&gt;"", TrackingWorksheet!I638&lt;=TrackingWorksheet!$J$5, TrackingWorksheet!J638=Lists!$D$4), "Y", "N"))</f>
        <v/>
      </c>
      <c r="G633" s="15" t="str">
        <f>IF(B633=1,"",IF(AND(TrackingWorksheet!G638 &lt;&gt;"",TrackingWorksheet!G638&lt;=TrackingWorksheet!$J$5, TrackingWorksheet!H638=Lists!$D$5), "Y", "N"))</f>
        <v/>
      </c>
      <c r="H633" s="15" t="str">
        <f>IF(B633=1,"",IF(AND(TrackingWorksheet!I638 &lt;&gt;"", TrackingWorksheet!I638&lt;=TrackingWorksheet!$J$5, TrackingWorksheet!J638="Moderna"), "Y", "N"))</f>
        <v/>
      </c>
      <c r="I633" s="26" t="str">
        <f>IF(B633=1,"",IF(AND(TrackingWorksheet!G638 &lt;&gt;"", TrackingWorksheet!G638&lt;=TrackingWorksheet!$J$5, TrackingWorksheet!H638=Lists!$D$6), 1, 0))</f>
        <v/>
      </c>
      <c r="J633" s="26" t="str">
        <f t="shared" si="78"/>
        <v/>
      </c>
      <c r="K633" s="15" t="str">
        <f>IF(B633=1,"",IF(AND(TrackingWorksheet!I638&lt;=TrackingWorksheet!$J$5,TrackingWorksheet!K638="YES"),0,IF(AND(AND(OR(E633="Y",F633="Y"),E633&lt;&gt;F633),G633&lt;&gt;"Y", H633&lt;&gt;"Y"), 1, 0)))</f>
        <v/>
      </c>
      <c r="L633" s="26" t="str">
        <f t="shared" si="72"/>
        <v/>
      </c>
      <c r="M633" s="15" t="str">
        <f t="shared" si="73"/>
        <v/>
      </c>
      <c r="N633" s="26" t="str">
        <f t="shared" si="74"/>
        <v/>
      </c>
      <c r="O633" s="15" t="str">
        <f>IF(B633=1,"",IF(AND(TrackingWorksheet!I638&lt;=TrackingWorksheet!$J$5,TrackingWorksheet!K638="YES"),0,IF(AND(AND(OR(G633="Y",H633="Y"),G633&lt;&gt;H633),E633&lt;&gt;"Y", F633&lt;&gt;"Y"), 1, 0)))</f>
        <v/>
      </c>
      <c r="P633" s="26" t="str">
        <f t="shared" si="75"/>
        <v/>
      </c>
      <c r="Q633" s="15" t="str">
        <f t="shared" si="76"/>
        <v/>
      </c>
      <c r="R633" s="15" t="str">
        <f t="shared" si="77"/>
        <v/>
      </c>
      <c r="S633" s="15" t="str">
        <f>IF(B633=1,"",IF(AND(OR(AND(TrackingWorksheet!H638=Lists!$D$7,TrackingWorksheet!H638=TrackingWorksheet!J638),TrackingWorksheet!H638&lt;&gt;TrackingWorksheet!J638),TrackingWorksheet!K638="YES",TrackingWorksheet!H638&lt;&gt;Lists!$D$6,TrackingWorksheet!G638&lt;=TrackingWorksheet!$J$5,TrackingWorksheet!I638&lt;=TrackingWorksheet!$J$5),1,0))</f>
        <v/>
      </c>
      <c r="T633" s="15" t="str">
        <f t="shared" si="79"/>
        <v/>
      </c>
      <c r="U633" s="15" t="str">
        <f>IF(B633=1,"",IF(AND(TrackingWorksheet!L638&lt;&gt;"", TrackingWorksheet!L638&gt;=TrackingWorksheet!$J$4,TrackingWorksheet!L638&lt;=TrackingWorksheet!$J$5,OR(TrackingWorksheet!H638=Lists!$D$4,TrackingWorksheet!J638=Lists!$D$4)), 1, 0))</f>
        <v/>
      </c>
      <c r="V633" s="15" t="str">
        <f>IF($B633=1,"",IF(AND(TrackingWorksheet!$L638&lt;&gt;"", TrackingWorksheet!$L638&gt;=TrackingWorksheet!$J$4,TrackingWorksheet!$L638&lt;=TrackingWorksheet!$J$5,OR(TrackingWorksheet!$H638=Lists!$D$5,TrackingWorksheet!$J638=Lists!$D$5)), 1, 0))</f>
        <v/>
      </c>
      <c r="W633" s="15" t="str">
        <f>IF($B633=1,"",IF(AND(TrackingWorksheet!$L638&lt;&gt;"", TrackingWorksheet!$L638&gt;=TrackingWorksheet!$J$4,TrackingWorksheet!$L638&lt;=TrackingWorksheet!$J$5,OR(TrackingWorksheet!$H638=Lists!$D$6,TrackingWorksheet!$J638=Lists!$D$6)), 1, 0))</f>
        <v/>
      </c>
      <c r="X633" s="24" t="str">
        <f>IF(B633=1,"",IF(AND(TrackingWorksheet!M638&lt;&gt;"",TrackingWorksheet!M638&lt;=TrackingWorksheet!$J$5),1,0))</f>
        <v/>
      </c>
      <c r="Y633" s="24" t="str">
        <f>IF(B633=1,"",IF(AND(TrackingWorksheet!N638&lt;&gt;"",TrackingWorksheet!N638&lt;=TrackingWorksheet!$J$5),1,0)*D633)</f>
        <v/>
      </c>
      <c r="Z633" s="24" t="str">
        <f>IF(B633=1,"",IF(TrackingWorksheet!P638="YES",1,0)*D633)</f>
        <v/>
      </c>
      <c r="AA633" s="33" t="str">
        <f>IF(B633=1,"",IF(TrackingWorksheet!R638="","",TrackingWorksheet!R638))</f>
        <v/>
      </c>
      <c r="AB633" s="33" t="str">
        <f>IF(B633=1,"",IF(TrackingWorksheet!Q638="","",TrackingWorksheet!Q638))</f>
        <v/>
      </c>
    </row>
    <row r="634" spans="2:28" x14ac:dyDescent="0.3">
      <c r="B634" s="33">
        <f>IF(AND(ISBLANK(TrackingWorksheet!B639),ISBLANK(TrackingWorksheet!C639),ISBLANK(TrackingWorksheet!G639),ISBLANK(TrackingWorksheet!H639),
ISBLANK(TrackingWorksheet!I639),ISBLANK(TrackingWorksheet!J639),ISBLANK(TrackingWorksheet!M639),
ISBLANK(TrackingWorksheet!N639)),1,0)</f>
        <v>1</v>
      </c>
      <c r="C634" s="17" t="str">
        <f>IF(B634=1,"",TrackingWorksheet!F639)</f>
        <v/>
      </c>
      <c r="D634" s="26" t="str">
        <f>IF(B634=1,"",IF(AND(TrackingWorksheet!B639&lt;&gt;"",TrackingWorksheet!B639&lt;=TrackingWorksheet!$J$5,OR(TrackingWorksheet!C639="",TrackingWorksheet!C639&gt;=TrackingWorksheet!$J$4)),1,0))</f>
        <v/>
      </c>
      <c r="E634" s="15" t="str">
        <f>IF(B634=1,"",IF(AND(TrackingWorksheet!G639 &lt;&gt;"",TrackingWorksheet!G639&lt;=TrackingWorksheet!$J$5, TrackingWorksheet!H639=Lists!$D$4), "Y", "N"))</f>
        <v/>
      </c>
      <c r="F634" s="15" t="str">
        <f>IF(B634=1,"",IF(AND(TrackingWorksheet!I639 &lt;&gt;"", TrackingWorksheet!I639&lt;=TrackingWorksheet!$J$5, TrackingWorksheet!J639=Lists!$D$4), "Y", "N"))</f>
        <v/>
      </c>
      <c r="G634" s="15" t="str">
        <f>IF(B634=1,"",IF(AND(TrackingWorksheet!G639 &lt;&gt;"",TrackingWorksheet!G639&lt;=TrackingWorksheet!$J$5, TrackingWorksheet!H639=Lists!$D$5), "Y", "N"))</f>
        <v/>
      </c>
      <c r="H634" s="15" t="str">
        <f>IF(B634=1,"",IF(AND(TrackingWorksheet!I639 &lt;&gt;"", TrackingWorksheet!I639&lt;=TrackingWorksheet!$J$5, TrackingWorksheet!J639="Moderna"), "Y", "N"))</f>
        <v/>
      </c>
      <c r="I634" s="26" t="str">
        <f>IF(B634=1,"",IF(AND(TrackingWorksheet!G639 &lt;&gt;"", TrackingWorksheet!G639&lt;=TrackingWorksheet!$J$5, TrackingWorksheet!H639=Lists!$D$6), 1, 0))</f>
        <v/>
      </c>
      <c r="J634" s="26" t="str">
        <f t="shared" si="78"/>
        <v/>
      </c>
      <c r="K634" s="15" t="str">
        <f>IF(B634=1,"",IF(AND(TrackingWorksheet!I639&lt;=TrackingWorksheet!$J$5,TrackingWorksheet!K639="YES"),0,IF(AND(AND(OR(E634="Y",F634="Y"),E634&lt;&gt;F634),G634&lt;&gt;"Y", H634&lt;&gt;"Y"), 1, 0)))</f>
        <v/>
      </c>
      <c r="L634" s="26" t="str">
        <f t="shared" si="72"/>
        <v/>
      </c>
      <c r="M634" s="15" t="str">
        <f t="shared" si="73"/>
        <v/>
      </c>
      <c r="N634" s="26" t="str">
        <f t="shared" si="74"/>
        <v/>
      </c>
      <c r="O634" s="15" t="str">
        <f>IF(B634=1,"",IF(AND(TrackingWorksheet!I639&lt;=TrackingWorksheet!$J$5,TrackingWorksheet!K639="YES"),0,IF(AND(AND(OR(G634="Y",H634="Y"),G634&lt;&gt;H634),E634&lt;&gt;"Y", F634&lt;&gt;"Y"), 1, 0)))</f>
        <v/>
      </c>
      <c r="P634" s="26" t="str">
        <f t="shared" si="75"/>
        <v/>
      </c>
      <c r="Q634" s="15" t="str">
        <f t="shared" si="76"/>
        <v/>
      </c>
      <c r="R634" s="15" t="str">
        <f t="shared" si="77"/>
        <v/>
      </c>
      <c r="S634" s="15" t="str">
        <f>IF(B634=1,"",IF(AND(OR(AND(TrackingWorksheet!H639=Lists!$D$7,TrackingWorksheet!H639=TrackingWorksheet!J639),TrackingWorksheet!H639&lt;&gt;TrackingWorksheet!J639),TrackingWorksheet!K639="YES",TrackingWorksheet!H639&lt;&gt;Lists!$D$6,TrackingWorksheet!G639&lt;=TrackingWorksheet!$J$5,TrackingWorksheet!I639&lt;=TrackingWorksheet!$J$5),1,0))</f>
        <v/>
      </c>
      <c r="T634" s="15" t="str">
        <f t="shared" si="79"/>
        <v/>
      </c>
      <c r="U634" s="15" t="str">
        <f>IF(B634=1,"",IF(AND(TrackingWorksheet!L639&lt;&gt;"", TrackingWorksheet!L639&gt;=TrackingWorksheet!$J$4,TrackingWorksheet!L639&lt;=TrackingWorksheet!$J$5,OR(TrackingWorksheet!H639=Lists!$D$4,TrackingWorksheet!J639=Lists!$D$4)), 1, 0))</f>
        <v/>
      </c>
      <c r="V634" s="15" t="str">
        <f>IF($B634=1,"",IF(AND(TrackingWorksheet!$L639&lt;&gt;"", TrackingWorksheet!$L639&gt;=TrackingWorksheet!$J$4,TrackingWorksheet!$L639&lt;=TrackingWorksheet!$J$5,OR(TrackingWorksheet!$H639=Lists!$D$5,TrackingWorksheet!$J639=Lists!$D$5)), 1, 0))</f>
        <v/>
      </c>
      <c r="W634" s="15" t="str">
        <f>IF($B634=1,"",IF(AND(TrackingWorksheet!$L639&lt;&gt;"", TrackingWorksheet!$L639&gt;=TrackingWorksheet!$J$4,TrackingWorksheet!$L639&lt;=TrackingWorksheet!$J$5,OR(TrackingWorksheet!$H639=Lists!$D$6,TrackingWorksheet!$J639=Lists!$D$6)), 1, 0))</f>
        <v/>
      </c>
      <c r="X634" s="24" t="str">
        <f>IF(B634=1,"",IF(AND(TrackingWorksheet!M639&lt;&gt;"",TrackingWorksheet!M639&lt;=TrackingWorksheet!$J$5),1,0))</f>
        <v/>
      </c>
      <c r="Y634" s="24" t="str">
        <f>IF(B634=1,"",IF(AND(TrackingWorksheet!N639&lt;&gt;"",TrackingWorksheet!N639&lt;=TrackingWorksheet!$J$5),1,0)*D634)</f>
        <v/>
      </c>
      <c r="Z634" s="24" t="str">
        <f>IF(B634=1,"",IF(TrackingWorksheet!P639="YES",1,0)*D634)</f>
        <v/>
      </c>
      <c r="AA634" s="33" t="str">
        <f>IF(B634=1,"",IF(TrackingWorksheet!R639="","",TrackingWorksheet!R639))</f>
        <v/>
      </c>
      <c r="AB634" s="33" t="str">
        <f>IF(B634=1,"",IF(TrackingWorksheet!Q639="","",TrackingWorksheet!Q639))</f>
        <v/>
      </c>
    </row>
    <row r="635" spans="2:28" x14ac:dyDescent="0.3">
      <c r="B635" s="33">
        <f>IF(AND(ISBLANK(TrackingWorksheet!B640),ISBLANK(TrackingWorksheet!C640),ISBLANK(TrackingWorksheet!G640),ISBLANK(TrackingWorksheet!H640),
ISBLANK(TrackingWorksheet!I640),ISBLANK(TrackingWorksheet!J640),ISBLANK(TrackingWorksheet!M640),
ISBLANK(TrackingWorksheet!N640)),1,0)</f>
        <v>1</v>
      </c>
      <c r="C635" s="17" t="str">
        <f>IF(B635=1,"",TrackingWorksheet!F640)</f>
        <v/>
      </c>
      <c r="D635" s="26" t="str">
        <f>IF(B635=1,"",IF(AND(TrackingWorksheet!B640&lt;&gt;"",TrackingWorksheet!B640&lt;=TrackingWorksheet!$J$5,OR(TrackingWorksheet!C640="",TrackingWorksheet!C640&gt;=TrackingWorksheet!$J$4)),1,0))</f>
        <v/>
      </c>
      <c r="E635" s="15" t="str">
        <f>IF(B635=1,"",IF(AND(TrackingWorksheet!G640 &lt;&gt;"",TrackingWorksheet!G640&lt;=TrackingWorksheet!$J$5, TrackingWorksheet!H640=Lists!$D$4), "Y", "N"))</f>
        <v/>
      </c>
      <c r="F635" s="15" t="str">
        <f>IF(B635=1,"",IF(AND(TrackingWorksheet!I640 &lt;&gt;"", TrackingWorksheet!I640&lt;=TrackingWorksheet!$J$5, TrackingWorksheet!J640=Lists!$D$4), "Y", "N"))</f>
        <v/>
      </c>
      <c r="G635" s="15" t="str">
        <f>IF(B635=1,"",IF(AND(TrackingWorksheet!G640 &lt;&gt;"",TrackingWorksheet!G640&lt;=TrackingWorksheet!$J$5, TrackingWorksheet!H640=Lists!$D$5), "Y", "N"))</f>
        <v/>
      </c>
      <c r="H635" s="15" t="str">
        <f>IF(B635=1,"",IF(AND(TrackingWorksheet!I640 &lt;&gt;"", TrackingWorksheet!I640&lt;=TrackingWorksheet!$J$5, TrackingWorksheet!J640="Moderna"), "Y", "N"))</f>
        <v/>
      </c>
      <c r="I635" s="26" t="str">
        <f>IF(B635=1,"",IF(AND(TrackingWorksheet!G640 &lt;&gt;"", TrackingWorksheet!G640&lt;=TrackingWorksheet!$J$5, TrackingWorksheet!H640=Lists!$D$6), 1, 0))</f>
        <v/>
      </c>
      <c r="J635" s="26" t="str">
        <f t="shared" si="78"/>
        <v/>
      </c>
      <c r="K635" s="15" t="str">
        <f>IF(B635=1,"",IF(AND(TrackingWorksheet!I640&lt;=TrackingWorksheet!$J$5,TrackingWorksheet!K640="YES"),0,IF(AND(AND(OR(E635="Y",F635="Y"),E635&lt;&gt;F635),G635&lt;&gt;"Y", H635&lt;&gt;"Y"), 1, 0)))</f>
        <v/>
      </c>
      <c r="L635" s="26" t="str">
        <f t="shared" si="72"/>
        <v/>
      </c>
      <c r="M635" s="15" t="str">
        <f t="shared" si="73"/>
        <v/>
      </c>
      <c r="N635" s="26" t="str">
        <f t="shared" si="74"/>
        <v/>
      </c>
      <c r="O635" s="15" t="str">
        <f>IF(B635=1,"",IF(AND(TrackingWorksheet!I640&lt;=TrackingWorksheet!$J$5,TrackingWorksheet!K640="YES"),0,IF(AND(AND(OR(G635="Y",H635="Y"),G635&lt;&gt;H635),E635&lt;&gt;"Y", F635&lt;&gt;"Y"), 1, 0)))</f>
        <v/>
      </c>
      <c r="P635" s="26" t="str">
        <f t="shared" si="75"/>
        <v/>
      </c>
      <c r="Q635" s="15" t="str">
        <f t="shared" si="76"/>
        <v/>
      </c>
      <c r="R635" s="15" t="str">
        <f t="shared" si="77"/>
        <v/>
      </c>
      <c r="S635" s="15" t="str">
        <f>IF(B635=1,"",IF(AND(OR(AND(TrackingWorksheet!H640=Lists!$D$7,TrackingWorksheet!H640=TrackingWorksheet!J640),TrackingWorksheet!H640&lt;&gt;TrackingWorksheet!J640),TrackingWorksheet!K640="YES",TrackingWorksheet!H640&lt;&gt;Lists!$D$6,TrackingWorksheet!G640&lt;=TrackingWorksheet!$J$5,TrackingWorksheet!I640&lt;=TrackingWorksheet!$J$5),1,0))</f>
        <v/>
      </c>
      <c r="T635" s="15" t="str">
        <f t="shared" si="79"/>
        <v/>
      </c>
      <c r="U635" s="15" t="str">
        <f>IF(B635=1,"",IF(AND(TrackingWorksheet!L640&lt;&gt;"", TrackingWorksheet!L640&gt;=TrackingWorksheet!$J$4,TrackingWorksheet!L640&lt;=TrackingWorksheet!$J$5,OR(TrackingWorksheet!H640=Lists!$D$4,TrackingWorksheet!J640=Lists!$D$4)), 1, 0))</f>
        <v/>
      </c>
      <c r="V635" s="15" t="str">
        <f>IF($B635=1,"",IF(AND(TrackingWorksheet!$L640&lt;&gt;"", TrackingWorksheet!$L640&gt;=TrackingWorksheet!$J$4,TrackingWorksheet!$L640&lt;=TrackingWorksheet!$J$5,OR(TrackingWorksheet!$H640=Lists!$D$5,TrackingWorksheet!$J640=Lists!$D$5)), 1, 0))</f>
        <v/>
      </c>
      <c r="W635" s="15" t="str">
        <f>IF($B635=1,"",IF(AND(TrackingWorksheet!$L640&lt;&gt;"", TrackingWorksheet!$L640&gt;=TrackingWorksheet!$J$4,TrackingWorksheet!$L640&lt;=TrackingWorksheet!$J$5,OR(TrackingWorksheet!$H640=Lists!$D$6,TrackingWorksheet!$J640=Lists!$D$6)), 1, 0))</f>
        <v/>
      </c>
      <c r="X635" s="24" t="str">
        <f>IF(B635=1,"",IF(AND(TrackingWorksheet!M640&lt;&gt;"",TrackingWorksheet!M640&lt;=TrackingWorksheet!$J$5),1,0))</f>
        <v/>
      </c>
      <c r="Y635" s="24" t="str">
        <f>IF(B635=1,"",IF(AND(TrackingWorksheet!N640&lt;&gt;"",TrackingWorksheet!N640&lt;=TrackingWorksheet!$J$5),1,0)*D635)</f>
        <v/>
      </c>
      <c r="Z635" s="24" t="str">
        <f>IF(B635=1,"",IF(TrackingWorksheet!P640="YES",1,0)*D635)</f>
        <v/>
      </c>
      <c r="AA635" s="33" t="str">
        <f>IF(B635=1,"",IF(TrackingWorksheet!R640="","",TrackingWorksheet!R640))</f>
        <v/>
      </c>
      <c r="AB635" s="33" t="str">
        <f>IF(B635=1,"",IF(TrackingWorksheet!Q640="","",TrackingWorksheet!Q640))</f>
        <v/>
      </c>
    </row>
    <row r="636" spans="2:28" x14ac:dyDescent="0.3">
      <c r="B636" s="33">
        <f>IF(AND(ISBLANK(TrackingWorksheet!B641),ISBLANK(TrackingWorksheet!C641),ISBLANK(TrackingWorksheet!G641),ISBLANK(TrackingWorksheet!H641),
ISBLANK(TrackingWorksheet!I641),ISBLANK(TrackingWorksheet!J641),ISBLANK(TrackingWorksheet!M641),
ISBLANK(TrackingWorksheet!N641)),1,0)</f>
        <v>1</v>
      </c>
      <c r="C636" s="17" t="str">
        <f>IF(B636=1,"",TrackingWorksheet!F641)</f>
        <v/>
      </c>
      <c r="D636" s="26" t="str">
        <f>IF(B636=1,"",IF(AND(TrackingWorksheet!B641&lt;&gt;"",TrackingWorksheet!B641&lt;=TrackingWorksheet!$J$5,OR(TrackingWorksheet!C641="",TrackingWorksheet!C641&gt;=TrackingWorksheet!$J$4)),1,0))</f>
        <v/>
      </c>
      <c r="E636" s="15" t="str">
        <f>IF(B636=1,"",IF(AND(TrackingWorksheet!G641 &lt;&gt;"",TrackingWorksheet!G641&lt;=TrackingWorksheet!$J$5, TrackingWorksheet!H641=Lists!$D$4), "Y", "N"))</f>
        <v/>
      </c>
      <c r="F636" s="15" t="str">
        <f>IF(B636=1,"",IF(AND(TrackingWorksheet!I641 &lt;&gt;"", TrackingWorksheet!I641&lt;=TrackingWorksheet!$J$5, TrackingWorksheet!J641=Lists!$D$4), "Y", "N"))</f>
        <v/>
      </c>
      <c r="G636" s="15" t="str">
        <f>IF(B636=1,"",IF(AND(TrackingWorksheet!G641 &lt;&gt;"",TrackingWorksheet!G641&lt;=TrackingWorksheet!$J$5, TrackingWorksheet!H641=Lists!$D$5), "Y", "N"))</f>
        <v/>
      </c>
      <c r="H636" s="15" t="str">
        <f>IF(B636=1,"",IF(AND(TrackingWorksheet!I641 &lt;&gt;"", TrackingWorksheet!I641&lt;=TrackingWorksheet!$J$5, TrackingWorksheet!J641="Moderna"), "Y", "N"))</f>
        <v/>
      </c>
      <c r="I636" s="26" t="str">
        <f>IF(B636=1,"",IF(AND(TrackingWorksheet!G641 &lt;&gt;"", TrackingWorksheet!G641&lt;=TrackingWorksheet!$J$5, TrackingWorksheet!H641=Lists!$D$6), 1, 0))</f>
        <v/>
      </c>
      <c r="J636" s="26" t="str">
        <f t="shared" si="78"/>
        <v/>
      </c>
      <c r="K636" s="15" t="str">
        <f>IF(B636=1,"",IF(AND(TrackingWorksheet!I641&lt;=TrackingWorksheet!$J$5,TrackingWorksheet!K641="YES"),0,IF(AND(AND(OR(E636="Y",F636="Y"),E636&lt;&gt;F636),G636&lt;&gt;"Y", H636&lt;&gt;"Y"), 1, 0)))</f>
        <v/>
      </c>
      <c r="L636" s="26" t="str">
        <f t="shared" si="72"/>
        <v/>
      </c>
      <c r="M636" s="15" t="str">
        <f t="shared" si="73"/>
        <v/>
      </c>
      <c r="N636" s="26" t="str">
        <f t="shared" si="74"/>
        <v/>
      </c>
      <c r="O636" s="15" t="str">
        <f>IF(B636=1,"",IF(AND(TrackingWorksheet!I641&lt;=TrackingWorksheet!$J$5,TrackingWorksheet!K641="YES"),0,IF(AND(AND(OR(G636="Y",H636="Y"),G636&lt;&gt;H636),E636&lt;&gt;"Y", F636&lt;&gt;"Y"), 1, 0)))</f>
        <v/>
      </c>
      <c r="P636" s="26" t="str">
        <f t="shared" si="75"/>
        <v/>
      </c>
      <c r="Q636" s="15" t="str">
        <f t="shared" si="76"/>
        <v/>
      </c>
      <c r="R636" s="15" t="str">
        <f t="shared" si="77"/>
        <v/>
      </c>
      <c r="S636" s="15" t="str">
        <f>IF(B636=1,"",IF(AND(OR(AND(TrackingWorksheet!H641=Lists!$D$7,TrackingWorksheet!H641=TrackingWorksheet!J641),TrackingWorksheet!H641&lt;&gt;TrackingWorksheet!J641),TrackingWorksheet!K641="YES",TrackingWorksheet!H641&lt;&gt;Lists!$D$6,TrackingWorksheet!G641&lt;=TrackingWorksheet!$J$5,TrackingWorksheet!I641&lt;=TrackingWorksheet!$J$5),1,0))</f>
        <v/>
      </c>
      <c r="T636" s="15" t="str">
        <f t="shared" si="79"/>
        <v/>
      </c>
      <c r="U636" s="15" t="str">
        <f>IF(B636=1,"",IF(AND(TrackingWorksheet!L641&lt;&gt;"", TrackingWorksheet!L641&gt;=TrackingWorksheet!$J$4,TrackingWorksheet!L641&lt;=TrackingWorksheet!$J$5,OR(TrackingWorksheet!H641=Lists!$D$4,TrackingWorksheet!J641=Lists!$D$4)), 1, 0))</f>
        <v/>
      </c>
      <c r="V636" s="15" t="str">
        <f>IF($B636=1,"",IF(AND(TrackingWorksheet!$L641&lt;&gt;"", TrackingWorksheet!$L641&gt;=TrackingWorksheet!$J$4,TrackingWorksheet!$L641&lt;=TrackingWorksheet!$J$5,OR(TrackingWorksheet!$H641=Lists!$D$5,TrackingWorksheet!$J641=Lists!$D$5)), 1, 0))</f>
        <v/>
      </c>
      <c r="W636" s="15" t="str">
        <f>IF($B636=1,"",IF(AND(TrackingWorksheet!$L641&lt;&gt;"", TrackingWorksheet!$L641&gt;=TrackingWorksheet!$J$4,TrackingWorksheet!$L641&lt;=TrackingWorksheet!$J$5,OR(TrackingWorksheet!$H641=Lists!$D$6,TrackingWorksheet!$J641=Lists!$D$6)), 1, 0))</f>
        <v/>
      </c>
      <c r="X636" s="24" t="str">
        <f>IF(B636=1,"",IF(AND(TrackingWorksheet!M641&lt;&gt;"",TrackingWorksheet!M641&lt;=TrackingWorksheet!$J$5),1,0))</f>
        <v/>
      </c>
      <c r="Y636" s="24" t="str">
        <f>IF(B636=1,"",IF(AND(TrackingWorksheet!N641&lt;&gt;"",TrackingWorksheet!N641&lt;=TrackingWorksheet!$J$5),1,0)*D636)</f>
        <v/>
      </c>
      <c r="Z636" s="24" t="str">
        <f>IF(B636=1,"",IF(TrackingWorksheet!P641="YES",1,0)*D636)</f>
        <v/>
      </c>
      <c r="AA636" s="33" t="str">
        <f>IF(B636=1,"",IF(TrackingWorksheet!R641="","",TrackingWorksheet!R641))</f>
        <v/>
      </c>
      <c r="AB636" s="33" t="str">
        <f>IF(B636=1,"",IF(TrackingWorksheet!Q641="","",TrackingWorksheet!Q641))</f>
        <v/>
      </c>
    </row>
    <row r="637" spans="2:28" x14ac:dyDescent="0.3">
      <c r="B637" s="33">
        <f>IF(AND(ISBLANK(TrackingWorksheet!B642),ISBLANK(TrackingWorksheet!C642),ISBLANK(TrackingWorksheet!G642),ISBLANK(TrackingWorksheet!H642),
ISBLANK(TrackingWorksheet!I642),ISBLANK(TrackingWorksheet!J642),ISBLANK(TrackingWorksheet!M642),
ISBLANK(TrackingWorksheet!N642)),1,0)</f>
        <v>1</v>
      </c>
      <c r="C637" s="17" t="str">
        <f>IF(B637=1,"",TrackingWorksheet!F642)</f>
        <v/>
      </c>
      <c r="D637" s="26" t="str">
        <f>IF(B637=1,"",IF(AND(TrackingWorksheet!B642&lt;&gt;"",TrackingWorksheet!B642&lt;=TrackingWorksheet!$J$5,OR(TrackingWorksheet!C642="",TrackingWorksheet!C642&gt;=TrackingWorksheet!$J$4)),1,0))</f>
        <v/>
      </c>
      <c r="E637" s="15" t="str">
        <f>IF(B637=1,"",IF(AND(TrackingWorksheet!G642 &lt;&gt;"",TrackingWorksheet!G642&lt;=TrackingWorksheet!$J$5, TrackingWorksheet!H642=Lists!$D$4), "Y", "N"))</f>
        <v/>
      </c>
      <c r="F637" s="15" t="str">
        <f>IF(B637=1,"",IF(AND(TrackingWorksheet!I642 &lt;&gt;"", TrackingWorksheet!I642&lt;=TrackingWorksheet!$J$5, TrackingWorksheet!J642=Lists!$D$4), "Y", "N"))</f>
        <v/>
      </c>
      <c r="G637" s="15" t="str">
        <f>IF(B637=1,"",IF(AND(TrackingWorksheet!G642 &lt;&gt;"",TrackingWorksheet!G642&lt;=TrackingWorksheet!$J$5, TrackingWorksheet!H642=Lists!$D$5), "Y", "N"))</f>
        <v/>
      </c>
      <c r="H637" s="15" t="str">
        <f>IF(B637=1,"",IF(AND(TrackingWorksheet!I642 &lt;&gt;"", TrackingWorksheet!I642&lt;=TrackingWorksheet!$J$5, TrackingWorksheet!J642="Moderna"), "Y", "N"))</f>
        <v/>
      </c>
      <c r="I637" s="26" t="str">
        <f>IF(B637=1,"",IF(AND(TrackingWorksheet!G642 &lt;&gt;"", TrackingWorksheet!G642&lt;=TrackingWorksheet!$J$5, TrackingWorksheet!H642=Lists!$D$6), 1, 0))</f>
        <v/>
      </c>
      <c r="J637" s="26" t="str">
        <f t="shared" si="78"/>
        <v/>
      </c>
      <c r="K637" s="15" t="str">
        <f>IF(B637=1,"",IF(AND(TrackingWorksheet!I642&lt;=TrackingWorksheet!$J$5,TrackingWorksheet!K642="YES"),0,IF(AND(AND(OR(E637="Y",F637="Y"),E637&lt;&gt;F637),G637&lt;&gt;"Y", H637&lt;&gt;"Y"), 1, 0)))</f>
        <v/>
      </c>
      <c r="L637" s="26" t="str">
        <f t="shared" si="72"/>
        <v/>
      </c>
      <c r="M637" s="15" t="str">
        <f t="shared" si="73"/>
        <v/>
      </c>
      <c r="N637" s="26" t="str">
        <f t="shared" si="74"/>
        <v/>
      </c>
      <c r="O637" s="15" t="str">
        <f>IF(B637=1,"",IF(AND(TrackingWorksheet!I642&lt;=TrackingWorksheet!$J$5,TrackingWorksheet!K642="YES"),0,IF(AND(AND(OR(G637="Y",H637="Y"),G637&lt;&gt;H637),E637&lt;&gt;"Y", F637&lt;&gt;"Y"), 1, 0)))</f>
        <v/>
      </c>
      <c r="P637" s="26" t="str">
        <f t="shared" si="75"/>
        <v/>
      </c>
      <c r="Q637" s="15" t="str">
        <f t="shared" si="76"/>
        <v/>
      </c>
      <c r="R637" s="15" t="str">
        <f t="shared" si="77"/>
        <v/>
      </c>
      <c r="S637" s="15" t="str">
        <f>IF(B637=1,"",IF(AND(OR(AND(TrackingWorksheet!H642=Lists!$D$7,TrackingWorksheet!H642=TrackingWorksheet!J642),TrackingWorksheet!H642&lt;&gt;TrackingWorksheet!J642),TrackingWorksheet!K642="YES",TrackingWorksheet!H642&lt;&gt;Lists!$D$6,TrackingWorksheet!G642&lt;=TrackingWorksheet!$J$5,TrackingWorksheet!I642&lt;=TrackingWorksheet!$J$5),1,0))</f>
        <v/>
      </c>
      <c r="T637" s="15" t="str">
        <f t="shared" si="79"/>
        <v/>
      </c>
      <c r="U637" s="15" t="str">
        <f>IF(B637=1,"",IF(AND(TrackingWorksheet!L642&lt;&gt;"", TrackingWorksheet!L642&gt;=TrackingWorksheet!$J$4,TrackingWorksheet!L642&lt;=TrackingWorksheet!$J$5,OR(TrackingWorksheet!H642=Lists!$D$4,TrackingWorksheet!J642=Lists!$D$4)), 1, 0))</f>
        <v/>
      </c>
      <c r="V637" s="15" t="str">
        <f>IF($B637=1,"",IF(AND(TrackingWorksheet!$L642&lt;&gt;"", TrackingWorksheet!$L642&gt;=TrackingWorksheet!$J$4,TrackingWorksheet!$L642&lt;=TrackingWorksheet!$J$5,OR(TrackingWorksheet!$H642=Lists!$D$5,TrackingWorksheet!$J642=Lists!$D$5)), 1, 0))</f>
        <v/>
      </c>
      <c r="W637" s="15" t="str">
        <f>IF($B637=1,"",IF(AND(TrackingWorksheet!$L642&lt;&gt;"", TrackingWorksheet!$L642&gt;=TrackingWorksheet!$J$4,TrackingWorksheet!$L642&lt;=TrackingWorksheet!$J$5,OR(TrackingWorksheet!$H642=Lists!$D$6,TrackingWorksheet!$J642=Lists!$D$6)), 1, 0))</f>
        <v/>
      </c>
      <c r="X637" s="24" t="str">
        <f>IF(B637=1,"",IF(AND(TrackingWorksheet!M642&lt;&gt;"",TrackingWorksheet!M642&lt;=TrackingWorksheet!$J$5),1,0))</f>
        <v/>
      </c>
      <c r="Y637" s="24" t="str">
        <f>IF(B637=1,"",IF(AND(TrackingWorksheet!N642&lt;&gt;"",TrackingWorksheet!N642&lt;=TrackingWorksheet!$J$5),1,0)*D637)</f>
        <v/>
      </c>
      <c r="Z637" s="24" t="str">
        <f>IF(B637=1,"",IF(TrackingWorksheet!P642="YES",1,0)*D637)</f>
        <v/>
      </c>
      <c r="AA637" s="33" t="str">
        <f>IF(B637=1,"",IF(TrackingWorksheet!R642="","",TrackingWorksheet!R642))</f>
        <v/>
      </c>
      <c r="AB637" s="33" t="str">
        <f>IF(B637=1,"",IF(TrackingWorksheet!Q642="","",TrackingWorksheet!Q642))</f>
        <v/>
      </c>
    </row>
    <row r="638" spans="2:28" x14ac:dyDescent="0.3">
      <c r="B638" s="33">
        <f>IF(AND(ISBLANK(TrackingWorksheet!B643),ISBLANK(TrackingWorksheet!C643),ISBLANK(TrackingWorksheet!G643),ISBLANK(TrackingWorksheet!H643),
ISBLANK(TrackingWorksheet!I643),ISBLANK(TrackingWorksheet!J643),ISBLANK(TrackingWorksheet!M643),
ISBLANK(TrackingWorksheet!N643)),1,0)</f>
        <v>1</v>
      </c>
      <c r="C638" s="17" t="str">
        <f>IF(B638=1,"",TrackingWorksheet!F643)</f>
        <v/>
      </c>
      <c r="D638" s="26" t="str">
        <f>IF(B638=1,"",IF(AND(TrackingWorksheet!B643&lt;&gt;"",TrackingWorksheet!B643&lt;=TrackingWorksheet!$J$5,OR(TrackingWorksheet!C643="",TrackingWorksheet!C643&gt;=TrackingWorksheet!$J$4)),1,0))</f>
        <v/>
      </c>
      <c r="E638" s="15" t="str">
        <f>IF(B638=1,"",IF(AND(TrackingWorksheet!G643 &lt;&gt;"",TrackingWorksheet!G643&lt;=TrackingWorksheet!$J$5, TrackingWorksheet!H643=Lists!$D$4), "Y", "N"))</f>
        <v/>
      </c>
      <c r="F638" s="15" t="str">
        <f>IF(B638=1,"",IF(AND(TrackingWorksheet!I643 &lt;&gt;"", TrackingWorksheet!I643&lt;=TrackingWorksheet!$J$5, TrackingWorksheet!J643=Lists!$D$4), "Y", "N"))</f>
        <v/>
      </c>
      <c r="G638" s="15" t="str">
        <f>IF(B638=1,"",IF(AND(TrackingWorksheet!G643 &lt;&gt;"",TrackingWorksheet!G643&lt;=TrackingWorksheet!$J$5, TrackingWorksheet!H643=Lists!$D$5), "Y", "N"))</f>
        <v/>
      </c>
      <c r="H638" s="15" t="str">
        <f>IF(B638=1,"",IF(AND(TrackingWorksheet!I643 &lt;&gt;"", TrackingWorksheet!I643&lt;=TrackingWorksheet!$J$5, TrackingWorksheet!J643="Moderna"), "Y", "N"))</f>
        <v/>
      </c>
      <c r="I638" s="26" t="str">
        <f>IF(B638=1,"",IF(AND(TrackingWorksheet!G643 &lt;&gt;"", TrackingWorksheet!G643&lt;=TrackingWorksheet!$J$5, TrackingWorksheet!H643=Lists!$D$6), 1, 0))</f>
        <v/>
      </c>
      <c r="J638" s="26" t="str">
        <f t="shared" si="78"/>
        <v/>
      </c>
      <c r="K638" s="15" t="str">
        <f>IF(B638=1,"",IF(AND(TrackingWorksheet!I643&lt;=TrackingWorksheet!$J$5,TrackingWorksheet!K643="YES"),0,IF(AND(AND(OR(E638="Y",F638="Y"),E638&lt;&gt;F638),G638&lt;&gt;"Y", H638&lt;&gt;"Y"), 1, 0)))</f>
        <v/>
      </c>
      <c r="L638" s="26" t="str">
        <f t="shared" si="72"/>
        <v/>
      </c>
      <c r="M638" s="15" t="str">
        <f t="shared" si="73"/>
        <v/>
      </c>
      <c r="N638" s="26" t="str">
        <f t="shared" si="74"/>
        <v/>
      </c>
      <c r="O638" s="15" t="str">
        <f>IF(B638=1,"",IF(AND(TrackingWorksheet!I643&lt;=TrackingWorksheet!$J$5,TrackingWorksheet!K643="YES"),0,IF(AND(AND(OR(G638="Y",H638="Y"),G638&lt;&gt;H638),E638&lt;&gt;"Y", F638&lt;&gt;"Y"), 1, 0)))</f>
        <v/>
      </c>
      <c r="P638" s="26" t="str">
        <f t="shared" si="75"/>
        <v/>
      </c>
      <c r="Q638" s="15" t="str">
        <f t="shared" si="76"/>
        <v/>
      </c>
      <c r="R638" s="15" t="str">
        <f t="shared" si="77"/>
        <v/>
      </c>
      <c r="S638" s="15" t="str">
        <f>IF(B638=1,"",IF(AND(OR(AND(TrackingWorksheet!H643=Lists!$D$7,TrackingWorksheet!H643=TrackingWorksheet!J643),TrackingWorksheet!H643&lt;&gt;TrackingWorksheet!J643),TrackingWorksheet!K643="YES",TrackingWorksheet!H643&lt;&gt;Lists!$D$6,TrackingWorksheet!G643&lt;=TrackingWorksheet!$J$5,TrackingWorksheet!I643&lt;=TrackingWorksheet!$J$5),1,0))</f>
        <v/>
      </c>
      <c r="T638" s="15" t="str">
        <f t="shared" si="79"/>
        <v/>
      </c>
      <c r="U638" s="15" t="str">
        <f>IF(B638=1,"",IF(AND(TrackingWorksheet!L643&lt;&gt;"", TrackingWorksheet!L643&gt;=TrackingWorksheet!$J$4,TrackingWorksheet!L643&lt;=TrackingWorksheet!$J$5,OR(TrackingWorksheet!H643=Lists!$D$4,TrackingWorksheet!J643=Lists!$D$4)), 1, 0))</f>
        <v/>
      </c>
      <c r="V638" s="15" t="str">
        <f>IF($B638=1,"",IF(AND(TrackingWorksheet!$L643&lt;&gt;"", TrackingWorksheet!$L643&gt;=TrackingWorksheet!$J$4,TrackingWorksheet!$L643&lt;=TrackingWorksheet!$J$5,OR(TrackingWorksheet!$H643=Lists!$D$5,TrackingWorksheet!$J643=Lists!$D$5)), 1, 0))</f>
        <v/>
      </c>
      <c r="W638" s="15" t="str">
        <f>IF($B638=1,"",IF(AND(TrackingWorksheet!$L643&lt;&gt;"", TrackingWorksheet!$L643&gt;=TrackingWorksheet!$J$4,TrackingWorksheet!$L643&lt;=TrackingWorksheet!$J$5,OR(TrackingWorksheet!$H643=Lists!$D$6,TrackingWorksheet!$J643=Lists!$D$6)), 1, 0))</f>
        <v/>
      </c>
      <c r="X638" s="24" t="str">
        <f>IF(B638=1,"",IF(AND(TrackingWorksheet!M643&lt;&gt;"",TrackingWorksheet!M643&lt;=TrackingWorksheet!$J$5),1,0))</f>
        <v/>
      </c>
      <c r="Y638" s="24" t="str">
        <f>IF(B638=1,"",IF(AND(TrackingWorksheet!N643&lt;&gt;"",TrackingWorksheet!N643&lt;=TrackingWorksheet!$J$5),1,0)*D638)</f>
        <v/>
      </c>
      <c r="Z638" s="24" t="str">
        <f>IF(B638=1,"",IF(TrackingWorksheet!P643="YES",1,0)*D638)</f>
        <v/>
      </c>
      <c r="AA638" s="33" t="str">
        <f>IF(B638=1,"",IF(TrackingWorksheet!R643="","",TrackingWorksheet!R643))</f>
        <v/>
      </c>
      <c r="AB638" s="33" t="str">
        <f>IF(B638=1,"",IF(TrackingWorksheet!Q643="","",TrackingWorksheet!Q643))</f>
        <v/>
      </c>
    </row>
    <row r="639" spans="2:28" x14ac:dyDescent="0.3">
      <c r="B639" s="33">
        <f>IF(AND(ISBLANK(TrackingWorksheet!B644),ISBLANK(TrackingWorksheet!C644),ISBLANK(TrackingWorksheet!G644),ISBLANK(TrackingWorksheet!H644),
ISBLANK(TrackingWorksheet!I644),ISBLANK(TrackingWorksheet!J644),ISBLANK(TrackingWorksheet!M644),
ISBLANK(TrackingWorksheet!N644)),1,0)</f>
        <v>1</v>
      </c>
      <c r="C639" s="17" t="str">
        <f>IF(B639=1,"",TrackingWorksheet!F644)</f>
        <v/>
      </c>
      <c r="D639" s="26" t="str">
        <f>IF(B639=1,"",IF(AND(TrackingWorksheet!B644&lt;&gt;"",TrackingWorksheet!B644&lt;=TrackingWorksheet!$J$5,OR(TrackingWorksheet!C644="",TrackingWorksheet!C644&gt;=TrackingWorksheet!$J$4)),1,0))</f>
        <v/>
      </c>
      <c r="E639" s="15" t="str">
        <f>IF(B639=1,"",IF(AND(TrackingWorksheet!G644 &lt;&gt;"",TrackingWorksheet!G644&lt;=TrackingWorksheet!$J$5, TrackingWorksheet!H644=Lists!$D$4), "Y", "N"))</f>
        <v/>
      </c>
      <c r="F639" s="15" t="str">
        <f>IF(B639=1,"",IF(AND(TrackingWorksheet!I644 &lt;&gt;"", TrackingWorksheet!I644&lt;=TrackingWorksheet!$J$5, TrackingWorksheet!J644=Lists!$D$4), "Y", "N"))</f>
        <v/>
      </c>
      <c r="G639" s="15" t="str">
        <f>IF(B639=1,"",IF(AND(TrackingWorksheet!G644 &lt;&gt;"",TrackingWorksheet!G644&lt;=TrackingWorksheet!$J$5, TrackingWorksheet!H644=Lists!$D$5), "Y", "N"))</f>
        <v/>
      </c>
      <c r="H639" s="15" t="str">
        <f>IF(B639=1,"",IF(AND(TrackingWorksheet!I644 &lt;&gt;"", TrackingWorksheet!I644&lt;=TrackingWorksheet!$J$5, TrackingWorksheet!J644="Moderna"), "Y", "N"))</f>
        <v/>
      </c>
      <c r="I639" s="26" t="str">
        <f>IF(B639=1,"",IF(AND(TrackingWorksheet!G644 &lt;&gt;"", TrackingWorksheet!G644&lt;=TrackingWorksheet!$J$5, TrackingWorksheet!H644=Lists!$D$6), 1, 0))</f>
        <v/>
      </c>
      <c r="J639" s="26" t="str">
        <f t="shared" si="78"/>
        <v/>
      </c>
      <c r="K639" s="15" t="str">
        <f>IF(B639=1,"",IF(AND(TrackingWorksheet!I644&lt;=TrackingWorksheet!$J$5,TrackingWorksheet!K644="YES"),0,IF(AND(AND(OR(E639="Y",F639="Y"),E639&lt;&gt;F639),G639&lt;&gt;"Y", H639&lt;&gt;"Y"), 1, 0)))</f>
        <v/>
      </c>
      <c r="L639" s="26" t="str">
        <f t="shared" si="72"/>
        <v/>
      </c>
      <c r="M639" s="15" t="str">
        <f t="shared" si="73"/>
        <v/>
      </c>
      <c r="N639" s="26" t="str">
        <f t="shared" si="74"/>
        <v/>
      </c>
      <c r="O639" s="15" t="str">
        <f>IF(B639=1,"",IF(AND(TrackingWorksheet!I644&lt;=TrackingWorksheet!$J$5,TrackingWorksheet!K644="YES"),0,IF(AND(AND(OR(G639="Y",H639="Y"),G639&lt;&gt;H639),E639&lt;&gt;"Y", F639&lt;&gt;"Y"), 1, 0)))</f>
        <v/>
      </c>
      <c r="P639" s="26" t="str">
        <f t="shared" si="75"/>
        <v/>
      </c>
      <c r="Q639" s="15" t="str">
        <f t="shared" si="76"/>
        <v/>
      </c>
      <c r="R639" s="15" t="str">
        <f t="shared" si="77"/>
        <v/>
      </c>
      <c r="S639" s="15" t="str">
        <f>IF(B639=1,"",IF(AND(OR(AND(TrackingWorksheet!H644=Lists!$D$7,TrackingWorksheet!H644=TrackingWorksheet!J644),TrackingWorksheet!H644&lt;&gt;TrackingWorksheet!J644),TrackingWorksheet!K644="YES",TrackingWorksheet!H644&lt;&gt;Lists!$D$6,TrackingWorksheet!G644&lt;=TrackingWorksheet!$J$5,TrackingWorksheet!I644&lt;=TrackingWorksheet!$J$5),1,0))</f>
        <v/>
      </c>
      <c r="T639" s="15" t="str">
        <f t="shared" si="79"/>
        <v/>
      </c>
      <c r="U639" s="15" t="str">
        <f>IF(B639=1,"",IF(AND(TrackingWorksheet!L644&lt;&gt;"", TrackingWorksheet!L644&gt;=TrackingWorksheet!$J$4,TrackingWorksheet!L644&lt;=TrackingWorksheet!$J$5,OR(TrackingWorksheet!H644=Lists!$D$4,TrackingWorksheet!J644=Lists!$D$4)), 1, 0))</f>
        <v/>
      </c>
      <c r="V639" s="15" t="str">
        <f>IF($B639=1,"",IF(AND(TrackingWorksheet!$L644&lt;&gt;"", TrackingWorksheet!$L644&gt;=TrackingWorksheet!$J$4,TrackingWorksheet!$L644&lt;=TrackingWorksheet!$J$5,OR(TrackingWorksheet!$H644=Lists!$D$5,TrackingWorksheet!$J644=Lists!$D$5)), 1, 0))</f>
        <v/>
      </c>
      <c r="W639" s="15" t="str">
        <f>IF($B639=1,"",IF(AND(TrackingWorksheet!$L644&lt;&gt;"", TrackingWorksheet!$L644&gt;=TrackingWorksheet!$J$4,TrackingWorksheet!$L644&lt;=TrackingWorksheet!$J$5,OR(TrackingWorksheet!$H644=Lists!$D$6,TrackingWorksheet!$J644=Lists!$D$6)), 1, 0))</f>
        <v/>
      </c>
      <c r="X639" s="24" t="str">
        <f>IF(B639=1,"",IF(AND(TrackingWorksheet!M644&lt;&gt;"",TrackingWorksheet!M644&lt;=TrackingWorksheet!$J$5),1,0))</f>
        <v/>
      </c>
      <c r="Y639" s="24" t="str">
        <f>IF(B639=1,"",IF(AND(TrackingWorksheet!N644&lt;&gt;"",TrackingWorksheet!N644&lt;=TrackingWorksheet!$J$5),1,0)*D639)</f>
        <v/>
      </c>
      <c r="Z639" s="24" t="str">
        <f>IF(B639=1,"",IF(TrackingWorksheet!P644="YES",1,0)*D639)</f>
        <v/>
      </c>
      <c r="AA639" s="33" t="str">
        <f>IF(B639=1,"",IF(TrackingWorksheet!R644="","",TrackingWorksheet!R644))</f>
        <v/>
      </c>
      <c r="AB639" s="33" t="str">
        <f>IF(B639=1,"",IF(TrackingWorksheet!Q644="","",TrackingWorksheet!Q644))</f>
        <v/>
      </c>
    </row>
    <row r="640" spans="2:28" x14ac:dyDescent="0.3">
      <c r="B640" s="33">
        <f>IF(AND(ISBLANK(TrackingWorksheet!B645),ISBLANK(TrackingWorksheet!C645),ISBLANK(TrackingWorksheet!G645),ISBLANK(TrackingWorksheet!H645),
ISBLANK(TrackingWorksheet!I645),ISBLANK(TrackingWorksheet!J645),ISBLANK(TrackingWorksheet!M645),
ISBLANK(TrackingWorksheet!N645)),1,0)</f>
        <v>1</v>
      </c>
      <c r="C640" s="17" t="str">
        <f>IF(B640=1,"",TrackingWorksheet!F645)</f>
        <v/>
      </c>
      <c r="D640" s="26" t="str">
        <f>IF(B640=1,"",IF(AND(TrackingWorksheet!B645&lt;&gt;"",TrackingWorksheet!B645&lt;=TrackingWorksheet!$J$5,OR(TrackingWorksheet!C645="",TrackingWorksheet!C645&gt;=TrackingWorksheet!$J$4)),1,0))</f>
        <v/>
      </c>
      <c r="E640" s="15" t="str">
        <f>IF(B640=1,"",IF(AND(TrackingWorksheet!G645 &lt;&gt;"",TrackingWorksheet!G645&lt;=TrackingWorksheet!$J$5, TrackingWorksheet!H645=Lists!$D$4), "Y", "N"))</f>
        <v/>
      </c>
      <c r="F640" s="15" t="str">
        <f>IF(B640=1,"",IF(AND(TrackingWorksheet!I645 &lt;&gt;"", TrackingWorksheet!I645&lt;=TrackingWorksheet!$J$5, TrackingWorksheet!J645=Lists!$D$4), "Y", "N"))</f>
        <v/>
      </c>
      <c r="G640" s="15" t="str">
        <f>IF(B640=1,"",IF(AND(TrackingWorksheet!G645 &lt;&gt;"",TrackingWorksheet!G645&lt;=TrackingWorksheet!$J$5, TrackingWorksheet!H645=Lists!$D$5), "Y", "N"))</f>
        <v/>
      </c>
      <c r="H640" s="15" t="str">
        <f>IF(B640=1,"",IF(AND(TrackingWorksheet!I645 &lt;&gt;"", TrackingWorksheet!I645&lt;=TrackingWorksheet!$J$5, TrackingWorksheet!J645="Moderna"), "Y", "N"))</f>
        <v/>
      </c>
      <c r="I640" s="26" t="str">
        <f>IF(B640=1,"",IF(AND(TrackingWorksheet!G645 &lt;&gt;"", TrackingWorksheet!G645&lt;=TrackingWorksheet!$J$5, TrackingWorksheet!H645=Lists!$D$6), 1, 0))</f>
        <v/>
      </c>
      <c r="J640" s="26" t="str">
        <f t="shared" si="78"/>
        <v/>
      </c>
      <c r="K640" s="15" t="str">
        <f>IF(B640=1,"",IF(AND(TrackingWorksheet!I645&lt;=TrackingWorksheet!$J$5,TrackingWorksheet!K645="YES"),0,IF(AND(AND(OR(E640="Y",F640="Y"),E640&lt;&gt;F640),G640&lt;&gt;"Y", H640&lt;&gt;"Y"), 1, 0)))</f>
        <v/>
      </c>
      <c r="L640" s="26" t="str">
        <f t="shared" si="72"/>
        <v/>
      </c>
      <c r="M640" s="15" t="str">
        <f t="shared" si="73"/>
        <v/>
      </c>
      <c r="N640" s="26" t="str">
        <f t="shared" si="74"/>
        <v/>
      </c>
      <c r="O640" s="15" t="str">
        <f>IF(B640=1,"",IF(AND(TrackingWorksheet!I645&lt;=TrackingWorksheet!$J$5,TrackingWorksheet!K645="YES"),0,IF(AND(AND(OR(G640="Y",H640="Y"),G640&lt;&gt;H640),E640&lt;&gt;"Y", F640&lt;&gt;"Y"), 1, 0)))</f>
        <v/>
      </c>
      <c r="P640" s="26" t="str">
        <f t="shared" si="75"/>
        <v/>
      </c>
      <c r="Q640" s="15" t="str">
        <f t="shared" si="76"/>
        <v/>
      </c>
      <c r="R640" s="15" t="str">
        <f t="shared" si="77"/>
        <v/>
      </c>
      <c r="S640" s="15" t="str">
        <f>IF(B640=1,"",IF(AND(OR(AND(TrackingWorksheet!H645=Lists!$D$7,TrackingWorksheet!H645=TrackingWorksheet!J645),TrackingWorksheet!H645&lt;&gt;TrackingWorksheet!J645),TrackingWorksheet!K645="YES",TrackingWorksheet!H645&lt;&gt;Lists!$D$6,TrackingWorksheet!G645&lt;=TrackingWorksheet!$J$5,TrackingWorksheet!I645&lt;=TrackingWorksheet!$J$5),1,0))</f>
        <v/>
      </c>
      <c r="T640" s="15" t="str">
        <f t="shared" si="79"/>
        <v/>
      </c>
      <c r="U640" s="15" t="str">
        <f>IF(B640=1,"",IF(AND(TrackingWorksheet!L645&lt;&gt;"", TrackingWorksheet!L645&gt;=TrackingWorksheet!$J$4,TrackingWorksheet!L645&lt;=TrackingWorksheet!$J$5,OR(TrackingWorksheet!H645=Lists!$D$4,TrackingWorksheet!J645=Lists!$D$4)), 1, 0))</f>
        <v/>
      </c>
      <c r="V640" s="15" t="str">
        <f>IF($B640=1,"",IF(AND(TrackingWorksheet!$L645&lt;&gt;"", TrackingWorksheet!$L645&gt;=TrackingWorksheet!$J$4,TrackingWorksheet!$L645&lt;=TrackingWorksheet!$J$5,OR(TrackingWorksheet!$H645=Lists!$D$5,TrackingWorksheet!$J645=Lists!$D$5)), 1, 0))</f>
        <v/>
      </c>
      <c r="W640" s="15" t="str">
        <f>IF($B640=1,"",IF(AND(TrackingWorksheet!$L645&lt;&gt;"", TrackingWorksheet!$L645&gt;=TrackingWorksheet!$J$4,TrackingWorksheet!$L645&lt;=TrackingWorksheet!$J$5,OR(TrackingWorksheet!$H645=Lists!$D$6,TrackingWorksheet!$J645=Lists!$D$6)), 1, 0))</f>
        <v/>
      </c>
      <c r="X640" s="24" t="str">
        <f>IF(B640=1,"",IF(AND(TrackingWorksheet!M645&lt;&gt;"",TrackingWorksheet!M645&lt;=TrackingWorksheet!$J$5),1,0))</f>
        <v/>
      </c>
      <c r="Y640" s="24" t="str">
        <f>IF(B640=1,"",IF(AND(TrackingWorksheet!N645&lt;&gt;"",TrackingWorksheet!N645&lt;=TrackingWorksheet!$J$5),1,0)*D640)</f>
        <v/>
      </c>
      <c r="Z640" s="24" t="str">
        <f>IF(B640=1,"",IF(TrackingWorksheet!P645="YES",1,0)*D640)</f>
        <v/>
      </c>
      <c r="AA640" s="33" t="str">
        <f>IF(B640=1,"",IF(TrackingWorksheet!R645="","",TrackingWorksheet!R645))</f>
        <v/>
      </c>
      <c r="AB640" s="33" t="str">
        <f>IF(B640=1,"",IF(TrackingWorksheet!Q645="","",TrackingWorksheet!Q645))</f>
        <v/>
      </c>
    </row>
    <row r="641" spans="2:28" x14ac:dyDescent="0.3">
      <c r="B641" s="33">
        <f>IF(AND(ISBLANK(TrackingWorksheet!B646),ISBLANK(TrackingWorksheet!C646),ISBLANK(TrackingWorksheet!G646),ISBLANK(TrackingWorksheet!H646),
ISBLANK(TrackingWorksheet!I646),ISBLANK(TrackingWorksheet!J646),ISBLANK(TrackingWorksheet!M646),
ISBLANK(TrackingWorksheet!N646)),1,0)</f>
        <v>1</v>
      </c>
      <c r="C641" s="17" t="str">
        <f>IF(B641=1,"",TrackingWorksheet!F646)</f>
        <v/>
      </c>
      <c r="D641" s="26" t="str">
        <f>IF(B641=1,"",IF(AND(TrackingWorksheet!B646&lt;&gt;"",TrackingWorksheet!B646&lt;=TrackingWorksheet!$J$5,OR(TrackingWorksheet!C646="",TrackingWorksheet!C646&gt;=TrackingWorksheet!$J$4)),1,0))</f>
        <v/>
      </c>
      <c r="E641" s="15" t="str">
        <f>IF(B641=1,"",IF(AND(TrackingWorksheet!G646 &lt;&gt;"",TrackingWorksheet!G646&lt;=TrackingWorksheet!$J$5, TrackingWorksheet!H646=Lists!$D$4), "Y", "N"))</f>
        <v/>
      </c>
      <c r="F641" s="15" t="str">
        <f>IF(B641=1,"",IF(AND(TrackingWorksheet!I646 &lt;&gt;"", TrackingWorksheet!I646&lt;=TrackingWorksheet!$J$5, TrackingWorksheet!J646=Lists!$D$4), "Y", "N"))</f>
        <v/>
      </c>
      <c r="G641" s="15" t="str">
        <f>IF(B641=1,"",IF(AND(TrackingWorksheet!G646 &lt;&gt;"",TrackingWorksheet!G646&lt;=TrackingWorksheet!$J$5, TrackingWorksheet!H646=Lists!$D$5), "Y", "N"))</f>
        <v/>
      </c>
      <c r="H641" s="15" t="str">
        <f>IF(B641=1,"",IF(AND(TrackingWorksheet!I646 &lt;&gt;"", TrackingWorksheet!I646&lt;=TrackingWorksheet!$J$5, TrackingWorksheet!J646="Moderna"), "Y", "N"))</f>
        <v/>
      </c>
      <c r="I641" s="26" t="str">
        <f>IF(B641=1,"",IF(AND(TrackingWorksheet!G646 &lt;&gt;"", TrackingWorksheet!G646&lt;=TrackingWorksheet!$J$5, TrackingWorksheet!H646=Lists!$D$6), 1, 0))</f>
        <v/>
      </c>
      <c r="J641" s="26" t="str">
        <f t="shared" si="78"/>
        <v/>
      </c>
      <c r="K641" s="15" t="str">
        <f>IF(B641=1,"",IF(AND(TrackingWorksheet!I646&lt;=TrackingWorksheet!$J$5,TrackingWorksheet!K646="YES"),0,IF(AND(AND(OR(E641="Y",F641="Y"),E641&lt;&gt;F641),G641&lt;&gt;"Y", H641&lt;&gt;"Y"), 1, 0)))</f>
        <v/>
      </c>
      <c r="L641" s="26" t="str">
        <f t="shared" si="72"/>
        <v/>
      </c>
      <c r="M641" s="15" t="str">
        <f t="shared" si="73"/>
        <v/>
      </c>
      <c r="N641" s="26" t="str">
        <f t="shared" si="74"/>
        <v/>
      </c>
      <c r="O641" s="15" t="str">
        <f>IF(B641=1,"",IF(AND(TrackingWorksheet!I646&lt;=TrackingWorksheet!$J$5,TrackingWorksheet!K646="YES"),0,IF(AND(AND(OR(G641="Y",H641="Y"),G641&lt;&gt;H641),E641&lt;&gt;"Y", F641&lt;&gt;"Y"), 1, 0)))</f>
        <v/>
      </c>
      <c r="P641" s="26" t="str">
        <f t="shared" si="75"/>
        <v/>
      </c>
      <c r="Q641" s="15" t="str">
        <f t="shared" si="76"/>
        <v/>
      </c>
      <c r="R641" s="15" t="str">
        <f t="shared" si="77"/>
        <v/>
      </c>
      <c r="S641" s="15" t="str">
        <f>IF(B641=1,"",IF(AND(OR(AND(TrackingWorksheet!H646=Lists!$D$7,TrackingWorksheet!H646=TrackingWorksheet!J646),TrackingWorksheet!H646&lt;&gt;TrackingWorksheet!J646),TrackingWorksheet!K646="YES",TrackingWorksheet!H646&lt;&gt;Lists!$D$6,TrackingWorksheet!G646&lt;=TrackingWorksheet!$J$5,TrackingWorksheet!I646&lt;=TrackingWorksheet!$J$5),1,0))</f>
        <v/>
      </c>
      <c r="T641" s="15" t="str">
        <f t="shared" si="79"/>
        <v/>
      </c>
      <c r="U641" s="15" t="str">
        <f>IF(B641=1,"",IF(AND(TrackingWorksheet!L646&lt;&gt;"", TrackingWorksheet!L646&gt;=TrackingWorksheet!$J$4,TrackingWorksheet!L646&lt;=TrackingWorksheet!$J$5,OR(TrackingWorksheet!H646=Lists!$D$4,TrackingWorksheet!J646=Lists!$D$4)), 1, 0))</f>
        <v/>
      </c>
      <c r="V641" s="15" t="str">
        <f>IF($B641=1,"",IF(AND(TrackingWorksheet!$L646&lt;&gt;"", TrackingWorksheet!$L646&gt;=TrackingWorksheet!$J$4,TrackingWorksheet!$L646&lt;=TrackingWorksheet!$J$5,OR(TrackingWorksheet!$H646=Lists!$D$5,TrackingWorksheet!$J646=Lists!$D$5)), 1, 0))</f>
        <v/>
      </c>
      <c r="W641" s="15" t="str">
        <f>IF($B641=1,"",IF(AND(TrackingWorksheet!$L646&lt;&gt;"", TrackingWorksheet!$L646&gt;=TrackingWorksheet!$J$4,TrackingWorksheet!$L646&lt;=TrackingWorksheet!$J$5,OR(TrackingWorksheet!$H646=Lists!$D$6,TrackingWorksheet!$J646=Lists!$D$6)), 1, 0))</f>
        <v/>
      </c>
      <c r="X641" s="24" t="str">
        <f>IF(B641=1,"",IF(AND(TrackingWorksheet!M646&lt;&gt;"",TrackingWorksheet!M646&lt;=TrackingWorksheet!$J$5),1,0))</f>
        <v/>
      </c>
      <c r="Y641" s="24" t="str">
        <f>IF(B641=1,"",IF(AND(TrackingWorksheet!N646&lt;&gt;"",TrackingWorksheet!N646&lt;=TrackingWorksheet!$J$5),1,0)*D641)</f>
        <v/>
      </c>
      <c r="Z641" s="24" t="str">
        <f>IF(B641=1,"",IF(TrackingWorksheet!P646="YES",1,0)*D641)</f>
        <v/>
      </c>
      <c r="AA641" s="33" t="str">
        <f>IF(B641=1,"",IF(TrackingWorksheet!R646="","",TrackingWorksheet!R646))</f>
        <v/>
      </c>
      <c r="AB641" s="33" t="str">
        <f>IF(B641=1,"",IF(TrackingWorksheet!Q646="","",TrackingWorksheet!Q646))</f>
        <v/>
      </c>
    </row>
    <row r="642" spans="2:28" x14ac:dyDescent="0.3">
      <c r="B642" s="33">
        <f>IF(AND(ISBLANK(TrackingWorksheet!B647),ISBLANK(TrackingWorksheet!C647),ISBLANK(TrackingWorksheet!G647),ISBLANK(TrackingWorksheet!H647),
ISBLANK(TrackingWorksheet!I647),ISBLANK(TrackingWorksheet!J647),ISBLANK(TrackingWorksheet!M647),
ISBLANK(TrackingWorksheet!N647)),1,0)</f>
        <v>1</v>
      </c>
      <c r="C642" s="17" t="str">
        <f>IF(B642=1,"",TrackingWorksheet!F647)</f>
        <v/>
      </c>
      <c r="D642" s="26" t="str">
        <f>IF(B642=1,"",IF(AND(TrackingWorksheet!B647&lt;&gt;"",TrackingWorksheet!B647&lt;=TrackingWorksheet!$J$5,OR(TrackingWorksheet!C647="",TrackingWorksheet!C647&gt;=TrackingWorksheet!$J$4)),1,0))</f>
        <v/>
      </c>
      <c r="E642" s="15" t="str">
        <f>IF(B642=1,"",IF(AND(TrackingWorksheet!G647 &lt;&gt;"",TrackingWorksheet!G647&lt;=TrackingWorksheet!$J$5, TrackingWorksheet!H647=Lists!$D$4), "Y", "N"))</f>
        <v/>
      </c>
      <c r="F642" s="15" t="str">
        <f>IF(B642=1,"",IF(AND(TrackingWorksheet!I647 &lt;&gt;"", TrackingWorksheet!I647&lt;=TrackingWorksheet!$J$5, TrackingWorksheet!J647=Lists!$D$4), "Y", "N"))</f>
        <v/>
      </c>
      <c r="G642" s="15" t="str">
        <f>IF(B642=1,"",IF(AND(TrackingWorksheet!G647 &lt;&gt;"",TrackingWorksheet!G647&lt;=TrackingWorksheet!$J$5, TrackingWorksheet!H647=Lists!$D$5), "Y", "N"))</f>
        <v/>
      </c>
      <c r="H642" s="15" t="str">
        <f>IF(B642=1,"",IF(AND(TrackingWorksheet!I647 &lt;&gt;"", TrackingWorksheet!I647&lt;=TrackingWorksheet!$J$5, TrackingWorksheet!J647="Moderna"), "Y", "N"))</f>
        <v/>
      </c>
      <c r="I642" s="26" t="str">
        <f>IF(B642=1,"",IF(AND(TrackingWorksheet!G647 &lt;&gt;"", TrackingWorksheet!G647&lt;=TrackingWorksheet!$J$5, TrackingWorksheet!H647=Lists!$D$6), 1, 0))</f>
        <v/>
      </c>
      <c r="J642" s="26" t="str">
        <f t="shared" si="78"/>
        <v/>
      </c>
      <c r="K642" s="15" t="str">
        <f>IF(B642=1,"",IF(AND(TrackingWorksheet!I647&lt;=TrackingWorksheet!$J$5,TrackingWorksheet!K647="YES"),0,IF(AND(AND(OR(E642="Y",F642="Y"),E642&lt;&gt;F642),G642&lt;&gt;"Y", H642&lt;&gt;"Y"), 1, 0)))</f>
        <v/>
      </c>
      <c r="L642" s="26" t="str">
        <f t="shared" si="72"/>
        <v/>
      </c>
      <c r="M642" s="15" t="str">
        <f t="shared" si="73"/>
        <v/>
      </c>
      <c r="N642" s="26" t="str">
        <f t="shared" si="74"/>
        <v/>
      </c>
      <c r="O642" s="15" t="str">
        <f>IF(B642=1,"",IF(AND(TrackingWorksheet!I647&lt;=TrackingWorksheet!$J$5,TrackingWorksheet!K647="YES"),0,IF(AND(AND(OR(G642="Y",H642="Y"),G642&lt;&gt;H642),E642&lt;&gt;"Y", F642&lt;&gt;"Y"), 1, 0)))</f>
        <v/>
      </c>
      <c r="P642" s="26" t="str">
        <f t="shared" si="75"/>
        <v/>
      </c>
      <c r="Q642" s="15" t="str">
        <f t="shared" si="76"/>
        <v/>
      </c>
      <c r="R642" s="15" t="str">
        <f t="shared" si="77"/>
        <v/>
      </c>
      <c r="S642" s="15" t="str">
        <f>IF(B642=1,"",IF(AND(OR(AND(TrackingWorksheet!H647=Lists!$D$7,TrackingWorksheet!H647=TrackingWorksheet!J647),TrackingWorksheet!H647&lt;&gt;TrackingWorksheet!J647),TrackingWorksheet!K647="YES",TrackingWorksheet!H647&lt;&gt;Lists!$D$6,TrackingWorksheet!G647&lt;=TrackingWorksheet!$J$5,TrackingWorksheet!I647&lt;=TrackingWorksheet!$J$5),1,0))</f>
        <v/>
      </c>
      <c r="T642" s="15" t="str">
        <f t="shared" si="79"/>
        <v/>
      </c>
      <c r="U642" s="15" t="str">
        <f>IF(B642=1,"",IF(AND(TrackingWorksheet!L647&lt;&gt;"", TrackingWorksheet!L647&gt;=TrackingWorksheet!$J$4,TrackingWorksheet!L647&lt;=TrackingWorksheet!$J$5,OR(TrackingWorksheet!H647=Lists!$D$4,TrackingWorksheet!J647=Lists!$D$4)), 1, 0))</f>
        <v/>
      </c>
      <c r="V642" s="15" t="str">
        <f>IF($B642=1,"",IF(AND(TrackingWorksheet!$L647&lt;&gt;"", TrackingWorksheet!$L647&gt;=TrackingWorksheet!$J$4,TrackingWorksheet!$L647&lt;=TrackingWorksheet!$J$5,OR(TrackingWorksheet!$H647=Lists!$D$5,TrackingWorksheet!$J647=Lists!$D$5)), 1, 0))</f>
        <v/>
      </c>
      <c r="W642" s="15" t="str">
        <f>IF($B642=1,"",IF(AND(TrackingWorksheet!$L647&lt;&gt;"", TrackingWorksheet!$L647&gt;=TrackingWorksheet!$J$4,TrackingWorksheet!$L647&lt;=TrackingWorksheet!$J$5,OR(TrackingWorksheet!$H647=Lists!$D$6,TrackingWorksheet!$J647=Lists!$D$6)), 1, 0))</f>
        <v/>
      </c>
      <c r="X642" s="24" t="str">
        <f>IF(B642=1,"",IF(AND(TrackingWorksheet!M647&lt;&gt;"",TrackingWorksheet!M647&lt;=TrackingWorksheet!$J$5),1,0))</f>
        <v/>
      </c>
      <c r="Y642" s="24" t="str">
        <f>IF(B642=1,"",IF(AND(TrackingWorksheet!N647&lt;&gt;"",TrackingWorksheet!N647&lt;=TrackingWorksheet!$J$5),1,0)*D642)</f>
        <v/>
      </c>
      <c r="Z642" s="24" t="str">
        <f>IF(B642=1,"",IF(TrackingWorksheet!P647="YES",1,0)*D642)</f>
        <v/>
      </c>
      <c r="AA642" s="33" t="str">
        <f>IF(B642=1,"",IF(TrackingWorksheet!R647="","",TrackingWorksheet!R647))</f>
        <v/>
      </c>
      <c r="AB642" s="33" t="str">
        <f>IF(B642=1,"",IF(TrackingWorksheet!Q647="","",TrackingWorksheet!Q647))</f>
        <v/>
      </c>
    </row>
    <row r="643" spans="2:28" x14ac:dyDescent="0.3">
      <c r="B643" s="33">
        <f>IF(AND(ISBLANK(TrackingWorksheet!B648),ISBLANK(TrackingWorksheet!C648),ISBLANK(TrackingWorksheet!G648),ISBLANK(TrackingWorksheet!H648),
ISBLANK(TrackingWorksheet!I648),ISBLANK(TrackingWorksheet!J648),ISBLANK(TrackingWorksheet!M648),
ISBLANK(TrackingWorksheet!N648)),1,0)</f>
        <v>1</v>
      </c>
      <c r="C643" s="17" t="str">
        <f>IF(B643=1,"",TrackingWorksheet!F648)</f>
        <v/>
      </c>
      <c r="D643" s="26" t="str">
        <f>IF(B643=1,"",IF(AND(TrackingWorksheet!B648&lt;&gt;"",TrackingWorksheet!B648&lt;=TrackingWorksheet!$J$5,OR(TrackingWorksheet!C648="",TrackingWorksheet!C648&gt;=TrackingWorksheet!$J$4)),1,0))</f>
        <v/>
      </c>
      <c r="E643" s="15" t="str">
        <f>IF(B643=1,"",IF(AND(TrackingWorksheet!G648 &lt;&gt;"",TrackingWorksheet!G648&lt;=TrackingWorksheet!$J$5, TrackingWorksheet!H648=Lists!$D$4), "Y", "N"))</f>
        <v/>
      </c>
      <c r="F643" s="15" t="str">
        <f>IF(B643=1,"",IF(AND(TrackingWorksheet!I648 &lt;&gt;"", TrackingWorksheet!I648&lt;=TrackingWorksheet!$J$5, TrackingWorksheet!J648=Lists!$D$4), "Y", "N"))</f>
        <v/>
      </c>
      <c r="G643" s="15" t="str">
        <f>IF(B643=1,"",IF(AND(TrackingWorksheet!G648 &lt;&gt;"",TrackingWorksheet!G648&lt;=TrackingWorksheet!$J$5, TrackingWorksheet!H648=Lists!$D$5), "Y", "N"))</f>
        <v/>
      </c>
      <c r="H643" s="15" t="str">
        <f>IF(B643=1,"",IF(AND(TrackingWorksheet!I648 &lt;&gt;"", TrackingWorksheet!I648&lt;=TrackingWorksheet!$J$5, TrackingWorksheet!J648="Moderna"), "Y", "N"))</f>
        <v/>
      </c>
      <c r="I643" s="26" t="str">
        <f>IF(B643=1,"",IF(AND(TrackingWorksheet!G648 &lt;&gt;"", TrackingWorksheet!G648&lt;=TrackingWorksheet!$J$5, TrackingWorksheet!H648=Lists!$D$6), 1, 0))</f>
        <v/>
      </c>
      <c r="J643" s="26" t="str">
        <f t="shared" si="78"/>
        <v/>
      </c>
      <c r="K643" s="15" t="str">
        <f>IF(B643=1,"",IF(AND(TrackingWorksheet!I648&lt;=TrackingWorksheet!$J$5,TrackingWorksheet!K648="YES"),0,IF(AND(AND(OR(E643="Y",F643="Y"),E643&lt;&gt;F643),G643&lt;&gt;"Y", H643&lt;&gt;"Y"), 1, 0)))</f>
        <v/>
      </c>
      <c r="L643" s="26" t="str">
        <f t="shared" ref="L643:L706" si="80">IF(B643=1,"",K643*D643)</f>
        <v/>
      </c>
      <c r="M643" s="15" t="str">
        <f t="shared" ref="M643:M706" si="81">IF(B643=1,"",IF(AND(E643="Y", F643="Y"), 1, 0))</f>
        <v/>
      </c>
      <c r="N643" s="26" t="str">
        <f t="shared" ref="N643:N706" si="82">IF(B643=1,"",M643*D643)</f>
        <v/>
      </c>
      <c r="O643" s="15" t="str">
        <f>IF(B643=1,"",IF(AND(TrackingWorksheet!I648&lt;=TrackingWorksheet!$J$5,TrackingWorksheet!K648="YES"),0,IF(AND(AND(OR(G643="Y",H643="Y"),G643&lt;&gt;H643),E643&lt;&gt;"Y", F643&lt;&gt;"Y"), 1, 0)))</f>
        <v/>
      </c>
      <c r="P643" s="26" t="str">
        <f t="shared" ref="P643:P706" si="83">IF(B643=1,"",O643*D643)</f>
        <v/>
      </c>
      <c r="Q643" s="15" t="str">
        <f t="shared" ref="Q643:Q706" si="84">IF(B643=1,"",IF(AND(G643="Y", H643="Y"), 1, 0))</f>
        <v/>
      </c>
      <c r="R643" s="15" t="str">
        <f t="shared" ref="R643:R706" si="85">IF(B643=1,"",Q643*D643)</f>
        <v/>
      </c>
      <c r="S643" s="15" t="str">
        <f>IF(B643=1,"",IF(AND(OR(AND(TrackingWorksheet!H648=Lists!$D$7,TrackingWorksheet!H648=TrackingWorksheet!J648),TrackingWorksheet!H648&lt;&gt;TrackingWorksheet!J648),TrackingWorksheet!K648="YES",TrackingWorksheet!H648&lt;&gt;Lists!$D$6,TrackingWorksheet!G648&lt;=TrackingWorksheet!$J$5,TrackingWorksheet!I648&lt;=TrackingWorksheet!$J$5),1,0))</f>
        <v/>
      </c>
      <c r="T643" s="15" t="str">
        <f t="shared" si="79"/>
        <v/>
      </c>
      <c r="U643" s="15" t="str">
        <f>IF(B643=1,"",IF(AND(TrackingWorksheet!L648&lt;&gt;"", TrackingWorksheet!L648&gt;=TrackingWorksheet!$J$4,TrackingWorksheet!L648&lt;=TrackingWorksheet!$J$5,OR(TrackingWorksheet!H648=Lists!$D$4,TrackingWorksheet!J648=Lists!$D$4)), 1, 0))</f>
        <v/>
      </c>
      <c r="V643" s="15" t="str">
        <f>IF($B643=1,"",IF(AND(TrackingWorksheet!$L648&lt;&gt;"", TrackingWorksheet!$L648&gt;=TrackingWorksheet!$J$4,TrackingWorksheet!$L648&lt;=TrackingWorksheet!$J$5,OR(TrackingWorksheet!$H648=Lists!$D$5,TrackingWorksheet!$J648=Lists!$D$5)), 1, 0))</f>
        <v/>
      </c>
      <c r="W643" s="15" t="str">
        <f>IF($B643=1,"",IF(AND(TrackingWorksheet!$L648&lt;&gt;"", TrackingWorksheet!$L648&gt;=TrackingWorksheet!$J$4,TrackingWorksheet!$L648&lt;=TrackingWorksheet!$J$5,OR(TrackingWorksheet!$H648=Lists!$D$6,TrackingWorksheet!$J648=Lists!$D$6)), 1, 0))</f>
        <v/>
      </c>
      <c r="X643" s="24" t="str">
        <f>IF(B643=1,"",IF(AND(TrackingWorksheet!M648&lt;&gt;"",TrackingWorksheet!M648&lt;=TrackingWorksheet!$J$5),1,0))</f>
        <v/>
      </c>
      <c r="Y643" s="24" t="str">
        <f>IF(B643=1,"",IF(AND(TrackingWorksheet!N648&lt;&gt;"",TrackingWorksheet!N648&lt;=TrackingWorksheet!$J$5),1,0)*D643)</f>
        <v/>
      </c>
      <c r="Z643" s="24" t="str">
        <f>IF(B643=1,"",IF(TrackingWorksheet!P648="YES",1,0)*D643)</f>
        <v/>
      </c>
      <c r="AA643" s="33" t="str">
        <f>IF(B643=1,"",IF(TrackingWorksheet!R648="","",TrackingWorksheet!R648))</f>
        <v/>
      </c>
      <c r="AB643" s="33" t="str">
        <f>IF(B643=1,"",IF(TrackingWorksheet!Q648="","",TrackingWorksheet!Q648))</f>
        <v/>
      </c>
    </row>
    <row r="644" spans="2:28" x14ac:dyDescent="0.3">
      <c r="B644" s="33">
        <f>IF(AND(ISBLANK(TrackingWorksheet!B649),ISBLANK(TrackingWorksheet!C649),ISBLANK(TrackingWorksheet!G649),ISBLANK(TrackingWorksheet!H649),
ISBLANK(TrackingWorksheet!I649),ISBLANK(TrackingWorksheet!J649),ISBLANK(TrackingWorksheet!M649),
ISBLANK(TrackingWorksheet!N649)),1,0)</f>
        <v>1</v>
      </c>
      <c r="C644" s="17" t="str">
        <f>IF(B644=1,"",TrackingWorksheet!F649)</f>
        <v/>
      </c>
      <c r="D644" s="26" t="str">
        <f>IF(B644=1,"",IF(AND(TrackingWorksheet!B649&lt;&gt;"",TrackingWorksheet!B649&lt;=TrackingWorksheet!$J$5,OR(TrackingWorksheet!C649="",TrackingWorksheet!C649&gt;=TrackingWorksheet!$J$4)),1,0))</f>
        <v/>
      </c>
      <c r="E644" s="15" t="str">
        <f>IF(B644=1,"",IF(AND(TrackingWorksheet!G649 &lt;&gt;"",TrackingWorksheet!G649&lt;=TrackingWorksheet!$J$5, TrackingWorksheet!H649=Lists!$D$4), "Y", "N"))</f>
        <v/>
      </c>
      <c r="F644" s="15" t="str">
        <f>IF(B644=1,"",IF(AND(TrackingWorksheet!I649 &lt;&gt;"", TrackingWorksheet!I649&lt;=TrackingWorksheet!$J$5, TrackingWorksheet!J649=Lists!$D$4), "Y", "N"))</f>
        <v/>
      </c>
      <c r="G644" s="15" t="str">
        <f>IF(B644=1,"",IF(AND(TrackingWorksheet!G649 &lt;&gt;"",TrackingWorksheet!G649&lt;=TrackingWorksheet!$J$5, TrackingWorksheet!H649=Lists!$D$5), "Y", "N"))</f>
        <v/>
      </c>
      <c r="H644" s="15" t="str">
        <f>IF(B644=1,"",IF(AND(TrackingWorksheet!I649 &lt;&gt;"", TrackingWorksheet!I649&lt;=TrackingWorksheet!$J$5, TrackingWorksheet!J649="Moderna"), "Y", "N"))</f>
        <v/>
      </c>
      <c r="I644" s="26" t="str">
        <f>IF(B644=1,"",IF(AND(TrackingWorksheet!G649 &lt;&gt;"", TrackingWorksheet!G649&lt;=TrackingWorksheet!$J$5, TrackingWorksheet!H649=Lists!$D$6), 1, 0))</f>
        <v/>
      </c>
      <c r="J644" s="26" t="str">
        <f t="shared" ref="J644:J707" si="86">IF(B644=1,"",I644*D644)</f>
        <v/>
      </c>
      <c r="K644" s="15" t="str">
        <f>IF(B644=1,"",IF(AND(TrackingWorksheet!I649&lt;=TrackingWorksheet!$J$5,TrackingWorksheet!K649="YES"),0,IF(AND(AND(OR(E644="Y",F644="Y"),E644&lt;&gt;F644),G644&lt;&gt;"Y", H644&lt;&gt;"Y"), 1, 0)))</f>
        <v/>
      </c>
      <c r="L644" s="26" t="str">
        <f t="shared" si="80"/>
        <v/>
      </c>
      <c r="M644" s="15" t="str">
        <f t="shared" si="81"/>
        <v/>
      </c>
      <c r="N644" s="26" t="str">
        <f t="shared" si="82"/>
        <v/>
      </c>
      <c r="O644" s="15" t="str">
        <f>IF(B644=1,"",IF(AND(TrackingWorksheet!I649&lt;=TrackingWorksheet!$J$5,TrackingWorksheet!K649="YES"),0,IF(AND(AND(OR(G644="Y",H644="Y"),G644&lt;&gt;H644),E644&lt;&gt;"Y", F644&lt;&gt;"Y"), 1, 0)))</f>
        <v/>
      </c>
      <c r="P644" s="26" t="str">
        <f t="shared" si="83"/>
        <v/>
      </c>
      <c r="Q644" s="15" t="str">
        <f t="shared" si="84"/>
        <v/>
      </c>
      <c r="R644" s="15" t="str">
        <f t="shared" si="85"/>
        <v/>
      </c>
      <c r="S644" s="15" t="str">
        <f>IF(B644=1,"",IF(AND(OR(AND(TrackingWorksheet!H649=Lists!$D$7,TrackingWorksheet!H649=TrackingWorksheet!J649),TrackingWorksheet!H649&lt;&gt;TrackingWorksheet!J649),TrackingWorksheet!K649="YES",TrackingWorksheet!H649&lt;&gt;Lists!$D$6,TrackingWorksheet!G649&lt;=TrackingWorksheet!$J$5,TrackingWorksheet!I649&lt;=TrackingWorksheet!$J$5),1,0))</f>
        <v/>
      </c>
      <c r="T644" s="15" t="str">
        <f t="shared" ref="T644:T707" si="87">IF(B644=1,"",S644*D644)</f>
        <v/>
      </c>
      <c r="U644" s="15" t="str">
        <f>IF(B644=1,"",IF(AND(TrackingWorksheet!L649&lt;&gt;"", TrackingWorksheet!L649&gt;=TrackingWorksheet!$J$4,TrackingWorksheet!L649&lt;=TrackingWorksheet!$J$5,OR(TrackingWorksheet!H649=Lists!$D$4,TrackingWorksheet!J649=Lists!$D$4)), 1, 0))</f>
        <v/>
      </c>
      <c r="V644" s="15" t="str">
        <f>IF($B644=1,"",IF(AND(TrackingWorksheet!$L649&lt;&gt;"", TrackingWorksheet!$L649&gt;=TrackingWorksheet!$J$4,TrackingWorksheet!$L649&lt;=TrackingWorksheet!$J$5,OR(TrackingWorksheet!$H649=Lists!$D$5,TrackingWorksheet!$J649=Lists!$D$5)), 1, 0))</f>
        <v/>
      </c>
      <c r="W644" s="15" t="str">
        <f>IF($B644=1,"",IF(AND(TrackingWorksheet!$L649&lt;&gt;"", TrackingWorksheet!$L649&gt;=TrackingWorksheet!$J$4,TrackingWorksheet!$L649&lt;=TrackingWorksheet!$J$5,OR(TrackingWorksheet!$H649=Lists!$D$6,TrackingWorksheet!$J649=Lists!$D$6)), 1, 0))</f>
        <v/>
      </c>
      <c r="X644" s="24" t="str">
        <f>IF(B644=1,"",IF(AND(TrackingWorksheet!M649&lt;&gt;"",TrackingWorksheet!M649&lt;=TrackingWorksheet!$J$5),1,0))</f>
        <v/>
      </c>
      <c r="Y644" s="24" t="str">
        <f>IF(B644=1,"",IF(AND(TrackingWorksheet!N649&lt;&gt;"",TrackingWorksheet!N649&lt;=TrackingWorksheet!$J$5),1,0)*D644)</f>
        <v/>
      </c>
      <c r="Z644" s="24" t="str">
        <f>IF(B644=1,"",IF(TrackingWorksheet!P649="YES",1,0)*D644)</f>
        <v/>
      </c>
      <c r="AA644" s="33" t="str">
        <f>IF(B644=1,"",IF(TrackingWorksheet!R649="","",TrackingWorksheet!R649))</f>
        <v/>
      </c>
      <c r="AB644" s="33" t="str">
        <f>IF(B644=1,"",IF(TrackingWorksheet!Q649="","",TrackingWorksheet!Q649))</f>
        <v/>
      </c>
    </row>
    <row r="645" spans="2:28" x14ac:dyDescent="0.3">
      <c r="B645" s="33">
        <f>IF(AND(ISBLANK(TrackingWorksheet!B650),ISBLANK(TrackingWorksheet!C650),ISBLANK(TrackingWorksheet!G650),ISBLANK(TrackingWorksheet!H650),
ISBLANK(TrackingWorksheet!I650),ISBLANK(TrackingWorksheet!J650),ISBLANK(TrackingWorksheet!M650),
ISBLANK(TrackingWorksheet!N650)),1,0)</f>
        <v>1</v>
      </c>
      <c r="C645" s="17" t="str">
        <f>IF(B645=1,"",TrackingWorksheet!F650)</f>
        <v/>
      </c>
      <c r="D645" s="26" t="str">
        <f>IF(B645=1,"",IF(AND(TrackingWorksheet!B650&lt;&gt;"",TrackingWorksheet!B650&lt;=TrackingWorksheet!$J$5,OR(TrackingWorksheet!C650="",TrackingWorksheet!C650&gt;=TrackingWorksheet!$J$4)),1,0))</f>
        <v/>
      </c>
      <c r="E645" s="15" t="str">
        <f>IF(B645=1,"",IF(AND(TrackingWorksheet!G650 &lt;&gt;"",TrackingWorksheet!G650&lt;=TrackingWorksheet!$J$5, TrackingWorksheet!H650=Lists!$D$4), "Y", "N"))</f>
        <v/>
      </c>
      <c r="F645" s="15" t="str">
        <f>IF(B645=1,"",IF(AND(TrackingWorksheet!I650 &lt;&gt;"", TrackingWorksheet!I650&lt;=TrackingWorksheet!$J$5, TrackingWorksheet!J650=Lists!$D$4), "Y", "N"))</f>
        <v/>
      </c>
      <c r="G645" s="15" t="str">
        <f>IF(B645=1,"",IF(AND(TrackingWorksheet!G650 &lt;&gt;"",TrackingWorksheet!G650&lt;=TrackingWorksheet!$J$5, TrackingWorksheet!H650=Lists!$D$5), "Y", "N"))</f>
        <v/>
      </c>
      <c r="H645" s="15" t="str">
        <f>IF(B645=1,"",IF(AND(TrackingWorksheet!I650 &lt;&gt;"", TrackingWorksheet!I650&lt;=TrackingWorksheet!$J$5, TrackingWorksheet!J650="Moderna"), "Y", "N"))</f>
        <v/>
      </c>
      <c r="I645" s="26" t="str">
        <f>IF(B645=1,"",IF(AND(TrackingWorksheet!G650 &lt;&gt;"", TrackingWorksheet!G650&lt;=TrackingWorksheet!$J$5, TrackingWorksheet!H650=Lists!$D$6), 1, 0))</f>
        <v/>
      </c>
      <c r="J645" s="26" t="str">
        <f t="shared" si="86"/>
        <v/>
      </c>
      <c r="K645" s="15" t="str">
        <f>IF(B645=1,"",IF(AND(TrackingWorksheet!I650&lt;=TrackingWorksheet!$J$5,TrackingWorksheet!K650="YES"),0,IF(AND(AND(OR(E645="Y",F645="Y"),E645&lt;&gt;F645),G645&lt;&gt;"Y", H645&lt;&gt;"Y"), 1, 0)))</f>
        <v/>
      </c>
      <c r="L645" s="26" t="str">
        <f t="shared" si="80"/>
        <v/>
      </c>
      <c r="M645" s="15" t="str">
        <f t="shared" si="81"/>
        <v/>
      </c>
      <c r="N645" s="26" t="str">
        <f t="shared" si="82"/>
        <v/>
      </c>
      <c r="O645" s="15" t="str">
        <f>IF(B645=1,"",IF(AND(TrackingWorksheet!I650&lt;=TrackingWorksheet!$J$5,TrackingWorksheet!K650="YES"),0,IF(AND(AND(OR(G645="Y",H645="Y"),G645&lt;&gt;H645),E645&lt;&gt;"Y", F645&lt;&gt;"Y"), 1, 0)))</f>
        <v/>
      </c>
      <c r="P645" s="26" t="str">
        <f t="shared" si="83"/>
        <v/>
      </c>
      <c r="Q645" s="15" t="str">
        <f t="shared" si="84"/>
        <v/>
      </c>
      <c r="R645" s="15" t="str">
        <f t="shared" si="85"/>
        <v/>
      </c>
      <c r="S645" s="15" t="str">
        <f>IF(B645=1,"",IF(AND(OR(AND(TrackingWorksheet!H650=Lists!$D$7,TrackingWorksheet!H650=TrackingWorksheet!J650),TrackingWorksheet!H650&lt;&gt;TrackingWorksheet!J650),TrackingWorksheet!K650="YES",TrackingWorksheet!H650&lt;&gt;Lists!$D$6,TrackingWorksheet!G650&lt;=TrackingWorksheet!$J$5,TrackingWorksheet!I650&lt;=TrackingWorksheet!$J$5),1,0))</f>
        <v/>
      </c>
      <c r="T645" s="15" t="str">
        <f t="shared" si="87"/>
        <v/>
      </c>
      <c r="U645" s="15" t="str">
        <f>IF(B645=1,"",IF(AND(TrackingWorksheet!L650&lt;&gt;"", TrackingWorksheet!L650&gt;=TrackingWorksheet!$J$4,TrackingWorksheet!L650&lt;=TrackingWorksheet!$J$5,OR(TrackingWorksheet!H650=Lists!$D$4,TrackingWorksheet!J650=Lists!$D$4)), 1, 0))</f>
        <v/>
      </c>
      <c r="V645" s="15" t="str">
        <f>IF($B645=1,"",IF(AND(TrackingWorksheet!$L650&lt;&gt;"", TrackingWorksheet!$L650&gt;=TrackingWorksheet!$J$4,TrackingWorksheet!$L650&lt;=TrackingWorksheet!$J$5,OR(TrackingWorksheet!$H650=Lists!$D$5,TrackingWorksheet!$J650=Lists!$D$5)), 1, 0))</f>
        <v/>
      </c>
      <c r="W645" s="15" t="str">
        <f>IF($B645=1,"",IF(AND(TrackingWorksheet!$L650&lt;&gt;"", TrackingWorksheet!$L650&gt;=TrackingWorksheet!$J$4,TrackingWorksheet!$L650&lt;=TrackingWorksheet!$J$5,OR(TrackingWorksheet!$H650=Lists!$D$6,TrackingWorksheet!$J650=Lists!$D$6)), 1, 0))</f>
        <v/>
      </c>
      <c r="X645" s="24" t="str">
        <f>IF(B645=1,"",IF(AND(TrackingWorksheet!M650&lt;&gt;"",TrackingWorksheet!M650&lt;=TrackingWorksheet!$J$5),1,0))</f>
        <v/>
      </c>
      <c r="Y645" s="24" t="str">
        <f>IF(B645=1,"",IF(AND(TrackingWorksheet!N650&lt;&gt;"",TrackingWorksheet!N650&lt;=TrackingWorksheet!$J$5),1,0)*D645)</f>
        <v/>
      </c>
      <c r="Z645" s="24" t="str">
        <f>IF(B645=1,"",IF(TrackingWorksheet!P650="YES",1,0)*D645)</f>
        <v/>
      </c>
      <c r="AA645" s="33" t="str">
        <f>IF(B645=1,"",IF(TrackingWorksheet!R650="","",TrackingWorksheet!R650))</f>
        <v/>
      </c>
      <c r="AB645" s="33" t="str">
        <f>IF(B645=1,"",IF(TrackingWorksheet!Q650="","",TrackingWorksheet!Q650))</f>
        <v/>
      </c>
    </row>
    <row r="646" spans="2:28" x14ac:dyDescent="0.3">
      <c r="B646" s="33">
        <f>IF(AND(ISBLANK(TrackingWorksheet!B651),ISBLANK(TrackingWorksheet!C651),ISBLANK(TrackingWorksheet!G651),ISBLANK(TrackingWorksheet!H651),
ISBLANK(TrackingWorksheet!I651),ISBLANK(TrackingWorksheet!J651),ISBLANK(TrackingWorksheet!M651),
ISBLANK(TrackingWorksheet!N651)),1,0)</f>
        <v>1</v>
      </c>
      <c r="C646" s="17" t="str">
        <f>IF(B646=1,"",TrackingWorksheet!F651)</f>
        <v/>
      </c>
      <c r="D646" s="26" t="str">
        <f>IF(B646=1,"",IF(AND(TrackingWorksheet!B651&lt;&gt;"",TrackingWorksheet!B651&lt;=TrackingWorksheet!$J$5,OR(TrackingWorksheet!C651="",TrackingWorksheet!C651&gt;=TrackingWorksheet!$J$4)),1,0))</f>
        <v/>
      </c>
      <c r="E646" s="15" t="str">
        <f>IF(B646=1,"",IF(AND(TrackingWorksheet!G651 &lt;&gt;"",TrackingWorksheet!G651&lt;=TrackingWorksheet!$J$5, TrackingWorksheet!H651=Lists!$D$4), "Y", "N"))</f>
        <v/>
      </c>
      <c r="F646" s="15" t="str">
        <f>IF(B646=1,"",IF(AND(TrackingWorksheet!I651 &lt;&gt;"", TrackingWorksheet!I651&lt;=TrackingWorksheet!$J$5, TrackingWorksheet!J651=Lists!$D$4), "Y", "N"))</f>
        <v/>
      </c>
      <c r="G646" s="15" t="str">
        <f>IF(B646=1,"",IF(AND(TrackingWorksheet!G651 &lt;&gt;"",TrackingWorksheet!G651&lt;=TrackingWorksheet!$J$5, TrackingWorksheet!H651=Lists!$D$5), "Y", "N"))</f>
        <v/>
      </c>
      <c r="H646" s="15" t="str">
        <f>IF(B646=1,"",IF(AND(TrackingWorksheet!I651 &lt;&gt;"", TrackingWorksheet!I651&lt;=TrackingWorksheet!$J$5, TrackingWorksheet!J651="Moderna"), "Y", "N"))</f>
        <v/>
      </c>
      <c r="I646" s="26" t="str">
        <f>IF(B646=1,"",IF(AND(TrackingWorksheet!G651 &lt;&gt;"", TrackingWorksheet!G651&lt;=TrackingWorksheet!$J$5, TrackingWorksheet!H651=Lists!$D$6), 1, 0))</f>
        <v/>
      </c>
      <c r="J646" s="26" t="str">
        <f t="shared" si="86"/>
        <v/>
      </c>
      <c r="K646" s="15" t="str">
        <f>IF(B646=1,"",IF(AND(TrackingWorksheet!I651&lt;=TrackingWorksheet!$J$5,TrackingWorksheet!K651="YES"),0,IF(AND(AND(OR(E646="Y",F646="Y"),E646&lt;&gt;F646),G646&lt;&gt;"Y", H646&lt;&gt;"Y"), 1, 0)))</f>
        <v/>
      </c>
      <c r="L646" s="26" t="str">
        <f t="shared" si="80"/>
        <v/>
      </c>
      <c r="M646" s="15" t="str">
        <f t="shared" si="81"/>
        <v/>
      </c>
      <c r="N646" s="26" t="str">
        <f t="shared" si="82"/>
        <v/>
      </c>
      <c r="O646" s="15" t="str">
        <f>IF(B646=1,"",IF(AND(TrackingWorksheet!I651&lt;=TrackingWorksheet!$J$5,TrackingWorksheet!K651="YES"),0,IF(AND(AND(OR(G646="Y",H646="Y"),G646&lt;&gt;H646),E646&lt;&gt;"Y", F646&lt;&gt;"Y"), 1, 0)))</f>
        <v/>
      </c>
      <c r="P646" s="26" t="str">
        <f t="shared" si="83"/>
        <v/>
      </c>
      <c r="Q646" s="15" t="str">
        <f t="shared" si="84"/>
        <v/>
      </c>
      <c r="R646" s="15" t="str">
        <f t="shared" si="85"/>
        <v/>
      </c>
      <c r="S646" s="15" t="str">
        <f>IF(B646=1,"",IF(AND(OR(AND(TrackingWorksheet!H651=Lists!$D$7,TrackingWorksheet!H651=TrackingWorksheet!J651),TrackingWorksheet!H651&lt;&gt;TrackingWorksheet!J651),TrackingWorksheet!K651="YES",TrackingWorksheet!H651&lt;&gt;Lists!$D$6,TrackingWorksheet!G651&lt;=TrackingWorksheet!$J$5,TrackingWorksheet!I651&lt;=TrackingWorksheet!$J$5),1,0))</f>
        <v/>
      </c>
      <c r="T646" s="15" t="str">
        <f t="shared" si="87"/>
        <v/>
      </c>
      <c r="U646" s="15" t="str">
        <f>IF(B646=1,"",IF(AND(TrackingWorksheet!L651&lt;&gt;"", TrackingWorksheet!L651&gt;=TrackingWorksheet!$J$4,TrackingWorksheet!L651&lt;=TrackingWorksheet!$J$5,OR(TrackingWorksheet!H651=Lists!$D$4,TrackingWorksheet!J651=Lists!$D$4)), 1, 0))</f>
        <v/>
      </c>
      <c r="V646" s="15" t="str">
        <f>IF($B646=1,"",IF(AND(TrackingWorksheet!$L651&lt;&gt;"", TrackingWorksheet!$L651&gt;=TrackingWorksheet!$J$4,TrackingWorksheet!$L651&lt;=TrackingWorksheet!$J$5,OR(TrackingWorksheet!$H651=Lists!$D$5,TrackingWorksheet!$J651=Lists!$D$5)), 1, 0))</f>
        <v/>
      </c>
      <c r="W646" s="15" t="str">
        <f>IF($B646=1,"",IF(AND(TrackingWorksheet!$L651&lt;&gt;"", TrackingWorksheet!$L651&gt;=TrackingWorksheet!$J$4,TrackingWorksheet!$L651&lt;=TrackingWorksheet!$J$5,OR(TrackingWorksheet!$H651=Lists!$D$6,TrackingWorksheet!$J651=Lists!$D$6)), 1, 0))</f>
        <v/>
      </c>
      <c r="X646" s="24" t="str">
        <f>IF(B646=1,"",IF(AND(TrackingWorksheet!M651&lt;&gt;"",TrackingWorksheet!M651&lt;=TrackingWorksheet!$J$5),1,0))</f>
        <v/>
      </c>
      <c r="Y646" s="24" t="str">
        <f>IF(B646=1,"",IF(AND(TrackingWorksheet!N651&lt;&gt;"",TrackingWorksheet!N651&lt;=TrackingWorksheet!$J$5),1,0)*D646)</f>
        <v/>
      </c>
      <c r="Z646" s="24" t="str">
        <f>IF(B646=1,"",IF(TrackingWorksheet!P651="YES",1,0)*D646)</f>
        <v/>
      </c>
      <c r="AA646" s="33" t="str">
        <f>IF(B646=1,"",IF(TrackingWorksheet!R651="","",TrackingWorksheet!R651))</f>
        <v/>
      </c>
      <c r="AB646" s="33" t="str">
        <f>IF(B646=1,"",IF(TrackingWorksheet!Q651="","",TrackingWorksheet!Q651))</f>
        <v/>
      </c>
    </row>
    <row r="647" spans="2:28" x14ac:dyDescent="0.3">
      <c r="B647" s="33">
        <f>IF(AND(ISBLANK(TrackingWorksheet!B652),ISBLANK(TrackingWorksheet!C652),ISBLANK(TrackingWorksheet!G652),ISBLANK(TrackingWorksheet!H652),
ISBLANK(TrackingWorksheet!I652),ISBLANK(TrackingWorksheet!J652),ISBLANK(TrackingWorksheet!M652),
ISBLANK(TrackingWorksheet!N652)),1,0)</f>
        <v>1</v>
      </c>
      <c r="C647" s="17" t="str">
        <f>IF(B647=1,"",TrackingWorksheet!F652)</f>
        <v/>
      </c>
      <c r="D647" s="26" t="str">
        <f>IF(B647=1,"",IF(AND(TrackingWorksheet!B652&lt;&gt;"",TrackingWorksheet!B652&lt;=TrackingWorksheet!$J$5,OR(TrackingWorksheet!C652="",TrackingWorksheet!C652&gt;=TrackingWorksheet!$J$4)),1,0))</f>
        <v/>
      </c>
      <c r="E647" s="15" t="str">
        <f>IF(B647=1,"",IF(AND(TrackingWorksheet!G652 &lt;&gt;"",TrackingWorksheet!G652&lt;=TrackingWorksheet!$J$5, TrackingWorksheet!H652=Lists!$D$4), "Y", "N"))</f>
        <v/>
      </c>
      <c r="F647" s="15" t="str">
        <f>IF(B647=1,"",IF(AND(TrackingWorksheet!I652 &lt;&gt;"", TrackingWorksheet!I652&lt;=TrackingWorksheet!$J$5, TrackingWorksheet!J652=Lists!$D$4), "Y", "N"))</f>
        <v/>
      </c>
      <c r="G647" s="15" t="str">
        <f>IF(B647=1,"",IF(AND(TrackingWorksheet!G652 &lt;&gt;"",TrackingWorksheet!G652&lt;=TrackingWorksheet!$J$5, TrackingWorksheet!H652=Lists!$D$5), "Y", "N"))</f>
        <v/>
      </c>
      <c r="H647" s="15" t="str">
        <f>IF(B647=1,"",IF(AND(TrackingWorksheet!I652 &lt;&gt;"", TrackingWorksheet!I652&lt;=TrackingWorksheet!$J$5, TrackingWorksheet!J652="Moderna"), "Y", "N"))</f>
        <v/>
      </c>
      <c r="I647" s="26" t="str">
        <f>IF(B647=1,"",IF(AND(TrackingWorksheet!G652 &lt;&gt;"", TrackingWorksheet!G652&lt;=TrackingWorksheet!$J$5, TrackingWorksheet!H652=Lists!$D$6), 1, 0))</f>
        <v/>
      </c>
      <c r="J647" s="26" t="str">
        <f t="shared" si="86"/>
        <v/>
      </c>
      <c r="K647" s="15" t="str">
        <f>IF(B647=1,"",IF(AND(TrackingWorksheet!I652&lt;=TrackingWorksheet!$J$5,TrackingWorksheet!K652="YES"),0,IF(AND(AND(OR(E647="Y",F647="Y"),E647&lt;&gt;F647),G647&lt;&gt;"Y", H647&lt;&gt;"Y"), 1, 0)))</f>
        <v/>
      </c>
      <c r="L647" s="26" t="str">
        <f t="shared" si="80"/>
        <v/>
      </c>
      <c r="M647" s="15" t="str">
        <f t="shared" si="81"/>
        <v/>
      </c>
      <c r="N647" s="26" t="str">
        <f t="shared" si="82"/>
        <v/>
      </c>
      <c r="O647" s="15" t="str">
        <f>IF(B647=1,"",IF(AND(TrackingWorksheet!I652&lt;=TrackingWorksheet!$J$5,TrackingWorksheet!K652="YES"),0,IF(AND(AND(OR(G647="Y",H647="Y"),G647&lt;&gt;H647),E647&lt;&gt;"Y", F647&lt;&gt;"Y"), 1, 0)))</f>
        <v/>
      </c>
      <c r="P647" s="26" t="str">
        <f t="shared" si="83"/>
        <v/>
      </c>
      <c r="Q647" s="15" t="str">
        <f t="shared" si="84"/>
        <v/>
      </c>
      <c r="R647" s="15" t="str">
        <f t="shared" si="85"/>
        <v/>
      </c>
      <c r="S647" s="15" t="str">
        <f>IF(B647=1,"",IF(AND(OR(AND(TrackingWorksheet!H652=Lists!$D$7,TrackingWorksheet!H652=TrackingWorksheet!J652),TrackingWorksheet!H652&lt;&gt;TrackingWorksheet!J652),TrackingWorksheet!K652="YES",TrackingWorksheet!H652&lt;&gt;Lists!$D$6,TrackingWorksheet!G652&lt;=TrackingWorksheet!$J$5,TrackingWorksheet!I652&lt;=TrackingWorksheet!$J$5),1,0))</f>
        <v/>
      </c>
      <c r="T647" s="15" t="str">
        <f t="shared" si="87"/>
        <v/>
      </c>
      <c r="U647" s="15" t="str">
        <f>IF(B647=1,"",IF(AND(TrackingWorksheet!L652&lt;&gt;"", TrackingWorksheet!L652&gt;=TrackingWorksheet!$J$4,TrackingWorksheet!L652&lt;=TrackingWorksheet!$J$5,OR(TrackingWorksheet!H652=Lists!$D$4,TrackingWorksheet!J652=Lists!$D$4)), 1, 0))</f>
        <v/>
      </c>
      <c r="V647" s="15" t="str">
        <f>IF($B647=1,"",IF(AND(TrackingWorksheet!$L652&lt;&gt;"", TrackingWorksheet!$L652&gt;=TrackingWorksheet!$J$4,TrackingWorksheet!$L652&lt;=TrackingWorksheet!$J$5,OR(TrackingWorksheet!$H652=Lists!$D$5,TrackingWorksheet!$J652=Lists!$D$5)), 1, 0))</f>
        <v/>
      </c>
      <c r="W647" s="15" t="str">
        <f>IF($B647=1,"",IF(AND(TrackingWorksheet!$L652&lt;&gt;"", TrackingWorksheet!$L652&gt;=TrackingWorksheet!$J$4,TrackingWorksheet!$L652&lt;=TrackingWorksheet!$J$5,OR(TrackingWorksheet!$H652=Lists!$D$6,TrackingWorksheet!$J652=Lists!$D$6)), 1, 0))</f>
        <v/>
      </c>
      <c r="X647" s="24" t="str">
        <f>IF(B647=1,"",IF(AND(TrackingWorksheet!M652&lt;&gt;"",TrackingWorksheet!M652&lt;=TrackingWorksheet!$J$5),1,0))</f>
        <v/>
      </c>
      <c r="Y647" s="24" t="str">
        <f>IF(B647=1,"",IF(AND(TrackingWorksheet!N652&lt;&gt;"",TrackingWorksheet!N652&lt;=TrackingWorksheet!$J$5),1,0)*D647)</f>
        <v/>
      </c>
      <c r="Z647" s="24" t="str">
        <f>IF(B647=1,"",IF(TrackingWorksheet!P652="YES",1,0)*D647)</f>
        <v/>
      </c>
      <c r="AA647" s="33" t="str">
        <f>IF(B647=1,"",IF(TrackingWorksheet!R652="","",TrackingWorksheet!R652))</f>
        <v/>
      </c>
      <c r="AB647" s="33" t="str">
        <f>IF(B647=1,"",IF(TrackingWorksheet!Q652="","",TrackingWorksheet!Q652))</f>
        <v/>
      </c>
    </row>
    <row r="648" spans="2:28" x14ac:dyDescent="0.3">
      <c r="B648" s="33">
        <f>IF(AND(ISBLANK(TrackingWorksheet!B653),ISBLANK(TrackingWorksheet!C653),ISBLANK(TrackingWorksheet!G653),ISBLANK(TrackingWorksheet!H653),
ISBLANK(TrackingWorksheet!I653),ISBLANK(TrackingWorksheet!J653),ISBLANK(TrackingWorksheet!M653),
ISBLANK(TrackingWorksheet!N653)),1,0)</f>
        <v>1</v>
      </c>
      <c r="C648" s="17" t="str">
        <f>IF(B648=1,"",TrackingWorksheet!F653)</f>
        <v/>
      </c>
      <c r="D648" s="26" t="str">
        <f>IF(B648=1,"",IF(AND(TrackingWorksheet!B653&lt;&gt;"",TrackingWorksheet!B653&lt;=TrackingWorksheet!$J$5,OR(TrackingWorksheet!C653="",TrackingWorksheet!C653&gt;=TrackingWorksheet!$J$4)),1,0))</f>
        <v/>
      </c>
      <c r="E648" s="15" t="str">
        <f>IF(B648=1,"",IF(AND(TrackingWorksheet!G653 &lt;&gt;"",TrackingWorksheet!G653&lt;=TrackingWorksheet!$J$5, TrackingWorksheet!H653=Lists!$D$4), "Y", "N"))</f>
        <v/>
      </c>
      <c r="F648" s="15" t="str">
        <f>IF(B648=1,"",IF(AND(TrackingWorksheet!I653 &lt;&gt;"", TrackingWorksheet!I653&lt;=TrackingWorksheet!$J$5, TrackingWorksheet!J653=Lists!$D$4), "Y", "N"))</f>
        <v/>
      </c>
      <c r="G648" s="15" t="str">
        <f>IF(B648=1,"",IF(AND(TrackingWorksheet!G653 &lt;&gt;"",TrackingWorksheet!G653&lt;=TrackingWorksheet!$J$5, TrackingWorksheet!H653=Lists!$D$5), "Y", "N"))</f>
        <v/>
      </c>
      <c r="H648" s="15" t="str">
        <f>IF(B648=1,"",IF(AND(TrackingWorksheet!I653 &lt;&gt;"", TrackingWorksheet!I653&lt;=TrackingWorksheet!$J$5, TrackingWorksheet!J653="Moderna"), "Y", "N"))</f>
        <v/>
      </c>
      <c r="I648" s="26" t="str">
        <f>IF(B648=1,"",IF(AND(TrackingWorksheet!G653 &lt;&gt;"", TrackingWorksheet!G653&lt;=TrackingWorksheet!$J$5, TrackingWorksheet!H653=Lists!$D$6), 1, 0))</f>
        <v/>
      </c>
      <c r="J648" s="26" t="str">
        <f t="shared" si="86"/>
        <v/>
      </c>
      <c r="K648" s="15" t="str">
        <f>IF(B648=1,"",IF(AND(TrackingWorksheet!I653&lt;=TrackingWorksheet!$J$5,TrackingWorksheet!K653="YES"),0,IF(AND(AND(OR(E648="Y",F648="Y"),E648&lt;&gt;F648),G648&lt;&gt;"Y", H648&lt;&gt;"Y"), 1, 0)))</f>
        <v/>
      </c>
      <c r="L648" s="26" t="str">
        <f t="shared" si="80"/>
        <v/>
      </c>
      <c r="M648" s="15" t="str">
        <f t="shared" si="81"/>
        <v/>
      </c>
      <c r="N648" s="26" t="str">
        <f t="shared" si="82"/>
        <v/>
      </c>
      <c r="O648" s="15" t="str">
        <f>IF(B648=1,"",IF(AND(TrackingWorksheet!I653&lt;=TrackingWorksheet!$J$5,TrackingWorksheet!K653="YES"),0,IF(AND(AND(OR(G648="Y",H648="Y"),G648&lt;&gt;H648),E648&lt;&gt;"Y", F648&lt;&gt;"Y"), 1, 0)))</f>
        <v/>
      </c>
      <c r="P648" s="26" t="str">
        <f t="shared" si="83"/>
        <v/>
      </c>
      <c r="Q648" s="15" t="str">
        <f t="shared" si="84"/>
        <v/>
      </c>
      <c r="R648" s="15" t="str">
        <f t="shared" si="85"/>
        <v/>
      </c>
      <c r="S648" s="15" t="str">
        <f>IF(B648=1,"",IF(AND(OR(AND(TrackingWorksheet!H653=Lists!$D$7,TrackingWorksheet!H653=TrackingWorksheet!J653),TrackingWorksheet!H653&lt;&gt;TrackingWorksheet!J653),TrackingWorksheet!K653="YES",TrackingWorksheet!H653&lt;&gt;Lists!$D$6,TrackingWorksheet!G653&lt;=TrackingWorksheet!$J$5,TrackingWorksheet!I653&lt;=TrackingWorksheet!$J$5),1,0))</f>
        <v/>
      </c>
      <c r="T648" s="15" t="str">
        <f t="shared" si="87"/>
        <v/>
      </c>
      <c r="U648" s="15" t="str">
        <f>IF(B648=1,"",IF(AND(TrackingWorksheet!L653&lt;&gt;"", TrackingWorksheet!L653&gt;=TrackingWorksheet!$J$4,TrackingWorksheet!L653&lt;=TrackingWorksheet!$J$5,OR(TrackingWorksheet!H653=Lists!$D$4,TrackingWorksheet!J653=Lists!$D$4)), 1, 0))</f>
        <v/>
      </c>
      <c r="V648" s="15" t="str">
        <f>IF($B648=1,"",IF(AND(TrackingWorksheet!$L653&lt;&gt;"", TrackingWorksheet!$L653&gt;=TrackingWorksheet!$J$4,TrackingWorksheet!$L653&lt;=TrackingWorksheet!$J$5,OR(TrackingWorksheet!$H653=Lists!$D$5,TrackingWorksheet!$J653=Lists!$D$5)), 1, 0))</f>
        <v/>
      </c>
      <c r="W648" s="15" t="str">
        <f>IF($B648=1,"",IF(AND(TrackingWorksheet!$L653&lt;&gt;"", TrackingWorksheet!$L653&gt;=TrackingWorksheet!$J$4,TrackingWorksheet!$L653&lt;=TrackingWorksheet!$J$5,OR(TrackingWorksheet!$H653=Lists!$D$6,TrackingWorksheet!$J653=Lists!$D$6)), 1, 0))</f>
        <v/>
      </c>
      <c r="X648" s="24" t="str">
        <f>IF(B648=1,"",IF(AND(TrackingWorksheet!M653&lt;&gt;"",TrackingWorksheet!M653&lt;=TrackingWorksheet!$J$5),1,0))</f>
        <v/>
      </c>
      <c r="Y648" s="24" t="str">
        <f>IF(B648=1,"",IF(AND(TrackingWorksheet!N653&lt;&gt;"",TrackingWorksheet!N653&lt;=TrackingWorksheet!$J$5),1,0)*D648)</f>
        <v/>
      </c>
      <c r="Z648" s="24" t="str">
        <f>IF(B648=1,"",IF(TrackingWorksheet!P653="YES",1,0)*D648)</f>
        <v/>
      </c>
      <c r="AA648" s="33" t="str">
        <f>IF(B648=1,"",IF(TrackingWorksheet!R653="","",TrackingWorksheet!R653))</f>
        <v/>
      </c>
      <c r="AB648" s="33" t="str">
        <f>IF(B648=1,"",IF(TrackingWorksheet!Q653="","",TrackingWorksheet!Q653))</f>
        <v/>
      </c>
    </row>
    <row r="649" spans="2:28" x14ac:dyDescent="0.3">
      <c r="B649" s="33">
        <f>IF(AND(ISBLANK(TrackingWorksheet!B654),ISBLANK(TrackingWorksheet!C654),ISBLANK(TrackingWorksheet!G654),ISBLANK(TrackingWorksheet!H654),
ISBLANK(TrackingWorksheet!I654),ISBLANK(TrackingWorksheet!J654),ISBLANK(TrackingWorksheet!M654),
ISBLANK(TrackingWorksheet!N654)),1,0)</f>
        <v>1</v>
      </c>
      <c r="C649" s="17" t="str">
        <f>IF(B649=1,"",TrackingWorksheet!F654)</f>
        <v/>
      </c>
      <c r="D649" s="26" t="str">
        <f>IF(B649=1,"",IF(AND(TrackingWorksheet!B654&lt;&gt;"",TrackingWorksheet!B654&lt;=TrackingWorksheet!$J$5,OR(TrackingWorksheet!C654="",TrackingWorksheet!C654&gt;=TrackingWorksheet!$J$4)),1,0))</f>
        <v/>
      </c>
      <c r="E649" s="15" t="str">
        <f>IF(B649=1,"",IF(AND(TrackingWorksheet!G654 &lt;&gt;"",TrackingWorksheet!G654&lt;=TrackingWorksheet!$J$5, TrackingWorksheet!H654=Lists!$D$4), "Y", "N"))</f>
        <v/>
      </c>
      <c r="F649" s="15" t="str">
        <f>IF(B649=1,"",IF(AND(TrackingWorksheet!I654 &lt;&gt;"", TrackingWorksheet!I654&lt;=TrackingWorksheet!$J$5, TrackingWorksheet!J654=Lists!$D$4), "Y", "N"))</f>
        <v/>
      </c>
      <c r="G649" s="15" t="str">
        <f>IF(B649=1,"",IF(AND(TrackingWorksheet!G654 &lt;&gt;"",TrackingWorksheet!G654&lt;=TrackingWorksheet!$J$5, TrackingWorksheet!H654=Lists!$D$5), "Y", "N"))</f>
        <v/>
      </c>
      <c r="H649" s="15" t="str">
        <f>IF(B649=1,"",IF(AND(TrackingWorksheet!I654 &lt;&gt;"", TrackingWorksheet!I654&lt;=TrackingWorksheet!$J$5, TrackingWorksheet!J654="Moderna"), "Y", "N"))</f>
        <v/>
      </c>
      <c r="I649" s="26" t="str">
        <f>IF(B649=1,"",IF(AND(TrackingWorksheet!G654 &lt;&gt;"", TrackingWorksheet!G654&lt;=TrackingWorksheet!$J$5, TrackingWorksheet!H654=Lists!$D$6), 1, 0))</f>
        <v/>
      </c>
      <c r="J649" s="26" t="str">
        <f t="shared" si="86"/>
        <v/>
      </c>
      <c r="K649" s="15" t="str">
        <f>IF(B649=1,"",IF(AND(TrackingWorksheet!I654&lt;=TrackingWorksheet!$J$5,TrackingWorksheet!K654="YES"),0,IF(AND(AND(OR(E649="Y",F649="Y"),E649&lt;&gt;F649),G649&lt;&gt;"Y", H649&lt;&gt;"Y"), 1, 0)))</f>
        <v/>
      </c>
      <c r="L649" s="26" t="str">
        <f t="shared" si="80"/>
        <v/>
      </c>
      <c r="M649" s="15" t="str">
        <f t="shared" si="81"/>
        <v/>
      </c>
      <c r="N649" s="26" t="str">
        <f t="shared" si="82"/>
        <v/>
      </c>
      <c r="O649" s="15" t="str">
        <f>IF(B649=1,"",IF(AND(TrackingWorksheet!I654&lt;=TrackingWorksheet!$J$5,TrackingWorksheet!K654="YES"),0,IF(AND(AND(OR(G649="Y",H649="Y"),G649&lt;&gt;H649),E649&lt;&gt;"Y", F649&lt;&gt;"Y"), 1, 0)))</f>
        <v/>
      </c>
      <c r="P649" s="26" t="str">
        <f t="shared" si="83"/>
        <v/>
      </c>
      <c r="Q649" s="15" t="str">
        <f t="shared" si="84"/>
        <v/>
      </c>
      <c r="R649" s="15" t="str">
        <f t="shared" si="85"/>
        <v/>
      </c>
      <c r="S649" s="15" t="str">
        <f>IF(B649=1,"",IF(AND(OR(AND(TrackingWorksheet!H654=Lists!$D$7,TrackingWorksheet!H654=TrackingWorksheet!J654),TrackingWorksheet!H654&lt;&gt;TrackingWorksheet!J654),TrackingWorksheet!K654="YES",TrackingWorksheet!H654&lt;&gt;Lists!$D$6,TrackingWorksheet!G654&lt;=TrackingWorksheet!$J$5,TrackingWorksheet!I654&lt;=TrackingWorksheet!$J$5),1,0))</f>
        <v/>
      </c>
      <c r="T649" s="15" t="str">
        <f t="shared" si="87"/>
        <v/>
      </c>
      <c r="U649" s="15" t="str">
        <f>IF(B649=1,"",IF(AND(TrackingWorksheet!L654&lt;&gt;"", TrackingWorksheet!L654&gt;=TrackingWorksheet!$J$4,TrackingWorksheet!L654&lt;=TrackingWorksheet!$J$5,OR(TrackingWorksheet!H654=Lists!$D$4,TrackingWorksheet!J654=Lists!$D$4)), 1, 0))</f>
        <v/>
      </c>
      <c r="V649" s="15" t="str">
        <f>IF($B649=1,"",IF(AND(TrackingWorksheet!$L654&lt;&gt;"", TrackingWorksheet!$L654&gt;=TrackingWorksheet!$J$4,TrackingWorksheet!$L654&lt;=TrackingWorksheet!$J$5,OR(TrackingWorksheet!$H654=Lists!$D$5,TrackingWorksheet!$J654=Lists!$D$5)), 1, 0))</f>
        <v/>
      </c>
      <c r="W649" s="15" t="str">
        <f>IF($B649=1,"",IF(AND(TrackingWorksheet!$L654&lt;&gt;"", TrackingWorksheet!$L654&gt;=TrackingWorksheet!$J$4,TrackingWorksheet!$L654&lt;=TrackingWorksheet!$J$5,OR(TrackingWorksheet!$H654=Lists!$D$6,TrackingWorksheet!$J654=Lists!$D$6)), 1, 0))</f>
        <v/>
      </c>
      <c r="X649" s="24" t="str">
        <f>IF(B649=1,"",IF(AND(TrackingWorksheet!M654&lt;&gt;"",TrackingWorksheet!M654&lt;=TrackingWorksheet!$J$5),1,0))</f>
        <v/>
      </c>
      <c r="Y649" s="24" t="str">
        <f>IF(B649=1,"",IF(AND(TrackingWorksheet!N654&lt;&gt;"",TrackingWorksheet!N654&lt;=TrackingWorksheet!$J$5),1,0)*D649)</f>
        <v/>
      </c>
      <c r="Z649" s="24" t="str">
        <f>IF(B649=1,"",IF(TrackingWorksheet!P654="YES",1,0)*D649)</f>
        <v/>
      </c>
      <c r="AA649" s="33" t="str">
        <f>IF(B649=1,"",IF(TrackingWorksheet!R654="","",TrackingWorksheet!R654))</f>
        <v/>
      </c>
      <c r="AB649" s="33" t="str">
        <f>IF(B649=1,"",IF(TrackingWorksheet!Q654="","",TrackingWorksheet!Q654))</f>
        <v/>
      </c>
    </row>
    <row r="650" spans="2:28" x14ac:dyDescent="0.3">
      <c r="B650" s="33">
        <f>IF(AND(ISBLANK(TrackingWorksheet!B655),ISBLANK(TrackingWorksheet!C655),ISBLANK(TrackingWorksheet!G655),ISBLANK(TrackingWorksheet!H655),
ISBLANK(TrackingWorksheet!I655),ISBLANK(TrackingWorksheet!J655),ISBLANK(TrackingWorksheet!M655),
ISBLANK(TrackingWorksheet!N655)),1,0)</f>
        <v>1</v>
      </c>
      <c r="C650" s="17" t="str">
        <f>IF(B650=1,"",TrackingWorksheet!F655)</f>
        <v/>
      </c>
      <c r="D650" s="26" t="str">
        <f>IF(B650=1,"",IF(AND(TrackingWorksheet!B655&lt;&gt;"",TrackingWorksheet!B655&lt;=TrackingWorksheet!$J$5,OR(TrackingWorksheet!C655="",TrackingWorksheet!C655&gt;=TrackingWorksheet!$J$4)),1,0))</f>
        <v/>
      </c>
      <c r="E650" s="15" t="str">
        <f>IF(B650=1,"",IF(AND(TrackingWorksheet!G655 &lt;&gt;"",TrackingWorksheet!G655&lt;=TrackingWorksheet!$J$5, TrackingWorksheet!H655=Lists!$D$4), "Y", "N"))</f>
        <v/>
      </c>
      <c r="F650" s="15" t="str">
        <f>IF(B650=1,"",IF(AND(TrackingWorksheet!I655 &lt;&gt;"", TrackingWorksheet!I655&lt;=TrackingWorksheet!$J$5, TrackingWorksheet!J655=Lists!$D$4), "Y", "N"))</f>
        <v/>
      </c>
      <c r="G650" s="15" t="str">
        <f>IF(B650=1,"",IF(AND(TrackingWorksheet!G655 &lt;&gt;"",TrackingWorksheet!G655&lt;=TrackingWorksheet!$J$5, TrackingWorksheet!H655=Lists!$D$5), "Y", "N"))</f>
        <v/>
      </c>
      <c r="H650" s="15" t="str">
        <f>IF(B650=1,"",IF(AND(TrackingWorksheet!I655 &lt;&gt;"", TrackingWorksheet!I655&lt;=TrackingWorksheet!$J$5, TrackingWorksheet!J655="Moderna"), "Y", "N"))</f>
        <v/>
      </c>
      <c r="I650" s="26" t="str">
        <f>IF(B650=1,"",IF(AND(TrackingWorksheet!G655 &lt;&gt;"", TrackingWorksheet!G655&lt;=TrackingWorksheet!$J$5, TrackingWorksheet!H655=Lists!$D$6), 1, 0))</f>
        <v/>
      </c>
      <c r="J650" s="26" t="str">
        <f t="shared" si="86"/>
        <v/>
      </c>
      <c r="K650" s="15" t="str">
        <f>IF(B650=1,"",IF(AND(TrackingWorksheet!I655&lt;=TrackingWorksheet!$J$5,TrackingWorksheet!K655="YES"),0,IF(AND(AND(OR(E650="Y",F650="Y"),E650&lt;&gt;F650),G650&lt;&gt;"Y", H650&lt;&gt;"Y"), 1, 0)))</f>
        <v/>
      </c>
      <c r="L650" s="26" t="str">
        <f t="shared" si="80"/>
        <v/>
      </c>
      <c r="M650" s="15" t="str">
        <f t="shared" si="81"/>
        <v/>
      </c>
      <c r="N650" s="26" t="str">
        <f t="shared" si="82"/>
        <v/>
      </c>
      <c r="O650" s="15" t="str">
        <f>IF(B650=1,"",IF(AND(TrackingWorksheet!I655&lt;=TrackingWorksheet!$J$5,TrackingWorksheet!K655="YES"),0,IF(AND(AND(OR(G650="Y",H650="Y"),G650&lt;&gt;H650),E650&lt;&gt;"Y", F650&lt;&gt;"Y"), 1, 0)))</f>
        <v/>
      </c>
      <c r="P650" s="26" t="str">
        <f t="shared" si="83"/>
        <v/>
      </c>
      <c r="Q650" s="15" t="str">
        <f t="shared" si="84"/>
        <v/>
      </c>
      <c r="R650" s="15" t="str">
        <f t="shared" si="85"/>
        <v/>
      </c>
      <c r="S650" s="15" t="str">
        <f>IF(B650=1,"",IF(AND(OR(AND(TrackingWorksheet!H655=Lists!$D$7,TrackingWorksheet!H655=TrackingWorksheet!J655),TrackingWorksheet!H655&lt;&gt;TrackingWorksheet!J655),TrackingWorksheet!K655="YES",TrackingWorksheet!H655&lt;&gt;Lists!$D$6,TrackingWorksheet!G655&lt;=TrackingWorksheet!$J$5,TrackingWorksheet!I655&lt;=TrackingWorksheet!$J$5),1,0))</f>
        <v/>
      </c>
      <c r="T650" s="15" t="str">
        <f t="shared" si="87"/>
        <v/>
      </c>
      <c r="U650" s="15" t="str">
        <f>IF(B650=1,"",IF(AND(TrackingWorksheet!L655&lt;&gt;"", TrackingWorksheet!L655&gt;=TrackingWorksheet!$J$4,TrackingWorksheet!L655&lt;=TrackingWorksheet!$J$5,OR(TrackingWorksheet!H655=Lists!$D$4,TrackingWorksheet!J655=Lists!$D$4)), 1, 0))</f>
        <v/>
      </c>
      <c r="V650" s="15" t="str">
        <f>IF($B650=1,"",IF(AND(TrackingWorksheet!$L655&lt;&gt;"", TrackingWorksheet!$L655&gt;=TrackingWorksheet!$J$4,TrackingWorksheet!$L655&lt;=TrackingWorksheet!$J$5,OR(TrackingWorksheet!$H655=Lists!$D$5,TrackingWorksheet!$J655=Lists!$D$5)), 1, 0))</f>
        <v/>
      </c>
      <c r="W650" s="15" t="str">
        <f>IF($B650=1,"",IF(AND(TrackingWorksheet!$L655&lt;&gt;"", TrackingWorksheet!$L655&gt;=TrackingWorksheet!$J$4,TrackingWorksheet!$L655&lt;=TrackingWorksheet!$J$5,OR(TrackingWorksheet!$H655=Lists!$D$6,TrackingWorksheet!$J655=Lists!$D$6)), 1, 0))</f>
        <v/>
      </c>
      <c r="X650" s="24" t="str">
        <f>IF(B650=1,"",IF(AND(TrackingWorksheet!M655&lt;&gt;"",TrackingWorksheet!M655&lt;=TrackingWorksheet!$J$5),1,0))</f>
        <v/>
      </c>
      <c r="Y650" s="24" t="str">
        <f>IF(B650=1,"",IF(AND(TrackingWorksheet!N655&lt;&gt;"",TrackingWorksheet!N655&lt;=TrackingWorksheet!$J$5),1,0)*D650)</f>
        <v/>
      </c>
      <c r="Z650" s="24" t="str">
        <f>IF(B650=1,"",IF(TrackingWorksheet!P655="YES",1,0)*D650)</f>
        <v/>
      </c>
      <c r="AA650" s="33" t="str">
        <f>IF(B650=1,"",IF(TrackingWorksheet!R655="","",TrackingWorksheet!R655))</f>
        <v/>
      </c>
      <c r="AB650" s="33" t="str">
        <f>IF(B650=1,"",IF(TrackingWorksheet!Q655="","",TrackingWorksheet!Q655))</f>
        <v/>
      </c>
    </row>
    <row r="651" spans="2:28" x14ac:dyDescent="0.3">
      <c r="B651" s="33">
        <f>IF(AND(ISBLANK(TrackingWorksheet!B656),ISBLANK(TrackingWorksheet!C656),ISBLANK(TrackingWorksheet!G656),ISBLANK(TrackingWorksheet!H656),
ISBLANK(TrackingWorksheet!I656),ISBLANK(TrackingWorksheet!J656),ISBLANK(TrackingWorksheet!M656),
ISBLANK(TrackingWorksheet!N656)),1,0)</f>
        <v>1</v>
      </c>
      <c r="C651" s="17" t="str">
        <f>IF(B651=1,"",TrackingWorksheet!F656)</f>
        <v/>
      </c>
      <c r="D651" s="26" t="str">
        <f>IF(B651=1,"",IF(AND(TrackingWorksheet!B656&lt;&gt;"",TrackingWorksheet!B656&lt;=TrackingWorksheet!$J$5,OR(TrackingWorksheet!C656="",TrackingWorksheet!C656&gt;=TrackingWorksheet!$J$4)),1,0))</f>
        <v/>
      </c>
      <c r="E651" s="15" t="str">
        <f>IF(B651=1,"",IF(AND(TrackingWorksheet!G656 &lt;&gt;"",TrackingWorksheet!G656&lt;=TrackingWorksheet!$J$5, TrackingWorksheet!H656=Lists!$D$4), "Y", "N"))</f>
        <v/>
      </c>
      <c r="F651" s="15" t="str">
        <f>IF(B651=1,"",IF(AND(TrackingWorksheet!I656 &lt;&gt;"", TrackingWorksheet!I656&lt;=TrackingWorksheet!$J$5, TrackingWorksheet!J656=Lists!$D$4), "Y", "N"))</f>
        <v/>
      </c>
      <c r="G651" s="15" t="str">
        <f>IF(B651=1,"",IF(AND(TrackingWorksheet!G656 &lt;&gt;"",TrackingWorksheet!G656&lt;=TrackingWorksheet!$J$5, TrackingWorksheet!H656=Lists!$D$5), "Y", "N"))</f>
        <v/>
      </c>
      <c r="H651" s="15" t="str">
        <f>IF(B651=1,"",IF(AND(TrackingWorksheet!I656 &lt;&gt;"", TrackingWorksheet!I656&lt;=TrackingWorksheet!$J$5, TrackingWorksheet!J656="Moderna"), "Y", "N"))</f>
        <v/>
      </c>
      <c r="I651" s="26" t="str">
        <f>IF(B651=1,"",IF(AND(TrackingWorksheet!G656 &lt;&gt;"", TrackingWorksheet!G656&lt;=TrackingWorksheet!$J$5, TrackingWorksheet!H656=Lists!$D$6), 1, 0))</f>
        <v/>
      </c>
      <c r="J651" s="26" t="str">
        <f t="shared" si="86"/>
        <v/>
      </c>
      <c r="K651" s="15" t="str">
        <f>IF(B651=1,"",IF(AND(TrackingWorksheet!I656&lt;=TrackingWorksheet!$J$5,TrackingWorksheet!K656="YES"),0,IF(AND(AND(OR(E651="Y",F651="Y"),E651&lt;&gt;F651),G651&lt;&gt;"Y", H651&lt;&gt;"Y"), 1, 0)))</f>
        <v/>
      </c>
      <c r="L651" s="26" t="str">
        <f t="shared" si="80"/>
        <v/>
      </c>
      <c r="M651" s="15" t="str">
        <f t="shared" si="81"/>
        <v/>
      </c>
      <c r="N651" s="26" t="str">
        <f t="shared" si="82"/>
        <v/>
      </c>
      <c r="O651" s="15" t="str">
        <f>IF(B651=1,"",IF(AND(TrackingWorksheet!I656&lt;=TrackingWorksheet!$J$5,TrackingWorksheet!K656="YES"),0,IF(AND(AND(OR(G651="Y",H651="Y"),G651&lt;&gt;H651),E651&lt;&gt;"Y", F651&lt;&gt;"Y"), 1, 0)))</f>
        <v/>
      </c>
      <c r="P651" s="26" t="str">
        <f t="shared" si="83"/>
        <v/>
      </c>
      <c r="Q651" s="15" t="str">
        <f t="shared" si="84"/>
        <v/>
      </c>
      <c r="R651" s="15" t="str">
        <f t="shared" si="85"/>
        <v/>
      </c>
      <c r="S651" s="15" t="str">
        <f>IF(B651=1,"",IF(AND(OR(AND(TrackingWorksheet!H656=Lists!$D$7,TrackingWorksheet!H656=TrackingWorksheet!J656),TrackingWorksheet!H656&lt;&gt;TrackingWorksheet!J656),TrackingWorksheet!K656="YES",TrackingWorksheet!H656&lt;&gt;Lists!$D$6,TrackingWorksheet!G656&lt;=TrackingWorksheet!$J$5,TrackingWorksheet!I656&lt;=TrackingWorksheet!$J$5),1,0))</f>
        <v/>
      </c>
      <c r="T651" s="15" t="str">
        <f t="shared" si="87"/>
        <v/>
      </c>
      <c r="U651" s="15" t="str">
        <f>IF(B651=1,"",IF(AND(TrackingWorksheet!L656&lt;&gt;"", TrackingWorksheet!L656&gt;=TrackingWorksheet!$J$4,TrackingWorksheet!L656&lt;=TrackingWorksheet!$J$5,OR(TrackingWorksheet!H656=Lists!$D$4,TrackingWorksheet!J656=Lists!$D$4)), 1, 0))</f>
        <v/>
      </c>
      <c r="V651" s="15" t="str">
        <f>IF($B651=1,"",IF(AND(TrackingWorksheet!$L656&lt;&gt;"", TrackingWorksheet!$L656&gt;=TrackingWorksheet!$J$4,TrackingWorksheet!$L656&lt;=TrackingWorksheet!$J$5,OR(TrackingWorksheet!$H656=Lists!$D$5,TrackingWorksheet!$J656=Lists!$D$5)), 1, 0))</f>
        <v/>
      </c>
      <c r="W651" s="15" t="str">
        <f>IF($B651=1,"",IF(AND(TrackingWorksheet!$L656&lt;&gt;"", TrackingWorksheet!$L656&gt;=TrackingWorksheet!$J$4,TrackingWorksheet!$L656&lt;=TrackingWorksheet!$J$5,OR(TrackingWorksheet!$H656=Lists!$D$6,TrackingWorksheet!$J656=Lists!$D$6)), 1, 0))</f>
        <v/>
      </c>
      <c r="X651" s="24" t="str">
        <f>IF(B651=1,"",IF(AND(TrackingWorksheet!M656&lt;&gt;"",TrackingWorksheet!M656&lt;=TrackingWorksheet!$J$5),1,0))</f>
        <v/>
      </c>
      <c r="Y651" s="24" t="str">
        <f>IF(B651=1,"",IF(AND(TrackingWorksheet!N656&lt;&gt;"",TrackingWorksheet!N656&lt;=TrackingWorksheet!$J$5),1,0)*D651)</f>
        <v/>
      </c>
      <c r="Z651" s="24" t="str">
        <f>IF(B651=1,"",IF(TrackingWorksheet!P656="YES",1,0)*D651)</f>
        <v/>
      </c>
      <c r="AA651" s="33" t="str">
        <f>IF(B651=1,"",IF(TrackingWorksheet!R656="","",TrackingWorksheet!R656))</f>
        <v/>
      </c>
      <c r="AB651" s="33" t="str">
        <f>IF(B651=1,"",IF(TrackingWorksheet!Q656="","",TrackingWorksheet!Q656))</f>
        <v/>
      </c>
    </row>
    <row r="652" spans="2:28" x14ac:dyDescent="0.3">
      <c r="B652" s="33">
        <f>IF(AND(ISBLANK(TrackingWorksheet!B657),ISBLANK(TrackingWorksheet!C657),ISBLANK(TrackingWorksheet!G657),ISBLANK(TrackingWorksheet!H657),
ISBLANK(TrackingWorksheet!I657),ISBLANK(TrackingWorksheet!J657),ISBLANK(TrackingWorksheet!M657),
ISBLANK(TrackingWorksheet!N657)),1,0)</f>
        <v>1</v>
      </c>
      <c r="C652" s="17" t="str">
        <f>IF(B652=1,"",TrackingWorksheet!F657)</f>
        <v/>
      </c>
      <c r="D652" s="26" t="str">
        <f>IF(B652=1,"",IF(AND(TrackingWorksheet!B657&lt;&gt;"",TrackingWorksheet!B657&lt;=TrackingWorksheet!$J$5,OR(TrackingWorksheet!C657="",TrackingWorksheet!C657&gt;=TrackingWorksheet!$J$4)),1,0))</f>
        <v/>
      </c>
      <c r="E652" s="15" t="str">
        <f>IF(B652=1,"",IF(AND(TrackingWorksheet!G657 &lt;&gt;"",TrackingWorksheet!G657&lt;=TrackingWorksheet!$J$5, TrackingWorksheet!H657=Lists!$D$4), "Y", "N"))</f>
        <v/>
      </c>
      <c r="F652" s="15" t="str">
        <f>IF(B652=1,"",IF(AND(TrackingWorksheet!I657 &lt;&gt;"", TrackingWorksheet!I657&lt;=TrackingWorksheet!$J$5, TrackingWorksheet!J657=Lists!$D$4), "Y", "N"))</f>
        <v/>
      </c>
      <c r="G652" s="15" t="str">
        <f>IF(B652=1,"",IF(AND(TrackingWorksheet!G657 &lt;&gt;"",TrackingWorksheet!G657&lt;=TrackingWorksheet!$J$5, TrackingWorksheet!H657=Lists!$D$5), "Y", "N"))</f>
        <v/>
      </c>
      <c r="H652" s="15" t="str">
        <f>IF(B652=1,"",IF(AND(TrackingWorksheet!I657 &lt;&gt;"", TrackingWorksheet!I657&lt;=TrackingWorksheet!$J$5, TrackingWorksheet!J657="Moderna"), "Y", "N"))</f>
        <v/>
      </c>
      <c r="I652" s="26" t="str">
        <f>IF(B652=1,"",IF(AND(TrackingWorksheet!G657 &lt;&gt;"", TrackingWorksheet!G657&lt;=TrackingWorksheet!$J$5, TrackingWorksheet!H657=Lists!$D$6), 1, 0))</f>
        <v/>
      </c>
      <c r="J652" s="26" t="str">
        <f t="shared" si="86"/>
        <v/>
      </c>
      <c r="K652" s="15" t="str">
        <f>IF(B652=1,"",IF(AND(TrackingWorksheet!I657&lt;=TrackingWorksheet!$J$5,TrackingWorksheet!K657="YES"),0,IF(AND(AND(OR(E652="Y",F652="Y"),E652&lt;&gt;F652),G652&lt;&gt;"Y", H652&lt;&gt;"Y"), 1, 0)))</f>
        <v/>
      </c>
      <c r="L652" s="26" t="str">
        <f t="shared" si="80"/>
        <v/>
      </c>
      <c r="M652" s="15" t="str">
        <f t="shared" si="81"/>
        <v/>
      </c>
      <c r="N652" s="26" t="str">
        <f t="shared" si="82"/>
        <v/>
      </c>
      <c r="O652" s="15" t="str">
        <f>IF(B652=1,"",IF(AND(TrackingWorksheet!I657&lt;=TrackingWorksheet!$J$5,TrackingWorksheet!K657="YES"),0,IF(AND(AND(OR(G652="Y",H652="Y"),G652&lt;&gt;H652),E652&lt;&gt;"Y", F652&lt;&gt;"Y"), 1, 0)))</f>
        <v/>
      </c>
      <c r="P652" s="26" t="str">
        <f t="shared" si="83"/>
        <v/>
      </c>
      <c r="Q652" s="15" t="str">
        <f t="shared" si="84"/>
        <v/>
      </c>
      <c r="R652" s="15" t="str">
        <f t="shared" si="85"/>
        <v/>
      </c>
      <c r="S652" s="15" t="str">
        <f>IF(B652=1,"",IF(AND(OR(AND(TrackingWorksheet!H657=Lists!$D$7,TrackingWorksheet!H657=TrackingWorksheet!J657),TrackingWorksheet!H657&lt;&gt;TrackingWorksheet!J657),TrackingWorksheet!K657="YES",TrackingWorksheet!H657&lt;&gt;Lists!$D$6,TrackingWorksheet!G657&lt;=TrackingWorksheet!$J$5,TrackingWorksheet!I657&lt;=TrackingWorksheet!$J$5),1,0))</f>
        <v/>
      </c>
      <c r="T652" s="15" t="str">
        <f t="shared" si="87"/>
        <v/>
      </c>
      <c r="U652" s="15" t="str">
        <f>IF(B652=1,"",IF(AND(TrackingWorksheet!L657&lt;&gt;"", TrackingWorksheet!L657&gt;=TrackingWorksheet!$J$4,TrackingWorksheet!L657&lt;=TrackingWorksheet!$J$5,OR(TrackingWorksheet!H657=Lists!$D$4,TrackingWorksheet!J657=Lists!$D$4)), 1, 0))</f>
        <v/>
      </c>
      <c r="V652" s="15" t="str">
        <f>IF($B652=1,"",IF(AND(TrackingWorksheet!$L657&lt;&gt;"", TrackingWorksheet!$L657&gt;=TrackingWorksheet!$J$4,TrackingWorksheet!$L657&lt;=TrackingWorksheet!$J$5,OR(TrackingWorksheet!$H657=Lists!$D$5,TrackingWorksheet!$J657=Lists!$D$5)), 1, 0))</f>
        <v/>
      </c>
      <c r="W652" s="15" t="str">
        <f>IF($B652=1,"",IF(AND(TrackingWorksheet!$L657&lt;&gt;"", TrackingWorksheet!$L657&gt;=TrackingWorksheet!$J$4,TrackingWorksheet!$L657&lt;=TrackingWorksheet!$J$5,OR(TrackingWorksheet!$H657=Lists!$D$6,TrackingWorksheet!$J657=Lists!$D$6)), 1, 0))</f>
        <v/>
      </c>
      <c r="X652" s="24" t="str">
        <f>IF(B652=1,"",IF(AND(TrackingWorksheet!M657&lt;&gt;"",TrackingWorksheet!M657&lt;=TrackingWorksheet!$J$5),1,0))</f>
        <v/>
      </c>
      <c r="Y652" s="24" t="str">
        <f>IF(B652=1,"",IF(AND(TrackingWorksheet!N657&lt;&gt;"",TrackingWorksheet!N657&lt;=TrackingWorksheet!$J$5),1,0)*D652)</f>
        <v/>
      </c>
      <c r="Z652" s="24" t="str">
        <f>IF(B652=1,"",IF(TrackingWorksheet!P657="YES",1,0)*D652)</f>
        <v/>
      </c>
      <c r="AA652" s="33" t="str">
        <f>IF(B652=1,"",IF(TrackingWorksheet!R657="","",TrackingWorksheet!R657))</f>
        <v/>
      </c>
      <c r="AB652" s="33" t="str">
        <f>IF(B652=1,"",IF(TrackingWorksheet!Q657="","",TrackingWorksheet!Q657))</f>
        <v/>
      </c>
    </row>
    <row r="653" spans="2:28" x14ac:dyDescent="0.3">
      <c r="B653" s="33">
        <f>IF(AND(ISBLANK(TrackingWorksheet!B658),ISBLANK(TrackingWorksheet!C658),ISBLANK(TrackingWorksheet!G658),ISBLANK(TrackingWorksheet!H658),
ISBLANK(TrackingWorksheet!I658),ISBLANK(TrackingWorksheet!J658),ISBLANK(TrackingWorksheet!M658),
ISBLANK(TrackingWorksheet!N658)),1,0)</f>
        <v>1</v>
      </c>
      <c r="C653" s="17" t="str">
        <f>IF(B653=1,"",TrackingWorksheet!F658)</f>
        <v/>
      </c>
      <c r="D653" s="26" t="str">
        <f>IF(B653=1,"",IF(AND(TrackingWorksheet!B658&lt;&gt;"",TrackingWorksheet!B658&lt;=TrackingWorksheet!$J$5,OR(TrackingWorksheet!C658="",TrackingWorksheet!C658&gt;=TrackingWorksheet!$J$4)),1,0))</f>
        <v/>
      </c>
      <c r="E653" s="15" t="str">
        <f>IF(B653=1,"",IF(AND(TrackingWorksheet!G658 &lt;&gt;"",TrackingWorksheet!G658&lt;=TrackingWorksheet!$J$5, TrackingWorksheet!H658=Lists!$D$4), "Y", "N"))</f>
        <v/>
      </c>
      <c r="F653" s="15" t="str">
        <f>IF(B653=1,"",IF(AND(TrackingWorksheet!I658 &lt;&gt;"", TrackingWorksheet!I658&lt;=TrackingWorksheet!$J$5, TrackingWorksheet!J658=Lists!$D$4), "Y", "N"))</f>
        <v/>
      </c>
      <c r="G653" s="15" t="str">
        <f>IF(B653=1,"",IF(AND(TrackingWorksheet!G658 &lt;&gt;"",TrackingWorksheet!G658&lt;=TrackingWorksheet!$J$5, TrackingWorksheet!H658=Lists!$D$5), "Y", "N"))</f>
        <v/>
      </c>
      <c r="H653" s="15" t="str">
        <f>IF(B653=1,"",IF(AND(TrackingWorksheet!I658 &lt;&gt;"", TrackingWorksheet!I658&lt;=TrackingWorksheet!$J$5, TrackingWorksheet!J658="Moderna"), "Y", "N"))</f>
        <v/>
      </c>
      <c r="I653" s="26" t="str">
        <f>IF(B653=1,"",IF(AND(TrackingWorksheet!G658 &lt;&gt;"", TrackingWorksheet!G658&lt;=TrackingWorksheet!$J$5, TrackingWorksheet!H658=Lists!$D$6), 1, 0))</f>
        <v/>
      </c>
      <c r="J653" s="26" t="str">
        <f t="shared" si="86"/>
        <v/>
      </c>
      <c r="K653" s="15" t="str">
        <f>IF(B653=1,"",IF(AND(TrackingWorksheet!I658&lt;=TrackingWorksheet!$J$5,TrackingWorksheet!K658="YES"),0,IF(AND(AND(OR(E653="Y",F653="Y"),E653&lt;&gt;F653),G653&lt;&gt;"Y", H653&lt;&gt;"Y"), 1, 0)))</f>
        <v/>
      </c>
      <c r="L653" s="26" t="str">
        <f t="shared" si="80"/>
        <v/>
      </c>
      <c r="M653" s="15" t="str">
        <f t="shared" si="81"/>
        <v/>
      </c>
      <c r="N653" s="26" t="str">
        <f t="shared" si="82"/>
        <v/>
      </c>
      <c r="O653" s="15" t="str">
        <f>IF(B653=1,"",IF(AND(TrackingWorksheet!I658&lt;=TrackingWorksheet!$J$5,TrackingWorksheet!K658="YES"),0,IF(AND(AND(OR(G653="Y",H653="Y"),G653&lt;&gt;H653),E653&lt;&gt;"Y", F653&lt;&gt;"Y"), 1, 0)))</f>
        <v/>
      </c>
      <c r="P653" s="26" t="str">
        <f t="shared" si="83"/>
        <v/>
      </c>
      <c r="Q653" s="15" t="str">
        <f t="shared" si="84"/>
        <v/>
      </c>
      <c r="R653" s="15" t="str">
        <f t="shared" si="85"/>
        <v/>
      </c>
      <c r="S653" s="15" t="str">
        <f>IF(B653=1,"",IF(AND(OR(AND(TrackingWorksheet!H658=Lists!$D$7,TrackingWorksheet!H658=TrackingWorksheet!J658),TrackingWorksheet!H658&lt;&gt;TrackingWorksheet!J658),TrackingWorksheet!K658="YES",TrackingWorksheet!H658&lt;&gt;Lists!$D$6,TrackingWorksheet!G658&lt;=TrackingWorksheet!$J$5,TrackingWorksheet!I658&lt;=TrackingWorksheet!$J$5),1,0))</f>
        <v/>
      </c>
      <c r="T653" s="15" t="str">
        <f t="shared" si="87"/>
        <v/>
      </c>
      <c r="U653" s="15" t="str">
        <f>IF(B653=1,"",IF(AND(TrackingWorksheet!L658&lt;&gt;"", TrackingWorksheet!L658&gt;=TrackingWorksheet!$J$4,TrackingWorksheet!L658&lt;=TrackingWorksheet!$J$5,OR(TrackingWorksheet!H658=Lists!$D$4,TrackingWorksheet!J658=Lists!$D$4)), 1, 0))</f>
        <v/>
      </c>
      <c r="V653" s="15" t="str">
        <f>IF($B653=1,"",IF(AND(TrackingWorksheet!$L658&lt;&gt;"", TrackingWorksheet!$L658&gt;=TrackingWorksheet!$J$4,TrackingWorksheet!$L658&lt;=TrackingWorksheet!$J$5,OR(TrackingWorksheet!$H658=Lists!$D$5,TrackingWorksheet!$J658=Lists!$D$5)), 1, 0))</f>
        <v/>
      </c>
      <c r="W653" s="15" t="str">
        <f>IF($B653=1,"",IF(AND(TrackingWorksheet!$L658&lt;&gt;"", TrackingWorksheet!$L658&gt;=TrackingWorksheet!$J$4,TrackingWorksheet!$L658&lt;=TrackingWorksheet!$J$5,OR(TrackingWorksheet!$H658=Lists!$D$6,TrackingWorksheet!$J658=Lists!$D$6)), 1, 0))</f>
        <v/>
      </c>
      <c r="X653" s="24" t="str">
        <f>IF(B653=1,"",IF(AND(TrackingWorksheet!M658&lt;&gt;"",TrackingWorksheet!M658&lt;=TrackingWorksheet!$J$5),1,0))</f>
        <v/>
      </c>
      <c r="Y653" s="24" t="str">
        <f>IF(B653=1,"",IF(AND(TrackingWorksheet!N658&lt;&gt;"",TrackingWorksheet!N658&lt;=TrackingWorksheet!$J$5),1,0)*D653)</f>
        <v/>
      </c>
      <c r="Z653" s="24" t="str">
        <f>IF(B653=1,"",IF(TrackingWorksheet!P658="YES",1,0)*D653)</f>
        <v/>
      </c>
      <c r="AA653" s="33" t="str">
        <f>IF(B653=1,"",IF(TrackingWorksheet!R658="","",TrackingWorksheet!R658))</f>
        <v/>
      </c>
      <c r="AB653" s="33" t="str">
        <f>IF(B653=1,"",IF(TrackingWorksheet!Q658="","",TrackingWorksheet!Q658))</f>
        <v/>
      </c>
    </row>
    <row r="654" spans="2:28" x14ac:dyDescent="0.3">
      <c r="B654" s="33">
        <f>IF(AND(ISBLANK(TrackingWorksheet!B659),ISBLANK(TrackingWorksheet!C659),ISBLANK(TrackingWorksheet!G659),ISBLANK(TrackingWorksheet!H659),
ISBLANK(TrackingWorksheet!I659),ISBLANK(TrackingWorksheet!J659),ISBLANK(TrackingWorksheet!M659),
ISBLANK(TrackingWorksheet!N659)),1,0)</f>
        <v>1</v>
      </c>
      <c r="C654" s="17" t="str">
        <f>IF(B654=1,"",TrackingWorksheet!F659)</f>
        <v/>
      </c>
      <c r="D654" s="26" t="str">
        <f>IF(B654=1,"",IF(AND(TrackingWorksheet!B659&lt;&gt;"",TrackingWorksheet!B659&lt;=TrackingWorksheet!$J$5,OR(TrackingWorksheet!C659="",TrackingWorksheet!C659&gt;=TrackingWorksheet!$J$4)),1,0))</f>
        <v/>
      </c>
      <c r="E654" s="15" t="str">
        <f>IF(B654=1,"",IF(AND(TrackingWorksheet!G659 &lt;&gt;"",TrackingWorksheet!G659&lt;=TrackingWorksheet!$J$5, TrackingWorksheet!H659=Lists!$D$4), "Y", "N"))</f>
        <v/>
      </c>
      <c r="F654" s="15" t="str">
        <f>IF(B654=1,"",IF(AND(TrackingWorksheet!I659 &lt;&gt;"", TrackingWorksheet!I659&lt;=TrackingWorksheet!$J$5, TrackingWorksheet!J659=Lists!$D$4), "Y", "N"))</f>
        <v/>
      </c>
      <c r="G654" s="15" t="str">
        <f>IF(B654=1,"",IF(AND(TrackingWorksheet!G659 &lt;&gt;"",TrackingWorksheet!G659&lt;=TrackingWorksheet!$J$5, TrackingWorksheet!H659=Lists!$D$5), "Y", "N"))</f>
        <v/>
      </c>
      <c r="H654" s="15" t="str">
        <f>IF(B654=1,"",IF(AND(TrackingWorksheet!I659 &lt;&gt;"", TrackingWorksheet!I659&lt;=TrackingWorksheet!$J$5, TrackingWorksheet!J659="Moderna"), "Y", "N"))</f>
        <v/>
      </c>
      <c r="I654" s="26" t="str">
        <f>IF(B654=1,"",IF(AND(TrackingWorksheet!G659 &lt;&gt;"", TrackingWorksheet!G659&lt;=TrackingWorksheet!$J$5, TrackingWorksheet!H659=Lists!$D$6), 1, 0))</f>
        <v/>
      </c>
      <c r="J654" s="26" t="str">
        <f t="shared" si="86"/>
        <v/>
      </c>
      <c r="K654" s="15" t="str">
        <f>IF(B654=1,"",IF(AND(TrackingWorksheet!I659&lt;=TrackingWorksheet!$J$5,TrackingWorksheet!K659="YES"),0,IF(AND(AND(OR(E654="Y",F654="Y"),E654&lt;&gt;F654),G654&lt;&gt;"Y", H654&lt;&gt;"Y"), 1, 0)))</f>
        <v/>
      </c>
      <c r="L654" s="26" t="str">
        <f t="shared" si="80"/>
        <v/>
      </c>
      <c r="M654" s="15" t="str">
        <f t="shared" si="81"/>
        <v/>
      </c>
      <c r="N654" s="26" t="str">
        <f t="shared" si="82"/>
        <v/>
      </c>
      <c r="O654" s="15" t="str">
        <f>IF(B654=1,"",IF(AND(TrackingWorksheet!I659&lt;=TrackingWorksheet!$J$5,TrackingWorksheet!K659="YES"),0,IF(AND(AND(OR(G654="Y",H654="Y"),G654&lt;&gt;H654),E654&lt;&gt;"Y", F654&lt;&gt;"Y"), 1, 0)))</f>
        <v/>
      </c>
      <c r="P654" s="26" t="str">
        <f t="shared" si="83"/>
        <v/>
      </c>
      <c r="Q654" s="15" t="str">
        <f t="shared" si="84"/>
        <v/>
      </c>
      <c r="R654" s="15" t="str">
        <f t="shared" si="85"/>
        <v/>
      </c>
      <c r="S654" s="15" t="str">
        <f>IF(B654=1,"",IF(AND(OR(AND(TrackingWorksheet!H659=Lists!$D$7,TrackingWorksheet!H659=TrackingWorksheet!J659),TrackingWorksheet!H659&lt;&gt;TrackingWorksheet!J659),TrackingWorksheet!K659="YES",TrackingWorksheet!H659&lt;&gt;Lists!$D$6,TrackingWorksheet!G659&lt;=TrackingWorksheet!$J$5,TrackingWorksheet!I659&lt;=TrackingWorksheet!$J$5),1,0))</f>
        <v/>
      </c>
      <c r="T654" s="15" t="str">
        <f t="shared" si="87"/>
        <v/>
      </c>
      <c r="U654" s="15" t="str">
        <f>IF(B654=1,"",IF(AND(TrackingWorksheet!L659&lt;&gt;"", TrackingWorksheet!L659&gt;=TrackingWorksheet!$J$4,TrackingWorksheet!L659&lt;=TrackingWorksheet!$J$5,OR(TrackingWorksheet!H659=Lists!$D$4,TrackingWorksheet!J659=Lists!$D$4)), 1, 0))</f>
        <v/>
      </c>
      <c r="V654" s="15" t="str">
        <f>IF($B654=1,"",IF(AND(TrackingWorksheet!$L659&lt;&gt;"", TrackingWorksheet!$L659&gt;=TrackingWorksheet!$J$4,TrackingWorksheet!$L659&lt;=TrackingWorksheet!$J$5,OR(TrackingWorksheet!$H659=Lists!$D$5,TrackingWorksheet!$J659=Lists!$D$5)), 1, 0))</f>
        <v/>
      </c>
      <c r="W654" s="15" t="str">
        <f>IF($B654=1,"",IF(AND(TrackingWorksheet!$L659&lt;&gt;"", TrackingWorksheet!$L659&gt;=TrackingWorksheet!$J$4,TrackingWorksheet!$L659&lt;=TrackingWorksheet!$J$5,OR(TrackingWorksheet!$H659=Lists!$D$6,TrackingWorksheet!$J659=Lists!$D$6)), 1, 0))</f>
        <v/>
      </c>
      <c r="X654" s="24" t="str">
        <f>IF(B654=1,"",IF(AND(TrackingWorksheet!M659&lt;&gt;"",TrackingWorksheet!M659&lt;=TrackingWorksheet!$J$5),1,0))</f>
        <v/>
      </c>
      <c r="Y654" s="24" t="str">
        <f>IF(B654=1,"",IF(AND(TrackingWorksheet!N659&lt;&gt;"",TrackingWorksheet!N659&lt;=TrackingWorksheet!$J$5),1,0)*D654)</f>
        <v/>
      </c>
      <c r="Z654" s="24" t="str">
        <f>IF(B654=1,"",IF(TrackingWorksheet!P659="YES",1,0)*D654)</f>
        <v/>
      </c>
      <c r="AA654" s="33" t="str">
        <f>IF(B654=1,"",IF(TrackingWorksheet!R659="","",TrackingWorksheet!R659))</f>
        <v/>
      </c>
      <c r="AB654" s="33" t="str">
        <f>IF(B654=1,"",IF(TrackingWorksheet!Q659="","",TrackingWorksheet!Q659))</f>
        <v/>
      </c>
    </row>
    <row r="655" spans="2:28" x14ac:dyDescent="0.3">
      <c r="B655" s="33">
        <f>IF(AND(ISBLANK(TrackingWorksheet!B660),ISBLANK(TrackingWorksheet!C660),ISBLANK(TrackingWorksheet!G660),ISBLANK(TrackingWorksheet!H660),
ISBLANK(TrackingWorksheet!I660),ISBLANK(TrackingWorksheet!J660),ISBLANK(TrackingWorksheet!M660),
ISBLANK(TrackingWorksheet!N660)),1,0)</f>
        <v>1</v>
      </c>
      <c r="C655" s="17" t="str">
        <f>IF(B655=1,"",TrackingWorksheet!F660)</f>
        <v/>
      </c>
      <c r="D655" s="26" t="str">
        <f>IF(B655=1,"",IF(AND(TrackingWorksheet!B660&lt;&gt;"",TrackingWorksheet!B660&lt;=TrackingWorksheet!$J$5,OR(TrackingWorksheet!C660="",TrackingWorksheet!C660&gt;=TrackingWorksheet!$J$4)),1,0))</f>
        <v/>
      </c>
      <c r="E655" s="15" t="str">
        <f>IF(B655=1,"",IF(AND(TrackingWorksheet!G660 &lt;&gt;"",TrackingWorksheet!G660&lt;=TrackingWorksheet!$J$5, TrackingWorksheet!H660=Lists!$D$4), "Y", "N"))</f>
        <v/>
      </c>
      <c r="F655" s="15" t="str">
        <f>IF(B655=1,"",IF(AND(TrackingWorksheet!I660 &lt;&gt;"", TrackingWorksheet!I660&lt;=TrackingWorksheet!$J$5, TrackingWorksheet!J660=Lists!$D$4), "Y", "N"))</f>
        <v/>
      </c>
      <c r="G655" s="15" t="str">
        <f>IF(B655=1,"",IF(AND(TrackingWorksheet!G660 &lt;&gt;"",TrackingWorksheet!G660&lt;=TrackingWorksheet!$J$5, TrackingWorksheet!H660=Lists!$D$5), "Y", "N"))</f>
        <v/>
      </c>
      <c r="H655" s="15" t="str">
        <f>IF(B655=1,"",IF(AND(TrackingWorksheet!I660 &lt;&gt;"", TrackingWorksheet!I660&lt;=TrackingWorksheet!$J$5, TrackingWorksheet!J660="Moderna"), "Y", "N"))</f>
        <v/>
      </c>
      <c r="I655" s="26" t="str">
        <f>IF(B655=1,"",IF(AND(TrackingWorksheet!G660 &lt;&gt;"", TrackingWorksheet!G660&lt;=TrackingWorksheet!$J$5, TrackingWorksheet!H660=Lists!$D$6), 1, 0))</f>
        <v/>
      </c>
      <c r="J655" s="26" t="str">
        <f t="shared" si="86"/>
        <v/>
      </c>
      <c r="K655" s="15" t="str">
        <f>IF(B655=1,"",IF(AND(TrackingWorksheet!I660&lt;=TrackingWorksheet!$J$5,TrackingWorksheet!K660="YES"),0,IF(AND(AND(OR(E655="Y",F655="Y"),E655&lt;&gt;F655),G655&lt;&gt;"Y", H655&lt;&gt;"Y"), 1, 0)))</f>
        <v/>
      </c>
      <c r="L655" s="26" t="str">
        <f t="shared" si="80"/>
        <v/>
      </c>
      <c r="M655" s="15" t="str">
        <f t="shared" si="81"/>
        <v/>
      </c>
      <c r="N655" s="26" t="str">
        <f t="shared" si="82"/>
        <v/>
      </c>
      <c r="O655" s="15" t="str">
        <f>IF(B655=1,"",IF(AND(TrackingWorksheet!I660&lt;=TrackingWorksheet!$J$5,TrackingWorksheet!K660="YES"),0,IF(AND(AND(OR(G655="Y",H655="Y"),G655&lt;&gt;H655),E655&lt;&gt;"Y", F655&lt;&gt;"Y"), 1, 0)))</f>
        <v/>
      </c>
      <c r="P655" s="26" t="str">
        <f t="shared" si="83"/>
        <v/>
      </c>
      <c r="Q655" s="15" t="str">
        <f t="shared" si="84"/>
        <v/>
      </c>
      <c r="R655" s="15" t="str">
        <f t="shared" si="85"/>
        <v/>
      </c>
      <c r="S655" s="15" t="str">
        <f>IF(B655=1,"",IF(AND(OR(AND(TrackingWorksheet!H660=Lists!$D$7,TrackingWorksheet!H660=TrackingWorksheet!J660),TrackingWorksheet!H660&lt;&gt;TrackingWorksheet!J660),TrackingWorksheet!K660="YES",TrackingWorksheet!H660&lt;&gt;Lists!$D$6,TrackingWorksheet!G660&lt;=TrackingWorksheet!$J$5,TrackingWorksheet!I660&lt;=TrackingWorksheet!$J$5),1,0))</f>
        <v/>
      </c>
      <c r="T655" s="15" t="str">
        <f t="shared" si="87"/>
        <v/>
      </c>
      <c r="U655" s="15" t="str">
        <f>IF(B655=1,"",IF(AND(TrackingWorksheet!L660&lt;&gt;"", TrackingWorksheet!L660&gt;=TrackingWorksheet!$J$4,TrackingWorksheet!L660&lt;=TrackingWorksheet!$J$5,OR(TrackingWorksheet!H660=Lists!$D$4,TrackingWorksheet!J660=Lists!$D$4)), 1, 0))</f>
        <v/>
      </c>
      <c r="V655" s="15" t="str">
        <f>IF($B655=1,"",IF(AND(TrackingWorksheet!$L660&lt;&gt;"", TrackingWorksheet!$L660&gt;=TrackingWorksheet!$J$4,TrackingWorksheet!$L660&lt;=TrackingWorksheet!$J$5,OR(TrackingWorksheet!$H660=Lists!$D$5,TrackingWorksheet!$J660=Lists!$D$5)), 1, 0))</f>
        <v/>
      </c>
      <c r="W655" s="15" t="str">
        <f>IF($B655=1,"",IF(AND(TrackingWorksheet!$L660&lt;&gt;"", TrackingWorksheet!$L660&gt;=TrackingWorksheet!$J$4,TrackingWorksheet!$L660&lt;=TrackingWorksheet!$J$5,OR(TrackingWorksheet!$H660=Lists!$D$6,TrackingWorksheet!$J660=Lists!$D$6)), 1, 0))</f>
        <v/>
      </c>
      <c r="X655" s="24" t="str">
        <f>IF(B655=1,"",IF(AND(TrackingWorksheet!M660&lt;&gt;"",TrackingWorksheet!M660&lt;=TrackingWorksheet!$J$5),1,0))</f>
        <v/>
      </c>
      <c r="Y655" s="24" t="str">
        <f>IF(B655=1,"",IF(AND(TrackingWorksheet!N660&lt;&gt;"",TrackingWorksheet!N660&lt;=TrackingWorksheet!$J$5),1,0)*D655)</f>
        <v/>
      </c>
      <c r="Z655" s="24" t="str">
        <f>IF(B655=1,"",IF(TrackingWorksheet!P660="YES",1,0)*D655)</f>
        <v/>
      </c>
      <c r="AA655" s="33" t="str">
        <f>IF(B655=1,"",IF(TrackingWorksheet!R660="","",TrackingWorksheet!R660))</f>
        <v/>
      </c>
      <c r="AB655" s="33" t="str">
        <f>IF(B655=1,"",IF(TrackingWorksheet!Q660="","",TrackingWorksheet!Q660))</f>
        <v/>
      </c>
    </row>
    <row r="656" spans="2:28" x14ac:dyDescent="0.3">
      <c r="B656" s="33">
        <f>IF(AND(ISBLANK(TrackingWorksheet!B661),ISBLANK(TrackingWorksheet!C661),ISBLANK(TrackingWorksheet!G661),ISBLANK(TrackingWorksheet!H661),
ISBLANK(TrackingWorksheet!I661),ISBLANK(TrackingWorksheet!J661),ISBLANK(TrackingWorksheet!M661),
ISBLANK(TrackingWorksheet!N661)),1,0)</f>
        <v>1</v>
      </c>
      <c r="C656" s="17" t="str">
        <f>IF(B656=1,"",TrackingWorksheet!F661)</f>
        <v/>
      </c>
      <c r="D656" s="26" t="str">
        <f>IF(B656=1,"",IF(AND(TrackingWorksheet!B661&lt;&gt;"",TrackingWorksheet!B661&lt;=TrackingWorksheet!$J$5,OR(TrackingWorksheet!C661="",TrackingWorksheet!C661&gt;=TrackingWorksheet!$J$4)),1,0))</f>
        <v/>
      </c>
      <c r="E656" s="15" t="str">
        <f>IF(B656=1,"",IF(AND(TrackingWorksheet!G661 &lt;&gt;"",TrackingWorksheet!G661&lt;=TrackingWorksheet!$J$5, TrackingWorksheet!H661=Lists!$D$4), "Y", "N"))</f>
        <v/>
      </c>
      <c r="F656" s="15" t="str">
        <f>IF(B656=1,"",IF(AND(TrackingWorksheet!I661 &lt;&gt;"", TrackingWorksheet!I661&lt;=TrackingWorksheet!$J$5, TrackingWorksheet!J661=Lists!$D$4), "Y", "N"))</f>
        <v/>
      </c>
      <c r="G656" s="15" t="str">
        <f>IF(B656=1,"",IF(AND(TrackingWorksheet!G661 &lt;&gt;"",TrackingWorksheet!G661&lt;=TrackingWorksheet!$J$5, TrackingWorksheet!H661=Lists!$D$5), "Y", "N"))</f>
        <v/>
      </c>
      <c r="H656" s="15" t="str">
        <f>IF(B656=1,"",IF(AND(TrackingWorksheet!I661 &lt;&gt;"", TrackingWorksheet!I661&lt;=TrackingWorksheet!$J$5, TrackingWorksheet!J661="Moderna"), "Y", "N"))</f>
        <v/>
      </c>
      <c r="I656" s="26" t="str">
        <f>IF(B656=1,"",IF(AND(TrackingWorksheet!G661 &lt;&gt;"", TrackingWorksheet!G661&lt;=TrackingWorksheet!$J$5, TrackingWorksheet!H661=Lists!$D$6), 1, 0))</f>
        <v/>
      </c>
      <c r="J656" s="26" t="str">
        <f t="shared" si="86"/>
        <v/>
      </c>
      <c r="K656" s="15" t="str">
        <f>IF(B656=1,"",IF(AND(TrackingWorksheet!I661&lt;=TrackingWorksheet!$J$5,TrackingWorksheet!K661="YES"),0,IF(AND(AND(OR(E656="Y",F656="Y"),E656&lt;&gt;F656),G656&lt;&gt;"Y", H656&lt;&gt;"Y"), 1, 0)))</f>
        <v/>
      </c>
      <c r="L656" s="26" t="str">
        <f t="shared" si="80"/>
        <v/>
      </c>
      <c r="M656" s="15" t="str">
        <f t="shared" si="81"/>
        <v/>
      </c>
      <c r="N656" s="26" t="str">
        <f t="shared" si="82"/>
        <v/>
      </c>
      <c r="O656" s="15" t="str">
        <f>IF(B656=1,"",IF(AND(TrackingWorksheet!I661&lt;=TrackingWorksheet!$J$5,TrackingWorksheet!K661="YES"),0,IF(AND(AND(OR(G656="Y",H656="Y"),G656&lt;&gt;H656),E656&lt;&gt;"Y", F656&lt;&gt;"Y"), 1, 0)))</f>
        <v/>
      </c>
      <c r="P656" s="26" t="str">
        <f t="shared" si="83"/>
        <v/>
      </c>
      <c r="Q656" s="15" t="str">
        <f t="shared" si="84"/>
        <v/>
      </c>
      <c r="R656" s="15" t="str">
        <f t="shared" si="85"/>
        <v/>
      </c>
      <c r="S656" s="15" t="str">
        <f>IF(B656=1,"",IF(AND(OR(AND(TrackingWorksheet!H661=Lists!$D$7,TrackingWorksheet!H661=TrackingWorksheet!J661),TrackingWorksheet!H661&lt;&gt;TrackingWorksheet!J661),TrackingWorksheet!K661="YES",TrackingWorksheet!H661&lt;&gt;Lists!$D$6,TrackingWorksheet!G661&lt;=TrackingWorksheet!$J$5,TrackingWorksheet!I661&lt;=TrackingWorksheet!$J$5),1,0))</f>
        <v/>
      </c>
      <c r="T656" s="15" t="str">
        <f t="shared" si="87"/>
        <v/>
      </c>
      <c r="U656" s="15" t="str">
        <f>IF(B656=1,"",IF(AND(TrackingWorksheet!L661&lt;&gt;"", TrackingWorksheet!L661&gt;=TrackingWorksheet!$J$4,TrackingWorksheet!L661&lt;=TrackingWorksheet!$J$5,OR(TrackingWorksheet!H661=Lists!$D$4,TrackingWorksheet!J661=Lists!$D$4)), 1, 0))</f>
        <v/>
      </c>
      <c r="V656" s="15" t="str">
        <f>IF($B656=1,"",IF(AND(TrackingWorksheet!$L661&lt;&gt;"", TrackingWorksheet!$L661&gt;=TrackingWorksheet!$J$4,TrackingWorksheet!$L661&lt;=TrackingWorksheet!$J$5,OR(TrackingWorksheet!$H661=Lists!$D$5,TrackingWorksheet!$J661=Lists!$D$5)), 1, 0))</f>
        <v/>
      </c>
      <c r="W656" s="15" t="str">
        <f>IF($B656=1,"",IF(AND(TrackingWorksheet!$L661&lt;&gt;"", TrackingWorksheet!$L661&gt;=TrackingWorksheet!$J$4,TrackingWorksheet!$L661&lt;=TrackingWorksheet!$J$5,OR(TrackingWorksheet!$H661=Lists!$D$6,TrackingWorksheet!$J661=Lists!$D$6)), 1, 0))</f>
        <v/>
      </c>
      <c r="X656" s="24" t="str">
        <f>IF(B656=1,"",IF(AND(TrackingWorksheet!M661&lt;&gt;"",TrackingWorksheet!M661&lt;=TrackingWorksheet!$J$5),1,0))</f>
        <v/>
      </c>
      <c r="Y656" s="24" t="str">
        <f>IF(B656=1,"",IF(AND(TrackingWorksheet!N661&lt;&gt;"",TrackingWorksheet!N661&lt;=TrackingWorksheet!$J$5),1,0)*D656)</f>
        <v/>
      </c>
      <c r="Z656" s="24" t="str">
        <f>IF(B656=1,"",IF(TrackingWorksheet!P661="YES",1,0)*D656)</f>
        <v/>
      </c>
      <c r="AA656" s="33" t="str">
        <f>IF(B656=1,"",IF(TrackingWorksheet!R661="","",TrackingWorksheet!R661))</f>
        <v/>
      </c>
      <c r="AB656" s="33" t="str">
        <f>IF(B656=1,"",IF(TrackingWorksheet!Q661="","",TrackingWorksheet!Q661))</f>
        <v/>
      </c>
    </row>
    <row r="657" spans="2:28" x14ac:dyDescent="0.3">
      <c r="B657" s="33">
        <f>IF(AND(ISBLANK(TrackingWorksheet!B662),ISBLANK(TrackingWorksheet!C662),ISBLANK(TrackingWorksheet!G662),ISBLANK(TrackingWorksheet!H662),
ISBLANK(TrackingWorksheet!I662),ISBLANK(TrackingWorksheet!J662),ISBLANK(TrackingWorksheet!M662),
ISBLANK(TrackingWorksheet!N662)),1,0)</f>
        <v>1</v>
      </c>
      <c r="C657" s="17" t="str">
        <f>IF(B657=1,"",TrackingWorksheet!F662)</f>
        <v/>
      </c>
      <c r="D657" s="26" t="str">
        <f>IF(B657=1,"",IF(AND(TrackingWorksheet!B662&lt;&gt;"",TrackingWorksheet!B662&lt;=TrackingWorksheet!$J$5,OR(TrackingWorksheet!C662="",TrackingWorksheet!C662&gt;=TrackingWorksheet!$J$4)),1,0))</f>
        <v/>
      </c>
      <c r="E657" s="15" t="str">
        <f>IF(B657=1,"",IF(AND(TrackingWorksheet!G662 &lt;&gt;"",TrackingWorksheet!G662&lt;=TrackingWorksheet!$J$5, TrackingWorksheet!H662=Lists!$D$4), "Y", "N"))</f>
        <v/>
      </c>
      <c r="F657" s="15" t="str">
        <f>IF(B657=1,"",IF(AND(TrackingWorksheet!I662 &lt;&gt;"", TrackingWorksheet!I662&lt;=TrackingWorksheet!$J$5, TrackingWorksheet!J662=Lists!$D$4), "Y", "N"))</f>
        <v/>
      </c>
      <c r="G657" s="15" t="str">
        <f>IF(B657=1,"",IF(AND(TrackingWorksheet!G662 &lt;&gt;"",TrackingWorksheet!G662&lt;=TrackingWorksheet!$J$5, TrackingWorksheet!H662=Lists!$D$5), "Y", "N"))</f>
        <v/>
      </c>
      <c r="H657" s="15" t="str">
        <f>IF(B657=1,"",IF(AND(TrackingWorksheet!I662 &lt;&gt;"", TrackingWorksheet!I662&lt;=TrackingWorksheet!$J$5, TrackingWorksheet!J662="Moderna"), "Y", "N"))</f>
        <v/>
      </c>
      <c r="I657" s="26" t="str">
        <f>IF(B657=1,"",IF(AND(TrackingWorksheet!G662 &lt;&gt;"", TrackingWorksheet!G662&lt;=TrackingWorksheet!$J$5, TrackingWorksheet!H662=Lists!$D$6), 1, 0))</f>
        <v/>
      </c>
      <c r="J657" s="26" t="str">
        <f t="shared" si="86"/>
        <v/>
      </c>
      <c r="K657" s="15" t="str">
        <f>IF(B657=1,"",IF(AND(TrackingWorksheet!I662&lt;=TrackingWorksheet!$J$5,TrackingWorksheet!K662="YES"),0,IF(AND(AND(OR(E657="Y",F657="Y"),E657&lt;&gt;F657),G657&lt;&gt;"Y", H657&lt;&gt;"Y"), 1, 0)))</f>
        <v/>
      </c>
      <c r="L657" s="26" t="str">
        <f t="shared" si="80"/>
        <v/>
      </c>
      <c r="M657" s="15" t="str">
        <f t="shared" si="81"/>
        <v/>
      </c>
      <c r="N657" s="26" t="str">
        <f t="shared" si="82"/>
        <v/>
      </c>
      <c r="O657" s="15" t="str">
        <f>IF(B657=1,"",IF(AND(TrackingWorksheet!I662&lt;=TrackingWorksheet!$J$5,TrackingWorksheet!K662="YES"),0,IF(AND(AND(OR(G657="Y",H657="Y"),G657&lt;&gt;H657),E657&lt;&gt;"Y", F657&lt;&gt;"Y"), 1, 0)))</f>
        <v/>
      </c>
      <c r="P657" s="26" t="str">
        <f t="shared" si="83"/>
        <v/>
      </c>
      <c r="Q657" s="15" t="str">
        <f t="shared" si="84"/>
        <v/>
      </c>
      <c r="R657" s="15" t="str">
        <f t="shared" si="85"/>
        <v/>
      </c>
      <c r="S657" s="15" t="str">
        <f>IF(B657=1,"",IF(AND(OR(AND(TrackingWorksheet!H662=Lists!$D$7,TrackingWorksheet!H662=TrackingWorksheet!J662),TrackingWorksheet!H662&lt;&gt;TrackingWorksheet!J662),TrackingWorksheet!K662="YES",TrackingWorksheet!H662&lt;&gt;Lists!$D$6,TrackingWorksheet!G662&lt;=TrackingWorksheet!$J$5,TrackingWorksheet!I662&lt;=TrackingWorksheet!$J$5),1,0))</f>
        <v/>
      </c>
      <c r="T657" s="15" t="str">
        <f t="shared" si="87"/>
        <v/>
      </c>
      <c r="U657" s="15" t="str">
        <f>IF(B657=1,"",IF(AND(TrackingWorksheet!L662&lt;&gt;"", TrackingWorksheet!L662&gt;=TrackingWorksheet!$J$4,TrackingWorksheet!L662&lt;=TrackingWorksheet!$J$5,OR(TrackingWorksheet!H662=Lists!$D$4,TrackingWorksheet!J662=Lists!$D$4)), 1, 0))</f>
        <v/>
      </c>
      <c r="V657" s="15" t="str">
        <f>IF($B657=1,"",IF(AND(TrackingWorksheet!$L662&lt;&gt;"", TrackingWorksheet!$L662&gt;=TrackingWorksheet!$J$4,TrackingWorksheet!$L662&lt;=TrackingWorksheet!$J$5,OR(TrackingWorksheet!$H662=Lists!$D$5,TrackingWorksheet!$J662=Lists!$D$5)), 1, 0))</f>
        <v/>
      </c>
      <c r="W657" s="15" t="str">
        <f>IF($B657=1,"",IF(AND(TrackingWorksheet!$L662&lt;&gt;"", TrackingWorksheet!$L662&gt;=TrackingWorksheet!$J$4,TrackingWorksheet!$L662&lt;=TrackingWorksheet!$J$5,OR(TrackingWorksheet!$H662=Lists!$D$6,TrackingWorksheet!$J662=Lists!$D$6)), 1, 0))</f>
        <v/>
      </c>
      <c r="X657" s="24" t="str">
        <f>IF(B657=1,"",IF(AND(TrackingWorksheet!M662&lt;&gt;"",TrackingWorksheet!M662&lt;=TrackingWorksheet!$J$5),1,0))</f>
        <v/>
      </c>
      <c r="Y657" s="24" t="str">
        <f>IF(B657=1,"",IF(AND(TrackingWorksheet!N662&lt;&gt;"",TrackingWorksheet!N662&lt;=TrackingWorksheet!$J$5),1,0)*D657)</f>
        <v/>
      </c>
      <c r="Z657" s="24" t="str">
        <f>IF(B657=1,"",IF(TrackingWorksheet!P662="YES",1,0)*D657)</f>
        <v/>
      </c>
      <c r="AA657" s="33" t="str">
        <f>IF(B657=1,"",IF(TrackingWorksheet!R662="","",TrackingWorksheet!R662))</f>
        <v/>
      </c>
      <c r="AB657" s="33" t="str">
        <f>IF(B657=1,"",IF(TrackingWorksheet!Q662="","",TrackingWorksheet!Q662))</f>
        <v/>
      </c>
    </row>
    <row r="658" spans="2:28" x14ac:dyDescent="0.3">
      <c r="B658" s="33">
        <f>IF(AND(ISBLANK(TrackingWorksheet!B663),ISBLANK(TrackingWorksheet!C663),ISBLANK(TrackingWorksheet!G663),ISBLANK(TrackingWorksheet!H663),
ISBLANK(TrackingWorksheet!I663),ISBLANK(TrackingWorksheet!J663),ISBLANK(TrackingWorksheet!M663),
ISBLANK(TrackingWorksheet!N663)),1,0)</f>
        <v>1</v>
      </c>
      <c r="C658" s="17" t="str">
        <f>IF(B658=1,"",TrackingWorksheet!F663)</f>
        <v/>
      </c>
      <c r="D658" s="26" t="str">
        <f>IF(B658=1,"",IF(AND(TrackingWorksheet!B663&lt;&gt;"",TrackingWorksheet!B663&lt;=TrackingWorksheet!$J$5,OR(TrackingWorksheet!C663="",TrackingWorksheet!C663&gt;=TrackingWorksheet!$J$4)),1,0))</f>
        <v/>
      </c>
      <c r="E658" s="15" t="str">
        <f>IF(B658=1,"",IF(AND(TrackingWorksheet!G663 &lt;&gt;"",TrackingWorksheet!G663&lt;=TrackingWorksheet!$J$5, TrackingWorksheet!H663=Lists!$D$4), "Y", "N"))</f>
        <v/>
      </c>
      <c r="F658" s="15" t="str">
        <f>IF(B658=1,"",IF(AND(TrackingWorksheet!I663 &lt;&gt;"", TrackingWorksheet!I663&lt;=TrackingWorksheet!$J$5, TrackingWorksheet!J663=Lists!$D$4), "Y", "N"))</f>
        <v/>
      </c>
      <c r="G658" s="15" t="str">
        <f>IF(B658=1,"",IF(AND(TrackingWorksheet!G663 &lt;&gt;"",TrackingWorksheet!G663&lt;=TrackingWorksheet!$J$5, TrackingWorksheet!H663=Lists!$D$5), "Y", "N"))</f>
        <v/>
      </c>
      <c r="H658" s="15" t="str">
        <f>IF(B658=1,"",IF(AND(TrackingWorksheet!I663 &lt;&gt;"", TrackingWorksheet!I663&lt;=TrackingWorksheet!$J$5, TrackingWorksheet!J663="Moderna"), "Y", "N"))</f>
        <v/>
      </c>
      <c r="I658" s="26" t="str">
        <f>IF(B658=1,"",IF(AND(TrackingWorksheet!G663 &lt;&gt;"", TrackingWorksheet!G663&lt;=TrackingWorksheet!$J$5, TrackingWorksheet!H663=Lists!$D$6), 1, 0))</f>
        <v/>
      </c>
      <c r="J658" s="26" t="str">
        <f t="shared" si="86"/>
        <v/>
      </c>
      <c r="K658" s="15" t="str">
        <f>IF(B658=1,"",IF(AND(TrackingWorksheet!I663&lt;=TrackingWorksheet!$J$5,TrackingWorksheet!K663="YES"),0,IF(AND(AND(OR(E658="Y",F658="Y"),E658&lt;&gt;F658),G658&lt;&gt;"Y", H658&lt;&gt;"Y"), 1, 0)))</f>
        <v/>
      </c>
      <c r="L658" s="26" t="str">
        <f t="shared" si="80"/>
        <v/>
      </c>
      <c r="M658" s="15" t="str">
        <f t="shared" si="81"/>
        <v/>
      </c>
      <c r="N658" s="26" t="str">
        <f t="shared" si="82"/>
        <v/>
      </c>
      <c r="O658" s="15" t="str">
        <f>IF(B658=1,"",IF(AND(TrackingWorksheet!I663&lt;=TrackingWorksheet!$J$5,TrackingWorksheet!K663="YES"),0,IF(AND(AND(OR(G658="Y",H658="Y"),G658&lt;&gt;H658),E658&lt;&gt;"Y", F658&lt;&gt;"Y"), 1, 0)))</f>
        <v/>
      </c>
      <c r="P658" s="26" t="str">
        <f t="shared" si="83"/>
        <v/>
      </c>
      <c r="Q658" s="15" t="str">
        <f t="shared" si="84"/>
        <v/>
      </c>
      <c r="R658" s="15" t="str">
        <f t="shared" si="85"/>
        <v/>
      </c>
      <c r="S658" s="15" t="str">
        <f>IF(B658=1,"",IF(AND(OR(AND(TrackingWorksheet!H663=Lists!$D$7,TrackingWorksheet!H663=TrackingWorksheet!J663),TrackingWorksheet!H663&lt;&gt;TrackingWorksheet!J663),TrackingWorksheet!K663="YES",TrackingWorksheet!H663&lt;&gt;Lists!$D$6,TrackingWorksheet!G663&lt;=TrackingWorksheet!$J$5,TrackingWorksheet!I663&lt;=TrackingWorksheet!$J$5),1,0))</f>
        <v/>
      </c>
      <c r="T658" s="15" t="str">
        <f t="shared" si="87"/>
        <v/>
      </c>
      <c r="U658" s="15" t="str">
        <f>IF(B658=1,"",IF(AND(TrackingWorksheet!L663&lt;&gt;"", TrackingWorksheet!L663&gt;=TrackingWorksheet!$J$4,TrackingWorksheet!L663&lt;=TrackingWorksheet!$J$5,OR(TrackingWorksheet!H663=Lists!$D$4,TrackingWorksheet!J663=Lists!$D$4)), 1, 0))</f>
        <v/>
      </c>
      <c r="V658" s="15" t="str">
        <f>IF($B658=1,"",IF(AND(TrackingWorksheet!$L663&lt;&gt;"", TrackingWorksheet!$L663&gt;=TrackingWorksheet!$J$4,TrackingWorksheet!$L663&lt;=TrackingWorksheet!$J$5,OR(TrackingWorksheet!$H663=Lists!$D$5,TrackingWorksheet!$J663=Lists!$D$5)), 1, 0))</f>
        <v/>
      </c>
      <c r="W658" s="15" t="str">
        <f>IF($B658=1,"",IF(AND(TrackingWorksheet!$L663&lt;&gt;"", TrackingWorksheet!$L663&gt;=TrackingWorksheet!$J$4,TrackingWorksheet!$L663&lt;=TrackingWorksheet!$J$5,OR(TrackingWorksheet!$H663=Lists!$D$6,TrackingWorksheet!$J663=Lists!$D$6)), 1, 0))</f>
        <v/>
      </c>
      <c r="X658" s="24" t="str">
        <f>IF(B658=1,"",IF(AND(TrackingWorksheet!M663&lt;&gt;"",TrackingWorksheet!M663&lt;=TrackingWorksheet!$J$5),1,0))</f>
        <v/>
      </c>
      <c r="Y658" s="24" t="str">
        <f>IF(B658=1,"",IF(AND(TrackingWorksheet!N663&lt;&gt;"",TrackingWorksheet!N663&lt;=TrackingWorksheet!$J$5),1,0)*D658)</f>
        <v/>
      </c>
      <c r="Z658" s="24" t="str">
        <f>IF(B658=1,"",IF(TrackingWorksheet!P663="YES",1,0)*D658)</f>
        <v/>
      </c>
      <c r="AA658" s="33" t="str">
        <f>IF(B658=1,"",IF(TrackingWorksheet!R663="","",TrackingWorksheet!R663))</f>
        <v/>
      </c>
      <c r="AB658" s="33" t="str">
        <f>IF(B658=1,"",IF(TrackingWorksheet!Q663="","",TrackingWorksheet!Q663))</f>
        <v/>
      </c>
    </row>
    <row r="659" spans="2:28" x14ac:dyDescent="0.3">
      <c r="B659" s="33">
        <f>IF(AND(ISBLANK(TrackingWorksheet!B664),ISBLANK(TrackingWorksheet!C664),ISBLANK(TrackingWorksheet!G664),ISBLANK(TrackingWorksheet!H664),
ISBLANK(TrackingWorksheet!I664),ISBLANK(TrackingWorksheet!J664),ISBLANK(TrackingWorksheet!M664),
ISBLANK(TrackingWorksheet!N664)),1,0)</f>
        <v>1</v>
      </c>
      <c r="C659" s="17" t="str">
        <f>IF(B659=1,"",TrackingWorksheet!F664)</f>
        <v/>
      </c>
      <c r="D659" s="26" t="str">
        <f>IF(B659=1,"",IF(AND(TrackingWorksheet!B664&lt;&gt;"",TrackingWorksheet!B664&lt;=TrackingWorksheet!$J$5,OR(TrackingWorksheet!C664="",TrackingWorksheet!C664&gt;=TrackingWorksheet!$J$4)),1,0))</f>
        <v/>
      </c>
      <c r="E659" s="15" t="str">
        <f>IF(B659=1,"",IF(AND(TrackingWorksheet!G664 &lt;&gt;"",TrackingWorksheet!G664&lt;=TrackingWorksheet!$J$5, TrackingWorksheet!H664=Lists!$D$4), "Y", "N"))</f>
        <v/>
      </c>
      <c r="F659" s="15" t="str">
        <f>IF(B659=1,"",IF(AND(TrackingWorksheet!I664 &lt;&gt;"", TrackingWorksheet!I664&lt;=TrackingWorksheet!$J$5, TrackingWorksheet!J664=Lists!$D$4), "Y", "N"))</f>
        <v/>
      </c>
      <c r="G659" s="15" t="str">
        <f>IF(B659=1,"",IF(AND(TrackingWorksheet!G664 &lt;&gt;"",TrackingWorksheet!G664&lt;=TrackingWorksheet!$J$5, TrackingWorksheet!H664=Lists!$D$5), "Y", "N"))</f>
        <v/>
      </c>
      <c r="H659" s="15" t="str">
        <f>IF(B659=1,"",IF(AND(TrackingWorksheet!I664 &lt;&gt;"", TrackingWorksheet!I664&lt;=TrackingWorksheet!$J$5, TrackingWorksheet!J664="Moderna"), "Y", "N"))</f>
        <v/>
      </c>
      <c r="I659" s="26" t="str">
        <f>IF(B659=1,"",IF(AND(TrackingWorksheet!G664 &lt;&gt;"", TrackingWorksheet!G664&lt;=TrackingWorksheet!$J$5, TrackingWorksheet!H664=Lists!$D$6), 1, 0))</f>
        <v/>
      </c>
      <c r="J659" s="26" t="str">
        <f t="shared" si="86"/>
        <v/>
      </c>
      <c r="K659" s="15" t="str">
        <f>IF(B659=1,"",IF(AND(TrackingWorksheet!I664&lt;=TrackingWorksheet!$J$5,TrackingWorksheet!K664="YES"),0,IF(AND(AND(OR(E659="Y",F659="Y"),E659&lt;&gt;F659),G659&lt;&gt;"Y", H659&lt;&gt;"Y"), 1, 0)))</f>
        <v/>
      </c>
      <c r="L659" s="26" t="str">
        <f t="shared" si="80"/>
        <v/>
      </c>
      <c r="M659" s="15" t="str">
        <f t="shared" si="81"/>
        <v/>
      </c>
      <c r="N659" s="26" t="str">
        <f t="shared" si="82"/>
        <v/>
      </c>
      <c r="O659" s="15" t="str">
        <f>IF(B659=1,"",IF(AND(TrackingWorksheet!I664&lt;=TrackingWorksheet!$J$5,TrackingWorksheet!K664="YES"),0,IF(AND(AND(OR(G659="Y",H659="Y"),G659&lt;&gt;H659),E659&lt;&gt;"Y", F659&lt;&gt;"Y"), 1, 0)))</f>
        <v/>
      </c>
      <c r="P659" s="26" t="str">
        <f t="shared" si="83"/>
        <v/>
      </c>
      <c r="Q659" s="15" t="str">
        <f t="shared" si="84"/>
        <v/>
      </c>
      <c r="R659" s="15" t="str">
        <f t="shared" si="85"/>
        <v/>
      </c>
      <c r="S659" s="15" t="str">
        <f>IF(B659=1,"",IF(AND(OR(AND(TrackingWorksheet!H664=Lists!$D$7,TrackingWorksheet!H664=TrackingWorksheet!J664),TrackingWorksheet!H664&lt;&gt;TrackingWorksheet!J664),TrackingWorksheet!K664="YES",TrackingWorksheet!H664&lt;&gt;Lists!$D$6,TrackingWorksheet!G664&lt;=TrackingWorksheet!$J$5,TrackingWorksheet!I664&lt;=TrackingWorksheet!$J$5),1,0))</f>
        <v/>
      </c>
      <c r="T659" s="15" t="str">
        <f t="shared" si="87"/>
        <v/>
      </c>
      <c r="U659" s="15" t="str">
        <f>IF(B659=1,"",IF(AND(TrackingWorksheet!L664&lt;&gt;"", TrackingWorksheet!L664&gt;=TrackingWorksheet!$J$4,TrackingWorksheet!L664&lt;=TrackingWorksheet!$J$5,OR(TrackingWorksheet!H664=Lists!$D$4,TrackingWorksheet!J664=Lists!$D$4)), 1, 0))</f>
        <v/>
      </c>
      <c r="V659" s="15" t="str">
        <f>IF($B659=1,"",IF(AND(TrackingWorksheet!$L664&lt;&gt;"", TrackingWorksheet!$L664&gt;=TrackingWorksheet!$J$4,TrackingWorksheet!$L664&lt;=TrackingWorksheet!$J$5,OR(TrackingWorksheet!$H664=Lists!$D$5,TrackingWorksheet!$J664=Lists!$D$5)), 1, 0))</f>
        <v/>
      </c>
      <c r="W659" s="15" t="str">
        <f>IF($B659=1,"",IF(AND(TrackingWorksheet!$L664&lt;&gt;"", TrackingWorksheet!$L664&gt;=TrackingWorksheet!$J$4,TrackingWorksheet!$L664&lt;=TrackingWorksheet!$J$5,OR(TrackingWorksheet!$H664=Lists!$D$6,TrackingWorksheet!$J664=Lists!$D$6)), 1, 0))</f>
        <v/>
      </c>
      <c r="X659" s="24" t="str">
        <f>IF(B659=1,"",IF(AND(TrackingWorksheet!M664&lt;&gt;"",TrackingWorksheet!M664&lt;=TrackingWorksheet!$J$5),1,0))</f>
        <v/>
      </c>
      <c r="Y659" s="24" t="str">
        <f>IF(B659=1,"",IF(AND(TrackingWorksheet!N664&lt;&gt;"",TrackingWorksheet!N664&lt;=TrackingWorksheet!$J$5),1,0)*D659)</f>
        <v/>
      </c>
      <c r="Z659" s="24" t="str">
        <f>IF(B659=1,"",IF(TrackingWorksheet!P664="YES",1,0)*D659)</f>
        <v/>
      </c>
      <c r="AA659" s="33" t="str">
        <f>IF(B659=1,"",IF(TrackingWorksheet!R664="","",TrackingWorksheet!R664))</f>
        <v/>
      </c>
      <c r="AB659" s="33" t="str">
        <f>IF(B659=1,"",IF(TrackingWorksheet!Q664="","",TrackingWorksheet!Q664))</f>
        <v/>
      </c>
    </row>
    <row r="660" spans="2:28" x14ac:dyDescent="0.3">
      <c r="B660" s="33">
        <f>IF(AND(ISBLANK(TrackingWorksheet!B665),ISBLANK(TrackingWorksheet!C665),ISBLANK(TrackingWorksheet!G665),ISBLANK(TrackingWorksheet!H665),
ISBLANK(TrackingWorksheet!I665),ISBLANK(TrackingWorksheet!J665),ISBLANK(TrackingWorksheet!M665),
ISBLANK(TrackingWorksheet!N665)),1,0)</f>
        <v>1</v>
      </c>
      <c r="C660" s="17" t="str">
        <f>IF(B660=1,"",TrackingWorksheet!F665)</f>
        <v/>
      </c>
      <c r="D660" s="26" t="str">
        <f>IF(B660=1,"",IF(AND(TrackingWorksheet!B665&lt;&gt;"",TrackingWorksheet!B665&lt;=TrackingWorksheet!$J$5,OR(TrackingWorksheet!C665="",TrackingWorksheet!C665&gt;=TrackingWorksheet!$J$4)),1,0))</f>
        <v/>
      </c>
      <c r="E660" s="15" t="str">
        <f>IF(B660=1,"",IF(AND(TrackingWorksheet!G665 &lt;&gt;"",TrackingWorksheet!G665&lt;=TrackingWorksheet!$J$5, TrackingWorksheet!H665=Lists!$D$4), "Y", "N"))</f>
        <v/>
      </c>
      <c r="F660" s="15" t="str">
        <f>IF(B660=1,"",IF(AND(TrackingWorksheet!I665 &lt;&gt;"", TrackingWorksheet!I665&lt;=TrackingWorksheet!$J$5, TrackingWorksheet!J665=Lists!$D$4), "Y", "N"))</f>
        <v/>
      </c>
      <c r="G660" s="15" t="str">
        <f>IF(B660=1,"",IF(AND(TrackingWorksheet!G665 &lt;&gt;"",TrackingWorksheet!G665&lt;=TrackingWorksheet!$J$5, TrackingWorksheet!H665=Lists!$D$5), "Y", "N"))</f>
        <v/>
      </c>
      <c r="H660" s="15" t="str">
        <f>IF(B660=1,"",IF(AND(TrackingWorksheet!I665 &lt;&gt;"", TrackingWorksheet!I665&lt;=TrackingWorksheet!$J$5, TrackingWorksheet!J665="Moderna"), "Y", "N"))</f>
        <v/>
      </c>
      <c r="I660" s="26" t="str">
        <f>IF(B660=1,"",IF(AND(TrackingWorksheet!G665 &lt;&gt;"", TrackingWorksheet!G665&lt;=TrackingWorksheet!$J$5, TrackingWorksheet!H665=Lists!$D$6), 1, 0))</f>
        <v/>
      </c>
      <c r="J660" s="26" t="str">
        <f t="shared" si="86"/>
        <v/>
      </c>
      <c r="K660" s="15" t="str">
        <f>IF(B660=1,"",IF(AND(TrackingWorksheet!I665&lt;=TrackingWorksheet!$J$5,TrackingWorksheet!K665="YES"),0,IF(AND(AND(OR(E660="Y",F660="Y"),E660&lt;&gt;F660),G660&lt;&gt;"Y", H660&lt;&gt;"Y"), 1, 0)))</f>
        <v/>
      </c>
      <c r="L660" s="26" t="str">
        <f t="shared" si="80"/>
        <v/>
      </c>
      <c r="M660" s="15" t="str">
        <f t="shared" si="81"/>
        <v/>
      </c>
      <c r="N660" s="26" t="str">
        <f t="shared" si="82"/>
        <v/>
      </c>
      <c r="O660" s="15" t="str">
        <f>IF(B660=1,"",IF(AND(TrackingWorksheet!I665&lt;=TrackingWorksheet!$J$5,TrackingWorksheet!K665="YES"),0,IF(AND(AND(OR(G660="Y",H660="Y"),G660&lt;&gt;H660),E660&lt;&gt;"Y", F660&lt;&gt;"Y"), 1, 0)))</f>
        <v/>
      </c>
      <c r="P660" s="26" t="str">
        <f t="shared" si="83"/>
        <v/>
      </c>
      <c r="Q660" s="15" t="str">
        <f t="shared" si="84"/>
        <v/>
      </c>
      <c r="R660" s="15" t="str">
        <f t="shared" si="85"/>
        <v/>
      </c>
      <c r="S660" s="15" t="str">
        <f>IF(B660=1,"",IF(AND(OR(AND(TrackingWorksheet!H665=Lists!$D$7,TrackingWorksheet!H665=TrackingWorksheet!J665),TrackingWorksheet!H665&lt;&gt;TrackingWorksheet!J665),TrackingWorksheet!K665="YES",TrackingWorksheet!H665&lt;&gt;Lists!$D$6,TrackingWorksheet!G665&lt;=TrackingWorksheet!$J$5,TrackingWorksheet!I665&lt;=TrackingWorksheet!$J$5),1,0))</f>
        <v/>
      </c>
      <c r="T660" s="15" t="str">
        <f t="shared" si="87"/>
        <v/>
      </c>
      <c r="U660" s="15" t="str">
        <f>IF(B660=1,"",IF(AND(TrackingWorksheet!L665&lt;&gt;"", TrackingWorksheet!L665&gt;=TrackingWorksheet!$J$4,TrackingWorksheet!L665&lt;=TrackingWorksheet!$J$5,OR(TrackingWorksheet!H665=Lists!$D$4,TrackingWorksheet!J665=Lists!$D$4)), 1, 0))</f>
        <v/>
      </c>
      <c r="V660" s="15" t="str">
        <f>IF($B660=1,"",IF(AND(TrackingWorksheet!$L665&lt;&gt;"", TrackingWorksheet!$L665&gt;=TrackingWorksheet!$J$4,TrackingWorksheet!$L665&lt;=TrackingWorksheet!$J$5,OR(TrackingWorksheet!$H665=Lists!$D$5,TrackingWorksheet!$J665=Lists!$D$5)), 1, 0))</f>
        <v/>
      </c>
      <c r="W660" s="15" t="str">
        <f>IF($B660=1,"",IF(AND(TrackingWorksheet!$L665&lt;&gt;"", TrackingWorksheet!$L665&gt;=TrackingWorksheet!$J$4,TrackingWorksheet!$L665&lt;=TrackingWorksheet!$J$5,OR(TrackingWorksheet!$H665=Lists!$D$6,TrackingWorksheet!$J665=Lists!$D$6)), 1, 0))</f>
        <v/>
      </c>
      <c r="X660" s="24" t="str">
        <f>IF(B660=1,"",IF(AND(TrackingWorksheet!M665&lt;&gt;"",TrackingWorksheet!M665&lt;=TrackingWorksheet!$J$5),1,0))</f>
        <v/>
      </c>
      <c r="Y660" s="24" t="str">
        <f>IF(B660=1,"",IF(AND(TrackingWorksheet!N665&lt;&gt;"",TrackingWorksheet!N665&lt;=TrackingWorksheet!$J$5),1,0)*D660)</f>
        <v/>
      </c>
      <c r="Z660" s="24" t="str">
        <f>IF(B660=1,"",IF(TrackingWorksheet!P665="YES",1,0)*D660)</f>
        <v/>
      </c>
      <c r="AA660" s="33" t="str">
        <f>IF(B660=1,"",IF(TrackingWorksheet!R665="","",TrackingWorksheet!R665))</f>
        <v/>
      </c>
      <c r="AB660" s="33" t="str">
        <f>IF(B660=1,"",IF(TrackingWorksheet!Q665="","",TrackingWorksheet!Q665))</f>
        <v/>
      </c>
    </row>
    <row r="661" spans="2:28" x14ac:dyDescent="0.3">
      <c r="B661" s="33">
        <f>IF(AND(ISBLANK(TrackingWorksheet!B666),ISBLANK(TrackingWorksheet!C666),ISBLANK(TrackingWorksheet!G666),ISBLANK(TrackingWorksheet!H666),
ISBLANK(TrackingWorksheet!I666),ISBLANK(TrackingWorksheet!J666),ISBLANK(TrackingWorksheet!M666),
ISBLANK(TrackingWorksheet!N666)),1,0)</f>
        <v>1</v>
      </c>
      <c r="C661" s="17" t="str">
        <f>IF(B661=1,"",TrackingWorksheet!F666)</f>
        <v/>
      </c>
      <c r="D661" s="26" t="str">
        <f>IF(B661=1,"",IF(AND(TrackingWorksheet!B666&lt;&gt;"",TrackingWorksheet!B666&lt;=TrackingWorksheet!$J$5,OR(TrackingWorksheet!C666="",TrackingWorksheet!C666&gt;=TrackingWorksheet!$J$4)),1,0))</f>
        <v/>
      </c>
      <c r="E661" s="15" t="str">
        <f>IF(B661=1,"",IF(AND(TrackingWorksheet!G666 &lt;&gt;"",TrackingWorksheet!G666&lt;=TrackingWorksheet!$J$5, TrackingWorksheet!H666=Lists!$D$4), "Y", "N"))</f>
        <v/>
      </c>
      <c r="F661" s="15" t="str">
        <f>IF(B661=1,"",IF(AND(TrackingWorksheet!I666 &lt;&gt;"", TrackingWorksheet!I666&lt;=TrackingWorksheet!$J$5, TrackingWorksheet!J666=Lists!$D$4), "Y", "N"))</f>
        <v/>
      </c>
      <c r="G661" s="15" t="str">
        <f>IF(B661=1,"",IF(AND(TrackingWorksheet!G666 &lt;&gt;"",TrackingWorksheet!G666&lt;=TrackingWorksheet!$J$5, TrackingWorksheet!H666=Lists!$D$5), "Y", "N"))</f>
        <v/>
      </c>
      <c r="H661" s="15" t="str">
        <f>IF(B661=1,"",IF(AND(TrackingWorksheet!I666 &lt;&gt;"", TrackingWorksheet!I666&lt;=TrackingWorksheet!$J$5, TrackingWorksheet!J666="Moderna"), "Y", "N"))</f>
        <v/>
      </c>
      <c r="I661" s="26" t="str">
        <f>IF(B661=1,"",IF(AND(TrackingWorksheet!G666 &lt;&gt;"", TrackingWorksheet!G666&lt;=TrackingWorksheet!$J$5, TrackingWorksheet!H666=Lists!$D$6), 1, 0))</f>
        <v/>
      </c>
      <c r="J661" s="26" t="str">
        <f t="shared" si="86"/>
        <v/>
      </c>
      <c r="K661" s="15" t="str">
        <f>IF(B661=1,"",IF(AND(TrackingWorksheet!I666&lt;=TrackingWorksheet!$J$5,TrackingWorksheet!K666="YES"),0,IF(AND(AND(OR(E661="Y",F661="Y"),E661&lt;&gt;F661),G661&lt;&gt;"Y", H661&lt;&gt;"Y"), 1, 0)))</f>
        <v/>
      </c>
      <c r="L661" s="26" t="str">
        <f t="shared" si="80"/>
        <v/>
      </c>
      <c r="M661" s="15" t="str">
        <f t="shared" si="81"/>
        <v/>
      </c>
      <c r="N661" s="26" t="str">
        <f t="shared" si="82"/>
        <v/>
      </c>
      <c r="O661" s="15" t="str">
        <f>IF(B661=1,"",IF(AND(TrackingWorksheet!I666&lt;=TrackingWorksheet!$J$5,TrackingWorksheet!K666="YES"),0,IF(AND(AND(OR(G661="Y",H661="Y"),G661&lt;&gt;H661),E661&lt;&gt;"Y", F661&lt;&gt;"Y"), 1, 0)))</f>
        <v/>
      </c>
      <c r="P661" s="26" t="str">
        <f t="shared" si="83"/>
        <v/>
      </c>
      <c r="Q661" s="15" t="str">
        <f t="shared" si="84"/>
        <v/>
      </c>
      <c r="R661" s="15" t="str">
        <f t="shared" si="85"/>
        <v/>
      </c>
      <c r="S661" s="15" t="str">
        <f>IF(B661=1,"",IF(AND(OR(AND(TrackingWorksheet!H666=Lists!$D$7,TrackingWorksheet!H666=TrackingWorksheet!J666),TrackingWorksheet!H666&lt;&gt;TrackingWorksheet!J666),TrackingWorksheet!K666="YES",TrackingWorksheet!H666&lt;&gt;Lists!$D$6,TrackingWorksheet!G666&lt;=TrackingWorksheet!$J$5,TrackingWorksheet!I666&lt;=TrackingWorksheet!$J$5),1,0))</f>
        <v/>
      </c>
      <c r="T661" s="15" t="str">
        <f t="shared" si="87"/>
        <v/>
      </c>
      <c r="U661" s="15" t="str">
        <f>IF(B661=1,"",IF(AND(TrackingWorksheet!L666&lt;&gt;"", TrackingWorksheet!L666&gt;=TrackingWorksheet!$J$4,TrackingWorksheet!L666&lt;=TrackingWorksheet!$J$5,OR(TrackingWorksheet!H666=Lists!$D$4,TrackingWorksheet!J666=Lists!$D$4)), 1, 0))</f>
        <v/>
      </c>
      <c r="V661" s="15" t="str">
        <f>IF($B661=1,"",IF(AND(TrackingWorksheet!$L666&lt;&gt;"", TrackingWorksheet!$L666&gt;=TrackingWorksheet!$J$4,TrackingWorksheet!$L666&lt;=TrackingWorksheet!$J$5,OR(TrackingWorksheet!$H666=Lists!$D$5,TrackingWorksheet!$J666=Lists!$D$5)), 1, 0))</f>
        <v/>
      </c>
      <c r="W661" s="15" t="str">
        <f>IF($B661=1,"",IF(AND(TrackingWorksheet!$L666&lt;&gt;"", TrackingWorksheet!$L666&gt;=TrackingWorksheet!$J$4,TrackingWorksheet!$L666&lt;=TrackingWorksheet!$J$5,OR(TrackingWorksheet!$H666=Lists!$D$6,TrackingWorksheet!$J666=Lists!$D$6)), 1, 0))</f>
        <v/>
      </c>
      <c r="X661" s="24" t="str">
        <f>IF(B661=1,"",IF(AND(TrackingWorksheet!M666&lt;&gt;"",TrackingWorksheet!M666&lt;=TrackingWorksheet!$J$5),1,0))</f>
        <v/>
      </c>
      <c r="Y661" s="24" t="str">
        <f>IF(B661=1,"",IF(AND(TrackingWorksheet!N666&lt;&gt;"",TrackingWorksheet!N666&lt;=TrackingWorksheet!$J$5),1,0)*D661)</f>
        <v/>
      </c>
      <c r="Z661" s="24" t="str">
        <f>IF(B661=1,"",IF(TrackingWorksheet!P666="YES",1,0)*D661)</f>
        <v/>
      </c>
      <c r="AA661" s="33" t="str">
        <f>IF(B661=1,"",IF(TrackingWorksheet!R666="","",TrackingWorksheet!R666))</f>
        <v/>
      </c>
      <c r="AB661" s="33" t="str">
        <f>IF(B661=1,"",IF(TrackingWorksheet!Q666="","",TrackingWorksheet!Q666))</f>
        <v/>
      </c>
    </row>
    <row r="662" spans="2:28" x14ac:dyDescent="0.3">
      <c r="B662" s="33">
        <f>IF(AND(ISBLANK(TrackingWorksheet!B667),ISBLANK(TrackingWorksheet!C667),ISBLANK(TrackingWorksheet!G667),ISBLANK(TrackingWorksheet!H667),
ISBLANK(TrackingWorksheet!I667),ISBLANK(TrackingWorksheet!J667),ISBLANK(TrackingWorksheet!M667),
ISBLANK(TrackingWorksheet!N667)),1,0)</f>
        <v>1</v>
      </c>
      <c r="C662" s="17" t="str">
        <f>IF(B662=1,"",TrackingWorksheet!F667)</f>
        <v/>
      </c>
      <c r="D662" s="26" t="str">
        <f>IF(B662=1,"",IF(AND(TrackingWorksheet!B667&lt;&gt;"",TrackingWorksheet!B667&lt;=TrackingWorksheet!$J$5,OR(TrackingWorksheet!C667="",TrackingWorksheet!C667&gt;=TrackingWorksheet!$J$4)),1,0))</f>
        <v/>
      </c>
      <c r="E662" s="15" t="str">
        <f>IF(B662=1,"",IF(AND(TrackingWorksheet!G667 &lt;&gt;"",TrackingWorksheet!G667&lt;=TrackingWorksheet!$J$5, TrackingWorksheet!H667=Lists!$D$4), "Y", "N"))</f>
        <v/>
      </c>
      <c r="F662" s="15" t="str">
        <f>IF(B662=1,"",IF(AND(TrackingWorksheet!I667 &lt;&gt;"", TrackingWorksheet!I667&lt;=TrackingWorksheet!$J$5, TrackingWorksheet!J667=Lists!$D$4), "Y", "N"))</f>
        <v/>
      </c>
      <c r="G662" s="15" t="str">
        <f>IF(B662=1,"",IF(AND(TrackingWorksheet!G667 &lt;&gt;"",TrackingWorksheet!G667&lt;=TrackingWorksheet!$J$5, TrackingWorksheet!H667=Lists!$D$5), "Y", "N"))</f>
        <v/>
      </c>
      <c r="H662" s="15" t="str">
        <f>IF(B662=1,"",IF(AND(TrackingWorksheet!I667 &lt;&gt;"", TrackingWorksheet!I667&lt;=TrackingWorksheet!$J$5, TrackingWorksheet!J667="Moderna"), "Y", "N"))</f>
        <v/>
      </c>
      <c r="I662" s="26" t="str">
        <f>IF(B662=1,"",IF(AND(TrackingWorksheet!G667 &lt;&gt;"", TrackingWorksheet!G667&lt;=TrackingWorksheet!$J$5, TrackingWorksheet!H667=Lists!$D$6), 1, 0))</f>
        <v/>
      </c>
      <c r="J662" s="26" t="str">
        <f t="shared" si="86"/>
        <v/>
      </c>
      <c r="K662" s="15" t="str">
        <f>IF(B662=1,"",IF(AND(TrackingWorksheet!I667&lt;=TrackingWorksheet!$J$5,TrackingWorksheet!K667="YES"),0,IF(AND(AND(OR(E662="Y",F662="Y"),E662&lt;&gt;F662),G662&lt;&gt;"Y", H662&lt;&gt;"Y"), 1, 0)))</f>
        <v/>
      </c>
      <c r="L662" s="26" t="str">
        <f t="shared" si="80"/>
        <v/>
      </c>
      <c r="M662" s="15" t="str">
        <f t="shared" si="81"/>
        <v/>
      </c>
      <c r="N662" s="26" t="str">
        <f t="shared" si="82"/>
        <v/>
      </c>
      <c r="O662" s="15" t="str">
        <f>IF(B662=1,"",IF(AND(TrackingWorksheet!I667&lt;=TrackingWorksheet!$J$5,TrackingWorksheet!K667="YES"),0,IF(AND(AND(OR(G662="Y",H662="Y"),G662&lt;&gt;H662),E662&lt;&gt;"Y", F662&lt;&gt;"Y"), 1, 0)))</f>
        <v/>
      </c>
      <c r="P662" s="26" t="str">
        <f t="shared" si="83"/>
        <v/>
      </c>
      <c r="Q662" s="15" t="str">
        <f t="shared" si="84"/>
        <v/>
      </c>
      <c r="R662" s="15" t="str">
        <f t="shared" si="85"/>
        <v/>
      </c>
      <c r="S662" s="15" t="str">
        <f>IF(B662=1,"",IF(AND(OR(AND(TrackingWorksheet!H667=Lists!$D$7,TrackingWorksheet!H667=TrackingWorksheet!J667),TrackingWorksheet!H667&lt;&gt;TrackingWorksheet!J667),TrackingWorksheet!K667="YES",TrackingWorksheet!H667&lt;&gt;Lists!$D$6,TrackingWorksheet!G667&lt;=TrackingWorksheet!$J$5,TrackingWorksheet!I667&lt;=TrackingWorksheet!$J$5),1,0))</f>
        <v/>
      </c>
      <c r="T662" s="15" t="str">
        <f t="shared" si="87"/>
        <v/>
      </c>
      <c r="U662" s="15" t="str">
        <f>IF(B662=1,"",IF(AND(TrackingWorksheet!L667&lt;&gt;"", TrackingWorksheet!L667&gt;=TrackingWorksheet!$J$4,TrackingWorksheet!L667&lt;=TrackingWorksheet!$J$5,OR(TrackingWorksheet!H667=Lists!$D$4,TrackingWorksheet!J667=Lists!$D$4)), 1, 0))</f>
        <v/>
      </c>
      <c r="V662" s="15" t="str">
        <f>IF($B662=1,"",IF(AND(TrackingWorksheet!$L667&lt;&gt;"", TrackingWorksheet!$L667&gt;=TrackingWorksheet!$J$4,TrackingWorksheet!$L667&lt;=TrackingWorksheet!$J$5,OR(TrackingWorksheet!$H667=Lists!$D$5,TrackingWorksheet!$J667=Lists!$D$5)), 1, 0))</f>
        <v/>
      </c>
      <c r="W662" s="15" t="str">
        <f>IF($B662=1,"",IF(AND(TrackingWorksheet!$L667&lt;&gt;"", TrackingWorksheet!$L667&gt;=TrackingWorksheet!$J$4,TrackingWorksheet!$L667&lt;=TrackingWorksheet!$J$5,OR(TrackingWorksheet!$H667=Lists!$D$6,TrackingWorksheet!$J667=Lists!$D$6)), 1, 0))</f>
        <v/>
      </c>
      <c r="X662" s="24" t="str">
        <f>IF(B662=1,"",IF(AND(TrackingWorksheet!M667&lt;&gt;"",TrackingWorksheet!M667&lt;=TrackingWorksheet!$J$5),1,0))</f>
        <v/>
      </c>
      <c r="Y662" s="24" t="str">
        <f>IF(B662=1,"",IF(AND(TrackingWorksheet!N667&lt;&gt;"",TrackingWorksheet!N667&lt;=TrackingWorksheet!$J$5),1,0)*D662)</f>
        <v/>
      </c>
      <c r="Z662" s="24" t="str">
        <f>IF(B662=1,"",IF(TrackingWorksheet!P667="YES",1,0)*D662)</f>
        <v/>
      </c>
      <c r="AA662" s="33" t="str">
        <f>IF(B662=1,"",IF(TrackingWorksheet!R667="","",TrackingWorksheet!R667))</f>
        <v/>
      </c>
      <c r="AB662" s="33" t="str">
        <f>IF(B662=1,"",IF(TrackingWorksheet!Q667="","",TrackingWorksheet!Q667))</f>
        <v/>
      </c>
    </row>
    <row r="663" spans="2:28" x14ac:dyDescent="0.3">
      <c r="B663" s="33">
        <f>IF(AND(ISBLANK(TrackingWorksheet!B668),ISBLANK(TrackingWorksheet!C668),ISBLANK(TrackingWorksheet!G668),ISBLANK(TrackingWorksheet!H668),
ISBLANK(TrackingWorksheet!I668),ISBLANK(TrackingWorksheet!J668),ISBLANK(TrackingWorksheet!M668),
ISBLANK(TrackingWorksheet!N668)),1,0)</f>
        <v>1</v>
      </c>
      <c r="C663" s="17" t="str">
        <f>IF(B663=1,"",TrackingWorksheet!F668)</f>
        <v/>
      </c>
      <c r="D663" s="26" t="str">
        <f>IF(B663=1,"",IF(AND(TrackingWorksheet!B668&lt;&gt;"",TrackingWorksheet!B668&lt;=TrackingWorksheet!$J$5,OR(TrackingWorksheet!C668="",TrackingWorksheet!C668&gt;=TrackingWorksheet!$J$4)),1,0))</f>
        <v/>
      </c>
      <c r="E663" s="15" t="str">
        <f>IF(B663=1,"",IF(AND(TrackingWorksheet!G668 &lt;&gt;"",TrackingWorksheet!G668&lt;=TrackingWorksheet!$J$5, TrackingWorksheet!H668=Lists!$D$4), "Y", "N"))</f>
        <v/>
      </c>
      <c r="F663" s="15" t="str">
        <f>IF(B663=1,"",IF(AND(TrackingWorksheet!I668 &lt;&gt;"", TrackingWorksheet!I668&lt;=TrackingWorksheet!$J$5, TrackingWorksheet!J668=Lists!$D$4), "Y", "N"))</f>
        <v/>
      </c>
      <c r="G663" s="15" t="str">
        <f>IF(B663=1,"",IF(AND(TrackingWorksheet!G668 &lt;&gt;"",TrackingWorksheet!G668&lt;=TrackingWorksheet!$J$5, TrackingWorksheet!H668=Lists!$D$5), "Y", "N"))</f>
        <v/>
      </c>
      <c r="H663" s="15" t="str">
        <f>IF(B663=1,"",IF(AND(TrackingWorksheet!I668 &lt;&gt;"", TrackingWorksheet!I668&lt;=TrackingWorksheet!$J$5, TrackingWorksheet!J668="Moderna"), "Y", "N"))</f>
        <v/>
      </c>
      <c r="I663" s="26" t="str">
        <f>IF(B663=1,"",IF(AND(TrackingWorksheet!G668 &lt;&gt;"", TrackingWorksheet!G668&lt;=TrackingWorksheet!$J$5, TrackingWorksheet!H668=Lists!$D$6), 1, 0))</f>
        <v/>
      </c>
      <c r="J663" s="26" t="str">
        <f t="shared" si="86"/>
        <v/>
      </c>
      <c r="K663" s="15" t="str">
        <f>IF(B663=1,"",IF(AND(TrackingWorksheet!I668&lt;=TrackingWorksheet!$J$5,TrackingWorksheet!K668="YES"),0,IF(AND(AND(OR(E663="Y",F663="Y"),E663&lt;&gt;F663),G663&lt;&gt;"Y", H663&lt;&gt;"Y"), 1, 0)))</f>
        <v/>
      </c>
      <c r="L663" s="26" t="str">
        <f t="shared" si="80"/>
        <v/>
      </c>
      <c r="M663" s="15" t="str">
        <f t="shared" si="81"/>
        <v/>
      </c>
      <c r="N663" s="26" t="str">
        <f t="shared" si="82"/>
        <v/>
      </c>
      <c r="O663" s="15" t="str">
        <f>IF(B663=1,"",IF(AND(TrackingWorksheet!I668&lt;=TrackingWorksheet!$J$5,TrackingWorksheet!K668="YES"),0,IF(AND(AND(OR(G663="Y",H663="Y"),G663&lt;&gt;H663),E663&lt;&gt;"Y", F663&lt;&gt;"Y"), 1, 0)))</f>
        <v/>
      </c>
      <c r="P663" s="26" t="str">
        <f t="shared" si="83"/>
        <v/>
      </c>
      <c r="Q663" s="15" t="str">
        <f t="shared" si="84"/>
        <v/>
      </c>
      <c r="R663" s="15" t="str">
        <f t="shared" si="85"/>
        <v/>
      </c>
      <c r="S663" s="15" t="str">
        <f>IF(B663=1,"",IF(AND(OR(AND(TrackingWorksheet!H668=Lists!$D$7,TrackingWorksheet!H668=TrackingWorksheet!J668),TrackingWorksheet!H668&lt;&gt;TrackingWorksheet!J668),TrackingWorksheet!K668="YES",TrackingWorksheet!H668&lt;&gt;Lists!$D$6,TrackingWorksheet!G668&lt;=TrackingWorksheet!$J$5,TrackingWorksheet!I668&lt;=TrackingWorksheet!$J$5),1,0))</f>
        <v/>
      </c>
      <c r="T663" s="15" t="str">
        <f t="shared" si="87"/>
        <v/>
      </c>
      <c r="U663" s="15" t="str">
        <f>IF(B663=1,"",IF(AND(TrackingWorksheet!L668&lt;&gt;"", TrackingWorksheet!L668&gt;=TrackingWorksheet!$J$4,TrackingWorksheet!L668&lt;=TrackingWorksheet!$J$5,OR(TrackingWorksheet!H668=Lists!$D$4,TrackingWorksheet!J668=Lists!$D$4)), 1, 0))</f>
        <v/>
      </c>
      <c r="V663" s="15" t="str">
        <f>IF($B663=1,"",IF(AND(TrackingWorksheet!$L668&lt;&gt;"", TrackingWorksheet!$L668&gt;=TrackingWorksheet!$J$4,TrackingWorksheet!$L668&lt;=TrackingWorksheet!$J$5,OR(TrackingWorksheet!$H668=Lists!$D$5,TrackingWorksheet!$J668=Lists!$D$5)), 1, 0))</f>
        <v/>
      </c>
      <c r="W663" s="15" t="str">
        <f>IF($B663=1,"",IF(AND(TrackingWorksheet!$L668&lt;&gt;"", TrackingWorksheet!$L668&gt;=TrackingWorksheet!$J$4,TrackingWorksheet!$L668&lt;=TrackingWorksheet!$J$5,OR(TrackingWorksheet!$H668=Lists!$D$6,TrackingWorksheet!$J668=Lists!$D$6)), 1, 0))</f>
        <v/>
      </c>
      <c r="X663" s="24" t="str">
        <f>IF(B663=1,"",IF(AND(TrackingWorksheet!M668&lt;&gt;"",TrackingWorksheet!M668&lt;=TrackingWorksheet!$J$5),1,0))</f>
        <v/>
      </c>
      <c r="Y663" s="24" t="str">
        <f>IF(B663=1,"",IF(AND(TrackingWorksheet!N668&lt;&gt;"",TrackingWorksheet!N668&lt;=TrackingWorksheet!$J$5),1,0)*D663)</f>
        <v/>
      </c>
      <c r="Z663" s="24" t="str">
        <f>IF(B663=1,"",IF(TrackingWorksheet!P668="YES",1,0)*D663)</f>
        <v/>
      </c>
      <c r="AA663" s="33" t="str">
        <f>IF(B663=1,"",IF(TrackingWorksheet!R668="","",TrackingWorksheet!R668))</f>
        <v/>
      </c>
      <c r="AB663" s="33" t="str">
        <f>IF(B663=1,"",IF(TrackingWorksheet!Q668="","",TrackingWorksheet!Q668))</f>
        <v/>
      </c>
    </row>
    <row r="664" spans="2:28" x14ac:dyDescent="0.3">
      <c r="B664" s="33">
        <f>IF(AND(ISBLANK(TrackingWorksheet!B669),ISBLANK(TrackingWorksheet!C669),ISBLANK(TrackingWorksheet!G669),ISBLANK(TrackingWorksheet!H669),
ISBLANK(TrackingWorksheet!I669),ISBLANK(TrackingWorksheet!J669),ISBLANK(TrackingWorksheet!M669),
ISBLANK(TrackingWorksheet!N669)),1,0)</f>
        <v>1</v>
      </c>
      <c r="C664" s="17" t="str">
        <f>IF(B664=1,"",TrackingWorksheet!F669)</f>
        <v/>
      </c>
      <c r="D664" s="26" t="str">
        <f>IF(B664=1,"",IF(AND(TrackingWorksheet!B669&lt;&gt;"",TrackingWorksheet!B669&lt;=TrackingWorksheet!$J$5,OR(TrackingWorksheet!C669="",TrackingWorksheet!C669&gt;=TrackingWorksheet!$J$4)),1,0))</f>
        <v/>
      </c>
      <c r="E664" s="15" t="str">
        <f>IF(B664=1,"",IF(AND(TrackingWorksheet!G669 &lt;&gt;"",TrackingWorksheet!G669&lt;=TrackingWorksheet!$J$5, TrackingWorksheet!H669=Lists!$D$4), "Y", "N"))</f>
        <v/>
      </c>
      <c r="F664" s="15" t="str">
        <f>IF(B664=1,"",IF(AND(TrackingWorksheet!I669 &lt;&gt;"", TrackingWorksheet!I669&lt;=TrackingWorksheet!$J$5, TrackingWorksheet!J669=Lists!$D$4), "Y", "N"))</f>
        <v/>
      </c>
      <c r="G664" s="15" t="str">
        <f>IF(B664=1,"",IF(AND(TrackingWorksheet!G669 &lt;&gt;"",TrackingWorksheet!G669&lt;=TrackingWorksheet!$J$5, TrackingWorksheet!H669=Lists!$D$5), "Y", "N"))</f>
        <v/>
      </c>
      <c r="H664" s="15" t="str">
        <f>IF(B664=1,"",IF(AND(TrackingWorksheet!I669 &lt;&gt;"", TrackingWorksheet!I669&lt;=TrackingWorksheet!$J$5, TrackingWorksheet!J669="Moderna"), "Y", "N"))</f>
        <v/>
      </c>
      <c r="I664" s="26" t="str">
        <f>IF(B664=1,"",IF(AND(TrackingWorksheet!G669 &lt;&gt;"", TrackingWorksheet!G669&lt;=TrackingWorksheet!$J$5, TrackingWorksheet!H669=Lists!$D$6), 1, 0))</f>
        <v/>
      </c>
      <c r="J664" s="26" t="str">
        <f t="shared" si="86"/>
        <v/>
      </c>
      <c r="K664" s="15" t="str">
        <f>IF(B664=1,"",IF(AND(TrackingWorksheet!I669&lt;=TrackingWorksheet!$J$5,TrackingWorksheet!K669="YES"),0,IF(AND(AND(OR(E664="Y",F664="Y"),E664&lt;&gt;F664),G664&lt;&gt;"Y", H664&lt;&gt;"Y"), 1, 0)))</f>
        <v/>
      </c>
      <c r="L664" s="26" t="str">
        <f t="shared" si="80"/>
        <v/>
      </c>
      <c r="M664" s="15" t="str">
        <f t="shared" si="81"/>
        <v/>
      </c>
      <c r="N664" s="26" t="str">
        <f t="shared" si="82"/>
        <v/>
      </c>
      <c r="O664" s="15" t="str">
        <f>IF(B664=1,"",IF(AND(TrackingWorksheet!I669&lt;=TrackingWorksheet!$J$5,TrackingWorksheet!K669="YES"),0,IF(AND(AND(OR(G664="Y",H664="Y"),G664&lt;&gt;H664),E664&lt;&gt;"Y", F664&lt;&gt;"Y"), 1, 0)))</f>
        <v/>
      </c>
      <c r="P664" s="26" t="str">
        <f t="shared" si="83"/>
        <v/>
      </c>
      <c r="Q664" s="15" t="str">
        <f t="shared" si="84"/>
        <v/>
      </c>
      <c r="R664" s="15" t="str">
        <f t="shared" si="85"/>
        <v/>
      </c>
      <c r="S664" s="15" t="str">
        <f>IF(B664=1,"",IF(AND(OR(AND(TrackingWorksheet!H669=Lists!$D$7,TrackingWorksheet!H669=TrackingWorksheet!J669),TrackingWorksheet!H669&lt;&gt;TrackingWorksheet!J669),TrackingWorksheet!K669="YES",TrackingWorksheet!H669&lt;&gt;Lists!$D$6,TrackingWorksheet!G669&lt;=TrackingWorksheet!$J$5,TrackingWorksheet!I669&lt;=TrackingWorksheet!$J$5),1,0))</f>
        <v/>
      </c>
      <c r="T664" s="15" t="str">
        <f t="shared" si="87"/>
        <v/>
      </c>
      <c r="U664" s="15" t="str">
        <f>IF(B664=1,"",IF(AND(TrackingWorksheet!L669&lt;&gt;"", TrackingWorksheet!L669&gt;=TrackingWorksheet!$J$4,TrackingWorksheet!L669&lt;=TrackingWorksheet!$J$5,OR(TrackingWorksheet!H669=Lists!$D$4,TrackingWorksheet!J669=Lists!$D$4)), 1, 0))</f>
        <v/>
      </c>
      <c r="V664" s="15" t="str">
        <f>IF($B664=1,"",IF(AND(TrackingWorksheet!$L669&lt;&gt;"", TrackingWorksheet!$L669&gt;=TrackingWorksheet!$J$4,TrackingWorksheet!$L669&lt;=TrackingWorksheet!$J$5,OR(TrackingWorksheet!$H669=Lists!$D$5,TrackingWorksheet!$J669=Lists!$D$5)), 1, 0))</f>
        <v/>
      </c>
      <c r="W664" s="15" t="str">
        <f>IF($B664=1,"",IF(AND(TrackingWorksheet!$L669&lt;&gt;"", TrackingWorksheet!$L669&gt;=TrackingWorksheet!$J$4,TrackingWorksheet!$L669&lt;=TrackingWorksheet!$J$5,OR(TrackingWorksheet!$H669=Lists!$D$6,TrackingWorksheet!$J669=Lists!$D$6)), 1, 0))</f>
        <v/>
      </c>
      <c r="X664" s="24" t="str">
        <f>IF(B664=1,"",IF(AND(TrackingWorksheet!M669&lt;&gt;"",TrackingWorksheet!M669&lt;=TrackingWorksheet!$J$5),1,0))</f>
        <v/>
      </c>
      <c r="Y664" s="24" t="str">
        <f>IF(B664=1,"",IF(AND(TrackingWorksheet!N669&lt;&gt;"",TrackingWorksheet!N669&lt;=TrackingWorksheet!$J$5),1,0)*D664)</f>
        <v/>
      </c>
      <c r="Z664" s="24" t="str">
        <f>IF(B664=1,"",IF(TrackingWorksheet!P669="YES",1,0)*D664)</f>
        <v/>
      </c>
      <c r="AA664" s="33" t="str">
        <f>IF(B664=1,"",IF(TrackingWorksheet!R669="","",TrackingWorksheet!R669))</f>
        <v/>
      </c>
      <c r="AB664" s="33" t="str">
        <f>IF(B664=1,"",IF(TrackingWorksheet!Q669="","",TrackingWorksheet!Q669))</f>
        <v/>
      </c>
    </row>
    <row r="665" spans="2:28" x14ac:dyDescent="0.3">
      <c r="B665" s="33">
        <f>IF(AND(ISBLANK(TrackingWorksheet!B670),ISBLANK(TrackingWorksheet!C670),ISBLANK(TrackingWorksheet!G670),ISBLANK(TrackingWorksheet!H670),
ISBLANK(TrackingWorksheet!I670),ISBLANK(TrackingWorksheet!J670),ISBLANK(TrackingWorksheet!M670),
ISBLANK(TrackingWorksheet!N670)),1,0)</f>
        <v>1</v>
      </c>
      <c r="C665" s="17" t="str">
        <f>IF(B665=1,"",TrackingWorksheet!F670)</f>
        <v/>
      </c>
      <c r="D665" s="26" t="str">
        <f>IF(B665=1,"",IF(AND(TrackingWorksheet!B670&lt;&gt;"",TrackingWorksheet!B670&lt;=TrackingWorksheet!$J$5,OR(TrackingWorksheet!C670="",TrackingWorksheet!C670&gt;=TrackingWorksheet!$J$4)),1,0))</f>
        <v/>
      </c>
      <c r="E665" s="15" t="str">
        <f>IF(B665=1,"",IF(AND(TrackingWorksheet!G670 &lt;&gt;"",TrackingWorksheet!G670&lt;=TrackingWorksheet!$J$5, TrackingWorksheet!H670=Lists!$D$4), "Y", "N"))</f>
        <v/>
      </c>
      <c r="F665" s="15" t="str">
        <f>IF(B665=1,"",IF(AND(TrackingWorksheet!I670 &lt;&gt;"", TrackingWorksheet!I670&lt;=TrackingWorksheet!$J$5, TrackingWorksheet!J670=Lists!$D$4), "Y", "N"))</f>
        <v/>
      </c>
      <c r="G665" s="15" t="str">
        <f>IF(B665=1,"",IF(AND(TrackingWorksheet!G670 &lt;&gt;"",TrackingWorksheet!G670&lt;=TrackingWorksheet!$J$5, TrackingWorksheet!H670=Lists!$D$5), "Y", "N"))</f>
        <v/>
      </c>
      <c r="H665" s="15" t="str">
        <f>IF(B665=1,"",IF(AND(TrackingWorksheet!I670 &lt;&gt;"", TrackingWorksheet!I670&lt;=TrackingWorksheet!$J$5, TrackingWorksheet!J670="Moderna"), "Y", "N"))</f>
        <v/>
      </c>
      <c r="I665" s="26" t="str">
        <f>IF(B665=1,"",IF(AND(TrackingWorksheet!G670 &lt;&gt;"", TrackingWorksheet!G670&lt;=TrackingWorksheet!$J$5, TrackingWorksheet!H670=Lists!$D$6), 1, 0))</f>
        <v/>
      </c>
      <c r="J665" s="26" t="str">
        <f t="shared" si="86"/>
        <v/>
      </c>
      <c r="K665" s="15" t="str">
        <f>IF(B665=1,"",IF(AND(TrackingWorksheet!I670&lt;=TrackingWorksheet!$J$5,TrackingWorksheet!K670="YES"),0,IF(AND(AND(OR(E665="Y",F665="Y"),E665&lt;&gt;F665),G665&lt;&gt;"Y", H665&lt;&gt;"Y"), 1, 0)))</f>
        <v/>
      </c>
      <c r="L665" s="26" t="str">
        <f t="shared" si="80"/>
        <v/>
      </c>
      <c r="M665" s="15" t="str">
        <f t="shared" si="81"/>
        <v/>
      </c>
      <c r="N665" s="26" t="str">
        <f t="shared" si="82"/>
        <v/>
      </c>
      <c r="O665" s="15" t="str">
        <f>IF(B665=1,"",IF(AND(TrackingWorksheet!I670&lt;=TrackingWorksheet!$J$5,TrackingWorksheet!K670="YES"),0,IF(AND(AND(OR(G665="Y",H665="Y"),G665&lt;&gt;H665),E665&lt;&gt;"Y", F665&lt;&gt;"Y"), 1, 0)))</f>
        <v/>
      </c>
      <c r="P665" s="26" t="str">
        <f t="shared" si="83"/>
        <v/>
      </c>
      <c r="Q665" s="15" t="str">
        <f t="shared" si="84"/>
        <v/>
      </c>
      <c r="R665" s="15" t="str">
        <f t="shared" si="85"/>
        <v/>
      </c>
      <c r="S665" s="15" t="str">
        <f>IF(B665=1,"",IF(AND(OR(AND(TrackingWorksheet!H670=Lists!$D$7,TrackingWorksheet!H670=TrackingWorksheet!J670),TrackingWorksheet!H670&lt;&gt;TrackingWorksheet!J670),TrackingWorksheet!K670="YES",TrackingWorksheet!H670&lt;&gt;Lists!$D$6,TrackingWorksheet!G670&lt;=TrackingWorksheet!$J$5,TrackingWorksheet!I670&lt;=TrackingWorksheet!$J$5),1,0))</f>
        <v/>
      </c>
      <c r="T665" s="15" t="str">
        <f t="shared" si="87"/>
        <v/>
      </c>
      <c r="U665" s="15" t="str">
        <f>IF(B665=1,"",IF(AND(TrackingWorksheet!L670&lt;&gt;"", TrackingWorksheet!L670&gt;=TrackingWorksheet!$J$4,TrackingWorksheet!L670&lt;=TrackingWorksheet!$J$5,OR(TrackingWorksheet!H670=Lists!$D$4,TrackingWorksheet!J670=Lists!$D$4)), 1, 0))</f>
        <v/>
      </c>
      <c r="V665" s="15" t="str">
        <f>IF($B665=1,"",IF(AND(TrackingWorksheet!$L670&lt;&gt;"", TrackingWorksheet!$L670&gt;=TrackingWorksheet!$J$4,TrackingWorksheet!$L670&lt;=TrackingWorksheet!$J$5,OR(TrackingWorksheet!$H670=Lists!$D$5,TrackingWorksheet!$J670=Lists!$D$5)), 1, 0))</f>
        <v/>
      </c>
      <c r="W665" s="15" t="str">
        <f>IF($B665=1,"",IF(AND(TrackingWorksheet!$L670&lt;&gt;"", TrackingWorksheet!$L670&gt;=TrackingWorksheet!$J$4,TrackingWorksheet!$L670&lt;=TrackingWorksheet!$J$5,OR(TrackingWorksheet!$H670=Lists!$D$6,TrackingWorksheet!$J670=Lists!$D$6)), 1, 0))</f>
        <v/>
      </c>
      <c r="X665" s="24" t="str">
        <f>IF(B665=1,"",IF(AND(TrackingWorksheet!M670&lt;&gt;"",TrackingWorksheet!M670&lt;=TrackingWorksheet!$J$5),1,0))</f>
        <v/>
      </c>
      <c r="Y665" s="24" t="str">
        <f>IF(B665=1,"",IF(AND(TrackingWorksheet!N670&lt;&gt;"",TrackingWorksheet!N670&lt;=TrackingWorksheet!$J$5),1,0)*D665)</f>
        <v/>
      </c>
      <c r="Z665" s="24" t="str">
        <f>IF(B665=1,"",IF(TrackingWorksheet!P670="YES",1,0)*D665)</f>
        <v/>
      </c>
      <c r="AA665" s="33" t="str">
        <f>IF(B665=1,"",IF(TrackingWorksheet!R670="","",TrackingWorksheet!R670))</f>
        <v/>
      </c>
      <c r="AB665" s="33" t="str">
        <f>IF(B665=1,"",IF(TrackingWorksheet!Q670="","",TrackingWorksheet!Q670))</f>
        <v/>
      </c>
    </row>
    <row r="666" spans="2:28" x14ac:dyDescent="0.3">
      <c r="B666" s="33">
        <f>IF(AND(ISBLANK(TrackingWorksheet!B671),ISBLANK(TrackingWorksheet!C671),ISBLANK(TrackingWorksheet!G671),ISBLANK(TrackingWorksheet!H671),
ISBLANK(TrackingWorksheet!I671),ISBLANK(TrackingWorksheet!J671),ISBLANK(TrackingWorksheet!M671),
ISBLANK(TrackingWorksheet!N671)),1,0)</f>
        <v>1</v>
      </c>
      <c r="C666" s="17" t="str">
        <f>IF(B666=1,"",TrackingWorksheet!F671)</f>
        <v/>
      </c>
      <c r="D666" s="26" t="str">
        <f>IF(B666=1,"",IF(AND(TrackingWorksheet!B671&lt;&gt;"",TrackingWorksheet!B671&lt;=TrackingWorksheet!$J$5,OR(TrackingWorksheet!C671="",TrackingWorksheet!C671&gt;=TrackingWorksheet!$J$4)),1,0))</f>
        <v/>
      </c>
      <c r="E666" s="15" t="str">
        <f>IF(B666=1,"",IF(AND(TrackingWorksheet!G671 &lt;&gt;"",TrackingWorksheet!G671&lt;=TrackingWorksheet!$J$5, TrackingWorksheet!H671=Lists!$D$4), "Y", "N"))</f>
        <v/>
      </c>
      <c r="F666" s="15" t="str">
        <f>IF(B666=1,"",IF(AND(TrackingWorksheet!I671 &lt;&gt;"", TrackingWorksheet!I671&lt;=TrackingWorksheet!$J$5, TrackingWorksheet!J671=Lists!$D$4), "Y", "N"))</f>
        <v/>
      </c>
      <c r="G666" s="15" t="str">
        <f>IF(B666=1,"",IF(AND(TrackingWorksheet!G671 &lt;&gt;"",TrackingWorksheet!G671&lt;=TrackingWorksheet!$J$5, TrackingWorksheet!H671=Lists!$D$5), "Y", "N"))</f>
        <v/>
      </c>
      <c r="H666" s="15" t="str">
        <f>IF(B666=1,"",IF(AND(TrackingWorksheet!I671 &lt;&gt;"", TrackingWorksheet!I671&lt;=TrackingWorksheet!$J$5, TrackingWorksheet!J671="Moderna"), "Y", "N"))</f>
        <v/>
      </c>
      <c r="I666" s="26" t="str">
        <f>IF(B666=1,"",IF(AND(TrackingWorksheet!G671 &lt;&gt;"", TrackingWorksheet!G671&lt;=TrackingWorksheet!$J$5, TrackingWorksheet!H671=Lists!$D$6), 1, 0))</f>
        <v/>
      </c>
      <c r="J666" s="26" t="str">
        <f t="shared" si="86"/>
        <v/>
      </c>
      <c r="K666" s="15" t="str">
        <f>IF(B666=1,"",IF(AND(TrackingWorksheet!I671&lt;=TrackingWorksheet!$J$5,TrackingWorksheet!K671="YES"),0,IF(AND(AND(OR(E666="Y",F666="Y"),E666&lt;&gt;F666),G666&lt;&gt;"Y", H666&lt;&gt;"Y"), 1, 0)))</f>
        <v/>
      </c>
      <c r="L666" s="26" t="str">
        <f t="shared" si="80"/>
        <v/>
      </c>
      <c r="M666" s="15" t="str">
        <f t="shared" si="81"/>
        <v/>
      </c>
      <c r="N666" s="26" t="str">
        <f t="shared" si="82"/>
        <v/>
      </c>
      <c r="O666" s="15" t="str">
        <f>IF(B666=1,"",IF(AND(TrackingWorksheet!I671&lt;=TrackingWorksheet!$J$5,TrackingWorksheet!K671="YES"),0,IF(AND(AND(OR(G666="Y",H666="Y"),G666&lt;&gt;H666),E666&lt;&gt;"Y", F666&lt;&gt;"Y"), 1, 0)))</f>
        <v/>
      </c>
      <c r="P666" s="26" t="str">
        <f t="shared" si="83"/>
        <v/>
      </c>
      <c r="Q666" s="15" t="str">
        <f t="shared" si="84"/>
        <v/>
      </c>
      <c r="R666" s="15" t="str">
        <f t="shared" si="85"/>
        <v/>
      </c>
      <c r="S666" s="15" t="str">
        <f>IF(B666=1,"",IF(AND(OR(AND(TrackingWorksheet!H671=Lists!$D$7,TrackingWorksheet!H671=TrackingWorksheet!J671),TrackingWorksheet!H671&lt;&gt;TrackingWorksheet!J671),TrackingWorksheet!K671="YES",TrackingWorksheet!H671&lt;&gt;Lists!$D$6,TrackingWorksheet!G671&lt;=TrackingWorksheet!$J$5,TrackingWorksheet!I671&lt;=TrackingWorksheet!$J$5),1,0))</f>
        <v/>
      </c>
      <c r="T666" s="15" t="str">
        <f t="shared" si="87"/>
        <v/>
      </c>
      <c r="U666" s="15" t="str">
        <f>IF(B666=1,"",IF(AND(TrackingWorksheet!L671&lt;&gt;"", TrackingWorksheet!L671&gt;=TrackingWorksheet!$J$4,TrackingWorksheet!L671&lt;=TrackingWorksheet!$J$5,OR(TrackingWorksheet!H671=Lists!$D$4,TrackingWorksheet!J671=Lists!$D$4)), 1, 0))</f>
        <v/>
      </c>
      <c r="V666" s="15" t="str">
        <f>IF($B666=1,"",IF(AND(TrackingWorksheet!$L671&lt;&gt;"", TrackingWorksheet!$L671&gt;=TrackingWorksheet!$J$4,TrackingWorksheet!$L671&lt;=TrackingWorksheet!$J$5,OR(TrackingWorksheet!$H671=Lists!$D$5,TrackingWorksheet!$J671=Lists!$D$5)), 1, 0))</f>
        <v/>
      </c>
      <c r="W666" s="15" t="str">
        <f>IF($B666=1,"",IF(AND(TrackingWorksheet!$L671&lt;&gt;"", TrackingWorksheet!$L671&gt;=TrackingWorksheet!$J$4,TrackingWorksheet!$L671&lt;=TrackingWorksheet!$J$5,OR(TrackingWorksheet!$H671=Lists!$D$6,TrackingWorksheet!$J671=Lists!$D$6)), 1, 0))</f>
        <v/>
      </c>
      <c r="X666" s="24" t="str">
        <f>IF(B666=1,"",IF(AND(TrackingWorksheet!M671&lt;&gt;"",TrackingWorksheet!M671&lt;=TrackingWorksheet!$J$5),1,0))</f>
        <v/>
      </c>
      <c r="Y666" s="24" t="str">
        <f>IF(B666=1,"",IF(AND(TrackingWorksheet!N671&lt;&gt;"",TrackingWorksheet!N671&lt;=TrackingWorksheet!$J$5),1,0)*D666)</f>
        <v/>
      </c>
      <c r="Z666" s="24" t="str">
        <f>IF(B666=1,"",IF(TrackingWorksheet!P671="YES",1,0)*D666)</f>
        <v/>
      </c>
      <c r="AA666" s="33" t="str">
        <f>IF(B666=1,"",IF(TrackingWorksheet!R671="","",TrackingWorksheet!R671))</f>
        <v/>
      </c>
      <c r="AB666" s="33" t="str">
        <f>IF(B666=1,"",IF(TrackingWorksheet!Q671="","",TrackingWorksheet!Q671))</f>
        <v/>
      </c>
    </row>
    <row r="667" spans="2:28" x14ac:dyDescent="0.3">
      <c r="B667" s="33">
        <f>IF(AND(ISBLANK(TrackingWorksheet!B672),ISBLANK(TrackingWorksheet!C672),ISBLANK(TrackingWorksheet!G672),ISBLANK(TrackingWorksheet!H672),
ISBLANK(TrackingWorksheet!I672),ISBLANK(TrackingWorksheet!J672),ISBLANK(TrackingWorksheet!M672),
ISBLANK(TrackingWorksheet!N672)),1,0)</f>
        <v>1</v>
      </c>
      <c r="C667" s="17" t="str">
        <f>IF(B667=1,"",TrackingWorksheet!F672)</f>
        <v/>
      </c>
      <c r="D667" s="26" t="str">
        <f>IF(B667=1,"",IF(AND(TrackingWorksheet!B672&lt;&gt;"",TrackingWorksheet!B672&lt;=TrackingWorksheet!$J$5,OR(TrackingWorksheet!C672="",TrackingWorksheet!C672&gt;=TrackingWorksheet!$J$4)),1,0))</f>
        <v/>
      </c>
      <c r="E667" s="15" t="str">
        <f>IF(B667=1,"",IF(AND(TrackingWorksheet!G672 &lt;&gt;"",TrackingWorksheet!G672&lt;=TrackingWorksheet!$J$5, TrackingWorksheet!H672=Lists!$D$4), "Y", "N"))</f>
        <v/>
      </c>
      <c r="F667" s="15" t="str">
        <f>IF(B667=1,"",IF(AND(TrackingWorksheet!I672 &lt;&gt;"", TrackingWorksheet!I672&lt;=TrackingWorksheet!$J$5, TrackingWorksheet!J672=Lists!$D$4), "Y", "N"))</f>
        <v/>
      </c>
      <c r="G667" s="15" t="str">
        <f>IF(B667=1,"",IF(AND(TrackingWorksheet!G672 &lt;&gt;"",TrackingWorksheet!G672&lt;=TrackingWorksheet!$J$5, TrackingWorksheet!H672=Lists!$D$5), "Y", "N"))</f>
        <v/>
      </c>
      <c r="H667" s="15" t="str">
        <f>IF(B667=1,"",IF(AND(TrackingWorksheet!I672 &lt;&gt;"", TrackingWorksheet!I672&lt;=TrackingWorksheet!$J$5, TrackingWorksheet!J672="Moderna"), "Y", "N"))</f>
        <v/>
      </c>
      <c r="I667" s="26" t="str">
        <f>IF(B667=1,"",IF(AND(TrackingWorksheet!G672 &lt;&gt;"", TrackingWorksheet!G672&lt;=TrackingWorksheet!$J$5, TrackingWorksheet!H672=Lists!$D$6), 1, 0))</f>
        <v/>
      </c>
      <c r="J667" s="26" t="str">
        <f t="shared" si="86"/>
        <v/>
      </c>
      <c r="K667" s="15" t="str">
        <f>IF(B667=1,"",IF(AND(TrackingWorksheet!I672&lt;=TrackingWorksheet!$J$5,TrackingWorksheet!K672="YES"),0,IF(AND(AND(OR(E667="Y",F667="Y"),E667&lt;&gt;F667),G667&lt;&gt;"Y", H667&lt;&gt;"Y"), 1, 0)))</f>
        <v/>
      </c>
      <c r="L667" s="26" t="str">
        <f t="shared" si="80"/>
        <v/>
      </c>
      <c r="M667" s="15" t="str">
        <f t="shared" si="81"/>
        <v/>
      </c>
      <c r="N667" s="26" t="str">
        <f t="shared" si="82"/>
        <v/>
      </c>
      <c r="O667" s="15" t="str">
        <f>IF(B667=1,"",IF(AND(TrackingWorksheet!I672&lt;=TrackingWorksheet!$J$5,TrackingWorksheet!K672="YES"),0,IF(AND(AND(OR(G667="Y",H667="Y"),G667&lt;&gt;H667),E667&lt;&gt;"Y", F667&lt;&gt;"Y"), 1, 0)))</f>
        <v/>
      </c>
      <c r="P667" s="26" t="str">
        <f t="shared" si="83"/>
        <v/>
      </c>
      <c r="Q667" s="15" t="str">
        <f t="shared" si="84"/>
        <v/>
      </c>
      <c r="R667" s="15" t="str">
        <f t="shared" si="85"/>
        <v/>
      </c>
      <c r="S667" s="15" t="str">
        <f>IF(B667=1,"",IF(AND(OR(AND(TrackingWorksheet!H672=Lists!$D$7,TrackingWorksheet!H672=TrackingWorksheet!J672),TrackingWorksheet!H672&lt;&gt;TrackingWorksheet!J672),TrackingWorksheet!K672="YES",TrackingWorksheet!H672&lt;&gt;Lists!$D$6,TrackingWorksheet!G672&lt;=TrackingWorksheet!$J$5,TrackingWorksheet!I672&lt;=TrackingWorksheet!$J$5),1,0))</f>
        <v/>
      </c>
      <c r="T667" s="15" t="str">
        <f t="shared" si="87"/>
        <v/>
      </c>
      <c r="U667" s="15" t="str">
        <f>IF(B667=1,"",IF(AND(TrackingWorksheet!L672&lt;&gt;"", TrackingWorksheet!L672&gt;=TrackingWorksheet!$J$4,TrackingWorksheet!L672&lt;=TrackingWorksheet!$J$5,OR(TrackingWorksheet!H672=Lists!$D$4,TrackingWorksheet!J672=Lists!$D$4)), 1, 0))</f>
        <v/>
      </c>
      <c r="V667" s="15" t="str">
        <f>IF($B667=1,"",IF(AND(TrackingWorksheet!$L672&lt;&gt;"", TrackingWorksheet!$L672&gt;=TrackingWorksheet!$J$4,TrackingWorksheet!$L672&lt;=TrackingWorksheet!$J$5,OR(TrackingWorksheet!$H672=Lists!$D$5,TrackingWorksheet!$J672=Lists!$D$5)), 1, 0))</f>
        <v/>
      </c>
      <c r="W667" s="15" t="str">
        <f>IF($B667=1,"",IF(AND(TrackingWorksheet!$L672&lt;&gt;"", TrackingWorksheet!$L672&gt;=TrackingWorksheet!$J$4,TrackingWorksheet!$L672&lt;=TrackingWorksheet!$J$5,OR(TrackingWorksheet!$H672=Lists!$D$6,TrackingWorksheet!$J672=Lists!$D$6)), 1, 0))</f>
        <v/>
      </c>
      <c r="X667" s="24" t="str">
        <f>IF(B667=1,"",IF(AND(TrackingWorksheet!M672&lt;&gt;"",TrackingWorksheet!M672&lt;=TrackingWorksheet!$J$5),1,0))</f>
        <v/>
      </c>
      <c r="Y667" s="24" t="str">
        <f>IF(B667=1,"",IF(AND(TrackingWorksheet!N672&lt;&gt;"",TrackingWorksheet!N672&lt;=TrackingWorksheet!$J$5),1,0)*D667)</f>
        <v/>
      </c>
      <c r="Z667" s="24" t="str">
        <f>IF(B667=1,"",IF(TrackingWorksheet!P672="YES",1,0)*D667)</f>
        <v/>
      </c>
      <c r="AA667" s="33" t="str">
        <f>IF(B667=1,"",IF(TrackingWorksheet!R672="","",TrackingWorksheet!R672))</f>
        <v/>
      </c>
      <c r="AB667" s="33" t="str">
        <f>IF(B667=1,"",IF(TrackingWorksheet!Q672="","",TrackingWorksheet!Q672))</f>
        <v/>
      </c>
    </row>
    <row r="668" spans="2:28" x14ac:dyDescent="0.3">
      <c r="B668" s="33">
        <f>IF(AND(ISBLANK(TrackingWorksheet!B673),ISBLANK(TrackingWorksheet!C673),ISBLANK(TrackingWorksheet!G673),ISBLANK(TrackingWorksheet!H673),
ISBLANK(TrackingWorksheet!I673),ISBLANK(TrackingWorksheet!J673),ISBLANK(TrackingWorksheet!M673),
ISBLANK(TrackingWorksheet!N673)),1,0)</f>
        <v>1</v>
      </c>
      <c r="C668" s="17" t="str">
        <f>IF(B668=1,"",TrackingWorksheet!F673)</f>
        <v/>
      </c>
      <c r="D668" s="26" t="str">
        <f>IF(B668=1,"",IF(AND(TrackingWorksheet!B673&lt;&gt;"",TrackingWorksheet!B673&lt;=TrackingWorksheet!$J$5,OR(TrackingWorksheet!C673="",TrackingWorksheet!C673&gt;=TrackingWorksheet!$J$4)),1,0))</f>
        <v/>
      </c>
      <c r="E668" s="15" t="str">
        <f>IF(B668=1,"",IF(AND(TrackingWorksheet!G673 &lt;&gt;"",TrackingWorksheet!G673&lt;=TrackingWorksheet!$J$5, TrackingWorksheet!H673=Lists!$D$4), "Y", "N"))</f>
        <v/>
      </c>
      <c r="F668" s="15" t="str">
        <f>IF(B668=1,"",IF(AND(TrackingWorksheet!I673 &lt;&gt;"", TrackingWorksheet!I673&lt;=TrackingWorksheet!$J$5, TrackingWorksheet!J673=Lists!$D$4), "Y", "N"))</f>
        <v/>
      </c>
      <c r="G668" s="15" t="str">
        <f>IF(B668=1,"",IF(AND(TrackingWorksheet!G673 &lt;&gt;"",TrackingWorksheet!G673&lt;=TrackingWorksheet!$J$5, TrackingWorksheet!H673=Lists!$D$5), "Y", "N"))</f>
        <v/>
      </c>
      <c r="H668" s="15" t="str">
        <f>IF(B668=1,"",IF(AND(TrackingWorksheet!I673 &lt;&gt;"", TrackingWorksheet!I673&lt;=TrackingWorksheet!$J$5, TrackingWorksheet!J673="Moderna"), "Y", "N"))</f>
        <v/>
      </c>
      <c r="I668" s="26" t="str">
        <f>IF(B668=1,"",IF(AND(TrackingWorksheet!G673 &lt;&gt;"", TrackingWorksheet!G673&lt;=TrackingWorksheet!$J$5, TrackingWorksheet!H673=Lists!$D$6), 1, 0))</f>
        <v/>
      </c>
      <c r="J668" s="26" t="str">
        <f t="shared" si="86"/>
        <v/>
      </c>
      <c r="K668" s="15" t="str">
        <f>IF(B668=1,"",IF(AND(TrackingWorksheet!I673&lt;=TrackingWorksheet!$J$5,TrackingWorksheet!K673="YES"),0,IF(AND(AND(OR(E668="Y",F668="Y"),E668&lt;&gt;F668),G668&lt;&gt;"Y", H668&lt;&gt;"Y"), 1, 0)))</f>
        <v/>
      </c>
      <c r="L668" s="26" t="str">
        <f t="shared" si="80"/>
        <v/>
      </c>
      <c r="M668" s="15" t="str">
        <f t="shared" si="81"/>
        <v/>
      </c>
      <c r="N668" s="26" t="str">
        <f t="shared" si="82"/>
        <v/>
      </c>
      <c r="O668" s="15" t="str">
        <f>IF(B668=1,"",IF(AND(TrackingWorksheet!I673&lt;=TrackingWorksheet!$J$5,TrackingWorksheet!K673="YES"),0,IF(AND(AND(OR(G668="Y",H668="Y"),G668&lt;&gt;H668),E668&lt;&gt;"Y", F668&lt;&gt;"Y"), 1, 0)))</f>
        <v/>
      </c>
      <c r="P668" s="26" t="str">
        <f t="shared" si="83"/>
        <v/>
      </c>
      <c r="Q668" s="15" t="str">
        <f t="shared" si="84"/>
        <v/>
      </c>
      <c r="R668" s="15" t="str">
        <f t="shared" si="85"/>
        <v/>
      </c>
      <c r="S668" s="15" t="str">
        <f>IF(B668=1,"",IF(AND(OR(AND(TrackingWorksheet!H673=Lists!$D$7,TrackingWorksheet!H673=TrackingWorksheet!J673),TrackingWorksheet!H673&lt;&gt;TrackingWorksheet!J673),TrackingWorksheet!K673="YES",TrackingWorksheet!H673&lt;&gt;Lists!$D$6,TrackingWorksheet!G673&lt;=TrackingWorksheet!$J$5,TrackingWorksheet!I673&lt;=TrackingWorksheet!$J$5),1,0))</f>
        <v/>
      </c>
      <c r="T668" s="15" t="str">
        <f t="shared" si="87"/>
        <v/>
      </c>
      <c r="U668" s="15" t="str">
        <f>IF(B668=1,"",IF(AND(TrackingWorksheet!L673&lt;&gt;"", TrackingWorksheet!L673&gt;=TrackingWorksheet!$J$4,TrackingWorksheet!L673&lt;=TrackingWorksheet!$J$5,OR(TrackingWorksheet!H673=Lists!$D$4,TrackingWorksheet!J673=Lists!$D$4)), 1, 0))</f>
        <v/>
      </c>
      <c r="V668" s="15" t="str">
        <f>IF($B668=1,"",IF(AND(TrackingWorksheet!$L673&lt;&gt;"", TrackingWorksheet!$L673&gt;=TrackingWorksheet!$J$4,TrackingWorksheet!$L673&lt;=TrackingWorksheet!$J$5,OR(TrackingWorksheet!$H673=Lists!$D$5,TrackingWorksheet!$J673=Lists!$D$5)), 1, 0))</f>
        <v/>
      </c>
      <c r="W668" s="15" t="str">
        <f>IF($B668=1,"",IF(AND(TrackingWorksheet!$L673&lt;&gt;"", TrackingWorksheet!$L673&gt;=TrackingWorksheet!$J$4,TrackingWorksheet!$L673&lt;=TrackingWorksheet!$J$5,OR(TrackingWorksheet!$H673=Lists!$D$6,TrackingWorksheet!$J673=Lists!$D$6)), 1, 0))</f>
        <v/>
      </c>
      <c r="X668" s="24" t="str">
        <f>IF(B668=1,"",IF(AND(TrackingWorksheet!M673&lt;&gt;"",TrackingWorksheet!M673&lt;=TrackingWorksheet!$J$5),1,0))</f>
        <v/>
      </c>
      <c r="Y668" s="24" t="str">
        <f>IF(B668=1,"",IF(AND(TrackingWorksheet!N673&lt;&gt;"",TrackingWorksheet!N673&lt;=TrackingWorksheet!$J$5),1,0)*D668)</f>
        <v/>
      </c>
      <c r="Z668" s="24" t="str">
        <f>IF(B668=1,"",IF(TrackingWorksheet!P673="YES",1,0)*D668)</f>
        <v/>
      </c>
      <c r="AA668" s="33" t="str">
        <f>IF(B668=1,"",IF(TrackingWorksheet!R673="","",TrackingWorksheet!R673))</f>
        <v/>
      </c>
      <c r="AB668" s="33" t="str">
        <f>IF(B668=1,"",IF(TrackingWorksheet!Q673="","",TrackingWorksheet!Q673))</f>
        <v/>
      </c>
    </row>
    <row r="669" spans="2:28" x14ac:dyDescent="0.3">
      <c r="B669" s="33">
        <f>IF(AND(ISBLANK(TrackingWorksheet!B674),ISBLANK(TrackingWorksheet!C674),ISBLANK(TrackingWorksheet!G674),ISBLANK(TrackingWorksheet!H674),
ISBLANK(TrackingWorksheet!I674),ISBLANK(TrackingWorksheet!J674),ISBLANK(TrackingWorksheet!M674),
ISBLANK(TrackingWorksheet!N674)),1,0)</f>
        <v>1</v>
      </c>
      <c r="C669" s="17" t="str">
        <f>IF(B669=1,"",TrackingWorksheet!F674)</f>
        <v/>
      </c>
      <c r="D669" s="26" t="str">
        <f>IF(B669=1,"",IF(AND(TrackingWorksheet!B674&lt;&gt;"",TrackingWorksheet!B674&lt;=TrackingWorksheet!$J$5,OR(TrackingWorksheet!C674="",TrackingWorksheet!C674&gt;=TrackingWorksheet!$J$4)),1,0))</f>
        <v/>
      </c>
      <c r="E669" s="15" t="str">
        <f>IF(B669=1,"",IF(AND(TrackingWorksheet!G674 &lt;&gt;"",TrackingWorksheet!G674&lt;=TrackingWorksheet!$J$5, TrackingWorksheet!H674=Lists!$D$4), "Y", "N"))</f>
        <v/>
      </c>
      <c r="F669" s="15" t="str">
        <f>IF(B669=1,"",IF(AND(TrackingWorksheet!I674 &lt;&gt;"", TrackingWorksheet!I674&lt;=TrackingWorksheet!$J$5, TrackingWorksheet!J674=Lists!$D$4), "Y", "N"))</f>
        <v/>
      </c>
      <c r="G669" s="15" t="str">
        <f>IF(B669=1,"",IF(AND(TrackingWorksheet!G674 &lt;&gt;"",TrackingWorksheet!G674&lt;=TrackingWorksheet!$J$5, TrackingWorksheet!H674=Lists!$D$5), "Y", "N"))</f>
        <v/>
      </c>
      <c r="H669" s="15" t="str">
        <f>IF(B669=1,"",IF(AND(TrackingWorksheet!I674 &lt;&gt;"", TrackingWorksheet!I674&lt;=TrackingWorksheet!$J$5, TrackingWorksheet!J674="Moderna"), "Y", "N"))</f>
        <v/>
      </c>
      <c r="I669" s="26" t="str">
        <f>IF(B669=1,"",IF(AND(TrackingWorksheet!G674 &lt;&gt;"", TrackingWorksheet!G674&lt;=TrackingWorksheet!$J$5, TrackingWorksheet!H674=Lists!$D$6), 1, 0))</f>
        <v/>
      </c>
      <c r="J669" s="26" t="str">
        <f t="shared" si="86"/>
        <v/>
      </c>
      <c r="K669" s="15" t="str">
        <f>IF(B669=1,"",IF(AND(TrackingWorksheet!I674&lt;=TrackingWorksheet!$J$5,TrackingWorksheet!K674="YES"),0,IF(AND(AND(OR(E669="Y",F669="Y"),E669&lt;&gt;F669),G669&lt;&gt;"Y", H669&lt;&gt;"Y"), 1, 0)))</f>
        <v/>
      </c>
      <c r="L669" s="26" t="str">
        <f t="shared" si="80"/>
        <v/>
      </c>
      <c r="M669" s="15" t="str">
        <f t="shared" si="81"/>
        <v/>
      </c>
      <c r="N669" s="26" t="str">
        <f t="shared" si="82"/>
        <v/>
      </c>
      <c r="O669" s="15" t="str">
        <f>IF(B669=1,"",IF(AND(TrackingWorksheet!I674&lt;=TrackingWorksheet!$J$5,TrackingWorksheet!K674="YES"),0,IF(AND(AND(OR(G669="Y",H669="Y"),G669&lt;&gt;H669),E669&lt;&gt;"Y", F669&lt;&gt;"Y"), 1, 0)))</f>
        <v/>
      </c>
      <c r="P669" s="26" t="str">
        <f t="shared" si="83"/>
        <v/>
      </c>
      <c r="Q669" s="15" t="str">
        <f t="shared" si="84"/>
        <v/>
      </c>
      <c r="R669" s="15" t="str">
        <f t="shared" si="85"/>
        <v/>
      </c>
      <c r="S669" s="15" t="str">
        <f>IF(B669=1,"",IF(AND(OR(AND(TrackingWorksheet!H674=Lists!$D$7,TrackingWorksheet!H674=TrackingWorksheet!J674),TrackingWorksheet!H674&lt;&gt;TrackingWorksheet!J674),TrackingWorksheet!K674="YES",TrackingWorksheet!H674&lt;&gt;Lists!$D$6,TrackingWorksheet!G674&lt;=TrackingWorksheet!$J$5,TrackingWorksheet!I674&lt;=TrackingWorksheet!$J$5),1,0))</f>
        <v/>
      </c>
      <c r="T669" s="15" t="str">
        <f t="shared" si="87"/>
        <v/>
      </c>
      <c r="U669" s="15" t="str">
        <f>IF(B669=1,"",IF(AND(TrackingWorksheet!L674&lt;&gt;"", TrackingWorksheet!L674&gt;=TrackingWorksheet!$J$4,TrackingWorksheet!L674&lt;=TrackingWorksheet!$J$5,OR(TrackingWorksheet!H674=Lists!$D$4,TrackingWorksheet!J674=Lists!$D$4)), 1, 0))</f>
        <v/>
      </c>
      <c r="V669" s="15" t="str">
        <f>IF($B669=1,"",IF(AND(TrackingWorksheet!$L674&lt;&gt;"", TrackingWorksheet!$L674&gt;=TrackingWorksheet!$J$4,TrackingWorksheet!$L674&lt;=TrackingWorksheet!$J$5,OR(TrackingWorksheet!$H674=Lists!$D$5,TrackingWorksheet!$J674=Lists!$D$5)), 1, 0))</f>
        <v/>
      </c>
      <c r="W669" s="15" t="str">
        <f>IF($B669=1,"",IF(AND(TrackingWorksheet!$L674&lt;&gt;"", TrackingWorksheet!$L674&gt;=TrackingWorksheet!$J$4,TrackingWorksheet!$L674&lt;=TrackingWorksheet!$J$5,OR(TrackingWorksheet!$H674=Lists!$D$6,TrackingWorksheet!$J674=Lists!$D$6)), 1, 0))</f>
        <v/>
      </c>
      <c r="X669" s="24" t="str">
        <f>IF(B669=1,"",IF(AND(TrackingWorksheet!M674&lt;&gt;"",TrackingWorksheet!M674&lt;=TrackingWorksheet!$J$5),1,0))</f>
        <v/>
      </c>
      <c r="Y669" s="24" t="str">
        <f>IF(B669=1,"",IF(AND(TrackingWorksheet!N674&lt;&gt;"",TrackingWorksheet!N674&lt;=TrackingWorksheet!$J$5),1,0)*D669)</f>
        <v/>
      </c>
      <c r="Z669" s="24" t="str">
        <f>IF(B669=1,"",IF(TrackingWorksheet!P674="YES",1,0)*D669)</f>
        <v/>
      </c>
      <c r="AA669" s="33" t="str">
        <f>IF(B669=1,"",IF(TrackingWorksheet!R674="","",TrackingWorksheet!R674))</f>
        <v/>
      </c>
      <c r="AB669" s="33" t="str">
        <f>IF(B669=1,"",IF(TrackingWorksheet!Q674="","",TrackingWorksheet!Q674))</f>
        <v/>
      </c>
    </row>
    <row r="670" spans="2:28" x14ac:dyDescent="0.3">
      <c r="B670" s="33">
        <f>IF(AND(ISBLANK(TrackingWorksheet!B675),ISBLANK(TrackingWorksheet!C675),ISBLANK(TrackingWorksheet!G675),ISBLANK(TrackingWorksheet!H675),
ISBLANK(TrackingWorksheet!I675),ISBLANK(TrackingWorksheet!J675),ISBLANK(TrackingWorksheet!M675),
ISBLANK(TrackingWorksheet!N675)),1,0)</f>
        <v>1</v>
      </c>
      <c r="C670" s="17" t="str">
        <f>IF(B670=1,"",TrackingWorksheet!F675)</f>
        <v/>
      </c>
      <c r="D670" s="26" t="str">
        <f>IF(B670=1,"",IF(AND(TrackingWorksheet!B675&lt;&gt;"",TrackingWorksheet!B675&lt;=TrackingWorksheet!$J$5,OR(TrackingWorksheet!C675="",TrackingWorksheet!C675&gt;=TrackingWorksheet!$J$4)),1,0))</f>
        <v/>
      </c>
      <c r="E670" s="15" t="str">
        <f>IF(B670=1,"",IF(AND(TrackingWorksheet!G675 &lt;&gt;"",TrackingWorksheet!G675&lt;=TrackingWorksheet!$J$5, TrackingWorksheet!H675=Lists!$D$4), "Y", "N"))</f>
        <v/>
      </c>
      <c r="F670" s="15" t="str">
        <f>IF(B670=1,"",IF(AND(TrackingWorksheet!I675 &lt;&gt;"", TrackingWorksheet!I675&lt;=TrackingWorksheet!$J$5, TrackingWorksheet!J675=Lists!$D$4), "Y", "N"))</f>
        <v/>
      </c>
      <c r="G670" s="15" t="str">
        <f>IF(B670=1,"",IF(AND(TrackingWorksheet!G675 &lt;&gt;"",TrackingWorksheet!G675&lt;=TrackingWorksheet!$J$5, TrackingWorksheet!H675=Lists!$D$5), "Y", "N"))</f>
        <v/>
      </c>
      <c r="H670" s="15" t="str">
        <f>IF(B670=1,"",IF(AND(TrackingWorksheet!I675 &lt;&gt;"", TrackingWorksheet!I675&lt;=TrackingWorksheet!$J$5, TrackingWorksheet!J675="Moderna"), "Y", "N"))</f>
        <v/>
      </c>
      <c r="I670" s="26" t="str">
        <f>IF(B670=1,"",IF(AND(TrackingWorksheet!G675 &lt;&gt;"", TrackingWorksheet!G675&lt;=TrackingWorksheet!$J$5, TrackingWorksheet!H675=Lists!$D$6), 1, 0))</f>
        <v/>
      </c>
      <c r="J670" s="26" t="str">
        <f t="shared" si="86"/>
        <v/>
      </c>
      <c r="K670" s="15" t="str">
        <f>IF(B670=1,"",IF(AND(TrackingWorksheet!I675&lt;=TrackingWorksheet!$J$5,TrackingWorksheet!K675="YES"),0,IF(AND(AND(OR(E670="Y",F670="Y"),E670&lt;&gt;F670),G670&lt;&gt;"Y", H670&lt;&gt;"Y"), 1, 0)))</f>
        <v/>
      </c>
      <c r="L670" s="26" t="str">
        <f t="shared" si="80"/>
        <v/>
      </c>
      <c r="M670" s="15" t="str">
        <f t="shared" si="81"/>
        <v/>
      </c>
      <c r="N670" s="26" t="str">
        <f t="shared" si="82"/>
        <v/>
      </c>
      <c r="O670" s="15" t="str">
        <f>IF(B670=1,"",IF(AND(TrackingWorksheet!I675&lt;=TrackingWorksheet!$J$5,TrackingWorksheet!K675="YES"),0,IF(AND(AND(OR(G670="Y",H670="Y"),G670&lt;&gt;H670),E670&lt;&gt;"Y", F670&lt;&gt;"Y"), 1, 0)))</f>
        <v/>
      </c>
      <c r="P670" s="26" t="str">
        <f t="shared" si="83"/>
        <v/>
      </c>
      <c r="Q670" s="15" t="str">
        <f t="shared" si="84"/>
        <v/>
      </c>
      <c r="R670" s="15" t="str">
        <f t="shared" si="85"/>
        <v/>
      </c>
      <c r="S670" s="15" t="str">
        <f>IF(B670=1,"",IF(AND(OR(AND(TrackingWorksheet!H675=Lists!$D$7,TrackingWorksheet!H675=TrackingWorksheet!J675),TrackingWorksheet!H675&lt;&gt;TrackingWorksheet!J675),TrackingWorksheet!K675="YES",TrackingWorksheet!H675&lt;&gt;Lists!$D$6,TrackingWorksheet!G675&lt;=TrackingWorksheet!$J$5,TrackingWorksheet!I675&lt;=TrackingWorksheet!$J$5),1,0))</f>
        <v/>
      </c>
      <c r="T670" s="15" t="str">
        <f t="shared" si="87"/>
        <v/>
      </c>
      <c r="U670" s="15" t="str">
        <f>IF(B670=1,"",IF(AND(TrackingWorksheet!L675&lt;&gt;"", TrackingWorksheet!L675&gt;=TrackingWorksheet!$J$4,TrackingWorksheet!L675&lt;=TrackingWorksheet!$J$5,OR(TrackingWorksheet!H675=Lists!$D$4,TrackingWorksheet!J675=Lists!$D$4)), 1, 0))</f>
        <v/>
      </c>
      <c r="V670" s="15" t="str">
        <f>IF($B670=1,"",IF(AND(TrackingWorksheet!$L675&lt;&gt;"", TrackingWorksheet!$L675&gt;=TrackingWorksheet!$J$4,TrackingWorksheet!$L675&lt;=TrackingWorksheet!$J$5,OR(TrackingWorksheet!$H675=Lists!$D$5,TrackingWorksheet!$J675=Lists!$D$5)), 1, 0))</f>
        <v/>
      </c>
      <c r="W670" s="15" t="str">
        <f>IF($B670=1,"",IF(AND(TrackingWorksheet!$L675&lt;&gt;"", TrackingWorksheet!$L675&gt;=TrackingWorksheet!$J$4,TrackingWorksheet!$L675&lt;=TrackingWorksheet!$J$5,OR(TrackingWorksheet!$H675=Lists!$D$6,TrackingWorksheet!$J675=Lists!$D$6)), 1, 0))</f>
        <v/>
      </c>
      <c r="X670" s="24" t="str">
        <f>IF(B670=1,"",IF(AND(TrackingWorksheet!M675&lt;&gt;"",TrackingWorksheet!M675&lt;=TrackingWorksheet!$J$5),1,0))</f>
        <v/>
      </c>
      <c r="Y670" s="24" t="str">
        <f>IF(B670=1,"",IF(AND(TrackingWorksheet!N675&lt;&gt;"",TrackingWorksheet!N675&lt;=TrackingWorksheet!$J$5),1,0)*D670)</f>
        <v/>
      </c>
      <c r="Z670" s="24" t="str">
        <f>IF(B670=1,"",IF(TrackingWorksheet!P675="YES",1,0)*D670)</f>
        <v/>
      </c>
      <c r="AA670" s="33" t="str">
        <f>IF(B670=1,"",IF(TrackingWorksheet!R675="","",TrackingWorksheet!R675))</f>
        <v/>
      </c>
      <c r="AB670" s="33" t="str">
        <f>IF(B670=1,"",IF(TrackingWorksheet!Q675="","",TrackingWorksheet!Q675))</f>
        <v/>
      </c>
    </row>
    <row r="671" spans="2:28" x14ac:dyDescent="0.3">
      <c r="B671" s="33">
        <f>IF(AND(ISBLANK(TrackingWorksheet!B676),ISBLANK(TrackingWorksheet!C676),ISBLANK(TrackingWorksheet!G676),ISBLANK(TrackingWorksheet!H676),
ISBLANK(TrackingWorksheet!I676),ISBLANK(TrackingWorksheet!J676),ISBLANK(TrackingWorksheet!M676),
ISBLANK(TrackingWorksheet!N676)),1,0)</f>
        <v>1</v>
      </c>
      <c r="C671" s="17" t="str">
        <f>IF(B671=1,"",TrackingWorksheet!F676)</f>
        <v/>
      </c>
      <c r="D671" s="26" t="str">
        <f>IF(B671=1,"",IF(AND(TrackingWorksheet!B676&lt;&gt;"",TrackingWorksheet!B676&lt;=TrackingWorksheet!$J$5,OR(TrackingWorksheet!C676="",TrackingWorksheet!C676&gt;=TrackingWorksheet!$J$4)),1,0))</f>
        <v/>
      </c>
      <c r="E671" s="15" t="str">
        <f>IF(B671=1,"",IF(AND(TrackingWorksheet!G676 &lt;&gt;"",TrackingWorksheet!G676&lt;=TrackingWorksheet!$J$5, TrackingWorksheet!H676=Lists!$D$4), "Y", "N"))</f>
        <v/>
      </c>
      <c r="F671" s="15" t="str">
        <f>IF(B671=1,"",IF(AND(TrackingWorksheet!I676 &lt;&gt;"", TrackingWorksheet!I676&lt;=TrackingWorksheet!$J$5, TrackingWorksheet!J676=Lists!$D$4), "Y", "N"))</f>
        <v/>
      </c>
      <c r="G671" s="15" t="str">
        <f>IF(B671=1,"",IF(AND(TrackingWorksheet!G676 &lt;&gt;"",TrackingWorksheet!G676&lt;=TrackingWorksheet!$J$5, TrackingWorksheet!H676=Lists!$D$5), "Y", "N"))</f>
        <v/>
      </c>
      <c r="H671" s="15" t="str">
        <f>IF(B671=1,"",IF(AND(TrackingWorksheet!I676 &lt;&gt;"", TrackingWorksheet!I676&lt;=TrackingWorksheet!$J$5, TrackingWorksheet!J676="Moderna"), "Y", "N"))</f>
        <v/>
      </c>
      <c r="I671" s="26" t="str">
        <f>IF(B671=1,"",IF(AND(TrackingWorksheet!G676 &lt;&gt;"", TrackingWorksheet!G676&lt;=TrackingWorksheet!$J$5, TrackingWorksheet!H676=Lists!$D$6), 1, 0))</f>
        <v/>
      </c>
      <c r="J671" s="26" t="str">
        <f t="shared" si="86"/>
        <v/>
      </c>
      <c r="K671" s="15" t="str">
        <f>IF(B671=1,"",IF(AND(TrackingWorksheet!I676&lt;=TrackingWorksheet!$J$5,TrackingWorksheet!K676="YES"),0,IF(AND(AND(OR(E671="Y",F671="Y"),E671&lt;&gt;F671),G671&lt;&gt;"Y", H671&lt;&gt;"Y"), 1, 0)))</f>
        <v/>
      </c>
      <c r="L671" s="26" t="str">
        <f t="shared" si="80"/>
        <v/>
      </c>
      <c r="M671" s="15" t="str">
        <f t="shared" si="81"/>
        <v/>
      </c>
      <c r="N671" s="26" t="str">
        <f t="shared" si="82"/>
        <v/>
      </c>
      <c r="O671" s="15" t="str">
        <f>IF(B671=1,"",IF(AND(TrackingWorksheet!I676&lt;=TrackingWorksheet!$J$5,TrackingWorksheet!K676="YES"),0,IF(AND(AND(OR(G671="Y",H671="Y"),G671&lt;&gt;H671),E671&lt;&gt;"Y", F671&lt;&gt;"Y"), 1, 0)))</f>
        <v/>
      </c>
      <c r="P671" s="26" t="str">
        <f t="shared" si="83"/>
        <v/>
      </c>
      <c r="Q671" s="15" t="str">
        <f t="shared" si="84"/>
        <v/>
      </c>
      <c r="R671" s="15" t="str">
        <f t="shared" si="85"/>
        <v/>
      </c>
      <c r="S671" s="15" t="str">
        <f>IF(B671=1,"",IF(AND(OR(AND(TrackingWorksheet!H676=Lists!$D$7,TrackingWorksheet!H676=TrackingWorksheet!J676),TrackingWorksheet!H676&lt;&gt;TrackingWorksheet!J676),TrackingWorksheet!K676="YES",TrackingWorksheet!H676&lt;&gt;Lists!$D$6,TrackingWorksheet!G676&lt;=TrackingWorksheet!$J$5,TrackingWorksheet!I676&lt;=TrackingWorksheet!$J$5),1,0))</f>
        <v/>
      </c>
      <c r="T671" s="15" t="str">
        <f t="shared" si="87"/>
        <v/>
      </c>
      <c r="U671" s="15" t="str">
        <f>IF(B671=1,"",IF(AND(TrackingWorksheet!L676&lt;&gt;"", TrackingWorksheet!L676&gt;=TrackingWorksheet!$J$4,TrackingWorksheet!L676&lt;=TrackingWorksheet!$J$5,OR(TrackingWorksheet!H676=Lists!$D$4,TrackingWorksheet!J676=Lists!$D$4)), 1, 0))</f>
        <v/>
      </c>
      <c r="V671" s="15" t="str">
        <f>IF($B671=1,"",IF(AND(TrackingWorksheet!$L676&lt;&gt;"", TrackingWorksheet!$L676&gt;=TrackingWorksheet!$J$4,TrackingWorksheet!$L676&lt;=TrackingWorksheet!$J$5,OR(TrackingWorksheet!$H676=Lists!$D$5,TrackingWorksheet!$J676=Lists!$D$5)), 1, 0))</f>
        <v/>
      </c>
      <c r="W671" s="15" t="str">
        <f>IF($B671=1,"",IF(AND(TrackingWorksheet!$L676&lt;&gt;"", TrackingWorksheet!$L676&gt;=TrackingWorksheet!$J$4,TrackingWorksheet!$L676&lt;=TrackingWorksheet!$J$5,OR(TrackingWorksheet!$H676=Lists!$D$6,TrackingWorksheet!$J676=Lists!$D$6)), 1, 0))</f>
        <v/>
      </c>
      <c r="X671" s="24" t="str">
        <f>IF(B671=1,"",IF(AND(TrackingWorksheet!M676&lt;&gt;"",TrackingWorksheet!M676&lt;=TrackingWorksheet!$J$5),1,0))</f>
        <v/>
      </c>
      <c r="Y671" s="24" t="str">
        <f>IF(B671=1,"",IF(AND(TrackingWorksheet!N676&lt;&gt;"",TrackingWorksheet!N676&lt;=TrackingWorksheet!$J$5),1,0)*D671)</f>
        <v/>
      </c>
      <c r="Z671" s="24" t="str">
        <f>IF(B671=1,"",IF(TrackingWorksheet!P676="YES",1,0)*D671)</f>
        <v/>
      </c>
      <c r="AA671" s="33" t="str">
        <f>IF(B671=1,"",IF(TrackingWorksheet!R676="","",TrackingWorksheet!R676))</f>
        <v/>
      </c>
      <c r="AB671" s="33" t="str">
        <f>IF(B671=1,"",IF(TrackingWorksheet!Q676="","",TrackingWorksheet!Q676))</f>
        <v/>
      </c>
    </row>
    <row r="672" spans="2:28" x14ac:dyDescent="0.3">
      <c r="B672" s="33">
        <f>IF(AND(ISBLANK(TrackingWorksheet!B677),ISBLANK(TrackingWorksheet!C677),ISBLANK(TrackingWorksheet!G677),ISBLANK(TrackingWorksheet!H677),
ISBLANK(TrackingWorksheet!I677),ISBLANK(TrackingWorksheet!J677),ISBLANK(TrackingWorksheet!M677),
ISBLANK(TrackingWorksheet!N677)),1,0)</f>
        <v>1</v>
      </c>
      <c r="C672" s="17" t="str">
        <f>IF(B672=1,"",TrackingWorksheet!F677)</f>
        <v/>
      </c>
      <c r="D672" s="26" t="str">
        <f>IF(B672=1,"",IF(AND(TrackingWorksheet!B677&lt;&gt;"",TrackingWorksheet!B677&lt;=TrackingWorksheet!$J$5,OR(TrackingWorksheet!C677="",TrackingWorksheet!C677&gt;=TrackingWorksheet!$J$4)),1,0))</f>
        <v/>
      </c>
      <c r="E672" s="15" t="str">
        <f>IF(B672=1,"",IF(AND(TrackingWorksheet!G677 &lt;&gt;"",TrackingWorksheet!G677&lt;=TrackingWorksheet!$J$5, TrackingWorksheet!H677=Lists!$D$4), "Y", "N"))</f>
        <v/>
      </c>
      <c r="F672" s="15" t="str">
        <f>IF(B672=1,"",IF(AND(TrackingWorksheet!I677 &lt;&gt;"", TrackingWorksheet!I677&lt;=TrackingWorksheet!$J$5, TrackingWorksheet!J677=Lists!$D$4), "Y", "N"))</f>
        <v/>
      </c>
      <c r="G672" s="15" t="str">
        <f>IF(B672=1,"",IF(AND(TrackingWorksheet!G677 &lt;&gt;"",TrackingWorksheet!G677&lt;=TrackingWorksheet!$J$5, TrackingWorksheet!H677=Lists!$D$5), "Y", "N"))</f>
        <v/>
      </c>
      <c r="H672" s="15" t="str">
        <f>IF(B672=1,"",IF(AND(TrackingWorksheet!I677 &lt;&gt;"", TrackingWorksheet!I677&lt;=TrackingWorksheet!$J$5, TrackingWorksheet!J677="Moderna"), "Y", "N"))</f>
        <v/>
      </c>
      <c r="I672" s="26" t="str">
        <f>IF(B672=1,"",IF(AND(TrackingWorksheet!G677 &lt;&gt;"", TrackingWorksheet!G677&lt;=TrackingWorksheet!$J$5, TrackingWorksheet!H677=Lists!$D$6), 1, 0))</f>
        <v/>
      </c>
      <c r="J672" s="26" t="str">
        <f t="shared" si="86"/>
        <v/>
      </c>
      <c r="K672" s="15" t="str">
        <f>IF(B672=1,"",IF(AND(TrackingWorksheet!I677&lt;=TrackingWorksheet!$J$5,TrackingWorksheet!K677="YES"),0,IF(AND(AND(OR(E672="Y",F672="Y"),E672&lt;&gt;F672),G672&lt;&gt;"Y", H672&lt;&gt;"Y"), 1, 0)))</f>
        <v/>
      </c>
      <c r="L672" s="26" t="str">
        <f t="shared" si="80"/>
        <v/>
      </c>
      <c r="M672" s="15" t="str">
        <f t="shared" si="81"/>
        <v/>
      </c>
      <c r="N672" s="26" t="str">
        <f t="shared" si="82"/>
        <v/>
      </c>
      <c r="O672" s="15" t="str">
        <f>IF(B672=1,"",IF(AND(TrackingWorksheet!I677&lt;=TrackingWorksheet!$J$5,TrackingWorksheet!K677="YES"),0,IF(AND(AND(OR(G672="Y",H672="Y"),G672&lt;&gt;H672),E672&lt;&gt;"Y", F672&lt;&gt;"Y"), 1, 0)))</f>
        <v/>
      </c>
      <c r="P672" s="26" t="str">
        <f t="shared" si="83"/>
        <v/>
      </c>
      <c r="Q672" s="15" t="str">
        <f t="shared" si="84"/>
        <v/>
      </c>
      <c r="R672" s="15" t="str">
        <f t="shared" si="85"/>
        <v/>
      </c>
      <c r="S672" s="15" t="str">
        <f>IF(B672=1,"",IF(AND(OR(AND(TrackingWorksheet!H677=Lists!$D$7,TrackingWorksheet!H677=TrackingWorksheet!J677),TrackingWorksheet!H677&lt;&gt;TrackingWorksheet!J677),TrackingWorksheet!K677="YES",TrackingWorksheet!H677&lt;&gt;Lists!$D$6,TrackingWorksheet!G677&lt;=TrackingWorksheet!$J$5,TrackingWorksheet!I677&lt;=TrackingWorksheet!$J$5),1,0))</f>
        <v/>
      </c>
      <c r="T672" s="15" t="str">
        <f t="shared" si="87"/>
        <v/>
      </c>
      <c r="U672" s="15" t="str">
        <f>IF(B672=1,"",IF(AND(TrackingWorksheet!L677&lt;&gt;"", TrackingWorksheet!L677&gt;=TrackingWorksheet!$J$4,TrackingWorksheet!L677&lt;=TrackingWorksheet!$J$5,OR(TrackingWorksheet!H677=Lists!$D$4,TrackingWorksheet!J677=Lists!$D$4)), 1, 0))</f>
        <v/>
      </c>
      <c r="V672" s="15" t="str">
        <f>IF($B672=1,"",IF(AND(TrackingWorksheet!$L677&lt;&gt;"", TrackingWorksheet!$L677&gt;=TrackingWorksheet!$J$4,TrackingWorksheet!$L677&lt;=TrackingWorksheet!$J$5,OR(TrackingWorksheet!$H677=Lists!$D$5,TrackingWorksheet!$J677=Lists!$D$5)), 1, 0))</f>
        <v/>
      </c>
      <c r="W672" s="15" t="str">
        <f>IF($B672=1,"",IF(AND(TrackingWorksheet!$L677&lt;&gt;"", TrackingWorksheet!$L677&gt;=TrackingWorksheet!$J$4,TrackingWorksheet!$L677&lt;=TrackingWorksheet!$J$5,OR(TrackingWorksheet!$H677=Lists!$D$6,TrackingWorksheet!$J677=Lists!$D$6)), 1, 0))</f>
        <v/>
      </c>
      <c r="X672" s="24" t="str">
        <f>IF(B672=1,"",IF(AND(TrackingWorksheet!M677&lt;&gt;"",TrackingWorksheet!M677&lt;=TrackingWorksheet!$J$5),1,0))</f>
        <v/>
      </c>
      <c r="Y672" s="24" t="str">
        <f>IF(B672=1,"",IF(AND(TrackingWorksheet!N677&lt;&gt;"",TrackingWorksheet!N677&lt;=TrackingWorksheet!$J$5),1,0)*D672)</f>
        <v/>
      </c>
      <c r="Z672" s="24" t="str">
        <f>IF(B672=1,"",IF(TrackingWorksheet!P677="YES",1,0)*D672)</f>
        <v/>
      </c>
      <c r="AA672" s="33" t="str">
        <f>IF(B672=1,"",IF(TrackingWorksheet!R677="","",TrackingWorksheet!R677))</f>
        <v/>
      </c>
      <c r="AB672" s="33" t="str">
        <f>IF(B672=1,"",IF(TrackingWorksheet!Q677="","",TrackingWorksheet!Q677))</f>
        <v/>
      </c>
    </row>
    <row r="673" spans="2:28" x14ac:dyDescent="0.3">
      <c r="B673" s="33">
        <f>IF(AND(ISBLANK(TrackingWorksheet!B678),ISBLANK(TrackingWorksheet!C678),ISBLANK(TrackingWorksheet!G678),ISBLANK(TrackingWorksheet!H678),
ISBLANK(TrackingWorksheet!I678),ISBLANK(TrackingWorksheet!J678),ISBLANK(TrackingWorksheet!M678),
ISBLANK(TrackingWorksheet!N678)),1,0)</f>
        <v>1</v>
      </c>
      <c r="C673" s="17" t="str">
        <f>IF(B673=1,"",TrackingWorksheet!F678)</f>
        <v/>
      </c>
      <c r="D673" s="26" t="str">
        <f>IF(B673=1,"",IF(AND(TrackingWorksheet!B678&lt;&gt;"",TrackingWorksheet!B678&lt;=TrackingWorksheet!$J$5,OR(TrackingWorksheet!C678="",TrackingWorksheet!C678&gt;=TrackingWorksheet!$J$4)),1,0))</f>
        <v/>
      </c>
      <c r="E673" s="15" t="str">
        <f>IF(B673=1,"",IF(AND(TrackingWorksheet!G678 &lt;&gt;"",TrackingWorksheet!G678&lt;=TrackingWorksheet!$J$5, TrackingWorksheet!H678=Lists!$D$4), "Y", "N"))</f>
        <v/>
      </c>
      <c r="F673" s="15" t="str">
        <f>IF(B673=1,"",IF(AND(TrackingWorksheet!I678 &lt;&gt;"", TrackingWorksheet!I678&lt;=TrackingWorksheet!$J$5, TrackingWorksheet!J678=Lists!$D$4), "Y", "N"))</f>
        <v/>
      </c>
      <c r="G673" s="15" t="str">
        <f>IF(B673=1,"",IF(AND(TrackingWorksheet!G678 &lt;&gt;"",TrackingWorksheet!G678&lt;=TrackingWorksheet!$J$5, TrackingWorksheet!H678=Lists!$D$5), "Y", "N"))</f>
        <v/>
      </c>
      <c r="H673" s="15" t="str">
        <f>IF(B673=1,"",IF(AND(TrackingWorksheet!I678 &lt;&gt;"", TrackingWorksheet!I678&lt;=TrackingWorksheet!$J$5, TrackingWorksheet!J678="Moderna"), "Y", "N"))</f>
        <v/>
      </c>
      <c r="I673" s="26" t="str">
        <f>IF(B673=1,"",IF(AND(TrackingWorksheet!G678 &lt;&gt;"", TrackingWorksheet!G678&lt;=TrackingWorksheet!$J$5, TrackingWorksheet!H678=Lists!$D$6), 1, 0))</f>
        <v/>
      </c>
      <c r="J673" s="26" t="str">
        <f t="shared" si="86"/>
        <v/>
      </c>
      <c r="K673" s="15" t="str">
        <f>IF(B673=1,"",IF(AND(TrackingWorksheet!I678&lt;=TrackingWorksheet!$J$5,TrackingWorksheet!K678="YES"),0,IF(AND(AND(OR(E673="Y",F673="Y"),E673&lt;&gt;F673),G673&lt;&gt;"Y", H673&lt;&gt;"Y"), 1, 0)))</f>
        <v/>
      </c>
      <c r="L673" s="26" t="str">
        <f t="shared" si="80"/>
        <v/>
      </c>
      <c r="M673" s="15" t="str">
        <f t="shared" si="81"/>
        <v/>
      </c>
      <c r="N673" s="26" t="str">
        <f t="shared" si="82"/>
        <v/>
      </c>
      <c r="O673" s="15" t="str">
        <f>IF(B673=1,"",IF(AND(TrackingWorksheet!I678&lt;=TrackingWorksheet!$J$5,TrackingWorksheet!K678="YES"),0,IF(AND(AND(OR(G673="Y",H673="Y"),G673&lt;&gt;H673),E673&lt;&gt;"Y", F673&lt;&gt;"Y"), 1, 0)))</f>
        <v/>
      </c>
      <c r="P673" s="26" t="str">
        <f t="shared" si="83"/>
        <v/>
      </c>
      <c r="Q673" s="15" t="str">
        <f t="shared" si="84"/>
        <v/>
      </c>
      <c r="R673" s="15" t="str">
        <f t="shared" si="85"/>
        <v/>
      </c>
      <c r="S673" s="15" t="str">
        <f>IF(B673=1,"",IF(AND(OR(AND(TrackingWorksheet!H678=Lists!$D$7,TrackingWorksheet!H678=TrackingWorksheet!J678),TrackingWorksheet!H678&lt;&gt;TrackingWorksheet!J678),TrackingWorksheet!K678="YES",TrackingWorksheet!H678&lt;&gt;Lists!$D$6,TrackingWorksheet!G678&lt;=TrackingWorksheet!$J$5,TrackingWorksheet!I678&lt;=TrackingWorksheet!$J$5),1,0))</f>
        <v/>
      </c>
      <c r="T673" s="15" t="str">
        <f t="shared" si="87"/>
        <v/>
      </c>
      <c r="U673" s="15" t="str">
        <f>IF(B673=1,"",IF(AND(TrackingWorksheet!L678&lt;&gt;"", TrackingWorksheet!L678&gt;=TrackingWorksheet!$J$4,TrackingWorksheet!L678&lt;=TrackingWorksheet!$J$5,OR(TrackingWorksheet!H678=Lists!$D$4,TrackingWorksheet!J678=Lists!$D$4)), 1, 0))</f>
        <v/>
      </c>
      <c r="V673" s="15" t="str">
        <f>IF($B673=1,"",IF(AND(TrackingWorksheet!$L678&lt;&gt;"", TrackingWorksheet!$L678&gt;=TrackingWorksheet!$J$4,TrackingWorksheet!$L678&lt;=TrackingWorksheet!$J$5,OR(TrackingWorksheet!$H678=Lists!$D$5,TrackingWorksheet!$J678=Lists!$D$5)), 1, 0))</f>
        <v/>
      </c>
      <c r="W673" s="15" t="str">
        <f>IF($B673=1,"",IF(AND(TrackingWorksheet!$L678&lt;&gt;"", TrackingWorksheet!$L678&gt;=TrackingWorksheet!$J$4,TrackingWorksheet!$L678&lt;=TrackingWorksheet!$J$5,OR(TrackingWorksheet!$H678=Lists!$D$6,TrackingWorksheet!$J678=Lists!$D$6)), 1, 0))</f>
        <v/>
      </c>
      <c r="X673" s="24" t="str">
        <f>IF(B673=1,"",IF(AND(TrackingWorksheet!M678&lt;&gt;"",TrackingWorksheet!M678&lt;=TrackingWorksheet!$J$5),1,0))</f>
        <v/>
      </c>
      <c r="Y673" s="24" t="str">
        <f>IF(B673=1,"",IF(AND(TrackingWorksheet!N678&lt;&gt;"",TrackingWorksheet!N678&lt;=TrackingWorksheet!$J$5),1,0)*D673)</f>
        <v/>
      </c>
      <c r="Z673" s="24" t="str">
        <f>IF(B673=1,"",IF(TrackingWorksheet!P678="YES",1,0)*D673)</f>
        <v/>
      </c>
      <c r="AA673" s="33" t="str">
        <f>IF(B673=1,"",IF(TrackingWorksheet!R678="","",TrackingWorksheet!R678))</f>
        <v/>
      </c>
      <c r="AB673" s="33" t="str">
        <f>IF(B673=1,"",IF(TrackingWorksheet!Q678="","",TrackingWorksheet!Q678))</f>
        <v/>
      </c>
    </row>
    <row r="674" spans="2:28" x14ac:dyDescent="0.3">
      <c r="B674" s="33">
        <f>IF(AND(ISBLANK(TrackingWorksheet!B679),ISBLANK(TrackingWorksheet!C679),ISBLANK(TrackingWorksheet!G679),ISBLANK(TrackingWorksheet!H679),
ISBLANK(TrackingWorksheet!I679),ISBLANK(TrackingWorksheet!J679),ISBLANK(TrackingWorksheet!M679),
ISBLANK(TrackingWorksheet!N679)),1,0)</f>
        <v>1</v>
      </c>
      <c r="C674" s="17" t="str">
        <f>IF(B674=1,"",TrackingWorksheet!F679)</f>
        <v/>
      </c>
      <c r="D674" s="26" t="str">
        <f>IF(B674=1,"",IF(AND(TrackingWorksheet!B679&lt;&gt;"",TrackingWorksheet!B679&lt;=TrackingWorksheet!$J$5,OR(TrackingWorksheet!C679="",TrackingWorksheet!C679&gt;=TrackingWorksheet!$J$4)),1,0))</f>
        <v/>
      </c>
      <c r="E674" s="15" t="str">
        <f>IF(B674=1,"",IF(AND(TrackingWorksheet!G679 &lt;&gt;"",TrackingWorksheet!G679&lt;=TrackingWorksheet!$J$5, TrackingWorksheet!H679=Lists!$D$4), "Y", "N"))</f>
        <v/>
      </c>
      <c r="F674" s="15" t="str">
        <f>IF(B674=1,"",IF(AND(TrackingWorksheet!I679 &lt;&gt;"", TrackingWorksheet!I679&lt;=TrackingWorksheet!$J$5, TrackingWorksheet!J679=Lists!$D$4), "Y", "N"))</f>
        <v/>
      </c>
      <c r="G674" s="15" t="str">
        <f>IF(B674=1,"",IF(AND(TrackingWorksheet!G679 &lt;&gt;"",TrackingWorksheet!G679&lt;=TrackingWorksheet!$J$5, TrackingWorksheet!H679=Lists!$D$5), "Y", "N"))</f>
        <v/>
      </c>
      <c r="H674" s="15" t="str">
        <f>IF(B674=1,"",IF(AND(TrackingWorksheet!I679 &lt;&gt;"", TrackingWorksheet!I679&lt;=TrackingWorksheet!$J$5, TrackingWorksheet!J679="Moderna"), "Y", "N"))</f>
        <v/>
      </c>
      <c r="I674" s="26" t="str">
        <f>IF(B674=1,"",IF(AND(TrackingWorksheet!G679 &lt;&gt;"", TrackingWorksheet!G679&lt;=TrackingWorksheet!$J$5, TrackingWorksheet!H679=Lists!$D$6), 1, 0))</f>
        <v/>
      </c>
      <c r="J674" s="26" t="str">
        <f t="shared" si="86"/>
        <v/>
      </c>
      <c r="K674" s="15" t="str">
        <f>IF(B674=1,"",IF(AND(TrackingWorksheet!I679&lt;=TrackingWorksheet!$J$5,TrackingWorksheet!K679="YES"),0,IF(AND(AND(OR(E674="Y",F674="Y"),E674&lt;&gt;F674),G674&lt;&gt;"Y", H674&lt;&gt;"Y"), 1, 0)))</f>
        <v/>
      </c>
      <c r="L674" s="26" t="str">
        <f t="shared" si="80"/>
        <v/>
      </c>
      <c r="M674" s="15" t="str">
        <f t="shared" si="81"/>
        <v/>
      </c>
      <c r="N674" s="26" t="str">
        <f t="shared" si="82"/>
        <v/>
      </c>
      <c r="O674" s="15" t="str">
        <f>IF(B674=1,"",IF(AND(TrackingWorksheet!I679&lt;=TrackingWorksheet!$J$5,TrackingWorksheet!K679="YES"),0,IF(AND(AND(OR(G674="Y",H674="Y"),G674&lt;&gt;H674),E674&lt;&gt;"Y", F674&lt;&gt;"Y"), 1, 0)))</f>
        <v/>
      </c>
      <c r="P674" s="26" t="str">
        <f t="shared" si="83"/>
        <v/>
      </c>
      <c r="Q674" s="15" t="str">
        <f t="shared" si="84"/>
        <v/>
      </c>
      <c r="R674" s="15" t="str">
        <f t="shared" si="85"/>
        <v/>
      </c>
      <c r="S674" s="15" t="str">
        <f>IF(B674=1,"",IF(AND(OR(AND(TrackingWorksheet!H679=Lists!$D$7,TrackingWorksheet!H679=TrackingWorksheet!J679),TrackingWorksheet!H679&lt;&gt;TrackingWorksheet!J679),TrackingWorksheet!K679="YES",TrackingWorksheet!H679&lt;&gt;Lists!$D$6,TrackingWorksheet!G679&lt;=TrackingWorksheet!$J$5,TrackingWorksheet!I679&lt;=TrackingWorksheet!$J$5),1,0))</f>
        <v/>
      </c>
      <c r="T674" s="15" t="str">
        <f t="shared" si="87"/>
        <v/>
      </c>
      <c r="U674" s="15" t="str">
        <f>IF(B674=1,"",IF(AND(TrackingWorksheet!L679&lt;&gt;"", TrackingWorksheet!L679&gt;=TrackingWorksheet!$J$4,TrackingWorksheet!L679&lt;=TrackingWorksheet!$J$5,OR(TrackingWorksheet!H679=Lists!$D$4,TrackingWorksheet!J679=Lists!$D$4)), 1, 0))</f>
        <v/>
      </c>
      <c r="V674" s="15" t="str">
        <f>IF($B674=1,"",IF(AND(TrackingWorksheet!$L679&lt;&gt;"", TrackingWorksheet!$L679&gt;=TrackingWorksheet!$J$4,TrackingWorksheet!$L679&lt;=TrackingWorksheet!$J$5,OR(TrackingWorksheet!$H679=Lists!$D$5,TrackingWorksheet!$J679=Lists!$D$5)), 1, 0))</f>
        <v/>
      </c>
      <c r="W674" s="15" t="str">
        <f>IF($B674=1,"",IF(AND(TrackingWorksheet!$L679&lt;&gt;"", TrackingWorksheet!$L679&gt;=TrackingWorksheet!$J$4,TrackingWorksheet!$L679&lt;=TrackingWorksheet!$J$5,OR(TrackingWorksheet!$H679=Lists!$D$6,TrackingWorksheet!$J679=Lists!$D$6)), 1, 0))</f>
        <v/>
      </c>
      <c r="X674" s="24" t="str">
        <f>IF(B674=1,"",IF(AND(TrackingWorksheet!M679&lt;&gt;"",TrackingWorksheet!M679&lt;=TrackingWorksheet!$J$5),1,0))</f>
        <v/>
      </c>
      <c r="Y674" s="24" t="str">
        <f>IF(B674=1,"",IF(AND(TrackingWorksheet!N679&lt;&gt;"",TrackingWorksheet!N679&lt;=TrackingWorksheet!$J$5),1,0)*D674)</f>
        <v/>
      </c>
      <c r="Z674" s="24" t="str">
        <f>IF(B674=1,"",IF(TrackingWorksheet!P679="YES",1,0)*D674)</f>
        <v/>
      </c>
      <c r="AA674" s="33" t="str">
        <f>IF(B674=1,"",IF(TrackingWorksheet!R679="","",TrackingWorksheet!R679))</f>
        <v/>
      </c>
      <c r="AB674" s="33" t="str">
        <f>IF(B674=1,"",IF(TrackingWorksheet!Q679="","",TrackingWorksheet!Q679))</f>
        <v/>
      </c>
    </row>
    <row r="675" spans="2:28" x14ac:dyDescent="0.3">
      <c r="B675" s="33">
        <f>IF(AND(ISBLANK(TrackingWorksheet!B680),ISBLANK(TrackingWorksheet!C680),ISBLANK(TrackingWorksheet!G680),ISBLANK(TrackingWorksheet!H680),
ISBLANK(TrackingWorksheet!I680),ISBLANK(TrackingWorksheet!J680),ISBLANK(TrackingWorksheet!M680),
ISBLANK(TrackingWorksheet!N680)),1,0)</f>
        <v>1</v>
      </c>
      <c r="C675" s="17" t="str">
        <f>IF(B675=1,"",TrackingWorksheet!F680)</f>
        <v/>
      </c>
      <c r="D675" s="26" t="str">
        <f>IF(B675=1,"",IF(AND(TrackingWorksheet!B680&lt;&gt;"",TrackingWorksheet!B680&lt;=TrackingWorksheet!$J$5,OR(TrackingWorksheet!C680="",TrackingWorksheet!C680&gt;=TrackingWorksheet!$J$4)),1,0))</f>
        <v/>
      </c>
      <c r="E675" s="15" t="str">
        <f>IF(B675=1,"",IF(AND(TrackingWorksheet!G680 &lt;&gt;"",TrackingWorksheet!G680&lt;=TrackingWorksheet!$J$5, TrackingWorksheet!H680=Lists!$D$4), "Y", "N"))</f>
        <v/>
      </c>
      <c r="F675" s="15" t="str">
        <f>IF(B675=1,"",IF(AND(TrackingWorksheet!I680 &lt;&gt;"", TrackingWorksheet!I680&lt;=TrackingWorksheet!$J$5, TrackingWorksheet!J680=Lists!$D$4), "Y", "N"))</f>
        <v/>
      </c>
      <c r="G675" s="15" t="str">
        <f>IF(B675=1,"",IF(AND(TrackingWorksheet!G680 &lt;&gt;"",TrackingWorksheet!G680&lt;=TrackingWorksheet!$J$5, TrackingWorksheet!H680=Lists!$D$5), "Y", "N"))</f>
        <v/>
      </c>
      <c r="H675" s="15" t="str">
        <f>IF(B675=1,"",IF(AND(TrackingWorksheet!I680 &lt;&gt;"", TrackingWorksheet!I680&lt;=TrackingWorksheet!$J$5, TrackingWorksheet!J680="Moderna"), "Y", "N"))</f>
        <v/>
      </c>
      <c r="I675" s="26" t="str">
        <f>IF(B675=1,"",IF(AND(TrackingWorksheet!G680 &lt;&gt;"", TrackingWorksheet!G680&lt;=TrackingWorksheet!$J$5, TrackingWorksheet!H680=Lists!$D$6), 1, 0))</f>
        <v/>
      </c>
      <c r="J675" s="26" t="str">
        <f t="shared" si="86"/>
        <v/>
      </c>
      <c r="K675" s="15" t="str">
        <f>IF(B675=1,"",IF(AND(TrackingWorksheet!I680&lt;=TrackingWorksheet!$J$5,TrackingWorksheet!K680="YES"),0,IF(AND(AND(OR(E675="Y",F675="Y"),E675&lt;&gt;F675),G675&lt;&gt;"Y", H675&lt;&gt;"Y"), 1, 0)))</f>
        <v/>
      </c>
      <c r="L675" s="26" t="str">
        <f t="shared" si="80"/>
        <v/>
      </c>
      <c r="M675" s="15" t="str">
        <f t="shared" si="81"/>
        <v/>
      </c>
      <c r="N675" s="26" t="str">
        <f t="shared" si="82"/>
        <v/>
      </c>
      <c r="O675" s="15" t="str">
        <f>IF(B675=1,"",IF(AND(TrackingWorksheet!I680&lt;=TrackingWorksheet!$J$5,TrackingWorksheet!K680="YES"),0,IF(AND(AND(OR(G675="Y",H675="Y"),G675&lt;&gt;H675),E675&lt;&gt;"Y", F675&lt;&gt;"Y"), 1, 0)))</f>
        <v/>
      </c>
      <c r="P675" s="26" t="str">
        <f t="shared" si="83"/>
        <v/>
      </c>
      <c r="Q675" s="15" t="str">
        <f t="shared" si="84"/>
        <v/>
      </c>
      <c r="R675" s="15" t="str">
        <f t="shared" si="85"/>
        <v/>
      </c>
      <c r="S675" s="15" t="str">
        <f>IF(B675=1,"",IF(AND(OR(AND(TrackingWorksheet!H680=Lists!$D$7,TrackingWorksheet!H680=TrackingWorksheet!J680),TrackingWorksheet!H680&lt;&gt;TrackingWorksheet!J680),TrackingWorksheet!K680="YES",TrackingWorksheet!H680&lt;&gt;Lists!$D$6,TrackingWorksheet!G680&lt;=TrackingWorksheet!$J$5,TrackingWorksheet!I680&lt;=TrackingWorksheet!$J$5),1,0))</f>
        <v/>
      </c>
      <c r="T675" s="15" t="str">
        <f t="shared" si="87"/>
        <v/>
      </c>
      <c r="U675" s="15" t="str">
        <f>IF(B675=1,"",IF(AND(TrackingWorksheet!L680&lt;&gt;"", TrackingWorksheet!L680&gt;=TrackingWorksheet!$J$4,TrackingWorksheet!L680&lt;=TrackingWorksheet!$J$5,OR(TrackingWorksheet!H680=Lists!$D$4,TrackingWorksheet!J680=Lists!$D$4)), 1, 0))</f>
        <v/>
      </c>
      <c r="V675" s="15" t="str">
        <f>IF($B675=1,"",IF(AND(TrackingWorksheet!$L680&lt;&gt;"", TrackingWorksheet!$L680&gt;=TrackingWorksheet!$J$4,TrackingWorksheet!$L680&lt;=TrackingWorksheet!$J$5,OR(TrackingWorksheet!$H680=Lists!$D$5,TrackingWorksheet!$J680=Lists!$D$5)), 1, 0))</f>
        <v/>
      </c>
      <c r="W675" s="15" t="str">
        <f>IF($B675=1,"",IF(AND(TrackingWorksheet!$L680&lt;&gt;"", TrackingWorksheet!$L680&gt;=TrackingWorksheet!$J$4,TrackingWorksheet!$L680&lt;=TrackingWorksheet!$J$5,OR(TrackingWorksheet!$H680=Lists!$D$6,TrackingWorksheet!$J680=Lists!$D$6)), 1, 0))</f>
        <v/>
      </c>
      <c r="X675" s="24" t="str">
        <f>IF(B675=1,"",IF(AND(TrackingWorksheet!M680&lt;&gt;"",TrackingWorksheet!M680&lt;=TrackingWorksheet!$J$5),1,0))</f>
        <v/>
      </c>
      <c r="Y675" s="24" t="str">
        <f>IF(B675=1,"",IF(AND(TrackingWorksheet!N680&lt;&gt;"",TrackingWorksheet!N680&lt;=TrackingWorksheet!$J$5),1,0)*D675)</f>
        <v/>
      </c>
      <c r="Z675" s="24" t="str">
        <f>IF(B675=1,"",IF(TrackingWorksheet!P680="YES",1,0)*D675)</f>
        <v/>
      </c>
      <c r="AA675" s="33" t="str">
        <f>IF(B675=1,"",IF(TrackingWorksheet!R680="","",TrackingWorksheet!R680))</f>
        <v/>
      </c>
      <c r="AB675" s="33" t="str">
        <f>IF(B675=1,"",IF(TrackingWorksheet!Q680="","",TrackingWorksheet!Q680))</f>
        <v/>
      </c>
    </row>
    <row r="676" spans="2:28" x14ac:dyDescent="0.3">
      <c r="B676" s="33">
        <f>IF(AND(ISBLANK(TrackingWorksheet!B681),ISBLANK(TrackingWorksheet!C681),ISBLANK(TrackingWorksheet!G681),ISBLANK(TrackingWorksheet!H681),
ISBLANK(TrackingWorksheet!I681),ISBLANK(TrackingWorksheet!J681),ISBLANK(TrackingWorksheet!M681),
ISBLANK(TrackingWorksheet!N681)),1,0)</f>
        <v>1</v>
      </c>
      <c r="C676" s="17" t="str">
        <f>IF(B676=1,"",TrackingWorksheet!F681)</f>
        <v/>
      </c>
      <c r="D676" s="26" t="str">
        <f>IF(B676=1,"",IF(AND(TrackingWorksheet!B681&lt;&gt;"",TrackingWorksheet!B681&lt;=TrackingWorksheet!$J$5,OR(TrackingWorksheet!C681="",TrackingWorksheet!C681&gt;=TrackingWorksheet!$J$4)),1,0))</f>
        <v/>
      </c>
      <c r="E676" s="15" t="str">
        <f>IF(B676=1,"",IF(AND(TrackingWorksheet!G681 &lt;&gt;"",TrackingWorksheet!G681&lt;=TrackingWorksheet!$J$5, TrackingWorksheet!H681=Lists!$D$4), "Y", "N"))</f>
        <v/>
      </c>
      <c r="F676" s="15" t="str">
        <f>IF(B676=1,"",IF(AND(TrackingWorksheet!I681 &lt;&gt;"", TrackingWorksheet!I681&lt;=TrackingWorksheet!$J$5, TrackingWorksheet!J681=Lists!$D$4), "Y", "N"))</f>
        <v/>
      </c>
      <c r="G676" s="15" t="str">
        <f>IF(B676=1,"",IF(AND(TrackingWorksheet!G681 &lt;&gt;"",TrackingWorksheet!G681&lt;=TrackingWorksheet!$J$5, TrackingWorksheet!H681=Lists!$D$5), "Y", "N"))</f>
        <v/>
      </c>
      <c r="H676" s="15" t="str">
        <f>IF(B676=1,"",IF(AND(TrackingWorksheet!I681 &lt;&gt;"", TrackingWorksheet!I681&lt;=TrackingWorksheet!$J$5, TrackingWorksheet!J681="Moderna"), "Y", "N"))</f>
        <v/>
      </c>
      <c r="I676" s="26" t="str">
        <f>IF(B676=1,"",IF(AND(TrackingWorksheet!G681 &lt;&gt;"", TrackingWorksheet!G681&lt;=TrackingWorksheet!$J$5, TrackingWorksheet!H681=Lists!$D$6), 1, 0))</f>
        <v/>
      </c>
      <c r="J676" s="26" t="str">
        <f t="shared" si="86"/>
        <v/>
      </c>
      <c r="K676" s="15" t="str">
        <f>IF(B676=1,"",IF(AND(TrackingWorksheet!I681&lt;=TrackingWorksheet!$J$5,TrackingWorksheet!K681="YES"),0,IF(AND(AND(OR(E676="Y",F676="Y"),E676&lt;&gt;F676),G676&lt;&gt;"Y", H676&lt;&gt;"Y"), 1, 0)))</f>
        <v/>
      </c>
      <c r="L676" s="26" t="str">
        <f t="shared" si="80"/>
        <v/>
      </c>
      <c r="M676" s="15" t="str">
        <f t="shared" si="81"/>
        <v/>
      </c>
      <c r="N676" s="26" t="str">
        <f t="shared" si="82"/>
        <v/>
      </c>
      <c r="O676" s="15" t="str">
        <f>IF(B676=1,"",IF(AND(TrackingWorksheet!I681&lt;=TrackingWorksheet!$J$5,TrackingWorksheet!K681="YES"),0,IF(AND(AND(OR(G676="Y",H676="Y"),G676&lt;&gt;H676),E676&lt;&gt;"Y", F676&lt;&gt;"Y"), 1, 0)))</f>
        <v/>
      </c>
      <c r="P676" s="26" t="str">
        <f t="shared" si="83"/>
        <v/>
      </c>
      <c r="Q676" s="15" t="str">
        <f t="shared" si="84"/>
        <v/>
      </c>
      <c r="R676" s="15" t="str">
        <f t="shared" si="85"/>
        <v/>
      </c>
      <c r="S676" s="15" t="str">
        <f>IF(B676=1,"",IF(AND(OR(AND(TrackingWorksheet!H681=Lists!$D$7,TrackingWorksheet!H681=TrackingWorksheet!J681),TrackingWorksheet!H681&lt;&gt;TrackingWorksheet!J681),TrackingWorksheet!K681="YES",TrackingWorksheet!H681&lt;&gt;Lists!$D$6,TrackingWorksheet!G681&lt;=TrackingWorksheet!$J$5,TrackingWorksheet!I681&lt;=TrackingWorksheet!$J$5),1,0))</f>
        <v/>
      </c>
      <c r="T676" s="15" t="str">
        <f t="shared" si="87"/>
        <v/>
      </c>
      <c r="U676" s="15" t="str">
        <f>IF(B676=1,"",IF(AND(TrackingWorksheet!L681&lt;&gt;"", TrackingWorksheet!L681&gt;=TrackingWorksheet!$J$4,TrackingWorksheet!L681&lt;=TrackingWorksheet!$J$5,OR(TrackingWorksheet!H681=Lists!$D$4,TrackingWorksheet!J681=Lists!$D$4)), 1, 0))</f>
        <v/>
      </c>
      <c r="V676" s="15" t="str">
        <f>IF($B676=1,"",IF(AND(TrackingWorksheet!$L681&lt;&gt;"", TrackingWorksheet!$L681&gt;=TrackingWorksheet!$J$4,TrackingWorksheet!$L681&lt;=TrackingWorksheet!$J$5,OR(TrackingWorksheet!$H681=Lists!$D$5,TrackingWorksheet!$J681=Lists!$D$5)), 1, 0))</f>
        <v/>
      </c>
      <c r="W676" s="15" t="str">
        <f>IF($B676=1,"",IF(AND(TrackingWorksheet!$L681&lt;&gt;"", TrackingWorksheet!$L681&gt;=TrackingWorksheet!$J$4,TrackingWorksheet!$L681&lt;=TrackingWorksheet!$J$5,OR(TrackingWorksheet!$H681=Lists!$D$6,TrackingWorksheet!$J681=Lists!$D$6)), 1, 0))</f>
        <v/>
      </c>
      <c r="X676" s="24" t="str">
        <f>IF(B676=1,"",IF(AND(TrackingWorksheet!M681&lt;&gt;"",TrackingWorksheet!M681&lt;=TrackingWorksheet!$J$5),1,0))</f>
        <v/>
      </c>
      <c r="Y676" s="24" t="str">
        <f>IF(B676=1,"",IF(AND(TrackingWorksheet!N681&lt;&gt;"",TrackingWorksheet!N681&lt;=TrackingWorksheet!$J$5),1,0)*D676)</f>
        <v/>
      </c>
      <c r="Z676" s="24" t="str">
        <f>IF(B676=1,"",IF(TrackingWorksheet!P681="YES",1,0)*D676)</f>
        <v/>
      </c>
      <c r="AA676" s="33" t="str">
        <f>IF(B676=1,"",IF(TrackingWorksheet!R681="","",TrackingWorksheet!R681))</f>
        <v/>
      </c>
      <c r="AB676" s="33" t="str">
        <f>IF(B676=1,"",IF(TrackingWorksheet!Q681="","",TrackingWorksheet!Q681))</f>
        <v/>
      </c>
    </row>
    <row r="677" spans="2:28" x14ac:dyDescent="0.3">
      <c r="B677" s="33">
        <f>IF(AND(ISBLANK(TrackingWorksheet!B682),ISBLANK(TrackingWorksheet!C682),ISBLANK(TrackingWorksheet!G682),ISBLANK(TrackingWorksheet!H682),
ISBLANK(TrackingWorksheet!I682),ISBLANK(TrackingWorksheet!J682),ISBLANK(TrackingWorksheet!M682),
ISBLANK(TrackingWorksheet!N682)),1,0)</f>
        <v>1</v>
      </c>
      <c r="C677" s="17" t="str">
        <f>IF(B677=1,"",TrackingWorksheet!F682)</f>
        <v/>
      </c>
      <c r="D677" s="26" t="str">
        <f>IF(B677=1,"",IF(AND(TrackingWorksheet!B682&lt;&gt;"",TrackingWorksheet!B682&lt;=TrackingWorksheet!$J$5,OR(TrackingWorksheet!C682="",TrackingWorksheet!C682&gt;=TrackingWorksheet!$J$4)),1,0))</f>
        <v/>
      </c>
      <c r="E677" s="15" t="str">
        <f>IF(B677=1,"",IF(AND(TrackingWorksheet!G682 &lt;&gt;"",TrackingWorksheet!G682&lt;=TrackingWorksheet!$J$5, TrackingWorksheet!H682=Lists!$D$4), "Y", "N"))</f>
        <v/>
      </c>
      <c r="F677" s="15" t="str">
        <f>IF(B677=1,"",IF(AND(TrackingWorksheet!I682 &lt;&gt;"", TrackingWorksheet!I682&lt;=TrackingWorksheet!$J$5, TrackingWorksheet!J682=Lists!$D$4), "Y", "N"))</f>
        <v/>
      </c>
      <c r="G677" s="15" t="str">
        <f>IF(B677=1,"",IF(AND(TrackingWorksheet!G682 &lt;&gt;"",TrackingWorksheet!G682&lt;=TrackingWorksheet!$J$5, TrackingWorksheet!H682=Lists!$D$5), "Y", "N"))</f>
        <v/>
      </c>
      <c r="H677" s="15" t="str">
        <f>IF(B677=1,"",IF(AND(TrackingWorksheet!I682 &lt;&gt;"", TrackingWorksheet!I682&lt;=TrackingWorksheet!$J$5, TrackingWorksheet!J682="Moderna"), "Y", "N"))</f>
        <v/>
      </c>
      <c r="I677" s="26" t="str">
        <f>IF(B677=1,"",IF(AND(TrackingWorksheet!G682 &lt;&gt;"", TrackingWorksheet!G682&lt;=TrackingWorksheet!$J$5, TrackingWorksheet!H682=Lists!$D$6), 1, 0))</f>
        <v/>
      </c>
      <c r="J677" s="26" t="str">
        <f t="shared" si="86"/>
        <v/>
      </c>
      <c r="K677" s="15" t="str">
        <f>IF(B677=1,"",IF(AND(TrackingWorksheet!I682&lt;=TrackingWorksheet!$J$5,TrackingWorksheet!K682="YES"),0,IF(AND(AND(OR(E677="Y",F677="Y"),E677&lt;&gt;F677),G677&lt;&gt;"Y", H677&lt;&gt;"Y"), 1, 0)))</f>
        <v/>
      </c>
      <c r="L677" s="26" t="str">
        <f t="shared" si="80"/>
        <v/>
      </c>
      <c r="M677" s="15" t="str">
        <f t="shared" si="81"/>
        <v/>
      </c>
      <c r="N677" s="26" t="str">
        <f t="shared" si="82"/>
        <v/>
      </c>
      <c r="O677" s="15" t="str">
        <f>IF(B677=1,"",IF(AND(TrackingWorksheet!I682&lt;=TrackingWorksheet!$J$5,TrackingWorksheet!K682="YES"),0,IF(AND(AND(OR(G677="Y",H677="Y"),G677&lt;&gt;H677),E677&lt;&gt;"Y", F677&lt;&gt;"Y"), 1, 0)))</f>
        <v/>
      </c>
      <c r="P677" s="26" t="str">
        <f t="shared" si="83"/>
        <v/>
      </c>
      <c r="Q677" s="15" t="str">
        <f t="shared" si="84"/>
        <v/>
      </c>
      <c r="R677" s="15" t="str">
        <f t="shared" si="85"/>
        <v/>
      </c>
      <c r="S677" s="15" t="str">
        <f>IF(B677=1,"",IF(AND(OR(AND(TrackingWorksheet!H682=Lists!$D$7,TrackingWorksheet!H682=TrackingWorksheet!J682),TrackingWorksheet!H682&lt;&gt;TrackingWorksheet!J682),TrackingWorksheet!K682="YES",TrackingWorksheet!H682&lt;&gt;Lists!$D$6,TrackingWorksheet!G682&lt;=TrackingWorksheet!$J$5,TrackingWorksheet!I682&lt;=TrackingWorksheet!$J$5),1,0))</f>
        <v/>
      </c>
      <c r="T677" s="15" t="str">
        <f t="shared" si="87"/>
        <v/>
      </c>
      <c r="U677" s="15" t="str">
        <f>IF(B677=1,"",IF(AND(TrackingWorksheet!L682&lt;&gt;"", TrackingWorksheet!L682&gt;=TrackingWorksheet!$J$4,TrackingWorksheet!L682&lt;=TrackingWorksheet!$J$5,OR(TrackingWorksheet!H682=Lists!$D$4,TrackingWorksheet!J682=Lists!$D$4)), 1, 0))</f>
        <v/>
      </c>
      <c r="V677" s="15" t="str">
        <f>IF($B677=1,"",IF(AND(TrackingWorksheet!$L682&lt;&gt;"", TrackingWorksheet!$L682&gt;=TrackingWorksheet!$J$4,TrackingWorksheet!$L682&lt;=TrackingWorksheet!$J$5,OR(TrackingWorksheet!$H682=Lists!$D$5,TrackingWorksheet!$J682=Lists!$D$5)), 1, 0))</f>
        <v/>
      </c>
      <c r="W677" s="15" t="str">
        <f>IF($B677=1,"",IF(AND(TrackingWorksheet!$L682&lt;&gt;"", TrackingWorksheet!$L682&gt;=TrackingWorksheet!$J$4,TrackingWorksheet!$L682&lt;=TrackingWorksheet!$J$5,OR(TrackingWorksheet!$H682=Lists!$D$6,TrackingWorksheet!$J682=Lists!$D$6)), 1, 0))</f>
        <v/>
      </c>
      <c r="X677" s="24" t="str">
        <f>IF(B677=1,"",IF(AND(TrackingWorksheet!M682&lt;&gt;"",TrackingWorksheet!M682&lt;=TrackingWorksheet!$J$5),1,0))</f>
        <v/>
      </c>
      <c r="Y677" s="24" t="str">
        <f>IF(B677=1,"",IF(AND(TrackingWorksheet!N682&lt;&gt;"",TrackingWorksheet!N682&lt;=TrackingWorksheet!$J$5),1,0)*D677)</f>
        <v/>
      </c>
      <c r="Z677" s="24" t="str">
        <f>IF(B677=1,"",IF(TrackingWorksheet!P682="YES",1,0)*D677)</f>
        <v/>
      </c>
      <c r="AA677" s="33" t="str">
        <f>IF(B677=1,"",IF(TrackingWorksheet!R682="","",TrackingWorksheet!R682))</f>
        <v/>
      </c>
      <c r="AB677" s="33" t="str">
        <f>IF(B677=1,"",IF(TrackingWorksheet!Q682="","",TrackingWorksheet!Q682))</f>
        <v/>
      </c>
    </row>
    <row r="678" spans="2:28" x14ac:dyDescent="0.3">
      <c r="B678" s="33">
        <f>IF(AND(ISBLANK(TrackingWorksheet!B683),ISBLANK(TrackingWorksheet!C683),ISBLANK(TrackingWorksheet!G683),ISBLANK(TrackingWorksheet!H683),
ISBLANK(TrackingWorksheet!I683),ISBLANK(TrackingWorksheet!J683),ISBLANK(TrackingWorksheet!M683),
ISBLANK(TrackingWorksheet!N683)),1,0)</f>
        <v>1</v>
      </c>
      <c r="C678" s="17" t="str">
        <f>IF(B678=1,"",TrackingWorksheet!F683)</f>
        <v/>
      </c>
      <c r="D678" s="26" t="str">
        <f>IF(B678=1,"",IF(AND(TrackingWorksheet!B683&lt;&gt;"",TrackingWorksheet!B683&lt;=TrackingWorksheet!$J$5,OR(TrackingWorksheet!C683="",TrackingWorksheet!C683&gt;=TrackingWorksheet!$J$4)),1,0))</f>
        <v/>
      </c>
      <c r="E678" s="15" t="str">
        <f>IF(B678=1,"",IF(AND(TrackingWorksheet!G683 &lt;&gt;"",TrackingWorksheet!G683&lt;=TrackingWorksheet!$J$5, TrackingWorksheet!H683=Lists!$D$4), "Y", "N"))</f>
        <v/>
      </c>
      <c r="F678" s="15" t="str">
        <f>IF(B678=1,"",IF(AND(TrackingWorksheet!I683 &lt;&gt;"", TrackingWorksheet!I683&lt;=TrackingWorksheet!$J$5, TrackingWorksheet!J683=Lists!$D$4), "Y", "N"))</f>
        <v/>
      </c>
      <c r="G678" s="15" t="str">
        <f>IF(B678=1,"",IF(AND(TrackingWorksheet!G683 &lt;&gt;"",TrackingWorksheet!G683&lt;=TrackingWorksheet!$J$5, TrackingWorksheet!H683=Lists!$D$5), "Y", "N"))</f>
        <v/>
      </c>
      <c r="H678" s="15" t="str">
        <f>IF(B678=1,"",IF(AND(TrackingWorksheet!I683 &lt;&gt;"", TrackingWorksheet!I683&lt;=TrackingWorksheet!$J$5, TrackingWorksheet!J683="Moderna"), "Y", "N"))</f>
        <v/>
      </c>
      <c r="I678" s="26" t="str">
        <f>IF(B678=1,"",IF(AND(TrackingWorksheet!G683 &lt;&gt;"", TrackingWorksheet!G683&lt;=TrackingWorksheet!$J$5, TrackingWorksheet!H683=Lists!$D$6), 1, 0))</f>
        <v/>
      </c>
      <c r="J678" s="26" t="str">
        <f t="shared" si="86"/>
        <v/>
      </c>
      <c r="K678" s="15" t="str">
        <f>IF(B678=1,"",IF(AND(TrackingWorksheet!I683&lt;=TrackingWorksheet!$J$5,TrackingWorksheet!K683="YES"),0,IF(AND(AND(OR(E678="Y",F678="Y"),E678&lt;&gt;F678),G678&lt;&gt;"Y", H678&lt;&gt;"Y"), 1, 0)))</f>
        <v/>
      </c>
      <c r="L678" s="26" t="str">
        <f t="shared" si="80"/>
        <v/>
      </c>
      <c r="M678" s="15" t="str">
        <f t="shared" si="81"/>
        <v/>
      </c>
      <c r="N678" s="26" t="str">
        <f t="shared" si="82"/>
        <v/>
      </c>
      <c r="O678" s="15" t="str">
        <f>IF(B678=1,"",IF(AND(TrackingWorksheet!I683&lt;=TrackingWorksheet!$J$5,TrackingWorksheet!K683="YES"),0,IF(AND(AND(OR(G678="Y",H678="Y"),G678&lt;&gt;H678),E678&lt;&gt;"Y", F678&lt;&gt;"Y"), 1, 0)))</f>
        <v/>
      </c>
      <c r="P678" s="26" t="str">
        <f t="shared" si="83"/>
        <v/>
      </c>
      <c r="Q678" s="15" t="str">
        <f t="shared" si="84"/>
        <v/>
      </c>
      <c r="R678" s="15" t="str">
        <f t="shared" si="85"/>
        <v/>
      </c>
      <c r="S678" s="15" t="str">
        <f>IF(B678=1,"",IF(AND(OR(AND(TrackingWorksheet!H683=Lists!$D$7,TrackingWorksheet!H683=TrackingWorksheet!J683),TrackingWorksheet!H683&lt;&gt;TrackingWorksheet!J683),TrackingWorksheet!K683="YES",TrackingWorksheet!H683&lt;&gt;Lists!$D$6,TrackingWorksheet!G683&lt;=TrackingWorksheet!$J$5,TrackingWorksheet!I683&lt;=TrackingWorksheet!$J$5),1,0))</f>
        <v/>
      </c>
      <c r="T678" s="15" t="str">
        <f t="shared" si="87"/>
        <v/>
      </c>
      <c r="U678" s="15" t="str">
        <f>IF(B678=1,"",IF(AND(TrackingWorksheet!L683&lt;&gt;"", TrackingWorksheet!L683&gt;=TrackingWorksheet!$J$4,TrackingWorksheet!L683&lt;=TrackingWorksheet!$J$5,OR(TrackingWorksheet!H683=Lists!$D$4,TrackingWorksheet!J683=Lists!$D$4)), 1, 0))</f>
        <v/>
      </c>
      <c r="V678" s="15" t="str">
        <f>IF($B678=1,"",IF(AND(TrackingWorksheet!$L683&lt;&gt;"", TrackingWorksheet!$L683&gt;=TrackingWorksheet!$J$4,TrackingWorksheet!$L683&lt;=TrackingWorksheet!$J$5,OR(TrackingWorksheet!$H683=Lists!$D$5,TrackingWorksheet!$J683=Lists!$D$5)), 1, 0))</f>
        <v/>
      </c>
      <c r="W678" s="15" t="str">
        <f>IF($B678=1,"",IF(AND(TrackingWorksheet!$L683&lt;&gt;"", TrackingWorksheet!$L683&gt;=TrackingWorksheet!$J$4,TrackingWorksheet!$L683&lt;=TrackingWorksheet!$J$5,OR(TrackingWorksheet!$H683=Lists!$D$6,TrackingWorksheet!$J683=Lists!$D$6)), 1, 0))</f>
        <v/>
      </c>
      <c r="X678" s="24" t="str">
        <f>IF(B678=1,"",IF(AND(TrackingWorksheet!M683&lt;&gt;"",TrackingWorksheet!M683&lt;=TrackingWorksheet!$J$5),1,0))</f>
        <v/>
      </c>
      <c r="Y678" s="24" t="str">
        <f>IF(B678=1,"",IF(AND(TrackingWorksheet!N683&lt;&gt;"",TrackingWorksheet!N683&lt;=TrackingWorksheet!$J$5),1,0)*D678)</f>
        <v/>
      </c>
      <c r="Z678" s="24" t="str">
        <f>IF(B678=1,"",IF(TrackingWorksheet!P683="YES",1,0)*D678)</f>
        <v/>
      </c>
      <c r="AA678" s="33" t="str">
        <f>IF(B678=1,"",IF(TrackingWorksheet!R683="","",TrackingWorksheet!R683))</f>
        <v/>
      </c>
      <c r="AB678" s="33" t="str">
        <f>IF(B678=1,"",IF(TrackingWorksheet!Q683="","",TrackingWorksheet!Q683))</f>
        <v/>
      </c>
    </row>
    <row r="679" spans="2:28" x14ac:dyDescent="0.3">
      <c r="B679" s="33">
        <f>IF(AND(ISBLANK(TrackingWorksheet!B684),ISBLANK(TrackingWorksheet!C684),ISBLANK(TrackingWorksheet!G684),ISBLANK(TrackingWorksheet!H684),
ISBLANK(TrackingWorksheet!I684),ISBLANK(TrackingWorksheet!J684),ISBLANK(TrackingWorksheet!M684),
ISBLANK(TrackingWorksheet!N684)),1,0)</f>
        <v>1</v>
      </c>
      <c r="C679" s="17" t="str">
        <f>IF(B679=1,"",TrackingWorksheet!F684)</f>
        <v/>
      </c>
      <c r="D679" s="26" t="str">
        <f>IF(B679=1,"",IF(AND(TrackingWorksheet!B684&lt;&gt;"",TrackingWorksheet!B684&lt;=TrackingWorksheet!$J$5,OR(TrackingWorksheet!C684="",TrackingWorksheet!C684&gt;=TrackingWorksheet!$J$4)),1,0))</f>
        <v/>
      </c>
      <c r="E679" s="15" t="str">
        <f>IF(B679=1,"",IF(AND(TrackingWorksheet!G684 &lt;&gt;"",TrackingWorksheet!G684&lt;=TrackingWorksheet!$J$5, TrackingWorksheet!H684=Lists!$D$4), "Y", "N"))</f>
        <v/>
      </c>
      <c r="F679" s="15" t="str">
        <f>IF(B679=1,"",IF(AND(TrackingWorksheet!I684 &lt;&gt;"", TrackingWorksheet!I684&lt;=TrackingWorksheet!$J$5, TrackingWorksheet!J684=Lists!$D$4), "Y", "N"))</f>
        <v/>
      </c>
      <c r="G679" s="15" t="str">
        <f>IF(B679=1,"",IF(AND(TrackingWorksheet!G684 &lt;&gt;"",TrackingWorksheet!G684&lt;=TrackingWorksheet!$J$5, TrackingWorksheet!H684=Lists!$D$5), "Y", "N"))</f>
        <v/>
      </c>
      <c r="H679" s="15" t="str">
        <f>IF(B679=1,"",IF(AND(TrackingWorksheet!I684 &lt;&gt;"", TrackingWorksheet!I684&lt;=TrackingWorksheet!$J$5, TrackingWorksheet!J684="Moderna"), "Y", "N"))</f>
        <v/>
      </c>
      <c r="I679" s="26" t="str">
        <f>IF(B679=1,"",IF(AND(TrackingWorksheet!G684 &lt;&gt;"", TrackingWorksheet!G684&lt;=TrackingWorksheet!$J$5, TrackingWorksheet!H684=Lists!$D$6), 1, 0))</f>
        <v/>
      </c>
      <c r="J679" s="26" t="str">
        <f t="shared" si="86"/>
        <v/>
      </c>
      <c r="K679" s="15" t="str">
        <f>IF(B679=1,"",IF(AND(TrackingWorksheet!I684&lt;=TrackingWorksheet!$J$5,TrackingWorksheet!K684="YES"),0,IF(AND(AND(OR(E679="Y",F679="Y"),E679&lt;&gt;F679),G679&lt;&gt;"Y", H679&lt;&gt;"Y"), 1, 0)))</f>
        <v/>
      </c>
      <c r="L679" s="26" t="str">
        <f t="shared" si="80"/>
        <v/>
      </c>
      <c r="M679" s="15" t="str">
        <f t="shared" si="81"/>
        <v/>
      </c>
      <c r="N679" s="26" t="str">
        <f t="shared" si="82"/>
        <v/>
      </c>
      <c r="O679" s="15" t="str">
        <f>IF(B679=1,"",IF(AND(TrackingWorksheet!I684&lt;=TrackingWorksheet!$J$5,TrackingWorksheet!K684="YES"),0,IF(AND(AND(OR(G679="Y",H679="Y"),G679&lt;&gt;H679),E679&lt;&gt;"Y", F679&lt;&gt;"Y"), 1, 0)))</f>
        <v/>
      </c>
      <c r="P679" s="26" t="str">
        <f t="shared" si="83"/>
        <v/>
      </c>
      <c r="Q679" s="15" t="str">
        <f t="shared" si="84"/>
        <v/>
      </c>
      <c r="R679" s="15" t="str">
        <f t="shared" si="85"/>
        <v/>
      </c>
      <c r="S679" s="15" t="str">
        <f>IF(B679=1,"",IF(AND(OR(AND(TrackingWorksheet!H684=Lists!$D$7,TrackingWorksheet!H684=TrackingWorksheet!J684),TrackingWorksheet!H684&lt;&gt;TrackingWorksheet!J684),TrackingWorksheet!K684="YES",TrackingWorksheet!H684&lt;&gt;Lists!$D$6,TrackingWorksheet!G684&lt;=TrackingWorksheet!$J$5,TrackingWorksheet!I684&lt;=TrackingWorksheet!$J$5),1,0))</f>
        <v/>
      </c>
      <c r="T679" s="15" t="str">
        <f t="shared" si="87"/>
        <v/>
      </c>
      <c r="U679" s="15" t="str">
        <f>IF(B679=1,"",IF(AND(TrackingWorksheet!L684&lt;&gt;"", TrackingWorksheet!L684&gt;=TrackingWorksheet!$J$4,TrackingWorksheet!L684&lt;=TrackingWorksheet!$J$5,OR(TrackingWorksheet!H684=Lists!$D$4,TrackingWorksheet!J684=Lists!$D$4)), 1, 0))</f>
        <v/>
      </c>
      <c r="V679" s="15" t="str">
        <f>IF($B679=1,"",IF(AND(TrackingWorksheet!$L684&lt;&gt;"", TrackingWorksheet!$L684&gt;=TrackingWorksheet!$J$4,TrackingWorksheet!$L684&lt;=TrackingWorksheet!$J$5,OR(TrackingWorksheet!$H684=Lists!$D$5,TrackingWorksheet!$J684=Lists!$D$5)), 1, 0))</f>
        <v/>
      </c>
      <c r="W679" s="15" t="str">
        <f>IF($B679=1,"",IF(AND(TrackingWorksheet!$L684&lt;&gt;"", TrackingWorksheet!$L684&gt;=TrackingWorksheet!$J$4,TrackingWorksheet!$L684&lt;=TrackingWorksheet!$J$5,OR(TrackingWorksheet!$H684=Lists!$D$6,TrackingWorksheet!$J684=Lists!$D$6)), 1, 0))</f>
        <v/>
      </c>
      <c r="X679" s="24" t="str">
        <f>IF(B679=1,"",IF(AND(TrackingWorksheet!M684&lt;&gt;"",TrackingWorksheet!M684&lt;=TrackingWorksheet!$J$5),1,0))</f>
        <v/>
      </c>
      <c r="Y679" s="24" t="str">
        <f>IF(B679=1,"",IF(AND(TrackingWorksheet!N684&lt;&gt;"",TrackingWorksheet!N684&lt;=TrackingWorksheet!$J$5),1,0)*D679)</f>
        <v/>
      </c>
      <c r="Z679" s="24" t="str">
        <f>IF(B679=1,"",IF(TrackingWorksheet!P684="YES",1,0)*D679)</f>
        <v/>
      </c>
      <c r="AA679" s="33" t="str">
        <f>IF(B679=1,"",IF(TrackingWorksheet!R684="","",TrackingWorksheet!R684))</f>
        <v/>
      </c>
      <c r="AB679" s="33" t="str">
        <f>IF(B679=1,"",IF(TrackingWorksheet!Q684="","",TrackingWorksheet!Q684))</f>
        <v/>
      </c>
    </row>
    <row r="680" spans="2:28" x14ac:dyDescent="0.3">
      <c r="B680" s="33">
        <f>IF(AND(ISBLANK(TrackingWorksheet!B685),ISBLANK(TrackingWorksheet!C685),ISBLANK(TrackingWorksheet!G685),ISBLANK(TrackingWorksheet!H685),
ISBLANK(TrackingWorksheet!I685),ISBLANK(TrackingWorksheet!J685),ISBLANK(TrackingWorksheet!M685),
ISBLANK(TrackingWorksheet!N685)),1,0)</f>
        <v>1</v>
      </c>
      <c r="C680" s="17" t="str">
        <f>IF(B680=1,"",TrackingWorksheet!F685)</f>
        <v/>
      </c>
      <c r="D680" s="26" t="str">
        <f>IF(B680=1,"",IF(AND(TrackingWorksheet!B685&lt;&gt;"",TrackingWorksheet!B685&lt;=TrackingWorksheet!$J$5,OR(TrackingWorksheet!C685="",TrackingWorksheet!C685&gt;=TrackingWorksheet!$J$4)),1,0))</f>
        <v/>
      </c>
      <c r="E680" s="15" t="str">
        <f>IF(B680=1,"",IF(AND(TrackingWorksheet!G685 &lt;&gt;"",TrackingWorksheet!G685&lt;=TrackingWorksheet!$J$5, TrackingWorksheet!H685=Lists!$D$4), "Y", "N"))</f>
        <v/>
      </c>
      <c r="F680" s="15" t="str">
        <f>IF(B680=1,"",IF(AND(TrackingWorksheet!I685 &lt;&gt;"", TrackingWorksheet!I685&lt;=TrackingWorksheet!$J$5, TrackingWorksheet!J685=Lists!$D$4), "Y", "N"))</f>
        <v/>
      </c>
      <c r="G680" s="15" t="str">
        <f>IF(B680=1,"",IF(AND(TrackingWorksheet!G685 &lt;&gt;"",TrackingWorksheet!G685&lt;=TrackingWorksheet!$J$5, TrackingWorksheet!H685=Lists!$D$5), "Y", "N"))</f>
        <v/>
      </c>
      <c r="H680" s="15" t="str">
        <f>IF(B680=1,"",IF(AND(TrackingWorksheet!I685 &lt;&gt;"", TrackingWorksheet!I685&lt;=TrackingWorksheet!$J$5, TrackingWorksheet!J685="Moderna"), "Y", "N"))</f>
        <v/>
      </c>
      <c r="I680" s="26" t="str">
        <f>IF(B680=1,"",IF(AND(TrackingWorksheet!G685 &lt;&gt;"", TrackingWorksheet!G685&lt;=TrackingWorksheet!$J$5, TrackingWorksheet!H685=Lists!$D$6), 1, 0))</f>
        <v/>
      </c>
      <c r="J680" s="26" t="str">
        <f t="shared" si="86"/>
        <v/>
      </c>
      <c r="K680" s="15" t="str">
        <f>IF(B680=1,"",IF(AND(TrackingWorksheet!I685&lt;=TrackingWorksheet!$J$5,TrackingWorksheet!K685="YES"),0,IF(AND(AND(OR(E680="Y",F680="Y"),E680&lt;&gt;F680),G680&lt;&gt;"Y", H680&lt;&gt;"Y"), 1, 0)))</f>
        <v/>
      </c>
      <c r="L680" s="26" t="str">
        <f t="shared" si="80"/>
        <v/>
      </c>
      <c r="M680" s="15" t="str">
        <f t="shared" si="81"/>
        <v/>
      </c>
      <c r="N680" s="26" t="str">
        <f t="shared" si="82"/>
        <v/>
      </c>
      <c r="O680" s="15" t="str">
        <f>IF(B680=1,"",IF(AND(TrackingWorksheet!I685&lt;=TrackingWorksheet!$J$5,TrackingWorksheet!K685="YES"),0,IF(AND(AND(OR(G680="Y",H680="Y"),G680&lt;&gt;H680),E680&lt;&gt;"Y", F680&lt;&gt;"Y"), 1, 0)))</f>
        <v/>
      </c>
      <c r="P680" s="26" t="str">
        <f t="shared" si="83"/>
        <v/>
      </c>
      <c r="Q680" s="15" t="str">
        <f t="shared" si="84"/>
        <v/>
      </c>
      <c r="R680" s="15" t="str">
        <f t="shared" si="85"/>
        <v/>
      </c>
      <c r="S680" s="15" t="str">
        <f>IF(B680=1,"",IF(AND(OR(AND(TrackingWorksheet!H685=Lists!$D$7,TrackingWorksheet!H685=TrackingWorksheet!J685),TrackingWorksheet!H685&lt;&gt;TrackingWorksheet!J685),TrackingWorksheet!K685="YES",TrackingWorksheet!H685&lt;&gt;Lists!$D$6,TrackingWorksheet!G685&lt;=TrackingWorksheet!$J$5,TrackingWorksheet!I685&lt;=TrackingWorksheet!$J$5),1,0))</f>
        <v/>
      </c>
      <c r="T680" s="15" t="str">
        <f t="shared" si="87"/>
        <v/>
      </c>
      <c r="U680" s="15" t="str">
        <f>IF(B680=1,"",IF(AND(TrackingWorksheet!L685&lt;&gt;"", TrackingWorksheet!L685&gt;=TrackingWorksheet!$J$4,TrackingWorksheet!L685&lt;=TrackingWorksheet!$J$5,OR(TrackingWorksheet!H685=Lists!$D$4,TrackingWorksheet!J685=Lists!$D$4)), 1, 0))</f>
        <v/>
      </c>
      <c r="V680" s="15" t="str">
        <f>IF($B680=1,"",IF(AND(TrackingWorksheet!$L685&lt;&gt;"", TrackingWorksheet!$L685&gt;=TrackingWorksheet!$J$4,TrackingWorksheet!$L685&lt;=TrackingWorksheet!$J$5,OR(TrackingWorksheet!$H685=Lists!$D$5,TrackingWorksheet!$J685=Lists!$D$5)), 1, 0))</f>
        <v/>
      </c>
      <c r="W680" s="15" t="str">
        <f>IF($B680=1,"",IF(AND(TrackingWorksheet!$L685&lt;&gt;"", TrackingWorksheet!$L685&gt;=TrackingWorksheet!$J$4,TrackingWorksheet!$L685&lt;=TrackingWorksheet!$J$5,OR(TrackingWorksheet!$H685=Lists!$D$6,TrackingWorksheet!$J685=Lists!$D$6)), 1, 0))</f>
        <v/>
      </c>
      <c r="X680" s="24" t="str">
        <f>IF(B680=1,"",IF(AND(TrackingWorksheet!M685&lt;&gt;"",TrackingWorksheet!M685&lt;=TrackingWorksheet!$J$5),1,0))</f>
        <v/>
      </c>
      <c r="Y680" s="24" t="str">
        <f>IF(B680=1,"",IF(AND(TrackingWorksheet!N685&lt;&gt;"",TrackingWorksheet!N685&lt;=TrackingWorksheet!$J$5),1,0)*D680)</f>
        <v/>
      </c>
      <c r="Z680" s="24" t="str">
        <f>IF(B680=1,"",IF(TrackingWorksheet!P685="YES",1,0)*D680)</f>
        <v/>
      </c>
      <c r="AA680" s="33" t="str">
        <f>IF(B680=1,"",IF(TrackingWorksheet!R685="","",TrackingWorksheet!R685))</f>
        <v/>
      </c>
      <c r="AB680" s="33" t="str">
        <f>IF(B680=1,"",IF(TrackingWorksheet!Q685="","",TrackingWorksheet!Q685))</f>
        <v/>
      </c>
    </row>
    <row r="681" spans="2:28" x14ac:dyDescent="0.3">
      <c r="B681" s="33">
        <f>IF(AND(ISBLANK(TrackingWorksheet!B686),ISBLANK(TrackingWorksheet!C686),ISBLANK(TrackingWorksheet!G686),ISBLANK(TrackingWorksheet!H686),
ISBLANK(TrackingWorksheet!I686),ISBLANK(TrackingWorksheet!J686),ISBLANK(TrackingWorksheet!M686),
ISBLANK(TrackingWorksheet!N686)),1,0)</f>
        <v>1</v>
      </c>
      <c r="C681" s="17" t="str">
        <f>IF(B681=1,"",TrackingWorksheet!F686)</f>
        <v/>
      </c>
      <c r="D681" s="26" t="str">
        <f>IF(B681=1,"",IF(AND(TrackingWorksheet!B686&lt;&gt;"",TrackingWorksheet!B686&lt;=TrackingWorksheet!$J$5,OR(TrackingWorksheet!C686="",TrackingWorksheet!C686&gt;=TrackingWorksheet!$J$4)),1,0))</f>
        <v/>
      </c>
      <c r="E681" s="15" t="str">
        <f>IF(B681=1,"",IF(AND(TrackingWorksheet!G686 &lt;&gt;"",TrackingWorksheet!G686&lt;=TrackingWorksheet!$J$5, TrackingWorksheet!H686=Lists!$D$4), "Y", "N"))</f>
        <v/>
      </c>
      <c r="F681" s="15" t="str">
        <f>IF(B681=1,"",IF(AND(TrackingWorksheet!I686 &lt;&gt;"", TrackingWorksheet!I686&lt;=TrackingWorksheet!$J$5, TrackingWorksheet!J686=Lists!$D$4), "Y", "N"))</f>
        <v/>
      </c>
      <c r="G681" s="15" t="str">
        <f>IF(B681=1,"",IF(AND(TrackingWorksheet!G686 &lt;&gt;"",TrackingWorksheet!G686&lt;=TrackingWorksheet!$J$5, TrackingWorksheet!H686=Lists!$D$5), "Y", "N"))</f>
        <v/>
      </c>
      <c r="H681" s="15" t="str">
        <f>IF(B681=1,"",IF(AND(TrackingWorksheet!I686 &lt;&gt;"", TrackingWorksheet!I686&lt;=TrackingWorksheet!$J$5, TrackingWorksheet!J686="Moderna"), "Y", "N"))</f>
        <v/>
      </c>
      <c r="I681" s="26" t="str">
        <f>IF(B681=1,"",IF(AND(TrackingWorksheet!G686 &lt;&gt;"", TrackingWorksheet!G686&lt;=TrackingWorksheet!$J$5, TrackingWorksheet!H686=Lists!$D$6), 1, 0))</f>
        <v/>
      </c>
      <c r="J681" s="26" t="str">
        <f t="shared" si="86"/>
        <v/>
      </c>
      <c r="K681" s="15" t="str">
        <f>IF(B681=1,"",IF(AND(TrackingWorksheet!I686&lt;=TrackingWorksheet!$J$5,TrackingWorksheet!K686="YES"),0,IF(AND(AND(OR(E681="Y",F681="Y"),E681&lt;&gt;F681),G681&lt;&gt;"Y", H681&lt;&gt;"Y"), 1, 0)))</f>
        <v/>
      </c>
      <c r="L681" s="26" t="str">
        <f t="shared" si="80"/>
        <v/>
      </c>
      <c r="M681" s="15" t="str">
        <f t="shared" si="81"/>
        <v/>
      </c>
      <c r="N681" s="26" t="str">
        <f t="shared" si="82"/>
        <v/>
      </c>
      <c r="O681" s="15" t="str">
        <f>IF(B681=1,"",IF(AND(TrackingWorksheet!I686&lt;=TrackingWorksheet!$J$5,TrackingWorksheet!K686="YES"),0,IF(AND(AND(OR(G681="Y",H681="Y"),G681&lt;&gt;H681),E681&lt;&gt;"Y", F681&lt;&gt;"Y"), 1, 0)))</f>
        <v/>
      </c>
      <c r="P681" s="26" t="str">
        <f t="shared" si="83"/>
        <v/>
      </c>
      <c r="Q681" s="15" t="str">
        <f t="shared" si="84"/>
        <v/>
      </c>
      <c r="R681" s="15" t="str">
        <f t="shared" si="85"/>
        <v/>
      </c>
      <c r="S681" s="15" t="str">
        <f>IF(B681=1,"",IF(AND(OR(AND(TrackingWorksheet!H686=Lists!$D$7,TrackingWorksheet!H686=TrackingWorksheet!J686),TrackingWorksheet!H686&lt;&gt;TrackingWorksheet!J686),TrackingWorksheet!K686="YES",TrackingWorksheet!H686&lt;&gt;Lists!$D$6,TrackingWorksheet!G686&lt;=TrackingWorksheet!$J$5,TrackingWorksheet!I686&lt;=TrackingWorksheet!$J$5),1,0))</f>
        <v/>
      </c>
      <c r="T681" s="15" t="str">
        <f t="shared" si="87"/>
        <v/>
      </c>
      <c r="U681" s="15" t="str">
        <f>IF(B681=1,"",IF(AND(TrackingWorksheet!L686&lt;&gt;"", TrackingWorksheet!L686&gt;=TrackingWorksheet!$J$4,TrackingWorksheet!L686&lt;=TrackingWorksheet!$J$5,OR(TrackingWorksheet!H686=Lists!$D$4,TrackingWorksheet!J686=Lists!$D$4)), 1, 0))</f>
        <v/>
      </c>
      <c r="V681" s="15" t="str">
        <f>IF($B681=1,"",IF(AND(TrackingWorksheet!$L686&lt;&gt;"", TrackingWorksheet!$L686&gt;=TrackingWorksheet!$J$4,TrackingWorksheet!$L686&lt;=TrackingWorksheet!$J$5,OR(TrackingWorksheet!$H686=Lists!$D$5,TrackingWorksheet!$J686=Lists!$D$5)), 1, 0))</f>
        <v/>
      </c>
      <c r="W681" s="15" t="str">
        <f>IF($B681=1,"",IF(AND(TrackingWorksheet!$L686&lt;&gt;"", TrackingWorksheet!$L686&gt;=TrackingWorksheet!$J$4,TrackingWorksheet!$L686&lt;=TrackingWorksheet!$J$5,OR(TrackingWorksheet!$H686=Lists!$D$6,TrackingWorksheet!$J686=Lists!$D$6)), 1, 0))</f>
        <v/>
      </c>
      <c r="X681" s="24" t="str">
        <f>IF(B681=1,"",IF(AND(TrackingWorksheet!M686&lt;&gt;"",TrackingWorksheet!M686&lt;=TrackingWorksheet!$J$5),1,0))</f>
        <v/>
      </c>
      <c r="Y681" s="24" t="str">
        <f>IF(B681=1,"",IF(AND(TrackingWorksheet!N686&lt;&gt;"",TrackingWorksheet!N686&lt;=TrackingWorksheet!$J$5),1,0)*D681)</f>
        <v/>
      </c>
      <c r="Z681" s="24" t="str">
        <f>IF(B681=1,"",IF(TrackingWorksheet!P686="YES",1,0)*D681)</f>
        <v/>
      </c>
      <c r="AA681" s="33" t="str">
        <f>IF(B681=1,"",IF(TrackingWorksheet!R686="","",TrackingWorksheet!R686))</f>
        <v/>
      </c>
      <c r="AB681" s="33" t="str">
        <f>IF(B681=1,"",IF(TrackingWorksheet!Q686="","",TrackingWorksheet!Q686))</f>
        <v/>
      </c>
    </row>
    <row r="682" spans="2:28" x14ac:dyDescent="0.3">
      <c r="B682" s="33">
        <f>IF(AND(ISBLANK(TrackingWorksheet!B687),ISBLANK(TrackingWorksheet!C687),ISBLANK(TrackingWorksheet!G687),ISBLANK(TrackingWorksheet!H687),
ISBLANK(TrackingWorksheet!I687),ISBLANK(TrackingWorksheet!J687),ISBLANK(TrackingWorksheet!M687),
ISBLANK(TrackingWorksheet!N687)),1,0)</f>
        <v>1</v>
      </c>
      <c r="C682" s="17" t="str">
        <f>IF(B682=1,"",TrackingWorksheet!F687)</f>
        <v/>
      </c>
      <c r="D682" s="26" t="str">
        <f>IF(B682=1,"",IF(AND(TrackingWorksheet!B687&lt;&gt;"",TrackingWorksheet!B687&lt;=TrackingWorksheet!$J$5,OR(TrackingWorksheet!C687="",TrackingWorksheet!C687&gt;=TrackingWorksheet!$J$4)),1,0))</f>
        <v/>
      </c>
      <c r="E682" s="15" t="str">
        <f>IF(B682=1,"",IF(AND(TrackingWorksheet!G687 &lt;&gt;"",TrackingWorksheet!G687&lt;=TrackingWorksheet!$J$5, TrackingWorksheet!H687=Lists!$D$4), "Y", "N"))</f>
        <v/>
      </c>
      <c r="F682" s="15" t="str">
        <f>IF(B682=1,"",IF(AND(TrackingWorksheet!I687 &lt;&gt;"", TrackingWorksheet!I687&lt;=TrackingWorksheet!$J$5, TrackingWorksheet!J687=Lists!$D$4), "Y", "N"))</f>
        <v/>
      </c>
      <c r="G682" s="15" t="str">
        <f>IF(B682=1,"",IF(AND(TrackingWorksheet!G687 &lt;&gt;"",TrackingWorksheet!G687&lt;=TrackingWorksheet!$J$5, TrackingWorksheet!H687=Lists!$D$5), "Y", "N"))</f>
        <v/>
      </c>
      <c r="H682" s="15" t="str">
        <f>IF(B682=1,"",IF(AND(TrackingWorksheet!I687 &lt;&gt;"", TrackingWorksheet!I687&lt;=TrackingWorksheet!$J$5, TrackingWorksheet!J687="Moderna"), "Y", "N"))</f>
        <v/>
      </c>
      <c r="I682" s="26" t="str">
        <f>IF(B682=1,"",IF(AND(TrackingWorksheet!G687 &lt;&gt;"", TrackingWorksheet!G687&lt;=TrackingWorksheet!$J$5, TrackingWorksheet!H687=Lists!$D$6), 1, 0))</f>
        <v/>
      </c>
      <c r="J682" s="26" t="str">
        <f t="shared" si="86"/>
        <v/>
      </c>
      <c r="K682" s="15" t="str">
        <f>IF(B682=1,"",IF(AND(TrackingWorksheet!I687&lt;=TrackingWorksheet!$J$5,TrackingWorksheet!K687="YES"),0,IF(AND(AND(OR(E682="Y",F682="Y"),E682&lt;&gt;F682),G682&lt;&gt;"Y", H682&lt;&gt;"Y"), 1, 0)))</f>
        <v/>
      </c>
      <c r="L682" s="26" t="str">
        <f t="shared" si="80"/>
        <v/>
      </c>
      <c r="M682" s="15" t="str">
        <f t="shared" si="81"/>
        <v/>
      </c>
      <c r="N682" s="26" t="str">
        <f t="shared" si="82"/>
        <v/>
      </c>
      <c r="O682" s="15" t="str">
        <f>IF(B682=1,"",IF(AND(TrackingWorksheet!I687&lt;=TrackingWorksheet!$J$5,TrackingWorksheet!K687="YES"),0,IF(AND(AND(OR(G682="Y",H682="Y"),G682&lt;&gt;H682),E682&lt;&gt;"Y", F682&lt;&gt;"Y"), 1, 0)))</f>
        <v/>
      </c>
      <c r="P682" s="26" t="str">
        <f t="shared" si="83"/>
        <v/>
      </c>
      <c r="Q682" s="15" t="str">
        <f t="shared" si="84"/>
        <v/>
      </c>
      <c r="R682" s="15" t="str">
        <f t="shared" si="85"/>
        <v/>
      </c>
      <c r="S682" s="15" t="str">
        <f>IF(B682=1,"",IF(AND(OR(AND(TrackingWorksheet!H687=Lists!$D$7,TrackingWorksheet!H687=TrackingWorksheet!J687),TrackingWorksheet!H687&lt;&gt;TrackingWorksheet!J687),TrackingWorksheet!K687="YES",TrackingWorksheet!H687&lt;&gt;Lists!$D$6,TrackingWorksheet!G687&lt;=TrackingWorksheet!$J$5,TrackingWorksheet!I687&lt;=TrackingWorksheet!$J$5),1,0))</f>
        <v/>
      </c>
      <c r="T682" s="15" t="str">
        <f t="shared" si="87"/>
        <v/>
      </c>
      <c r="U682" s="15" t="str">
        <f>IF(B682=1,"",IF(AND(TrackingWorksheet!L687&lt;&gt;"", TrackingWorksheet!L687&gt;=TrackingWorksheet!$J$4,TrackingWorksheet!L687&lt;=TrackingWorksheet!$J$5,OR(TrackingWorksheet!H687=Lists!$D$4,TrackingWorksheet!J687=Lists!$D$4)), 1, 0))</f>
        <v/>
      </c>
      <c r="V682" s="15" t="str">
        <f>IF($B682=1,"",IF(AND(TrackingWorksheet!$L687&lt;&gt;"", TrackingWorksheet!$L687&gt;=TrackingWorksheet!$J$4,TrackingWorksheet!$L687&lt;=TrackingWorksheet!$J$5,OR(TrackingWorksheet!$H687=Lists!$D$5,TrackingWorksheet!$J687=Lists!$D$5)), 1, 0))</f>
        <v/>
      </c>
      <c r="W682" s="15" t="str">
        <f>IF($B682=1,"",IF(AND(TrackingWorksheet!$L687&lt;&gt;"", TrackingWorksheet!$L687&gt;=TrackingWorksheet!$J$4,TrackingWorksheet!$L687&lt;=TrackingWorksheet!$J$5,OR(TrackingWorksheet!$H687=Lists!$D$6,TrackingWorksheet!$J687=Lists!$D$6)), 1, 0))</f>
        <v/>
      </c>
      <c r="X682" s="24" t="str">
        <f>IF(B682=1,"",IF(AND(TrackingWorksheet!M687&lt;&gt;"",TrackingWorksheet!M687&lt;=TrackingWorksheet!$J$5),1,0))</f>
        <v/>
      </c>
      <c r="Y682" s="24" t="str">
        <f>IF(B682=1,"",IF(AND(TrackingWorksheet!N687&lt;&gt;"",TrackingWorksheet!N687&lt;=TrackingWorksheet!$J$5),1,0)*D682)</f>
        <v/>
      </c>
      <c r="Z682" s="24" t="str">
        <f>IF(B682=1,"",IF(TrackingWorksheet!P687="YES",1,0)*D682)</f>
        <v/>
      </c>
      <c r="AA682" s="33" t="str">
        <f>IF(B682=1,"",IF(TrackingWorksheet!R687="","",TrackingWorksheet!R687))</f>
        <v/>
      </c>
      <c r="AB682" s="33" t="str">
        <f>IF(B682=1,"",IF(TrackingWorksheet!Q687="","",TrackingWorksheet!Q687))</f>
        <v/>
      </c>
    </row>
    <row r="683" spans="2:28" x14ac:dyDescent="0.3">
      <c r="B683" s="33">
        <f>IF(AND(ISBLANK(TrackingWorksheet!B688),ISBLANK(TrackingWorksheet!C688),ISBLANK(TrackingWorksheet!G688),ISBLANK(TrackingWorksheet!H688),
ISBLANK(TrackingWorksheet!I688),ISBLANK(TrackingWorksheet!J688),ISBLANK(TrackingWorksheet!M688),
ISBLANK(TrackingWorksheet!N688)),1,0)</f>
        <v>1</v>
      </c>
      <c r="C683" s="17" t="str">
        <f>IF(B683=1,"",TrackingWorksheet!F688)</f>
        <v/>
      </c>
      <c r="D683" s="26" t="str">
        <f>IF(B683=1,"",IF(AND(TrackingWorksheet!B688&lt;&gt;"",TrackingWorksheet!B688&lt;=TrackingWorksheet!$J$5,OR(TrackingWorksheet!C688="",TrackingWorksheet!C688&gt;=TrackingWorksheet!$J$4)),1,0))</f>
        <v/>
      </c>
      <c r="E683" s="15" t="str">
        <f>IF(B683=1,"",IF(AND(TrackingWorksheet!G688 &lt;&gt;"",TrackingWorksheet!G688&lt;=TrackingWorksheet!$J$5, TrackingWorksheet!H688=Lists!$D$4), "Y", "N"))</f>
        <v/>
      </c>
      <c r="F683" s="15" t="str">
        <f>IF(B683=1,"",IF(AND(TrackingWorksheet!I688 &lt;&gt;"", TrackingWorksheet!I688&lt;=TrackingWorksheet!$J$5, TrackingWorksheet!J688=Lists!$D$4), "Y", "N"))</f>
        <v/>
      </c>
      <c r="G683" s="15" t="str">
        <f>IF(B683=1,"",IF(AND(TrackingWorksheet!G688 &lt;&gt;"",TrackingWorksheet!G688&lt;=TrackingWorksheet!$J$5, TrackingWorksheet!H688=Lists!$D$5), "Y", "N"))</f>
        <v/>
      </c>
      <c r="H683" s="15" t="str">
        <f>IF(B683=1,"",IF(AND(TrackingWorksheet!I688 &lt;&gt;"", TrackingWorksheet!I688&lt;=TrackingWorksheet!$J$5, TrackingWorksheet!J688="Moderna"), "Y", "N"))</f>
        <v/>
      </c>
      <c r="I683" s="26" t="str">
        <f>IF(B683=1,"",IF(AND(TrackingWorksheet!G688 &lt;&gt;"", TrackingWorksheet!G688&lt;=TrackingWorksheet!$J$5, TrackingWorksheet!H688=Lists!$D$6), 1, 0))</f>
        <v/>
      </c>
      <c r="J683" s="26" t="str">
        <f t="shared" si="86"/>
        <v/>
      </c>
      <c r="K683" s="15" t="str">
        <f>IF(B683=1,"",IF(AND(TrackingWorksheet!I688&lt;=TrackingWorksheet!$J$5,TrackingWorksheet!K688="YES"),0,IF(AND(AND(OR(E683="Y",F683="Y"),E683&lt;&gt;F683),G683&lt;&gt;"Y", H683&lt;&gt;"Y"), 1, 0)))</f>
        <v/>
      </c>
      <c r="L683" s="26" t="str">
        <f t="shared" si="80"/>
        <v/>
      </c>
      <c r="M683" s="15" t="str">
        <f t="shared" si="81"/>
        <v/>
      </c>
      <c r="N683" s="26" t="str">
        <f t="shared" si="82"/>
        <v/>
      </c>
      <c r="O683" s="15" t="str">
        <f>IF(B683=1,"",IF(AND(TrackingWorksheet!I688&lt;=TrackingWorksheet!$J$5,TrackingWorksheet!K688="YES"),0,IF(AND(AND(OR(G683="Y",H683="Y"),G683&lt;&gt;H683),E683&lt;&gt;"Y", F683&lt;&gt;"Y"), 1, 0)))</f>
        <v/>
      </c>
      <c r="P683" s="26" t="str">
        <f t="shared" si="83"/>
        <v/>
      </c>
      <c r="Q683" s="15" t="str">
        <f t="shared" si="84"/>
        <v/>
      </c>
      <c r="R683" s="15" t="str">
        <f t="shared" si="85"/>
        <v/>
      </c>
      <c r="S683" s="15" t="str">
        <f>IF(B683=1,"",IF(AND(OR(AND(TrackingWorksheet!H688=Lists!$D$7,TrackingWorksheet!H688=TrackingWorksheet!J688),TrackingWorksheet!H688&lt;&gt;TrackingWorksheet!J688),TrackingWorksheet!K688="YES",TrackingWorksheet!H688&lt;&gt;Lists!$D$6,TrackingWorksheet!G688&lt;=TrackingWorksheet!$J$5,TrackingWorksheet!I688&lt;=TrackingWorksheet!$J$5),1,0))</f>
        <v/>
      </c>
      <c r="T683" s="15" t="str">
        <f t="shared" si="87"/>
        <v/>
      </c>
      <c r="U683" s="15" t="str">
        <f>IF(B683=1,"",IF(AND(TrackingWorksheet!L688&lt;&gt;"", TrackingWorksheet!L688&gt;=TrackingWorksheet!$J$4,TrackingWorksheet!L688&lt;=TrackingWorksheet!$J$5,OR(TrackingWorksheet!H688=Lists!$D$4,TrackingWorksheet!J688=Lists!$D$4)), 1, 0))</f>
        <v/>
      </c>
      <c r="V683" s="15" t="str">
        <f>IF($B683=1,"",IF(AND(TrackingWorksheet!$L688&lt;&gt;"", TrackingWorksheet!$L688&gt;=TrackingWorksheet!$J$4,TrackingWorksheet!$L688&lt;=TrackingWorksheet!$J$5,OR(TrackingWorksheet!$H688=Lists!$D$5,TrackingWorksheet!$J688=Lists!$D$5)), 1, 0))</f>
        <v/>
      </c>
      <c r="W683" s="15" t="str">
        <f>IF($B683=1,"",IF(AND(TrackingWorksheet!$L688&lt;&gt;"", TrackingWorksheet!$L688&gt;=TrackingWorksheet!$J$4,TrackingWorksheet!$L688&lt;=TrackingWorksheet!$J$5,OR(TrackingWorksheet!$H688=Lists!$D$6,TrackingWorksheet!$J688=Lists!$D$6)), 1, 0))</f>
        <v/>
      </c>
      <c r="X683" s="24" t="str">
        <f>IF(B683=1,"",IF(AND(TrackingWorksheet!M688&lt;&gt;"",TrackingWorksheet!M688&lt;=TrackingWorksheet!$J$5),1,0))</f>
        <v/>
      </c>
      <c r="Y683" s="24" t="str">
        <f>IF(B683=1,"",IF(AND(TrackingWorksheet!N688&lt;&gt;"",TrackingWorksheet!N688&lt;=TrackingWorksheet!$J$5),1,0)*D683)</f>
        <v/>
      </c>
      <c r="Z683" s="24" t="str">
        <f>IF(B683=1,"",IF(TrackingWorksheet!P688="YES",1,0)*D683)</f>
        <v/>
      </c>
      <c r="AA683" s="33" t="str">
        <f>IF(B683=1,"",IF(TrackingWorksheet!R688="","",TrackingWorksheet!R688))</f>
        <v/>
      </c>
      <c r="AB683" s="33" t="str">
        <f>IF(B683=1,"",IF(TrackingWorksheet!Q688="","",TrackingWorksheet!Q688))</f>
        <v/>
      </c>
    </row>
    <row r="684" spans="2:28" x14ac:dyDescent="0.3">
      <c r="B684" s="33">
        <f>IF(AND(ISBLANK(TrackingWorksheet!B689),ISBLANK(TrackingWorksheet!C689),ISBLANK(TrackingWorksheet!G689),ISBLANK(TrackingWorksheet!H689),
ISBLANK(TrackingWorksheet!I689),ISBLANK(TrackingWorksheet!J689),ISBLANK(TrackingWorksheet!M689),
ISBLANK(TrackingWorksheet!N689)),1,0)</f>
        <v>1</v>
      </c>
      <c r="C684" s="17" t="str">
        <f>IF(B684=1,"",TrackingWorksheet!F689)</f>
        <v/>
      </c>
      <c r="D684" s="26" t="str">
        <f>IF(B684=1,"",IF(AND(TrackingWorksheet!B689&lt;&gt;"",TrackingWorksheet!B689&lt;=TrackingWorksheet!$J$5,OR(TrackingWorksheet!C689="",TrackingWorksheet!C689&gt;=TrackingWorksheet!$J$4)),1,0))</f>
        <v/>
      </c>
      <c r="E684" s="15" t="str">
        <f>IF(B684=1,"",IF(AND(TrackingWorksheet!G689 &lt;&gt;"",TrackingWorksheet!G689&lt;=TrackingWorksheet!$J$5, TrackingWorksheet!H689=Lists!$D$4), "Y", "N"))</f>
        <v/>
      </c>
      <c r="F684" s="15" t="str">
        <f>IF(B684=1,"",IF(AND(TrackingWorksheet!I689 &lt;&gt;"", TrackingWorksheet!I689&lt;=TrackingWorksheet!$J$5, TrackingWorksheet!J689=Lists!$D$4), "Y", "N"))</f>
        <v/>
      </c>
      <c r="G684" s="15" t="str">
        <f>IF(B684=1,"",IF(AND(TrackingWorksheet!G689 &lt;&gt;"",TrackingWorksheet!G689&lt;=TrackingWorksheet!$J$5, TrackingWorksheet!H689=Lists!$D$5), "Y", "N"))</f>
        <v/>
      </c>
      <c r="H684" s="15" t="str">
        <f>IF(B684=1,"",IF(AND(TrackingWorksheet!I689 &lt;&gt;"", TrackingWorksheet!I689&lt;=TrackingWorksheet!$J$5, TrackingWorksheet!J689="Moderna"), "Y", "N"))</f>
        <v/>
      </c>
      <c r="I684" s="26" t="str">
        <f>IF(B684=1,"",IF(AND(TrackingWorksheet!G689 &lt;&gt;"", TrackingWorksheet!G689&lt;=TrackingWorksheet!$J$5, TrackingWorksheet!H689=Lists!$D$6), 1, 0))</f>
        <v/>
      </c>
      <c r="J684" s="26" t="str">
        <f t="shared" si="86"/>
        <v/>
      </c>
      <c r="K684" s="15" t="str">
        <f>IF(B684=1,"",IF(AND(TrackingWorksheet!I689&lt;=TrackingWorksheet!$J$5,TrackingWorksheet!K689="YES"),0,IF(AND(AND(OR(E684="Y",F684="Y"),E684&lt;&gt;F684),G684&lt;&gt;"Y", H684&lt;&gt;"Y"), 1, 0)))</f>
        <v/>
      </c>
      <c r="L684" s="26" t="str">
        <f t="shared" si="80"/>
        <v/>
      </c>
      <c r="M684" s="15" t="str">
        <f t="shared" si="81"/>
        <v/>
      </c>
      <c r="N684" s="26" t="str">
        <f t="shared" si="82"/>
        <v/>
      </c>
      <c r="O684" s="15" t="str">
        <f>IF(B684=1,"",IF(AND(TrackingWorksheet!I689&lt;=TrackingWorksheet!$J$5,TrackingWorksheet!K689="YES"),0,IF(AND(AND(OR(G684="Y",H684="Y"),G684&lt;&gt;H684),E684&lt;&gt;"Y", F684&lt;&gt;"Y"), 1, 0)))</f>
        <v/>
      </c>
      <c r="P684" s="26" t="str">
        <f t="shared" si="83"/>
        <v/>
      </c>
      <c r="Q684" s="15" t="str">
        <f t="shared" si="84"/>
        <v/>
      </c>
      <c r="R684" s="15" t="str">
        <f t="shared" si="85"/>
        <v/>
      </c>
      <c r="S684" s="15" t="str">
        <f>IF(B684=1,"",IF(AND(OR(AND(TrackingWorksheet!H689=Lists!$D$7,TrackingWorksheet!H689=TrackingWorksheet!J689),TrackingWorksheet!H689&lt;&gt;TrackingWorksheet!J689),TrackingWorksheet!K689="YES",TrackingWorksheet!H689&lt;&gt;Lists!$D$6,TrackingWorksheet!G689&lt;=TrackingWorksheet!$J$5,TrackingWorksheet!I689&lt;=TrackingWorksheet!$J$5),1,0))</f>
        <v/>
      </c>
      <c r="T684" s="15" t="str">
        <f t="shared" si="87"/>
        <v/>
      </c>
      <c r="U684" s="15" t="str">
        <f>IF(B684=1,"",IF(AND(TrackingWorksheet!L689&lt;&gt;"", TrackingWorksheet!L689&gt;=TrackingWorksheet!$J$4,TrackingWorksheet!L689&lt;=TrackingWorksheet!$J$5,OR(TrackingWorksheet!H689=Lists!$D$4,TrackingWorksheet!J689=Lists!$D$4)), 1, 0))</f>
        <v/>
      </c>
      <c r="V684" s="15" t="str">
        <f>IF($B684=1,"",IF(AND(TrackingWorksheet!$L689&lt;&gt;"", TrackingWorksheet!$L689&gt;=TrackingWorksheet!$J$4,TrackingWorksheet!$L689&lt;=TrackingWorksheet!$J$5,OR(TrackingWorksheet!$H689=Lists!$D$5,TrackingWorksheet!$J689=Lists!$D$5)), 1, 0))</f>
        <v/>
      </c>
      <c r="W684" s="15" t="str">
        <f>IF($B684=1,"",IF(AND(TrackingWorksheet!$L689&lt;&gt;"", TrackingWorksheet!$L689&gt;=TrackingWorksheet!$J$4,TrackingWorksheet!$L689&lt;=TrackingWorksheet!$J$5,OR(TrackingWorksheet!$H689=Lists!$D$6,TrackingWorksheet!$J689=Lists!$D$6)), 1, 0))</f>
        <v/>
      </c>
      <c r="X684" s="24" t="str">
        <f>IF(B684=1,"",IF(AND(TrackingWorksheet!M689&lt;&gt;"",TrackingWorksheet!M689&lt;=TrackingWorksheet!$J$5),1,0))</f>
        <v/>
      </c>
      <c r="Y684" s="24" t="str">
        <f>IF(B684=1,"",IF(AND(TrackingWorksheet!N689&lt;&gt;"",TrackingWorksheet!N689&lt;=TrackingWorksheet!$J$5),1,0)*D684)</f>
        <v/>
      </c>
      <c r="Z684" s="24" t="str">
        <f>IF(B684=1,"",IF(TrackingWorksheet!P689="YES",1,0)*D684)</f>
        <v/>
      </c>
      <c r="AA684" s="33" t="str">
        <f>IF(B684=1,"",IF(TrackingWorksheet!R689="","",TrackingWorksheet!R689))</f>
        <v/>
      </c>
      <c r="AB684" s="33" t="str">
        <f>IF(B684=1,"",IF(TrackingWorksheet!Q689="","",TrackingWorksheet!Q689))</f>
        <v/>
      </c>
    </row>
    <row r="685" spans="2:28" x14ac:dyDescent="0.3">
      <c r="B685" s="33">
        <f>IF(AND(ISBLANK(TrackingWorksheet!B690),ISBLANK(TrackingWorksheet!C690),ISBLANK(TrackingWorksheet!G690),ISBLANK(TrackingWorksheet!H690),
ISBLANK(TrackingWorksheet!I690),ISBLANK(TrackingWorksheet!J690),ISBLANK(TrackingWorksheet!M690),
ISBLANK(TrackingWorksheet!N690)),1,0)</f>
        <v>1</v>
      </c>
      <c r="C685" s="17" t="str">
        <f>IF(B685=1,"",TrackingWorksheet!F690)</f>
        <v/>
      </c>
      <c r="D685" s="26" t="str">
        <f>IF(B685=1,"",IF(AND(TrackingWorksheet!B690&lt;&gt;"",TrackingWorksheet!B690&lt;=TrackingWorksheet!$J$5,OR(TrackingWorksheet!C690="",TrackingWorksheet!C690&gt;=TrackingWorksheet!$J$4)),1,0))</f>
        <v/>
      </c>
      <c r="E685" s="15" t="str">
        <f>IF(B685=1,"",IF(AND(TrackingWorksheet!G690 &lt;&gt;"",TrackingWorksheet!G690&lt;=TrackingWorksheet!$J$5, TrackingWorksheet!H690=Lists!$D$4), "Y", "N"))</f>
        <v/>
      </c>
      <c r="F685" s="15" t="str">
        <f>IF(B685=1,"",IF(AND(TrackingWorksheet!I690 &lt;&gt;"", TrackingWorksheet!I690&lt;=TrackingWorksheet!$J$5, TrackingWorksheet!J690=Lists!$D$4), "Y", "N"))</f>
        <v/>
      </c>
      <c r="G685" s="15" t="str">
        <f>IF(B685=1,"",IF(AND(TrackingWorksheet!G690 &lt;&gt;"",TrackingWorksheet!G690&lt;=TrackingWorksheet!$J$5, TrackingWorksheet!H690=Lists!$D$5), "Y", "N"))</f>
        <v/>
      </c>
      <c r="H685" s="15" t="str">
        <f>IF(B685=1,"",IF(AND(TrackingWorksheet!I690 &lt;&gt;"", TrackingWorksheet!I690&lt;=TrackingWorksheet!$J$5, TrackingWorksheet!J690="Moderna"), "Y", "N"))</f>
        <v/>
      </c>
      <c r="I685" s="26" t="str">
        <f>IF(B685=1,"",IF(AND(TrackingWorksheet!G690 &lt;&gt;"", TrackingWorksheet!G690&lt;=TrackingWorksheet!$J$5, TrackingWorksheet!H690=Lists!$D$6), 1, 0))</f>
        <v/>
      </c>
      <c r="J685" s="26" t="str">
        <f t="shared" si="86"/>
        <v/>
      </c>
      <c r="K685" s="15" t="str">
        <f>IF(B685=1,"",IF(AND(TrackingWorksheet!I690&lt;=TrackingWorksheet!$J$5,TrackingWorksheet!K690="YES"),0,IF(AND(AND(OR(E685="Y",F685="Y"),E685&lt;&gt;F685),G685&lt;&gt;"Y", H685&lt;&gt;"Y"), 1, 0)))</f>
        <v/>
      </c>
      <c r="L685" s="26" t="str">
        <f t="shared" si="80"/>
        <v/>
      </c>
      <c r="M685" s="15" t="str">
        <f t="shared" si="81"/>
        <v/>
      </c>
      <c r="N685" s="26" t="str">
        <f t="shared" si="82"/>
        <v/>
      </c>
      <c r="O685" s="15" t="str">
        <f>IF(B685=1,"",IF(AND(TrackingWorksheet!I690&lt;=TrackingWorksheet!$J$5,TrackingWorksheet!K690="YES"),0,IF(AND(AND(OR(G685="Y",H685="Y"),G685&lt;&gt;H685),E685&lt;&gt;"Y", F685&lt;&gt;"Y"), 1, 0)))</f>
        <v/>
      </c>
      <c r="P685" s="26" t="str">
        <f t="shared" si="83"/>
        <v/>
      </c>
      <c r="Q685" s="15" t="str">
        <f t="shared" si="84"/>
        <v/>
      </c>
      <c r="R685" s="15" t="str">
        <f t="shared" si="85"/>
        <v/>
      </c>
      <c r="S685" s="15" t="str">
        <f>IF(B685=1,"",IF(AND(OR(AND(TrackingWorksheet!H690=Lists!$D$7,TrackingWorksheet!H690=TrackingWorksheet!J690),TrackingWorksheet!H690&lt;&gt;TrackingWorksheet!J690),TrackingWorksheet!K690="YES",TrackingWorksheet!H690&lt;&gt;Lists!$D$6,TrackingWorksheet!G690&lt;=TrackingWorksheet!$J$5,TrackingWorksheet!I690&lt;=TrackingWorksheet!$J$5),1,0))</f>
        <v/>
      </c>
      <c r="T685" s="15" t="str">
        <f t="shared" si="87"/>
        <v/>
      </c>
      <c r="U685" s="15" t="str">
        <f>IF(B685=1,"",IF(AND(TrackingWorksheet!L690&lt;&gt;"", TrackingWorksheet!L690&gt;=TrackingWorksheet!$J$4,TrackingWorksheet!L690&lt;=TrackingWorksheet!$J$5,OR(TrackingWorksheet!H690=Lists!$D$4,TrackingWorksheet!J690=Lists!$D$4)), 1, 0))</f>
        <v/>
      </c>
      <c r="V685" s="15" t="str">
        <f>IF($B685=1,"",IF(AND(TrackingWorksheet!$L690&lt;&gt;"", TrackingWorksheet!$L690&gt;=TrackingWorksheet!$J$4,TrackingWorksheet!$L690&lt;=TrackingWorksheet!$J$5,OR(TrackingWorksheet!$H690=Lists!$D$5,TrackingWorksheet!$J690=Lists!$D$5)), 1, 0))</f>
        <v/>
      </c>
      <c r="W685" s="15" t="str">
        <f>IF($B685=1,"",IF(AND(TrackingWorksheet!$L690&lt;&gt;"", TrackingWorksheet!$L690&gt;=TrackingWorksheet!$J$4,TrackingWorksheet!$L690&lt;=TrackingWorksheet!$J$5,OR(TrackingWorksheet!$H690=Lists!$D$6,TrackingWorksheet!$J690=Lists!$D$6)), 1, 0))</f>
        <v/>
      </c>
      <c r="X685" s="24" t="str">
        <f>IF(B685=1,"",IF(AND(TrackingWorksheet!M690&lt;&gt;"",TrackingWorksheet!M690&lt;=TrackingWorksheet!$J$5),1,0))</f>
        <v/>
      </c>
      <c r="Y685" s="24" t="str">
        <f>IF(B685=1,"",IF(AND(TrackingWorksheet!N690&lt;&gt;"",TrackingWorksheet!N690&lt;=TrackingWorksheet!$J$5),1,0)*D685)</f>
        <v/>
      </c>
      <c r="Z685" s="24" t="str">
        <f>IF(B685=1,"",IF(TrackingWorksheet!P690="YES",1,0)*D685)</f>
        <v/>
      </c>
      <c r="AA685" s="33" t="str">
        <f>IF(B685=1,"",IF(TrackingWorksheet!R690="","",TrackingWorksheet!R690))</f>
        <v/>
      </c>
      <c r="AB685" s="33" t="str">
        <f>IF(B685=1,"",IF(TrackingWorksheet!Q690="","",TrackingWorksheet!Q690))</f>
        <v/>
      </c>
    </row>
    <row r="686" spans="2:28" x14ac:dyDescent="0.3">
      <c r="B686" s="33">
        <f>IF(AND(ISBLANK(TrackingWorksheet!B691),ISBLANK(TrackingWorksheet!C691),ISBLANK(TrackingWorksheet!G691),ISBLANK(TrackingWorksheet!H691),
ISBLANK(TrackingWorksheet!I691),ISBLANK(TrackingWorksheet!J691),ISBLANK(TrackingWorksheet!M691),
ISBLANK(TrackingWorksheet!N691)),1,0)</f>
        <v>1</v>
      </c>
      <c r="C686" s="17" t="str">
        <f>IF(B686=1,"",TrackingWorksheet!F691)</f>
        <v/>
      </c>
      <c r="D686" s="26" t="str">
        <f>IF(B686=1,"",IF(AND(TrackingWorksheet!B691&lt;&gt;"",TrackingWorksheet!B691&lt;=TrackingWorksheet!$J$5,OR(TrackingWorksheet!C691="",TrackingWorksheet!C691&gt;=TrackingWorksheet!$J$4)),1,0))</f>
        <v/>
      </c>
      <c r="E686" s="15" t="str">
        <f>IF(B686=1,"",IF(AND(TrackingWorksheet!G691 &lt;&gt;"",TrackingWorksheet!G691&lt;=TrackingWorksheet!$J$5, TrackingWorksheet!H691=Lists!$D$4), "Y", "N"))</f>
        <v/>
      </c>
      <c r="F686" s="15" t="str">
        <f>IF(B686=1,"",IF(AND(TrackingWorksheet!I691 &lt;&gt;"", TrackingWorksheet!I691&lt;=TrackingWorksheet!$J$5, TrackingWorksheet!J691=Lists!$D$4), "Y", "N"))</f>
        <v/>
      </c>
      <c r="G686" s="15" t="str">
        <f>IF(B686=1,"",IF(AND(TrackingWorksheet!G691 &lt;&gt;"",TrackingWorksheet!G691&lt;=TrackingWorksheet!$J$5, TrackingWorksheet!H691=Lists!$D$5), "Y", "N"))</f>
        <v/>
      </c>
      <c r="H686" s="15" t="str">
        <f>IF(B686=1,"",IF(AND(TrackingWorksheet!I691 &lt;&gt;"", TrackingWorksheet!I691&lt;=TrackingWorksheet!$J$5, TrackingWorksheet!J691="Moderna"), "Y", "N"))</f>
        <v/>
      </c>
      <c r="I686" s="26" t="str">
        <f>IF(B686=1,"",IF(AND(TrackingWorksheet!G691 &lt;&gt;"", TrackingWorksheet!G691&lt;=TrackingWorksheet!$J$5, TrackingWorksheet!H691=Lists!$D$6), 1, 0))</f>
        <v/>
      </c>
      <c r="J686" s="26" t="str">
        <f t="shared" si="86"/>
        <v/>
      </c>
      <c r="K686" s="15" t="str">
        <f>IF(B686=1,"",IF(AND(TrackingWorksheet!I691&lt;=TrackingWorksheet!$J$5,TrackingWorksheet!K691="YES"),0,IF(AND(AND(OR(E686="Y",F686="Y"),E686&lt;&gt;F686),G686&lt;&gt;"Y", H686&lt;&gt;"Y"), 1, 0)))</f>
        <v/>
      </c>
      <c r="L686" s="26" t="str">
        <f t="shared" si="80"/>
        <v/>
      </c>
      <c r="M686" s="15" t="str">
        <f t="shared" si="81"/>
        <v/>
      </c>
      <c r="N686" s="26" t="str">
        <f t="shared" si="82"/>
        <v/>
      </c>
      <c r="O686" s="15" t="str">
        <f>IF(B686=1,"",IF(AND(TrackingWorksheet!I691&lt;=TrackingWorksheet!$J$5,TrackingWorksheet!K691="YES"),0,IF(AND(AND(OR(G686="Y",H686="Y"),G686&lt;&gt;H686),E686&lt;&gt;"Y", F686&lt;&gt;"Y"), 1, 0)))</f>
        <v/>
      </c>
      <c r="P686" s="26" t="str">
        <f t="shared" si="83"/>
        <v/>
      </c>
      <c r="Q686" s="15" t="str">
        <f t="shared" si="84"/>
        <v/>
      </c>
      <c r="R686" s="15" t="str">
        <f t="shared" si="85"/>
        <v/>
      </c>
      <c r="S686" s="15" t="str">
        <f>IF(B686=1,"",IF(AND(OR(AND(TrackingWorksheet!H691=Lists!$D$7,TrackingWorksheet!H691=TrackingWorksheet!J691),TrackingWorksheet!H691&lt;&gt;TrackingWorksheet!J691),TrackingWorksheet!K691="YES",TrackingWorksheet!H691&lt;&gt;Lists!$D$6,TrackingWorksheet!G691&lt;=TrackingWorksheet!$J$5,TrackingWorksheet!I691&lt;=TrackingWorksheet!$J$5),1,0))</f>
        <v/>
      </c>
      <c r="T686" s="15" t="str">
        <f t="shared" si="87"/>
        <v/>
      </c>
      <c r="U686" s="15" t="str">
        <f>IF(B686=1,"",IF(AND(TrackingWorksheet!L691&lt;&gt;"", TrackingWorksheet!L691&gt;=TrackingWorksheet!$J$4,TrackingWorksheet!L691&lt;=TrackingWorksheet!$J$5,OR(TrackingWorksheet!H691=Lists!$D$4,TrackingWorksheet!J691=Lists!$D$4)), 1, 0))</f>
        <v/>
      </c>
      <c r="V686" s="15" t="str">
        <f>IF($B686=1,"",IF(AND(TrackingWorksheet!$L691&lt;&gt;"", TrackingWorksheet!$L691&gt;=TrackingWorksheet!$J$4,TrackingWorksheet!$L691&lt;=TrackingWorksheet!$J$5,OR(TrackingWorksheet!$H691=Lists!$D$5,TrackingWorksheet!$J691=Lists!$D$5)), 1, 0))</f>
        <v/>
      </c>
      <c r="W686" s="15" t="str">
        <f>IF($B686=1,"",IF(AND(TrackingWorksheet!$L691&lt;&gt;"", TrackingWorksheet!$L691&gt;=TrackingWorksheet!$J$4,TrackingWorksheet!$L691&lt;=TrackingWorksheet!$J$5,OR(TrackingWorksheet!$H691=Lists!$D$6,TrackingWorksheet!$J691=Lists!$D$6)), 1, 0))</f>
        <v/>
      </c>
      <c r="X686" s="24" t="str">
        <f>IF(B686=1,"",IF(AND(TrackingWorksheet!M691&lt;&gt;"",TrackingWorksheet!M691&lt;=TrackingWorksheet!$J$5),1,0))</f>
        <v/>
      </c>
      <c r="Y686" s="24" t="str">
        <f>IF(B686=1,"",IF(AND(TrackingWorksheet!N691&lt;&gt;"",TrackingWorksheet!N691&lt;=TrackingWorksheet!$J$5),1,0)*D686)</f>
        <v/>
      </c>
      <c r="Z686" s="24" t="str">
        <f>IF(B686=1,"",IF(TrackingWorksheet!P691="YES",1,0)*D686)</f>
        <v/>
      </c>
      <c r="AA686" s="33" t="str">
        <f>IF(B686=1,"",IF(TrackingWorksheet!R691="","",TrackingWorksheet!R691))</f>
        <v/>
      </c>
      <c r="AB686" s="33" t="str">
        <f>IF(B686=1,"",IF(TrackingWorksheet!Q691="","",TrackingWorksheet!Q691))</f>
        <v/>
      </c>
    </row>
    <row r="687" spans="2:28" x14ac:dyDescent="0.3">
      <c r="B687" s="33">
        <f>IF(AND(ISBLANK(TrackingWorksheet!B692),ISBLANK(TrackingWorksheet!C692),ISBLANK(TrackingWorksheet!G692),ISBLANK(TrackingWorksheet!H692),
ISBLANK(TrackingWorksheet!I692),ISBLANK(TrackingWorksheet!J692),ISBLANK(TrackingWorksheet!M692),
ISBLANK(TrackingWorksheet!N692)),1,0)</f>
        <v>1</v>
      </c>
      <c r="C687" s="17" t="str">
        <f>IF(B687=1,"",TrackingWorksheet!F692)</f>
        <v/>
      </c>
      <c r="D687" s="26" t="str">
        <f>IF(B687=1,"",IF(AND(TrackingWorksheet!B692&lt;&gt;"",TrackingWorksheet!B692&lt;=TrackingWorksheet!$J$5,OR(TrackingWorksheet!C692="",TrackingWorksheet!C692&gt;=TrackingWorksheet!$J$4)),1,0))</f>
        <v/>
      </c>
      <c r="E687" s="15" t="str">
        <f>IF(B687=1,"",IF(AND(TrackingWorksheet!G692 &lt;&gt;"",TrackingWorksheet!G692&lt;=TrackingWorksheet!$J$5, TrackingWorksheet!H692=Lists!$D$4), "Y", "N"))</f>
        <v/>
      </c>
      <c r="F687" s="15" t="str">
        <f>IF(B687=1,"",IF(AND(TrackingWorksheet!I692 &lt;&gt;"", TrackingWorksheet!I692&lt;=TrackingWorksheet!$J$5, TrackingWorksheet!J692=Lists!$D$4), "Y", "N"))</f>
        <v/>
      </c>
      <c r="G687" s="15" t="str">
        <f>IF(B687=1,"",IF(AND(TrackingWorksheet!G692 &lt;&gt;"",TrackingWorksheet!G692&lt;=TrackingWorksheet!$J$5, TrackingWorksheet!H692=Lists!$D$5), "Y", "N"))</f>
        <v/>
      </c>
      <c r="H687" s="15" t="str">
        <f>IF(B687=1,"",IF(AND(TrackingWorksheet!I692 &lt;&gt;"", TrackingWorksheet!I692&lt;=TrackingWorksheet!$J$5, TrackingWorksheet!J692="Moderna"), "Y", "N"))</f>
        <v/>
      </c>
      <c r="I687" s="26" t="str">
        <f>IF(B687=1,"",IF(AND(TrackingWorksheet!G692 &lt;&gt;"", TrackingWorksheet!G692&lt;=TrackingWorksheet!$J$5, TrackingWorksheet!H692=Lists!$D$6), 1, 0))</f>
        <v/>
      </c>
      <c r="J687" s="26" t="str">
        <f t="shared" si="86"/>
        <v/>
      </c>
      <c r="K687" s="15" t="str">
        <f>IF(B687=1,"",IF(AND(TrackingWorksheet!I692&lt;=TrackingWorksheet!$J$5,TrackingWorksheet!K692="YES"),0,IF(AND(AND(OR(E687="Y",F687="Y"),E687&lt;&gt;F687),G687&lt;&gt;"Y", H687&lt;&gt;"Y"), 1, 0)))</f>
        <v/>
      </c>
      <c r="L687" s="26" t="str">
        <f t="shared" si="80"/>
        <v/>
      </c>
      <c r="M687" s="15" t="str">
        <f t="shared" si="81"/>
        <v/>
      </c>
      <c r="N687" s="26" t="str">
        <f t="shared" si="82"/>
        <v/>
      </c>
      <c r="O687" s="15" t="str">
        <f>IF(B687=1,"",IF(AND(TrackingWorksheet!I692&lt;=TrackingWorksheet!$J$5,TrackingWorksheet!K692="YES"),0,IF(AND(AND(OR(G687="Y",H687="Y"),G687&lt;&gt;H687),E687&lt;&gt;"Y", F687&lt;&gt;"Y"), 1, 0)))</f>
        <v/>
      </c>
      <c r="P687" s="26" t="str">
        <f t="shared" si="83"/>
        <v/>
      </c>
      <c r="Q687" s="15" t="str">
        <f t="shared" si="84"/>
        <v/>
      </c>
      <c r="R687" s="15" t="str">
        <f t="shared" si="85"/>
        <v/>
      </c>
      <c r="S687" s="15" t="str">
        <f>IF(B687=1,"",IF(AND(OR(AND(TrackingWorksheet!H692=Lists!$D$7,TrackingWorksheet!H692=TrackingWorksheet!J692),TrackingWorksheet!H692&lt;&gt;TrackingWorksheet!J692),TrackingWorksheet!K692="YES",TrackingWorksheet!H692&lt;&gt;Lists!$D$6,TrackingWorksheet!G692&lt;=TrackingWorksheet!$J$5,TrackingWorksheet!I692&lt;=TrackingWorksheet!$J$5),1,0))</f>
        <v/>
      </c>
      <c r="T687" s="15" t="str">
        <f t="shared" si="87"/>
        <v/>
      </c>
      <c r="U687" s="15" t="str">
        <f>IF(B687=1,"",IF(AND(TrackingWorksheet!L692&lt;&gt;"", TrackingWorksheet!L692&gt;=TrackingWorksheet!$J$4,TrackingWorksheet!L692&lt;=TrackingWorksheet!$J$5,OR(TrackingWorksheet!H692=Lists!$D$4,TrackingWorksheet!J692=Lists!$D$4)), 1, 0))</f>
        <v/>
      </c>
      <c r="V687" s="15" t="str">
        <f>IF($B687=1,"",IF(AND(TrackingWorksheet!$L692&lt;&gt;"", TrackingWorksheet!$L692&gt;=TrackingWorksheet!$J$4,TrackingWorksheet!$L692&lt;=TrackingWorksheet!$J$5,OR(TrackingWorksheet!$H692=Lists!$D$5,TrackingWorksheet!$J692=Lists!$D$5)), 1, 0))</f>
        <v/>
      </c>
      <c r="W687" s="15" t="str">
        <f>IF($B687=1,"",IF(AND(TrackingWorksheet!$L692&lt;&gt;"", TrackingWorksheet!$L692&gt;=TrackingWorksheet!$J$4,TrackingWorksheet!$L692&lt;=TrackingWorksheet!$J$5,OR(TrackingWorksheet!$H692=Lists!$D$6,TrackingWorksheet!$J692=Lists!$D$6)), 1, 0))</f>
        <v/>
      </c>
      <c r="X687" s="24" t="str">
        <f>IF(B687=1,"",IF(AND(TrackingWorksheet!M692&lt;&gt;"",TrackingWorksheet!M692&lt;=TrackingWorksheet!$J$5),1,0))</f>
        <v/>
      </c>
      <c r="Y687" s="24" t="str">
        <f>IF(B687=1,"",IF(AND(TrackingWorksheet!N692&lt;&gt;"",TrackingWorksheet!N692&lt;=TrackingWorksheet!$J$5),1,0)*D687)</f>
        <v/>
      </c>
      <c r="Z687" s="24" t="str">
        <f>IF(B687=1,"",IF(TrackingWorksheet!P692="YES",1,0)*D687)</f>
        <v/>
      </c>
      <c r="AA687" s="33" t="str">
        <f>IF(B687=1,"",IF(TrackingWorksheet!R692="","",TrackingWorksheet!R692))</f>
        <v/>
      </c>
      <c r="AB687" s="33" t="str">
        <f>IF(B687=1,"",IF(TrackingWorksheet!Q692="","",TrackingWorksheet!Q692))</f>
        <v/>
      </c>
    </row>
    <row r="688" spans="2:28" x14ac:dyDescent="0.3">
      <c r="B688" s="33">
        <f>IF(AND(ISBLANK(TrackingWorksheet!B693),ISBLANK(TrackingWorksheet!C693),ISBLANK(TrackingWorksheet!G693),ISBLANK(TrackingWorksheet!H693),
ISBLANK(TrackingWorksheet!I693),ISBLANK(TrackingWorksheet!J693),ISBLANK(TrackingWorksheet!M693),
ISBLANK(TrackingWorksheet!N693)),1,0)</f>
        <v>1</v>
      </c>
      <c r="C688" s="17" t="str">
        <f>IF(B688=1,"",TrackingWorksheet!F693)</f>
        <v/>
      </c>
      <c r="D688" s="26" t="str">
        <f>IF(B688=1,"",IF(AND(TrackingWorksheet!B693&lt;&gt;"",TrackingWorksheet!B693&lt;=TrackingWorksheet!$J$5,OR(TrackingWorksheet!C693="",TrackingWorksheet!C693&gt;=TrackingWorksheet!$J$4)),1,0))</f>
        <v/>
      </c>
      <c r="E688" s="15" t="str">
        <f>IF(B688=1,"",IF(AND(TrackingWorksheet!G693 &lt;&gt;"",TrackingWorksheet!G693&lt;=TrackingWorksheet!$J$5, TrackingWorksheet!H693=Lists!$D$4), "Y", "N"))</f>
        <v/>
      </c>
      <c r="F688" s="15" t="str">
        <f>IF(B688=1,"",IF(AND(TrackingWorksheet!I693 &lt;&gt;"", TrackingWorksheet!I693&lt;=TrackingWorksheet!$J$5, TrackingWorksheet!J693=Lists!$D$4), "Y", "N"))</f>
        <v/>
      </c>
      <c r="G688" s="15" t="str">
        <f>IF(B688=1,"",IF(AND(TrackingWorksheet!G693 &lt;&gt;"",TrackingWorksheet!G693&lt;=TrackingWorksheet!$J$5, TrackingWorksheet!H693=Lists!$D$5), "Y", "N"))</f>
        <v/>
      </c>
      <c r="H688" s="15" t="str">
        <f>IF(B688=1,"",IF(AND(TrackingWorksheet!I693 &lt;&gt;"", TrackingWorksheet!I693&lt;=TrackingWorksheet!$J$5, TrackingWorksheet!J693="Moderna"), "Y", "N"))</f>
        <v/>
      </c>
      <c r="I688" s="26" t="str">
        <f>IF(B688=1,"",IF(AND(TrackingWorksheet!G693 &lt;&gt;"", TrackingWorksheet!G693&lt;=TrackingWorksheet!$J$5, TrackingWorksheet!H693=Lists!$D$6), 1, 0))</f>
        <v/>
      </c>
      <c r="J688" s="26" t="str">
        <f t="shared" si="86"/>
        <v/>
      </c>
      <c r="K688" s="15" t="str">
        <f>IF(B688=1,"",IF(AND(TrackingWorksheet!I693&lt;=TrackingWorksheet!$J$5,TrackingWorksheet!K693="YES"),0,IF(AND(AND(OR(E688="Y",F688="Y"),E688&lt;&gt;F688),G688&lt;&gt;"Y", H688&lt;&gt;"Y"), 1, 0)))</f>
        <v/>
      </c>
      <c r="L688" s="26" t="str">
        <f t="shared" si="80"/>
        <v/>
      </c>
      <c r="M688" s="15" t="str">
        <f t="shared" si="81"/>
        <v/>
      </c>
      <c r="N688" s="26" t="str">
        <f t="shared" si="82"/>
        <v/>
      </c>
      <c r="O688" s="15" t="str">
        <f>IF(B688=1,"",IF(AND(TrackingWorksheet!I693&lt;=TrackingWorksheet!$J$5,TrackingWorksheet!K693="YES"),0,IF(AND(AND(OR(G688="Y",H688="Y"),G688&lt;&gt;H688),E688&lt;&gt;"Y", F688&lt;&gt;"Y"), 1, 0)))</f>
        <v/>
      </c>
      <c r="P688" s="26" t="str">
        <f t="shared" si="83"/>
        <v/>
      </c>
      <c r="Q688" s="15" t="str">
        <f t="shared" si="84"/>
        <v/>
      </c>
      <c r="R688" s="15" t="str">
        <f t="shared" si="85"/>
        <v/>
      </c>
      <c r="S688" s="15" t="str">
        <f>IF(B688=1,"",IF(AND(OR(AND(TrackingWorksheet!H693=Lists!$D$7,TrackingWorksheet!H693=TrackingWorksheet!J693),TrackingWorksheet!H693&lt;&gt;TrackingWorksheet!J693),TrackingWorksheet!K693="YES",TrackingWorksheet!H693&lt;&gt;Lists!$D$6,TrackingWorksheet!G693&lt;=TrackingWorksheet!$J$5,TrackingWorksheet!I693&lt;=TrackingWorksheet!$J$5),1,0))</f>
        <v/>
      </c>
      <c r="T688" s="15" t="str">
        <f t="shared" si="87"/>
        <v/>
      </c>
      <c r="U688" s="15" t="str">
        <f>IF(B688=1,"",IF(AND(TrackingWorksheet!L693&lt;&gt;"", TrackingWorksheet!L693&gt;=TrackingWorksheet!$J$4,TrackingWorksheet!L693&lt;=TrackingWorksheet!$J$5,OR(TrackingWorksheet!H693=Lists!$D$4,TrackingWorksheet!J693=Lists!$D$4)), 1, 0))</f>
        <v/>
      </c>
      <c r="V688" s="15" t="str">
        <f>IF($B688=1,"",IF(AND(TrackingWorksheet!$L693&lt;&gt;"", TrackingWorksheet!$L693&gt;=TrackingWorksheet!$J$4,TrackingWorksheet!$L693&lt;=TrackingWorksheet!$J$5,OR(TrackingWorksheet!$H693=Lists!$D$5,TrackingWorksheet!$J693=Lists!$D$5)), 1, 0))</f>
        <v/>
      </c>
      <c r="W688" s="15" t="str">
        <f>IF($B688=1,"",IF(AND(TrackingWorksheet!$L693&lt;&gt;"", TrackingWorksheet!$L693&gt;=TrackingWorksheet!$J$4,TrackingWorksheet!$L693&lt;=TrackingWorksheet!$J$5,OR(TrackingWorksheet!$H693=Lists!$D$6,TrackingWorksheet!$J693=Lists!$D$6)), 1, 0))</f>
        <v/>
      </c>
      <c r="X688" s="24" t="str">
        <f>IF(B688=1,"",IF(AND(TrackingWorksheet!M693&lt;&gt;"",TrackingWorksheet!M693&lt;=TrackingWorksheet!$J$5),1,0))</f>
        <v/>
      </c>
      <c r="Y688" s="24" t="str">
        <f>IF(B688=1,"",IF(AND(TrackingWorksheet!N693&lt;&gt;"",TrackingWorksheet!N693&lt;=TrackingWorksheet!$J$5),1,0)*D688)</f>
        <v/>
      </c>
      <c r="Z688" s="24" t="str">
        <f>IF(B688=1,"",IF(TrackingWorksheet!P693="YES",1,0)*D688)</f>
        <v/>
      </c>
      <c r="AA688" s="33" t="str">
        <f>IF(B688=1,"",IF(TrackingWorksheet!R693="","",TrackingWorksheet!R693))</f>
        <v/>
      </c>
      <c r="AB688" s="33" t="str">
        <f>IF(B688=1,"",IF(TrackingWorksheet!Q693="","",TrackingWorksheet!Q693))</f>
        <v/>
      </c>
    </row>
    <row r="689" spans="2:28" x14ac:dyDescent="0.3">
      <c r="B689" s="33">
        <f>IF(AND(ISBLANK(TrackingWorksheet!B694),ISBLANK(TrackingWorksheet!C694),ISBLANK(TrackingWorksheet!G694),ISBLANK(TrackingWorksheet!H694),
ISBLANK(TrackingWorksheet!I694),ISBLANK(TrackingWorksheet!J694),ISBLANK(TrackingWorksheet!M694),
ISBLANK(TrackingWorksheet!N694)),1,0)</f>
        <v>1</v>
      </c>
      <c r="C689" s="17" t="str">
        <f>IF(B689=1,"",TrackingWorksheet!F694)</f>
        <v/>
      </c>
      <c r="D689" s="26" t="str">
        <f>IF(B689=1,"",IF(AND(TrackingWorksheet!B694&lt;&gt;"",TrackingWorksheet!B694&lt;=TrackingWorksheet!$J$5,OR(TrackingWorksheet!C694="",TrackingWorksheet!C694&gt;=TrackingWorksheet!$J$4)),1,0))</f>
        <v/>
      </c>
      <c r="E689" s="15" t="str">
        <f>IF(B689=1,"",IF(AND(TrackingWorksheet!G694 &lt;&gt;"",TrackingWorksheet!G694&lt;=TrackingWorksheet!$J$5, TrackingWorksheet!H694=Lists!$D$4), "Y", "N"))</f>
        <v/>
      </c>
      <c r="F689" s="15" t="str">
        <f>IF(B689=1,"",IF(AND(TrackingWorksheet!I694 &lt;&gt;"", TrackingWorksheet!I694&lt;=TrackingWorksheet!$J$5, TrackingWorksheet!J694=Lists!$D$4), "Y", "N"))</f>
        <v/>
      </c>
      <c r="G689" s="15" t="str">
        <f>IF(B689=1,"",IF(AND(TrackingWorksheet!G694 &lt;&gt;"",TrackingWorksheet!G694&lt;=TrackingWorksheet!$J$5, TrackingWorksheet!H694=Lists!$D$5), "Y", "N"))</f>
        <v/>
      </c>
      <c r="H689" s="15" t="str">
        <f>IF(B689=1,"",IF(AND(TrackingWorksheet!I694 &lt;&gt;"", TrackingWorksheet!I694&lt;=TrackingWorksheet!$J$5, TrackingWorksheet!J694="Moderna"), "Y", "N"))</f>
        <v/>
      </c>
      <c r="I689" s="26" t="str">
        <f>IF(B689=1,"",IF(AND(TrackingWorksheet!G694 &lt;&gt;"", TrackingWorksheet!G694&lt;=TrackingWorksheet!$J$5, TrackingWorksheet!H694=Lists!$D$6), 1, 0))</f>
        <v/>
      </c>
      <c r="J689" s="26" t="str">
        <f t="shared" si="86"/>
        <v/>
      </c>
      <c r="K689" s="15" t="str">
        <f>IF(B689=1,"",IF(AND(TrackingWorksheet!I694&lt;=TrackingWorksheet!$J$5,TrackingWorksheet!K694="YES"),0,IF(AND(AND(OR(E689="Y",F689="Y"),E689&lt;&gt;F689),G689&lt;&gt;"Y", H689&lt;&gt;"Y"), 1, 0)))</f>
        <v/>
      </c>
      <c r="L689" s="26" t="str">
        <f t="shared" si="80"/>
        <v/>
      </c>
      <c r="M689" s="15" t="str">
        <f t="shared" si="81"/>
        <v/>
      </c>
      <c r="N689" s="26" t="str">
        <f t="shared" si="82"/>
        <v/>
      </c>
      <c r="O689" s="15" t="str">
        <f>IF(B689=1,"",IF(AND(TrackingWorksheet!I694&lt;=TrackingWorksheet!$J$5,TrackingWorksheet!K694="YES"),0,IF(AND(AND(OR(G689="Y",H689="Y"),G689&lt;&gt;H689),E689&lt;&gt;"Y", F689&lt;&gt;"Y"), 1, 0)))</f>
        <v/>
      </c>
      <c r="P689" s="26" t="str">
        <f t="shared" si="83"/>
        <v/>
      </c>
      <c r="Q689" s="15" t="str">
        <f t="shared" si="84"/>
        <v/>
      </c>
      <c r="R689" s="15" t="str">
        <f t="shared" si="85"/>
        <v/>
      </c>
      <c r="S689" s="15" t="str">
        <f>IF(B689=1,"",IF(AND(OR(AND(TrackingWorksheet!H694=Lists!$D$7,TrackingWorksheet!H694=TrackingWorksheet!J694),TrackingWorksheet!H694&lt;&gt;TrackingWorksheet!J694),TrackingWorksheet!K694="YES",TrackingWorksheet!H694&lt;&gt;Lists!$D$6,TrackingWorksheet!G694&lt;=TrackingWorksheet!$J$5,TrackingWorksheet!I694&lt;=TrackingWorksheet!$J$5),1,0))</f>
        <v/>
      </c>
      <c r="T689" s="15" t="str">
        <f t="shared" si="87"/>
        <v/>
      </c>
      <c r="U689" s="15" t="str">
        <f>IF(B689=1,"",IF(AND(TrackingWorksheet!L694&lt;&gt;"", TrackingWorksheet!L694&gt;=TrackingWorksheet!$J$4,TrackingWorksheet!L694&lt;=TrackingWorksheet!$J$5,OR(TrackingWorksheet!H694=Lists!$D$4,TrackingWorksheet!J694=Lists!$D$4)), 1, 0))</f>
        <v/>
      </c>
      <c r="V689" s="15" t="str">
        <f>IF($B689=1,"",IF(AND(TrackingWorksheet!$L694&lt;&gt;"", TrackingWorksheet!$L694&gt;=TrackingWorksheet!$J$4,TrackingWorksheet!$L694&lt;=TrackingWorksheet!$J$5,OR(TrackingWorksheet!$H694=Lists!$D$5,TrackingWorksheet!$J694=Lists!$D$5)), 1, 0))</f>
        <v/>
      </c>
      <c r="W689" s="15" t="str">
        <f>IF($B689=1,"",IF(AND(TrackingWorksheet!$L694&lt;&gt;"", TrackingWorksheet!$L694&gt;=TrackingWorksheet!$J$4,TrackingWorksheet!$L694&lt;=TrackingWorksheet!$J$5,OR(TrackingWorksheet!$H694=Lists!$D$6,TrackingWorksheet!$J694=Lists!$D$6)), 1, 0))</f>
        <v/>
      </c>
      <c r="X689" s="24" t="str">
        <f>IF(B689=1,"",IF(AND(TrackingWorksheet!M694&lt;&gt;"",TrackingWorksheet!M694&lt;=TrackingWorksheet!$J$5),1,0))</f>
        <v/>
      </c>
      <c r="Y689" s="24" t="str">
        <f>IF(B689=1,"",IF(AND(TrackingWorksheet!N694&lt;&gt;"",TrackingWorksheet!N694&lt;=TrackingWorksheet!$J$5),1,0)*D689)</f>
        <v/>
      </c>
      <c r="Z689" s="24" t="str">
        <f>IF(B689=1,"",IF(TrackingWorksheet!P694="YES",1,0)*D689)</f>
        <v/>
      </c>
      <c r="AA689" s="33" t="str">
        <f>IF(B689=1,"",IF(TrackingWorksheet!R694="","",TrackingWorksheet!R694))</f>
        <v/>
      </c>
      <c r="AB689" s="33" t="str">
        <f>IF(B689=1,"",IF(TrackingWorksheet!Q694="","",TrackingWorksheet!Q694))</f>
        <v/>
      </c>
    </row>
    <row r="690" spans="2:28" x14ac:dyDescent="0.3">
      <c r="B690" s="33">
        <f>IF(AND(ISBLANK(TrackingWorksheet!B695),ISBLANK(TrackingWorksheet!C695),ISBLANK(TrackingWorksheet!G695),ISBLANK(TrackingWorksheet!H695),
ISBLANK(TrackingWorksheet!I695),ISBLANK(TrackingWorksheet!J695),ISBLANK(TrackingWorksheet!M695),
ISBLANK(TrackingWorksheet!N695)),1,0)</f>
        <v>1</v>
      </c>
      <c r="C690" s="17" t="str">
        <f>IF(B690=1,"",TrackingWorksheet!F695)</f>
        <v/>
      </c>
      <c r="D690" s="26" t="str">
        <f>IF(B690=1,"",IF(AND(TrackingWorksheet!B695&lt;&gt;"",TrackingWorksheet!B695&lt;=TrackingWorksheet!$J$5,OR(TrackingWorksheet!C695="",TrackingWorksheet!C695&gt;=TrackingWorksheet!$J$4)),1,0))</f>
        <v/>
      </c>
      <c r="E690" s="15" t="str">
        <f>IF(B690=1,"",IF(AND(TrackingWorksheet!G695 &lt;&gt;"",TrackingWorksheet!G695&lt;=TrackingWorksheet!$J$5, TrackingWorksheet!H695=Lists!$D$4), "Y", "N"))</f>
        <v/>
      </c>
      <c r="F690" s="15" t="str">
        <f>IF(B690=1,"",IF(AND(TrackingWorksheet!I695 &lt;&gt;"", TrackingWorksheet!I695&lt;=TrackingWorksheet!$J$5, TrackingWorksheet!J695=Lists!$D$4), "Y", "N"))</f>
        <v/>
      </c>
      <c r="G690" s="15" t="str">
        <f>IF(B690=1,"",IF(AND(TrackingWorksheet!G695 &lt;&gt;"",TrackingWorksheet!G695&lt;=TrackingWorksheet!$J$5, TrackingWorksheet!H695=Lists!$D$5), "Y", "N"))</f>
        <v/>
      </c>
      <c r="H690" s="15" t="str">
        <f>IF(B690=1,"",IF(AND(TrackingWorksheet!I695 &lt;&gt;"", TrackingWorksheet!I695&lt;=TrackingWorksheet!$J$5, TrackingWorksheet!J695="Moderna"), "Y", "N"))</f>
        <v/>
      </c>
      <c r="I690" s="26" t="str">
        <f>IF(B690=1,"",IF(AND(TrackingWorksheet!G695 &lt;&gt;"", TrackingWorksheet!G695&lt;=TrackingWorksheet!$J$5, TrackingWorksheet!H695=Lists!$D$6), 1, 0))</f>
        <v/>
      </c>
      <c r="J690" s="26" t="str">
        <f t="shared" si="86"/>
        <v/>
      </c>
      <c r="K690" s="15" t="str">
        <f>IF(B690=1,"",IF(AND(TrackingWorksheet!I695&lt;=TrackingWorksheet!$J$5,TrackingWorksheet!K695="YES"),0,IF(AND(AND(OR(E690="Y",F690="Y"),E690&lt;&gt;F690),G690&lt;&gt;"Y", H690&lt;&gt;"Y"), 1, 0)))</f>
        <v/>
      </c>
      <c r="L690" s="26" t="str">
        <f t="shared" si="80"/>
        <v/>
      </c>
      <c r="M690" s="15" t="str">
        <f t="shared" si="81"/>
        <v/>
      </c>
      <c r="N690" s="26" t="str">
        <f t="shared" si="82"/>
        <v/>
      </c>
      <c r="O690" s="15" t="str">
        <f>IF(B690=1,"",IF(AND(TrackingWorksheet!I695&lt;=TrackingWorksheet!$J$5,TrackingWorksheet!K695="YES"),0,IF(AND(AND(OR(G690="Y",H690="Y"),G690&lt;&gt;H690),E690&lt;&gt;"Y", F690&lt;&gt;"Y"), 1, 0)))</f>
        <v/>
      </c>
      <c r="P690" s="26" t="str">
        <f t="shared" si="83"/>
        <v/>
      </c>
      <c r="Q690" s="15" t="str">
        <f t="shared" si="84"/>
        <v/>
      </c>
      <c r="R690" s="15" t="str">
        <f t="shared" si="85"/>
        <v/>
      </c>
      <c r="S690" s="15" t="str">
        <f>IF(B690=1,"",IF(AND(OR(AND(TrackingWorksheet!H695=Lists!$D$7,TrackingWorksheet!H695=TrackingWorksheet!J695),TrackingWorksheet!H695&lt;&gt;TrackingWorksheet!J695),TrackingWorksheet!K695="YES",TrackingWorksheet!H695&lt;&gt;Lists!$D$6,TrackingWorksheet!G695&lt;=TrackingWorksheet!$J$5,TrackingWorksheet!I695&lt;=TrackingWorksheet!$J$5),1,0))</f>
        <v/>
      </c>
      <c r="T690" s="15" t="str">
        <f t="shared" si="87"/>
        <v/>
      </c>
      <c r="U690" s="15" t="str">
        <f>IF(B690=1,"",IF(AND(TrackingWorksheet!L695&lt;&gt;"", TrackingWorksheet!L695&gt;=TrackingWorksheet!$J$4,TrackingWorksheet!L695&lt;=TrackingWorksheet!$J$5,OR(TrackingWorksheet!H695=Lists!$D$4,TrackingWorksheet!J695=Lists!$D$4)), 1, 0))</f>
        <v/>
      </c>
      <c r="V690" s="15" t="str">
        <f>IF($B690=1,"",IF(AND(TrackingWorksheet!$L695&lt;&gt;"", TrackingWorksheet!$L695&gt;=TrackingWorksheet!$J$4,TrackingWorksheet!$L695&lt;=TrackingWorksheet!$J$5,OR(TrackingWorksheet!$H695=Lists!$D$5,TrackingWorksheet!$J695=Lists!$D$5)), 1, 0))</f>
        <v/>
      </c>
      <c r="W690" s="15" t="str">
        <f>IF($B690=1,"",IF(AND(TrackingWorksheet!$L695&lt;&gt;"", TrackingWorksheet!$L695&gt;=TrackingWorksheet!$J$4,TrackingWorksheet!$L695&lt;=TrackingWorksheet!$J$5,OR(TrackingWorksheet!$H695=Lists!$D$6,TrackingWorksheet!$J695=Lists!$D$6)), 1, 0))</f>
        <v/>
      </c>
      <c r="X690" s="24" t="str">
        <f>IF(B690=1,"",IF(AND(TrackingWorksheet!M695&lt;&gt;"",TrackingWorksheet!M695&lt;=TrackingWorksheet!$J$5),1,0))</f>
        <v/>
      </c>
      <c r="Y690" s="24" t="str">
        <f>IF(B690=1,"",IF(AND(TrackingWorksheet!N695&lt;&gt;"",TrackingWorksheet!N695&lt;=TrackingWorksheet!$J$5),1,0)*D690)</f>
        <v/>
      </c>
      <c r="Z690" s="24" t="str">
        <f>IF(B690=1,"",IF(TrackingWorksheet!P695="YES",1,0)*D690)</f>
        <v/>
      </c>
      <c r="AA690" s="33" t="str">
        <f>IF(B690=1,"",IF(TrackingWorksheet!R695="","",TrackingWorksheet!R695))</f>
        <v/>
      </c>
      <c r="AB690" s="33" t="str">
        <f>IF(B690=1,"",IF(TrackingWorksheet!Q695="","",TrackingWorksheet!Q695))</f>
        <v/>
      </c>
    </row>
    <row r="691" spans="2:28" x14ac:dyDescent="0.3">
      <c r="B691" s="33">
        <f>IF(AND(ISBLANK(TrackingWorksheet!B696),ISBLANK(TrackingWorksheet!C696),ISBLANK(TrackingWorksheet!G696),ISBLANK(TrackingWorksheet!H696),
ISBLANK(TrackingWorksheet!I696),ISBLANK(TrackingWorksheet!J696),ISBLANK(TrackingWorksheet!M696),
ISBLANK(TrackingWorksheet!N696)),1,0)</f>
        <v>1</v>
      </c>
      <c r="C691" s="17" t="str">
        <f>IF(B691=1,"",TrackingWorksheet!F696)</f>
        <v/>
      </c>
      <c r="D691" s="26" t="str">
        <f>IF(B691=1,"",IF(AND(TrackingWorksheet!B696&lt;&gt;"",TrackingWorksheet!B696&lt;=TrackingWorksheet!$J$5,OR(TrackingWorksheet!C696="",TrackingWorksheet!C696&gt;=TrackingWorksheet!$J$4)),1,0))</f>
        <v/>
      </c>
      <c r="E691" s="15" t="str">
        <f>IF(B691=1,"",IF(AND(TrackingWorksheet!G696 &lt;&gt;"",TrackingWorksheet!G696&lt;=TrackingWorksheet!$J$5, TrackingWorksheet!H696=Lists!$D$4), "Y", "N"))</f>
        <v/>
      </c>
      <c r="F691" s="15" t="str">
        <f>IF(B691=1,"",IF(AND(TrackingWorksheet!I696 &lt;&gt;"", TrackingWorksheet!I696&lt;=TrackingWorksheet!$J$5, TrackingWorksheet!J696=Lists!$D$4), "Y", "N"))</f>
        <v/>
      </c>
      <c r="G691" s="15" t="str">
        <f>IF(B691=1,"",IF(AND(TrackingWorksheet!G696 &lt;&gt;"",TrackingWorksheet!G696&lt;=TrackingWorksheet!$J$5, TrackingWorksheet!H696=Lists!$D$5), "Y", "N"))</f>
        <v/>
      </c>
      <c r="H691" s="15" t="str">
        <f>IF(B691=1,"",IF(AND(TrackingWorksheet!I696 &lt;&gt;"", TrackingWorksheet!I696&lt;=TrackingWorksheet!$J$5, TrackingWorksheet!J696="Moderna"), "Y", "N"))</f>
        <v/>
      </c>
      <c r="I691" s="26" t="str">
        <f>IF(B691=1,"",IF(AND(TrackingWorksheet!G696 &lt;&gt;"", TrackingWorksheet!G696&lt;=TrackingWorksheet!$J$5, TrackingWorksheet!H696=Lists!$D$6), 1, 0))</f>
        <v/>
      </c>
      <c r="J691" s="26" t="str">
        <f t="shared" si="86"/>
        <v/>
      </c>
      <c r="K691" s="15" t="str">
        <f>IF(B691=1,"",IF(AND(TrackingWorksheet!I696&lt;=TrackingWorksheet!$J$5,TrackingWorksheet!K696="YES"),0,IF(AND(AND(OR(E691="Y",F691="Y"),E691&lt;&gt;F691),G691&lt;&gt;"Y", H691&lt;&gt;"Y"), 1, 0)))</f>
        <v/>
      </c>
      <c r="L691" s="26" t="str">
        <f t="shared" si="80"/>
        <v/>
      </c>
      <c r="M691" s="15" t="str">
        <f t="shared" si="81"/>
        <v/>
      </c>
      <c r="N691" s="26" t="str">
        <f t="shared" si="82"/>
        <v/>
      </c>
      <c r="O691" s="15" t="str">
        <f>IF(B691=1,"",IF(AND(TrackingWorksheet!I696&lt;=TrackingWorksheet!$J$5,TrackingWorksheet!K696="YES"),0,IF(AND(AND(OR(G691="Y",H691="Y"),G691&lt;&gt;H691),E691&lt;&gt;"Y", F691&lt;&gt;"Y"), 1, 0)))</f>
        <v/>
      </c>
      <c r="P691" s="26" t="str">
        <f t="shared" si="83"/>
        <v/>
      </c>
      <c r="Q691" s="15" t="str">
        <f t="shared" si="84"/>
        <v/>
      </c>
      <c r="R691" s="15" t="str">
        <f t="shared" si="85"/>
        <v/>
      </c>
      <c r="S691" s="15" t="str">
        <f>IF(B691=1,"",IF(AND(OR(AND(TrackingWorksheet!H696=Lists!$D$7,TrackingWorksheet!H696=TrackingWorksheet!J696),TrackingWorksheet!H696&lt;&gt;TrackingWorksheet!J696),TrackingWorksheet!K696="YES",TrackingWorksheet!H696&lt;&gt;Lists!$D$6,TrackingWorksheet!G696&lt;=TrackingWorksheet!$J$5,TrackingWorksheet!I696&lt;=TrackingWorksheet!$J$5),1,0))</f>
        <v/>
      </c>
      <c r="T691" s="15" t="str">
        <f t="shared" si="87"/>
        <v/>
      </c>
      <c r="U691" s="15" t="str">
        <f>IF(B691=1,"",IF(AND(TrackingWorksheet!L696&lt;&gt;"", TrackingWorksheet!L696&gt;=TrackingWorksheet!$J$4,TrackingWorksheet!L696&lt;=TrackingWorksheet!$J$5,OR(TrackingWorksheet!H696=Lists!$D$4,TrackingWorksheet!J696=Lists!$D$4)), 1, 0))</f>
        <v/>
      </c>
      <c r="V691" s="15" t="str">
        <f>IF($B691=1,"",IF(AND(TrackingWorksheet!$L696&lt;&gt;"", TrackingWorksheet!$L696&gt;=TrackingWorksheet!$J$4,TrackingWorksheet!$L696&lt;=TrackingWorksheet!$J$5,OR(TrackingWorksheet!$H696=Lists!$D$5,TrackingWorksheet!$J696=Lists!$D$5)), 1, 0))</f>
        <v/>
      </c>
      <c r="W691" s="15" t="str">
        <f>IF($B691=1,"",IF(AND(TrackingWorksheet!$L696&lt;&gt;"", TrackingWorksheet!$L696&gt;=TrackingWorksheet!$J$4,TrackingWorksheet!$L696&lt;=TrackingWorksheet!$J$5,OR(TrackingWorksheet!$H696=Lists!$D$6,TrackingWorksheet!$J696=Lists!$D$6)), 1, 0))</f>
        <v/>
      </c>
      <c r="X691" s="24" t="str">
        <f>IF(B691=1,"",IF(AND(TrackingWorksheet!M696&lt;&gt;"",TrackingWorksheet!M696&lt;=TrackingWorksheet!$J$5),1,0))</f>
        <v/>
      </c>
      <c r="Y691" s="24" t="str">
        <f>IF(B691=1,"",IF(AND(TrackingWorksheet!N696&lt;&gt;"",TrackingWorksheet!N696&lt;=TrackingWorksheet!$J$5),1,0)*D691)</f>
        <v/>
      </c>
      <c r="Z691" s="24" t="str">
        <f>IF(B691=1,"",IF(TrackingWorksheet!P696="YES",1,0)*D691)</f>
        <v/>
      </c>
      <c r="AA691" s="33" t="str">
        <f>IF(B691=1,"",IF(TrackingWorksheet!R696="","",TrackingWorksheet!R696))</f>
        <v/>
      </c>
      <c r="AB691" s="33" t="str">
        <f>IF(B691=1,"",IF(TrackingWorksheet!Q696="","",TrackingWorksheet!Q696))</f>
        <v/>
      </c>
    </row>
    <row r="692" spans="2:28" x14ac:dyDescent="0.3">
      <c r="B692" s="33">
        <f>IF(AND(ISBLANK(TrackingWorksheet!B697),ISBLANK(TrackingWorksheet!C697),ISBLANK(TrackingWorksheet!G697),ISBLANK(TrackingWorksheet!H697),
ISBLANK(TrackingWorksheet!I697),ISBLANK(TrackingWorksheet!J697),ISBLANK(TrackingWorksheet!M697),
ISBLANK(TrackingWorksheet!N697)),1,0)</f>
        <v>1</v>
      </c>
      <c r="C692" s="17" t="str">
        <f>IF(B692=1,"",TrackingWorksheet!F697)</f>
        <v/>
      </c>
      <c r="D692" s="26" t="str">
        <f>IF(B692=1,"",IF(AND(TrackingWorksheet!B697&lt;&gt;"",TrackingWorksheet!B697&lt;=TrackingWorksheet!$J$5,OR(TrackingWorksheet!C697="",TrackingWorksheet!C697&gt;=TrackingWorksheet!$J$4)),1,0))</f>
        <v/>
      </c>
      <c r="E692" s="15" t="str">
        <f>IF(B692=1,"",IF(AND(TrackingWorksheet!G697 &lt;&gt;"",TrackingWorksheet!G697&lt;=TrackingWorksheet!$J$5, TrackingWorksheet!H697=Lists!$D$4), "Y", "N"))</f>
        <v/>
      </c>
      <c r="F692" s="15" t="str">
        <f>IF(B692=1,"",IF(AND(TrackingWorksheet!I697 &lt;&gt;"", TrackingWorksheet!I697&lt;=TrackingWorksheet!$J$5, TrackingWorksheet!J697=Lists!$D$4), "Y", "N"))</f>
        <v/>
      </c>
      <c r="G692" s="15" t="str">
        <f>IF(B692=1,"",IF(AND(TrackingWorksheet!G697 &lt;&gt;"",TrackingWorksheet!G697&lt;=TrackingWorksheet!$J$5, TrackingWorksheet!H697=Lists!$D$5), "Y", "N"))</f>
        <v/>
      </c>
      <c r="H692" s="15" t="str">
        <f>IF(B692=1,"",IF(AND(TrackingWorksheet!I697 &lt;&gt;"", TrackingWorksheet!I697&lt;=TrackingWorksheet!$J$5, TrackingWorksheet!J697="Moderna"), "Y", "N"))</f>
        <v/>
      </c>
      <c r="I692" s="26" t="str">
        <f>IF(B692=1,"",IF(AND(TrackingWorksheet!G697 &lt;&gt;"", TrackingWorksheet!G697&lt;=TrackingWorksheet!$J$5, TrackingWorksheet!H697=Lists!$D$6), 1, 0))</f>
        <v/>
      </c>
      <c r="J692" s="26" t="str">
        <f t="shared" si="86"/>
        <v/>
      </c>
      <c r="K692" s="15" t="str">
        <f>IF(B692=1,"",IF(AND(TrackingWorksheet!I697&lt;=TrackingWorksheet!$J$5,TrackingWorksheet!K697="YES"),0,IF(AND(AND(OR(E692="Y",F692="Y"),E692&lt;&gt;F692),G692&lt;&gt;"Y", H692&lt;&gt;"Y"), 1, 0)))</f>
        <v/>
      </c>
      <c r="L692" s="26" t="str">
        <f t="shared" si="80"/>
        <v/>
      </c>
      <c r="M692" s="15" t="str">
        <f t="shared" si="81"/>
        <v/>
      </c>
      <c r="N692" s="26" t="str">
        <f t="shared" si="82"/>
        <v/>
      </c>
      <c r="O692" s="15" t="str">
        <f>IF(B692=1,"",IF(AND(TrackingWorksheet!I697&lt;=TrackingWorksheet!$J$5,TrackingWorksheet!K697="YES"),0,IF(AND(AND(OR(G692="Y",H692="Y"),G692&lt;&gt;H692),E692&lt;&gt;"Y", F692&lt;&gt;"Y"), 1, 0)))</f>
        <v/>
      </c>
      <c r="P692" s="26" t="str">
        <f t="shared" si="83"/>
        <v/>
      </c>
      <c r="Q692" s="15" t="str">
        <f t="shared" si="84"/>
        <v/>
      </c>
      <c r="R692" s="15" t="str">
        <f t="shared" si="85"/>
        <v/>
      </c>
      <c r="S692" s="15" t="str">
        <f>IF(B692=1,"",IF(AND(OR(AND(TrackingWorksheet!H697=Lists!$D$7,TrackingWorksheet!H697=TrackingWorksheet!J697),TrackingWorksheet!H697&lt;&gt;TrackingWorksheet!J697),TrackingWorksheet!K697="YES",TrackingWorksheet!H697&lt;&gt;Lists!$D$6,TrackingWorksheet!G697&lt;=TrackingWorksheet!$J$5,TrackingWorksheet!I697&lt;=TrackingWorksheet!$J$5),1,0))</f>
        <v/>
      </c>
      <c r="T692" s="15" t="str">
        <f t="shared" si="87"/>
        <v/>
      </c>
      <c r="U692" s="15" t="str">
        <f>IF(B692=1,"",IF(AND(TrackingWorksheet!L697&lt;&gt;"", TrackingWorksheet!L697&gt;=TrackingWorksheet!$J$4,TrackingWorksheet!L697&lt;=TrackingWorksheet!$J$5,OR(TrackingWorksheet!H697=Lists!$D$4,TrackingWorksheet!J697=Lists!$D$4)), 1, 0))</f>
        <v/>
      </c>
      <c r="V692" s="15" t="str">
        <f>IF($B692=1,"",IF(AND(TrackingWorksheet!$L697&lt;&gt;"", TrackingWorksheet!$L697&gt;=TrackingWorksheet!$J$4,TrackingWorksheet!$L697&lt;=TrackingWorksheet!$J$5,OR(TrackingWorksheet!$H697=Lists!$D$5,TrackingWorksheet!$J697=Lists!$D$5)), 1, 0))</f>
        <v/>
      </c>
      <c r="W692" s="15" t="str">
        <f>IF($B692=1,"",IF(AND(TrackingWorksheet!$L697&lt;&gt;"", TrackingWorksheet!$L697&gt;=TrackingWorksheet!$J$4,TrackingWorksheet!$L697&lt;=TrackingWorksheet!$J$5,OR(TrackingWorksheet!$H697=Lists!$D$6,TrackingWorksheet!$J697=Lists!$D$6)), 1, 0))</f>
        <v/>
      </c>
      <c r="X692" s="24" t="str">
        <f>IF(B692=1,"",IF(AND(TrackingWorksheet!M697&lt;&gt;"",TrackingWorksheet!M697&lt;=TrackingWorksheet!$J$5),1,0))</f>
        <v/>
      </c>
      <c r="Y692" s="24" t="str">
        <f>IF(B692=1,"",IF(AND(TrackingWorksheet!N697&lt;&gt;"",TrackingWorksheet!N697&lt;=TrackingWorksheet!$J$5),1,0)*D692)</f>
        <v/>
      </c>
      <c r="Z692" s="24" t="str">
        <f>IF(B692=1,"",IF(TrackingWorksheet!P697="YES",1,0)*D692)</f>
        <v/>
      </c>
      <c r="AA692" s="33" t="str">
        <f>IF(B692=1,"",IF(TrackingWorksheet!R697="","",TrackingWorksheet!R697))</f>
        <v/>
      </c>
      <c r="AB692" s="33" t="str">
        <f>IF(B692=1,"",IF(TrackingWorksheet!Q697="","",TrackingWorksheet!Q697))</f>
        <v/>
      </c>
    </row>
    <row r="693" spans="2:28" x14ac:dyDescent="0.3">
      <c r="B693" s="33">
        <f>IF(AND(ISBLANK(TrackingWorksheet!B698),ISBLANK(TrackingWorksheet!C698),ISBLANK(TrackingWorksheet!G698),ISBLANK(TrackingWorksheet!H698),
ISBLANK(TrackingWorksheet!I698),ISBLANK(TrackingWorksheet!J698),ISBLANK(TrackingWorksheet!M698),
ISBLANK(TrackingWorksheet!N698)),1,0)</f>
        <v>1</v>
      </c>
      <c r="C693" s="17" t="str">
        <f>IF(B693=1,"",TrackingWorksheet!F698)</f>
        <v/>
      </c>
      <c r="D693" s="26" t="str">
        <f>IF(B693=1,"",IF(AND(TrackingWorksheet!B698&lt;&gt;"",TrackingWorksheet!B698&lt;=TrackingWorksheet!$J$5,OR(TrackingWorksheet!C698="",TrackingWorksheet!C698&gt;=TrackingWorksheet!$J$4)),1,0))</f>
        <v/>
      </c>
      <c r="E693" s="15" t="str">
        <f>IF(B693=1,"",IF(AND(TrackingWorksheet!G698 &lt;&gt;"",TrackingWorksheet!G698&lt;=TrackingWorksheet!$J$5, TrackingWorksheet!H698=Lists!$D$4), "Y", "N"))</f>
        <v/>
      </c>
      <c r="F693" s="15" t="str">
        <f>IF(B693=1,"",IF(AND(TrackingWorksheet!I698 &lt;&gt;"", TrackingWorksheet!I698&lt;=TrackingWorksheet!$J$5, TrackingWorksheet!J698=Lists!$D$4), "Y", "N"))</f>
        <v/>
      </c>
      <c r="G693" s="15" t="str">
        <f>IF(B693=1,"",IF(AND(TrackingWorksheet!G698 &lt;&gt;"",TrackingWorksheet!G698&lt;=TrackingWorksheet!$J$5, TrackingWorksheet!H698=Lists!$D$5), "Y", "N"))</f>
        <v/>
      </c>
      <c r="H693" s="15" t="str">
        <f>IF(B693=1,"",IF(AND(TrackingWorksheet!I698 &lt;&gt;"", TrackingWorksheet!I698&lt;=TrackingWorksheet!$J$5, TrackingWorksheet!J698="Moderna"), "Y", "N"))</f>
        <v/>
      </c>
      <c r="I693" s="26" t="str">
        <f>IF(B693=1,"",IF(AND(TrackingWorksheet!G698 &lt;&gt;"", TrackingWorksheet!G698&lt;=TrackingWorksheet!$J$5, TrackingWorksheet!H698=Lists!$D$6), 1, 0))</f>
        <v/>
      </c>
      <c r="J693" s="26" t="str">
        <f t="shared" si="86"/>
        <v/>
      </c>
      <c r="K693" s="15" t="str">
        <f>IF(B693=1,"",IF(AND(TrackingWorksheet!I698&lt;=TrackingWorksheet!$J$5,TrackingWorksheet!K698="YES"),0,IF(AND(AND(OR(E693="Y",F693="Y"),E693&lt;&gt;F693),G693&lt;&gt;"Y", H693&lt;&gt;"Y"), 1, 0)))</f>
        <v/>
      </c>
      <c r="L693" s="26" t="str">
        <f t="shared" si="80"/>
        <v/>
      </c>
      <c r="M693" s="15" t="str">
        <f t="shared" si="81"/>
        <v/>
      </c>
      <c r="N693" s="26" t="str">
        <f t="shared" si="82"/>
        <v/>
      </c>
      <c r="O693" s="15" t="str">
        <f>IF(B693=1,"",IF(AND(TrackingWorksheet!I698&lt;=TrackingWorksheet!$J$5,TrackingWorksheet!K698="YES"),0,IF(AND(AND(OR(G693="Y",H693="Y"),G693&lt;&gt;H693),E693&lt;&gt;"Y", F693&lt;&gt;"Y"), 1, 0)))</f>
        <v/>
      </c>
      <c r="P693" s="26" t="str">
        <f t="shared" si="83"/>
        <v/>
      </c>
      <c r="Q693" s="15" t="str">
        <f t="shared" si="84"/>
        <v/>
      </c>
      <c r="R693" s="15" t="str">
        <f t="shared" si="85"/>
        <v/>
      </c>
      <c r="S693" s="15" t="str">
        <f>IF(B693=1,"",IF(AND(OR(AND(TrackingWorksheet!H698=Lists!$D$7,TrackingWorksheet!H698=TrackingWorksheet!J698),TrackingWorksheet!H698&lt;&gt;TrackingWorksheet!J698),TrackingWorksheet!K698="YES",TrackingWorksheet!H698&lt;&gt;Lists!$D$6,TrackingWorksheet!G698&lt;=TrackingWorksheet!$J$5,TrackingWorksheet!I698&lt;=TrackingWorksheet!$J$5),1,0))</f>
        <v/>
      </c>
      <c r="T693" s="15" t="str">
        <f t="shared" si="87"/>
        <v/>
      </c>
      <c r="U693" s="15" t="str">
        <f>IF(B693=1,"",IF(AND(TrackingWorksheet!L698&lt;&gt;"", TrackingWorksheet!L698&gt;=TrackingWorksheet!$J$4,TrackingWorksheet!L698&lt;=TrackingWorksheet!$J$5,OR(TrackingWorksheet!H698=Lists!$D$4,TrackingWorksheet!J698=Lists!$D$4)), 1, 0))</f>
        <v/>
      </c>
      <c r="V693" s="15" t="str">
        <f>IF($B693=1,"",IF(AND(TrackingWorksheet!$L698&lt;&gt;"", TrackingWorksheet!$L698&gt;=TrackingWorksheet!$J$4,TrackingWorksheet!$L698&lt;=TrackingWorksheet!$J$5,OR(TrackingWorksheet!$H698=Lists!$D$5,TrackingWorksheet!$J698=Lists!$D$5)), 1, 0))</f>
        <v/>
      </c>
      <c r="W693" s="15" t="str">
        <f>IF($B693=1,"",IF(AND(TrackingWorksheet!$L698&lt;&gt;"", TrackingWorksheet!$L698&gt;=TrackingWorksheet!$J$4,TrackingWorksheet!$L698&lt;=TrackingWorksheet!$J$5,OR(TrackingWorksheet!$H698=Lists!$D$6,TrackingWorksheet!$J698=Lists!$D$6)), 1, 0))</f>
        <v/>
      </c>
      <c r="X693" s="24" t="str">
        <f>IF(B693=1,"",IF(AND(TrackingWorksheet!M698&lt;&gt;"",TrackingWorksheet!M698&lt;=TrackingWorksheet!$J$5),1,0))</f>
        <v/>
      </c>
      <c r="Y693" s="24" t="str">
        <f>IF(B693=1,"",IF(AND(TrackingWorksheet!N698&lt;&gt;"",TrackingWorksheet!N698&lt;=TrackingWorksheet!$J$5),1,0)*D693)</f>
        <v/>
      </c>
      <c r="Z693" s="24" t="str">
        <f>IF(B693=1,"",IF(TrackingWorksheet!P698="YES",1,0)*D693)</f>
        <v/>
      </c>
      <c r="AA693" s="33" t="str">
        <f>IF(B693=1,"",IF(TrackingWorksheet!R698="","",TrackingWorksheet!R698))</f>
        <v/>
      </c>
      <c r="AB693" s="33" t="str">
        <f>IF(B693=1,"",IF(TrackingWorksheet!Q698="","",TrackingWorksheet!Q698))</f>
        <v/>
      </c>
    </row>
    <row r="694" spans="2:28" x14ac:dyDescent="0.3">
      <c r="B694" s="33">
        <f>IF(AND(ISBLANK(TrackingWorksheet!B699),ISBLANK(TrackingWorksheet!C699),ISBLANK(TrackingWorksheet!G699),ISBLANK(TrackingWorksheet!H699),
ISBLANK(TrackingWorksheet!I699),ISBLANK(TrackingWorksheet!J699),ISBLANK(TrackingWorksheet!M699),
ISBLANK(TrackingWorksheet!N699)),1,0)</f>
        <v>1</v>
      </c>
      <c r="C694" s="17" t="str">
        <f>IF(B694=1,"",TrackingWorksheet!F699)</f>
        <v/>
      </c>
      <c r="D694" s="26" t="str">
        <f>IF(B694=1,"",IF(AND(TrackingWorksheet!B699&lt;&gt;"",TrackingWorksheet!B699&lt;=TrackingWorksheet!$J$5,OR(TrackingWorksheet!C699="",TrackingWorksheet!C699&gt;=TrackingWorksheet!$J$4)),1,0))</f>
        <v/>
      </c>
      <c r="E694" s="15" t="str">
        <f>IF(B694=1,"",IF(AND(TrackingWorksheet!G699 &lt;&gt;"",TrackingWorksheet!G699&lt;=TrackingWorksheet!$J$5, TrackingWorksheet!H699=Lists!$D$4), "Y", "N"))</f>
        <v/>
      </c>
      <c r="F694" s="15" t="str">
        <f>IF(B694=1,"",IF(AND(TrackingWorksheet!I699 &lt;&gt;"", TrackingWorksheet!I699&lt;=TrackingWorksheet!$J$5, TrackingWorksheet!J699=Lists!$D$4), "Y", "N"))</f>
        <v/>
      </c>
      <c r="G694" s="15" t="str">
        <f>IF(B694=1,"",IF(AND(TrackingWorksheet!G699 &lt;&gt;"",TrackingWorksheet!G699&lt;=TrackingWorksheet!$J$5, TrackingWorksheet!H699=Lists!$D$5), "Y", "N"))</f>
        <v/>
      </c>
      <c r="H694" s="15" t="str">
        <f>IF(B694=1,"",IF(AND(TrackingWorksheet!I699 &lt;&gt;"", TrackingWorksheet!I699&lt;=TrackingWorksheet!$J$5, TrackingWorksheet!J699="Moderna"), "Y", "N"))</f>
        <v/>
      </c>
      <c r="I694" s="26" t="str">
        <f>IF(B694=1,"",IF(AND(TrackingWorksheet!G699 &lt;&gt;"", TrackingWorksheet!G699&lt;=TrackingWorksheet!$J$5, TrackingWorksheet!H699=Lists!$D$6), 1, 0))</f>
        <v/>
      </c>
      <c r="J694" s="26" t="str">
        <f t="shared" si="86"/>
        <v/>
      </c>
      <c r="K694" s="15" t="str">
        <f>IF(B694=1,"",IF(AND(TrackingWorksheet!I699&lt;=TrackingWorksheet!$J$5,TrackingWorksheet!K699="YES"),0,IF(AND(AND(OR(E694="Y",F694="Y"),E694&lt;&gt;F694),G694&lt;&gt;"Y", H694&lt;&gt;"Y"), 1, 0)))</f>
        <v/>
      </c>
      <c r="L694" s="26" t="str">
        <f t="shared" si="80"/>
        <v/>
      </c>
      <c r="M694" s="15" t="str">
        <f t="shared" si="81"/>
        <v/>
      </c>
      <c r="N694" s="26" t="str">
        <f t="shared" si="82"/>
        <v/>
      </c>
      <c r="O694" s="15" t="str">
        <f>IF(B694=1,"",IF(AND(TrackingWorksheet!I699&lt;=TrackingWorksheet!$J$5,TrackingWorksheet!K699="YES"),0,IF(AND(AND(OR(G694="Y",H694="Y"),G694&lt;&gt;H694),E694&lt;&gt;"Y", F694&lt;&gt;"Y"), 1, 0)))</f>
        <v/>
      </c>
      <c r="P694" s="26" t="str">
        <f t="shared" si="83"/>
        <v/>
      </c>
      <c r="Q694" s="15" t="str">
        <f t="shared" si="84"/>
        <v/>
      </c>
      <c r="R694" s="15" t="str">
        <f t="shared" si="85"/>
        <v/>
      </c>
      <c r="S694" s="15" t="str">
        <f>IF(B694=1,"",IF(AND(OR(AND(TrackingWorksheet!H699=Lists!$D$7,TrackingWorksheet!H699=TrackingWorksheet!J699),TrackingWorksheet!H699&lt;&gt;TrackingWorksheet!J699),TrackingWorksheet!K699="YES",TrackingWorksheet!H699&lt;&gt;Lists!$D$6,TrackingWorksheet!G699&lt;=TrackingWorksheet!$J$5,TrackingWorksheet!I699&lt;=TrackingWorksheet!$J$5),1,0))</f>
        <v/>
      </c>
      <c r="T694" s="15" t="str">
        <f t="shared" si="87"/>
        <v/>
      </c>
      <c r="U694" s="15" t="str">
        <f>IF(B694=1,"",IF(AND(TrackingWorksheet!L699&lt;&gt;"", TrackingWorksheet!L699&gt;=TrackingWorksheet!$J$4,TrackingWorksheet!L699&lt;=TrackingWorksheet!$J$5,OR(TrackingWorksheet!H699=Lists!$D$4,TrackingWorksheet!J699=Lists!$D$4)), 1, 0))</f>
        <v/>
      </c>
      <c r="V694" s="15" t="str">
        <f>IF($B694=1,"",IF(AND(TrackingWorksheet!$L699&lt;&gt;"", TrackingWorksheet!$L699&gt;=TrackingWorksheet!$J$4,TrackingWorksheet!$L699&lt;=TrackingWorksheet!$J$5,OR(TrackingWorksheet!$H699=Lists!$D$5,TrackingWorksheet!$J699=Lists!$D$5)), 1, 0))</f>
        <v/>
      </c>
      <c r="W694" s="15" t="str">
        <f>IF($B694=1,"",IF(AND(TrackingWorksheet!$L699&lt;&gt;"", TrackingWorksheet!$L699&gt;=TrackingWorksheet!$J$4,TrackingWorksheet!$L699&lt;=TrackingWorksheet!$J$5,OR(TrackingWorksheet!$H699=Lists!$D$6,TrackingWorksheet!$J699=Lists!$D$6)), 1, 0))</f>
        <v/>
      </c>
      <c r="X694" s="24" t="str">
        <f>IF(B694=1,"",IF(AND(TrackingWorksheet!M699&lt;&gt;"",TrackingWorksheet!M699&lt;=TrackingWorksheet!$J$5),1,0))</f>
        <v/>
      </c>
      <c r="Y694" s="24" t="str">
        <f>IF(B694=1,"",IF(AND(TrackingWorksheet!N699&lt;&gt;"",TrackingWorksheet!N699&lt;=TrackingWorksheet!$J$5),1,0)*D694)</f>
        <v/>
      </c>
      <c r="Z694" s="24" t="str">
        <f>IF(B694=1,"",IF(TrackingWorksheet!P699="YES",1,0)*D694)</f>
        <v/>
      </c>
      <c r="AA694" s="33" t="str">
        <f>IF(B694=1,"",IF(TrackingWorksheet!R699="","",TrackingWorksheet!R699))</f>
        <v/>
      </c>
      <c r="AB694" s="33" t="str">
        <f>IF(B694=1,"",IF(TrackingWorksheet!Q699="","",TrackingWorksheet!Q699))</f>
        <v/>
      </c>
    </row>
    <row r="695" spans="2:28" x14ac:dyDescent="0.3">
      <c r="B695" s="33">
        <f>IF(AND(ISBLANK(TrackingWorksheet!B700),ISBLANK(TrackingWorksheet!C700),ISBLANK(TrackingWorksheet!G700),ISBLANK(TrackingWorksheet!H700),
ISBLANK(TrackingWorksheet!I700),ISBLANK(TrackingWorksheet!J700),ISBLANK(TrackingWorksheet!M700),
ISBLANK(TrackingWorksheet!N700)),1,0)</f>
        <v>1</v>
      </c>
      <c r="C695" s="17" t="str">
        <f>IF(B695=1,"",TrackingWorksheet!F700)</f>
        <v/>
      </c>
      <c r="D695" s="26" t="str">
        <f>IF(B695=1,"",IF(AND(TrackingWorksheet!B700&lt;&gt;"",TrackingWorksheet!B700&lt;=TrackingWorksheet!$J$5,OR(TrackingWorksheet!C700="",TrackingWorksheet!C700&gt;=TrackingWorksheet!$J$4)),1,0))</f>
        <v/>
      </c>
      <c r="E695" s="15" t="str">
        <f>IF(B695=1,"",IF(AND(TrackingWorksheet!G700 &lt;&gt;"",TrackingWorksheet!G700&lt;=TrackingWorksheet!$J$5, TrackingWorksheet!H700=Lists!$D$4), "Y", "N"))</f>
        <v/>
      </c>
      <c r="F695" s="15" t="str">
        <f>IF(B695=1,"",IF(AND(TrackingWorksheet!I700 &lt;&gt;"", TrackingWorksheet!I700&lt;=TrackingWorksheet!$J$5, TrackingWorksheet!J700=Lists!$D$4), "Y", "N"))</f>
        <v/>
      </c>
      <c r="G695" s="15" t="str">
        <f>IF(B695=1,"",IF(AND(TrackingWorksheet!G700 &lt;&gt;"",TrackingWorksheet!G700&lt;=TrackingWorksheet!$J$5, TrackingWorksheet!H700=Lists!$D$5), "Y", "N"))</f>
        <v/>
      </c>
      <c r="H695" s="15" t="str">
        <f>IF(B695=1,"",IF(AND(TrackingWorksheet!I700 &lt;&gt;"", TrackingWorksheet!I700&lt;=TrackingWorksheet!$J$5, TrackingWorksheet!J700="Moderna"), "Y", "N"))</f>
        <v/>
      </c>
      <c r="I695" s="26" t="str">
        <f>IF(B695=1,"",IF(AND(TrackingWorksheet!G700 &lt;&gt;"", TrackingWorksheet!G700&lt;=TrackingWorksheet!$J$5, TrackingWorksheet!H700=Lists!$D$6), 1, 0))</f>
        <v/>
      </c>
      <c r="J695" s="26" t="str">
        <f t="shared" si="86"/>
        <v/>
      </c>
      <c r="K695" s="15" t="str">
        <f>IF(B695=1,"",IF(AND(TrackingWorksheet!I700&lt;=TrackingWorksheet!$J$5,TrackingWorksheet!K700="YES"),0,IF(AND(AND(OR(E695="Y",F695="Y"),E695&lt;&gt;F695),G695&lt;&gt;"Y", H695&lt;&gt;"Y"), 1, 0)))</f>
        <v/>
      </c>
      <c r="L695" s="26" t="str">
        <f t="shared" si="80"/>
        <v/>
      </c>
      <c r="M695" s="15" t="str">
        <f t="shared" si="81"/>
        <v/>
      </c>
      <c r="N695" s="26" t="str">
        <f t="shared" si="82"/>
        <v/>
      </c>
      <c r="O695" s="15" t="str">
        <f>IF(B695=1,"",IF(AND(TrackingWorksheet!I700&lt;=TrackingWorksheet!$J$5,TrackingWorksheet!K700="YES"),0,IF(AND(AND(OR(G695="Y",H695="Y"),G695&lt;&gt;H695),E695&lt;&gt;"Y", F695&lt;&gt;"Y"), 1, 0)))</f>
        <v/>
      </c>
      <c r="P695" s="26" t="str">
        <f t="shared" si="83"/>
        <v/>
      </c>
      <c r="Q695" s="15" t="str">
        <f t="shared" si="84"/>
        <v/>
      </c>
      <c r="R695" s="15" t="str">
        <f t="shared" si="85"/>
        <v/>
      </c>
      <c r="S695" s="15" t="str">
        <f>IF(B695=1,"",IF(AND(OR(AND(TrackingWorksheet!H700=Lists!$D$7,TrackingWorksheet!H700=TrackingWorksheet!J700),TrackingWorksheet!H700&lt;&gt;TrackingWorksheet!J700),TrackingWorksheet!K700="YES",TrackingWorksheet!H700&lt;&gt;Lists!$D$6,TrackingWorksheet!G700&lt;=TrackingWorksheet!$J$5,TrackingWorksheet!I700&lt;=TrackingWorksheet!$J$5),1,0))</f>
        <v/>
      </c>
      <c r="T695" s="15" t="str">
        <f t="shared" si="87"/>
        <v/>
      </c>
      <c r="U695" s="15" t="str">
        <f>IF(B695=1,"",IF(AND(TrackingWorksheet!L700&lt;&gt;"", TrackingWorksheet!L700&gt;=TrackingWorksheet!$J$4,TrackingWorksheet!L700&lt;=TrackingWorksheet!$J$5,OR(TrackingWorksheet!H700=Lists!$D$4,TrackingWorksheet!J700=Lists!$D$4)), 1, 0))</f>
        <v/>
      </c>
      <c r="V695" s="15" t="str">
        <f>IF($B695=1,"",IF(AND(TrackingWorksheet!$L700&lt;&gt;"", TrackingWorksheet!$L700&gt;=TrackingWorksheet!$J$4,TrackingWorksheet!$L700&lt;=TrackingWorksheet!$J$5,OR(TrackingWorksheet!$H700=Lists!$D$5,TrackingWorksheet!$J700=Lists!$D$5)), 1, 0))</f>
        <v/>
      </c>
      <c r="W695" s="15" t="str">
        <f>IF($B695=1,"",IF(AND(TrackingWorksheet!$L700&lt;&gt;"", TrackingWorksheet!$L700&gt;=TrackingWorksheet!$J$4,TrackingWorksheet!$L700&lt;=TrackingWorksheet!$J$5,OR(TrackingWorksheet!$H700=Lists!$D$6,TrackingWorksheet!$J700=Lists!$D$6)), 1, 0))</f>
        <v/>
      </c>
      <c r="X695" s="24" t="str">
        <f>IF(B695=1,"",IF(AND(TrackingWorksheet!M700&lt;&gt;"",TrackingWorksheet!M700&lt;=TrackingWorksheet!$J$5),1,0))</f>
        <v/>
      </c>
      <c r="Y695" s="24" t="str">
        <f>IF(B695=1,"",IF(AND(TrackingWorksheet!N700&lt;&gt;"",TrackingWorksheet!N700&lt;=TrackingWorksheet!$J$5),1,0)*D695)</f>
        <v/>
      </c>
      <c r="Z695" s="24" t="str">
        <f>IF(B695=1,"",IF(TrackingWorksheet!P700="YES",1,0)*D695)</f>
        <v/>
      </c>
      <c r="AA695" s="33" t="str">
        <f>IF(B695=1,"",IF(TrackingWorksheet!R700="","",TrackingWorksheet!R700))</f>
        <v/>
      </c>
      <c r="AB695" s="33" t="str">
        <f>IF(B695=1,"",IF(TrackingWorksheet!Q700="","",TrackingWorksheet!Q700))</f>
        <v/>
      </c>
    </row>
    <row r="696" spans="2:28" x14ac:dyDescent="0.3">
      <c r="B696" s="33">
        <f>IF(AND(ISBLANK(TrackingWorksheet!B701),ISBLANK(TrackingWorksheet!C701),ISBLANK(TrackingWorksheet!G701),ISBLANK(TrackingWorksheet!H701),
ISBLANK(TrackingWorksheet!I701),ISBLANK(TrackingWorksheet!J701),ISBLANK(TrackingWorksheet!M701),
ISBLANK(TrackingWorksheet!N701)),1,0)</f>
        <v>1</v>
      </c>
      <c r="C696" s="17" t="str">
        <f>IF(B696=1,"",TrackingWorksheet!F701)</f>
        <v/>
      </c>
      <c r="D696" s="26" t="str">
        <f>IF(B696=1,"",IF(AND(TrackingWorksheet!B701&lt;&gt;"",TrackingWorksheet!B701&lt;=TrackingWorksheet!$J$5,OR(TrackingWorksheet!C701="",TrackingWorksheet!C701&gt;=TrackingWorksheet!$J$4)),1,0))</f>
        <v/>
      </c>
      <c r="E696" s="15" t="str">
        <f>IF(B696=1,"",IF(AND(TrackingWorksheet!G701 &lt;&gt;"",TrackingWorksheet!G701&lt;=TrackingWorksheet!$J$5, TrackingWorksheet!H701=Lists!$D$4), "Y", "N"))</f>
        <v/>
      </c>
      <c r="F696" s="15" t="str">
        <f>IF(B696=1,"",IF(AND(TrackingWorksheet!I701 &lt;&gt;"", TrackingWorksheet!I701&lt;=TrackingWorksheet!$J$5, TrackingWorksheet!J701=Lists!$D$4), "Y", "N"))</f>
        <v/>
      </c>
      <c r="G696" s="15" t="str">
        <f>IF(B696=1,"",IF(AND(TrackingWorksheet!G701 &lt;&gt;"",TrackingWorksheet!G701&lt;=TrackingWorksheet!$J$5, TrackingWorksheet!H701=Lists!$D$5), "Y", "N"))</f>
        <v/>
      </c>
      <c r="H696" s="15" t="str">
        <f>IF(B696=1,"",IF(AND(TrackingWorksheet!I701 &lt;&gt;"", TrackingWorksheet!I701&lt;=TrackingWorksheet!$J$5, TrackingWorksheet!J701="Moderna"), "Y", "N"))</f>
        <v/>
      </c>
      <c r="I696" s="26" t="str">
        <f>IF(B696=1,"",IF(AND(TrackingWorksheet!G701 &lt;&gt;"", TrackingWorksheet!G701&lt;=TrackingWorksheet!$J$5, TrackingWorksheet!H701=Lists!$D$6), 1, 0))</f>
        <v/>
      </c>
      <c r="J696" s="26" t="str">
        <f t="shared" si="86"/>
        <v/>
      </c>
      <c r="K696" s="15" t="str">
        <f>IF(B696=1,"",IF(AND(TrackingWorksheet!I701&lt;=TrackingWorksheet!$J$5,TrackingWorksheet!K701="YES"),0,IF(AND(AND(OR(E696="Y",F696="Y"),E696&lt;&gt;F696),G696&lt;&gt;"Y", H696&lt;&gt;"Y"), 1, 0)))</f>
        <v/>
      </c>
      <c r="L696" s="26" t="str">
        <f t="shared" si="80"/>
        <v/>
      </c>
      <c r="M696" s="15" t="str">
        <f t="shared" si="81"/>
        <v/>
      </c>
      <c r="N696" s="26" t="str">
        <f t="shared" si="82"/>
        <v/>
      </c>
      <c r="O696" s="15" t="str">
        <f>IF(B696=1,"",IF(AND(TrackingWorksheet!I701&lt;=TrackingWorksheet!$J$5,TrackingWorksheet!K701="YES"),0,IF(AND(AND(OR(G696="Y",H696="Y"),G696&lt;&gt;H696),E696&lt;&gt;"Y", F696&lt;&gt;"Y"), 1, 0)))</f>
        <v/>
      </c>
      <c r="P696" s="26" t="str">
        <f t="shared" si="83"/>
        <v/>
      </c>
      <c r="Q696" s="15" t="str">
        <f t="shared" si="84"/>
        <v/>
      </c>
      <c r="R696" s="15" t="str">
        <f t="shared" si="85"/>
        <v/>
      </c>
      <c r="S696" s="15" t="str">
        <f>IF(B696=1,"",IF(AND(OR(AND(TrackingWorksheet!H701=Lists!$D$7,TrackingWorksheet!H701=TrackingWorksheet!J701),TrackingWorksheet!H701&lt;&gt;TrackingWorksheet!J701),TrackingWorksheet!K701="YES",TrackingWorksheet!H701&lt;&gt;Lists!$D$6,TrackingWorksheet!G701&lt;=TrackingWorksheet!$J$5,TrackingWorksheet!I701&lt;=TrackingWorksheet!$J$5),1,0))</f>
        <v/>
      </c>
      <c r="T696" s="15" t="str">
        <f t="shared" si="87"/>
        <v/>
      </c>
      <c r="U696" s="15" t="str">
        <f>IF(B696=1,"",IF(AND(TrackingWorksheet!L701&lt;&gt;"", TrackingWorksheet!L701&gt;=TrackingWorksheet!$J$4,TrackingWorksheet!L701&lt;=TrackingWorksheet!$J$5,OR(TrackingWorksheet!H701=Lists!$D$4,TrackingWorksheet!J701=Lists!$D$4)), 1, 0))</f>
        <v/>
      </c>
      <c r="V696" s="15" t="str">
        <f>IF($B696=1,"",IF(AND(TrackingWorksheet!$L701&lt;&gt;"", TrackingWorksheet!$L701&gt;=TrackingWorksheet!$J$4,TrackingWorksheet!$L701&lt;=TrackingWorksheet!$J$5,OR(TrackingWorksheet!$H701=Lists!$D$5,TrackingWorksheet!$J701=Lists!$D$5)), 1, 0))</f>
        <v/>
      </c>
      <c r="W696" s="15" t="str">
        <f>IF($B696=1,"",IF(AND(TrackingWorksheet!$L701&lt;&gt;"", TrackingWorksheet!$L701&gt;=TrackingWorksheet!$J$4,TrackingWorksheet!$L701&lt;=TrackingWorksheet!$J$5,OR(TrackingWorksheet!$H701=Lists!$D$6,TrackingWorksheet!$J701=Lists!$D$6)), 1, 0))</f>
        <v/>
      </c>
      <c r="X696" s="24" t="str">
        <f>IF(B696=1,"",IF(AND(TrackingWorksheet!M701&lt;&gt;"",TrackingWorksheet!M701&lt;=TrackingWorksheet!$J$5),1,0))</f>
        <v/>
      </c>
      <c r="Y696" s="24" t="str">
        <f>IF(B696=1,"",IF(AND(TrackingWorksheet!N701&lt;&gt;"",TrackingWorksheet!N701&lt;=TrackingWorksheet!$J$5),1,0)*D696)</f>
        <v/>
      </c>
      <c r="Z696" s="24" t="str">
        <f>IF(B696=1,"",IF(TrackingWorksheet!P701="YES",1,0)*D696)</f>
        <v/>
      </c>
      <c r="AA696" s="33" t="str">
        <f>IF(B696=1,"",IF(TrackingWorksheet!R701="","",TrackingWorksheet!R701))</f>
        <v/>
      </c>
      <c r="AB696" s="33" t="str">
        <f>IF(B696=1,"",IF(TrackingWorksheet!Q701="","",TrackingWorksheet!Q701))</f>
        <v/>
      </c>
    </row>
    <row r="697" spans="2:28" x14ac:dyDescent="0.3">
      <c r="B697" s="33">
        <f>IF(AND(ISBLANK(TrackingWorksheet!B702),ISBLANK(TrackingWorksheet!C702),ISBLANK(TrackingWorksheet!G702),ISBLANK(TrackingWorksheet!H702),
ISBLANK(TrackingWorksheet!I702),ISBLANK(TrackingWorksheet!J702),ISBLANK(TrackingWorksheet!M702),
ISBLANK(TrackingWorksheet!N702)),1,0)</f>
        <v>1</v>
      </c>
      <c r="C697" s="17" t="str">
        <f>IF(B697=1,"",TrackingWorksheet!F702)</f>
        <v/>
      </c>
      <c r="D697" s="26" t="str">
        <f>IF(B697=1,"",IF(AND(TrackingWorksheet!B702&lt;&gt;"",TrackingWorksheet!B702&lt;=TrackingWorksheet!$J$5,OR(TrackingWorksheet!C702="",TrackingWorksheet!C702&gt;=TrackingWorksheet!$J$4)),1,0))</f>
        <v/>
      </c>
      <c r="E697" s="15" t="str">
        <f>IF(B697=1,"",IF(AND(TrackingWorksheet!G702 &lt;&gt;"",TrackingWorksheet!G702&lt;=TrackingWorksheet!$J$5, TrackingWorksheet!H702=Lists!$D$4), "Y", "N"))</f>
        <v/>
      </c>
      <c r="F697" s="15" t="str">
        <f>IF(B697=1,"",IF(AND(TrackingWorksheet!I702 &lt;&gt;"", TrackingWorksheet!I702&lt;=TrackingWorksheet!$J$5, TrackingWorksheet!J702=Lists!$D$4), "Y", "N"))</f>
        <v/>
      </c>
      <c r="G697" s="15" t="str">
        <f>IF(B697=1,"",IF(AND(TrackingWorksheet!G702 &lt;&gt;"",TrackingWorksheet!G702&lt;=TrackingWorksheet!$J$5, TrackingWorksheet!H702=Lists!$D$5), "Y", "N"))</f>
        <v/>
      </c>
      <c r="H697" s="15" t="str">
        <f>IF(B697=1,"",IF(AND(TrackingWorksheet!I702 &lt;&gt;"", TrackingWorksheet!I702&lt;=TrackingWorksheet!$J$5, TrackingWorksheet!J702="Moderna"), "Y", "N"))</f>
        <v/>
      </c>
      <c r="I697" s="26" t="str">
        <f>IF(B697=1,"",IF(AND(TrackingWorksheet!G702 &lt;&gt;"", TrackingWorksheet!G702&lt;=TrackingWorksheet!$J$5, TrackingWorksheet!H702=Lists!$D$6), 1, 0))</f>
        <v/>
      </c>
      <c r="J697" s="26" t="str">
        <f t="shared" si="86"/>
        <v/>
      </c>
      <c r="K697" s="15" t="str">
        <f>IF(B697=1,"",IF(AND(TrackingWorksheet!I702&lt;=TrackingWorksheet!$J$5,TrackingWorksheet!K702="YES"),0,IF(AND(AND(OR(E697="Y",F697="Y"),E697&lt;&gt;F697),G697&lt;&gt;"Y", H697&lt;&gt;"Y"), 1, 0)))</f>
        <v/>
      </c>
      <c r="L697" s="26" t="str">
        <f t="shared" si="80"/>
        <v/>
      </c>
      <c r="M697" s="15" t="str">
        <f t="shared" si="81"/>
        <v/>
      </c>
      <c r="N697" s="26" t="str">
        <f t="shared" si="82"/>
        <v/>
      </c>
      <c r="O697" s="15" t="str">
        <f>IF(B697=1,"",IF(AND(TrackingWorksheet!I702&lt;=TrackingWorksheet!$J$5,TrackingWorksheet!K702="YES"),0,IF(AND(AND(OR(G697="Y",H697="Y"),G697&lt;&gt;H697),E697&lt;&gt;"Y", F697&lt;&gt;"Y"), 1, 0)))</f>
        <v/>
      </c>
      <c r="P697" s="26" t="str">
        <f t="shared" si="83"/>
        <v/>
      </c>
      <c r="Q697" s="15" t="str">
        <f t="shared" si="84"/>
        <v/>
      </c>
      <c r="R697" s="15" t="str">
        <f t="shared" si="85"/>
        <v/>
      </c>
      <c r="S697" s="15" t="str">
        <f>IF(B697=1,"",IF(AND(OR(AND(TrackingWorksheet!H702=Lists!$D$7,TrackingWorksheet!H702=TrackingWorksheet!J702),TrackingWorksheet!H702&lt;&gt;TrackingWorksheet!J702),TrackingWorksheet!K702="YES",TrackingWorksheet!H702&lt;&gt;Lists!$D$6,TrackingWorksheet!G702&lt;=TrackingWorksheet!$J$5,TrackingWorksheet!I702&lt;=TrackingWorksheet!$J$5),1,0))</f>
        <v/>
      </c>
      <c r="T697" s="15" t="str">
        <f t="shared" si="87"/>
        <v/>
      </c>
      <c r="U697" s="15" t="str">
        <f>IF(B697=1,"",IF(AND(TrackingWorksheet!L702&lt;&gt;"", TrackingWorksheet!L702&gt;=TrackingWorksheet!$J$4,TrackingWorksheet!L702&lt;=TrackingWorksheet!$J$5,OR(TrackingWorksheet!H702=Lists!$D$4,TrackingWorksheet!J702=Lists!$D$4)), 1, 0))</f>
        <v/>
      </c>
      <c r="V697" s="15" t="str">
        <f>IF($B697=1,"",IF(AND(TrackingWorksheet!$L702&lt;&gt;"", TrackingWorksheet!$L702&gt;=TrackingWorksheet!$J$4,TrackingWorksheet!$L702&lt;=TrackingWorksheet!$J$5,OR(TrackingWorksheet!$H702=Lists!$D$5,TrackingWorksheet!$J702=Lists!$D$5)), 1, 0))</f>
        <v/>
      </c>
      <c r="W697" s="15" t="str">
        <f>IF($B697=1,"",IF(AND(TrackingWorksheet!$L702&lt;&gt;"", TrackingWorksheet!$L702&gt;=TrackingWorksheet!$J$4,TrackingWorksheet!$L702&lt;=TrackingWorksheet!$J$5,OR(TrackingWorksheet!$H702=Lists!$D$6,TrackingWorksheet!$J702=Lists!$D$6)), 1, 0))</f>
        <v/>
      </c>
      <c r="X697" s="24" t="str">
        <f>IF(B697=1,"",IF(AND(TrackingWorksheet!M702&lt;&gt;"",TrackingWorksheet!M702&lt;=TrackingWorksheet!$J$5),1,0))</f>
        <v/>
      </c>
      <c r="Y697" s="24" t="str">
        <f>IF(B697=1,"",IF(AND(TrackingWorksheet!N702&lt;&gt;"",TrackingWorksheet!N702&lt;=TrackingWorksheet!$J$5),1,0)*D697)</f>
        <v/>
      </c>
      <c r="Z697" s="24" t="str">
        <f>IF(B697=1,"",IF(TrackingWorksheet!P702="YES",1,0)*D697)</f>
        <v/>
      </c>
      <c r="AA697" s="33" t="str">
        <f>IF(B697=1,"",IF(TrackingWorksheet!R702="","",TrackingWorksheet!R702))</f>
        <v/>
      </c>
      <c r="AB697" s="33" t="str">
        <f>IF(B697=1,"",IF(TrackingWorksheet!Q702="","",TrackingWorksheet!Q702))</f>
        <v/>
      </c>
    </row>
    <row r="698" spans="2:28" x14ac:dyDescent="0.3">
      <c r="B698" s="33">
        <f>IF(AND(ISBLANK(TrackingWorksheet!B703),ISBLANK(TrackingWorksheet!C703),ISBLANK(TrackingWorksheet!G703),ISBLANK(TrackingWorksheet!H703),
ISBLANK(TrackingWorksheet!I703),ISBLANK(TrackingWorksheet!J703),ISBLANK(TrackingWorksheet!M703),
ISBLANK(TrackingWorksheet!N703)),1,0)</f>
        <v>1</v>
      </c>
      <c r="C698" s="17" t="str">
        <f>IF(B698=1,"",TrackingWorksheet!F703)</f>
        <v/>
      </c>
      <c r="D698" s="26" t="str">
        <f>IF(B698=1,"",IF(AND(TrackingWorksheet!B703&lt;&gt;"",TrackingWorksheet!B703&lt;=TrackingWorksheet!$J$5,OR(TrackingWorksheet!C703="",TrackingWorksheet!C703&gt;=TrackingWorksheet!$J$4)),1,0))</f>
        <v/>
      </c>
      <c r="E698" s="15" t="str">
        <f>IF(B698=1,"",IF(AND(TrackingWorksheet!G703 &lt;&gt;"",TrackingWorksheet!G703&lt;=TrackingWorksheet!$J$5, TrackingWorksheet!H703=Lists!$D$4), "Y", "N"))</f>
        <v/>
      </c>
      <c r="F698" s="15" t="str">
        <f>IF(B698=1,"",IF(AND(TrackingWorksheet!I703 &lt;&gt;"", TrackingWorksheet!I703&lt;=TrackingWorksheet!$J$5, TrackingWorksheet!J703=Lists!$D$4), "Y", "N"))</f>
        <v/>
      </c>
      <c r="G698" s="15" t="str">
        <f>IF(B698=1,"",IF(AND(TrackingWorksheet!G703 &lt;&gt;"",TrackingWorksheet!G703&lt;=TrackingWorksheet!$J$5, TrackingWorksheet!H703=Lists!$D$5), "Y", "N"))</f>
        <v/>
      </c>
      <c r="H698" s="15" t="str">
        <f>IF(B698=1,"",IF(AND(TrackingWorksheet!I703 &lt;&gt;"", TrackingWorksheet!I703&lt;=TrackingWorksheet!$J$5, TrackingWorksheet!J703="Moderna"), "Y", "N"))</f>
        <v/>
      </c>
      <c r="I698" s="26" t="str">
        <f>IF(B698=1,"",IF(AND(TrackingWorksheet!G703 &lt;&gt;"", TrackingWorksheet!G703&lt;=TrackingWorksheet!$J$5, TrackingWorksheet!H703=Lists!$D$6), 1, 0))</f>
        <v/>
      </c>
      <c r="J698" s="26" t="str">
        <f t="shared" si="86"/>
        <v/>
      </c>
      <c r="K698" s="15" t="str">
        <f>IF(B698=1,"",IF(AND(TrackingWorksheet!I703&lt;=TrackingWorksheet!$J$5,TrackingWorksheet!K703="YES"),0,IF(AND(AND(OR(E698="Y",F698="Y"),E698&lt;&gt;F698),G698&lt;&gt;"Y", H698&lt;&gt;"Y"), 1, 0)))</f>
        <v/>
      </c>
      <c r="L698" s="26" t="str">
        <f t="shared" si="80"/>
        <v/>
      </c>
      <c r="M698" s="15" t="str">
        <f t="shared" si="81"/>
        <v/>
      </c>
      <c r="N698" s="26" t="str">
        <f t="shared" si="82"/>
        <v/>
      </c>
      <c r="O698" s="15" t="str">
        <f>IF(B698=1,"",IF(AND(TrackingWorksheet!I703&lt;=TrackingWorksheet!$J$5,TrackingWorksheet!K703="YES"),0,IF(AND(AND(OR(G698="Y",H698="Y"),G698&lt;&gt;H698),E698&lt;&gt;"Y", F698&lt;&gt;"Y"), 1, 0)))</f>
        <v/>
      </c>
      <c r="P698" s="26" t="str">
        <f t="shared" si="83"/>
        <v/>
      </c>
      <c r="Q698" s="15" t="str">
        <f t="shared" si="84"/>
        <v/>
      </c>
      <c r="R698" s="15" t="str">
        <f t="shared" si="85"/>
        <v/>
      </c>
      <c r="S698" s="15" t="str">
        <f>IF(B698=1,"",IF(AND(OR(AND(TrackingWorksheet!H703=Lists!$D$7,TrackingWorksheet!H703=TrackingWorksheet!J703),TrackingWorksheet!H703&lt;&gt;TrackingWorksheet!J703),TrackingWorksheet!K703="YES",TrackingWorksheet!H703&lt;&gt;Lists!$D$6,TrackingWorksheet!G703&lt;=TrackingWorksheet!$J$5,TrackingWorksheet!I703&lt;=TrackingWorksheet!$J$5),1,0))</f>
        <v/>
      </c>
      <c r="T698" s="15" t="str">
        <f t="shared" si="87"/>
        <v/>
      </c>
      <c r="U698" s="15" t="str">
        <f>IF(B698=1,"",IF(AND(TrackingWorksheet!L703&lt;&gt;"", TrackingWorksheet!L703&gt;=TrackingWorksheet!$J$4,TrackingWorksheet!L703&lt;=TrackingWorksheet!$J$5,OR(TrackingWorksheet!H703=Lists!$D$4,TrackingWorksheet!J703=Lists!$D$4)), 1, 0))</f>
        <v/>
      </c>
      <c r="V698" s="15" t="str">
        <f>IF($B698=1,"",IF(AND(TrackingWorksheet!$L703&lt;&gt;"", TrackingWorksheet!$L703&gt;=TrackingWorksheet!$J$4,TrackingWorksheet!$L703&lt;=TrackingWorksheet!$J$5,OR(TrackingWorksheet!$H703=Lists!$D$5,TrackingWorksheet!$J703=Lists!$D$5)), 1, 0))</f>
        <v/>
      </c>
      <c r="W698" s="15" t="str">
        <f>IF($B698=1,"",IF(AND(TrackingWorksheet!$L703&lt;&gt;"", TrackingWorksheet!$L703&gt;=TrackingWorksheet!$J$4,TrackingWorksheet!$L703&lt;=TrackingWorksheet!$J$5,OR(TrackingWorksheet!$H703=Lists!$D$6,TrackingWorksheet!$J703=Lists!$D$6)), 1, 0))</f>
        <v/>
      </c>
      <c r="X698" s="24" t="str">
        <f>IF(B698=1,"",IF(AND(TrackingWorksheet!M703&lt;&gt;"",TrackingWorksheet!M703&lt;=TrackingWorksheet!$J$5),1,0))</f>
        <v/>
      </c>
      <c r="Y698" s="24" t="str">
        <f>IF(B698=1,"",IF(AND(TrackingWorksheet!N703&lt;&gt;"",TrackingWorksheet!N703&lt;=TrackingWorksheet!$J$5),1,0)*D698)</f>
        <v/>
      </c>
      <c r="Z698" s="24" t="str">
        <f>IF(B698=1,"",IF(TrackingWorksheet!P703="YES",1,0)*D698)</f>
        <v/>
      </c>
      <c r="AA698" s="33" t="str">
        <f>IF(B698=1,"",IF(TrackingWorksheet!R703="","",TrackingWorksheet!R703))</f>
        <v/>
      </c>
      <c r="AB698" s="33" t="str">
        <f>IF(B698=1,"",IF(TrackingWorksheet!Q703="","",TrackingWorksheet!Q703))</f>
        <v/>
      </c>
    </row>
    <row r="699" spans="2:28" x14ac:dyDescent="0.3">
      <c r="B699" s="33">
        <f>IF(AND(ISBLANK(TrackingWorksheet!B704),ISBLANK(TrackingWorksheet!C704),ISBLANK(TrackingWorksheet!G704),ISBLANK(TrackingWorksheet!H704),
ISBLANK(TrackingWorksheet!I704),ISBLANK(TrackingWorksheet!J704),ISBLANK(TrackingWorksheet!M704),
ISBLANK(TrackingWorksheet!N704)),1,0)</f>
        <v>1</v>
      </c>
      <c r="C699" s="17" t="str">
        <f>IF(B699=1,"",TrackingWorksheet!F704)</f>
        <v/>
      </c>
      <c r="D699" s="26" t="str">
        <f>IF(B699=1,"",IF(AND(TrackingWorksheet!B704&lt;&gt;"",TrackingWorksheet!B704&lt;=TrackingWorksheet!$J$5,OR(TrackingWorksheet!C704="",TrackingWorksheet!C704&gt;=TrackingWorksheet!$J$4)),1,0))</f>
        <v/>
      </c>
      <c r="E699" s="15" t="str">
        <f>IF(B699=1,"",IF(AND(TrackingWorksheet!G704 &lt;&gt;"",TrackingWorksheet!G704&lt;=TrackingWorksheet!$J$5, TrackingWorksheet!H704=Lists!$D$4), "Y", "N"))</f>
        <v/>
      </c>
      <c r="F699" s="15" t="str">
        <f>IF(B699=1,"",IF(AND(TrackingWorksheet!I704 &lt;&gt;"", TrackingWorksheet!I704&lt;=TrackingWorksheet!$J$5, TrackingWorksheet!J704=Lists!$D$4), "Y", "N"))</f>
        <v/>
      </c>
      <c r="G699" s="15" t="str">
        <f>IF(B699=1,"",IF(AND(TrackingWorksheet!G704 &lt;&gt;"",TrackingWorksheet!G704&lt;=TrackingWorksheet!$J$5, TrackingWorksheet!H704=Lists!$D$5), "Y", "N"))</f>
        <v/>
      </c>
      <c r="H699" s="15" t="str">
        <f>IF(B699=1,"",IF(AND(TrackingWorksheet!I704 &lt;&gt;"", TrackingWorksheet!I704&lt;=TrackingWorksheet!$J$5, TrackingWorksheet!J704="Moderna"), "Y", "N"))</f>
        <v/>
      </c>
      <c r="I699" s="26" t="str">
        <f>IF(B699=1,"",IF(AND(TrackingWorksheet!G704 &lt;&gt;"", TrackingWorksheet!G704&lt;=TrackingWorksheet!$J$5, TrackingWorksheet!H704=Lists!$D$6), 1, 0))</f>
        <v/>
      </c>
      <c r="J699" s="26" t="str">
        <f t="shared" si="86"/>
        <v/>
      </c>
      <c r="K699" s="15" t="str">
        <f>IF(B699=1,"",IF(AND(TrackingWorksheet!I704&lt;=TrackingWorksheet!$J$5,TrackingWorksheet!K704="YES"),0,IF(AND(AND(OR(E699="Y",F699="Y"),E699&lt;&gt;F699),G699&lt;&gt;"Y", H699&lt;&gt;"Y"), 1, 0)))</f>
        <v/>
      </c>
      <c r="L699" s="26" t="str">
        <f t="shared" si="80"/>
        <v/>
      </c>
      <c r="M699" s="15" t="str">
        <f t="shared" si="81"/>
        <v/>
      </c>
      <c r="N699" s="26" t="str">
        <f t="shared" si="82"/>
        <v/>
      </c>
      <c r="O699" s="15" t="str">
        <f>IF(B699=1,"",IF(AND(TrackingWorksheet!I704&lt;=TrackingWorksheet!$J$5,TrackingWorksheet!K704="YES"),0,IF(AND(AND(OR(G699="Y",H699="Y"),G699&lt;&gt;H699),E699&lt;&gt;"Y", F699&lt;&gt;"Y"), 1, 0)))</f>
        <v/>
      </c>
      <c r="P699" s="26" t="str">
        <f t="shared" si="83"/>
        <v/>
      </c>
      <c r="Q699" s="15" t="str">
        <f t="shared" si="84"/>
        <v/>
      </c>
      <c r="R699" s="15" t="str">
        <f t="shared" si="85"/>
        <v/>
      </c>
      <c r="S699" s="15" t="str">
        <f>IF(B699=1,"",IF(AND(OR(AND(TrackingWorksheet!H704=Lists!$D$7,TrackingWorksheet!H704=TrackingWorksheet!J704),TrackingWorksheet!H704&lt;&gt;TrackingWorksheet!J704),TrackingWorksheet!K704="YES",TrackingWorksheet!H704&lt;&gt;Lists!$D$6,TrackingWorksheet!G704&lt;=TrackingWorksheet!$J$5,TrackingWorksheet!I704&lt;=TrackingWorksheet!$J$5),1,0))</f>
        <v/>
      </c>
      <c r="T699" s="15" t="str">
        <f t="shared" si="87"/>
        <v/>
      </c>
      <c r="U699" s="15" t="str">
        <f>IF(B699=1,"",IF(AND(TrackingWorksheet!L704&lt;&gt;"", TrackingWorksheet!L704&gt;=TrackingWorksheet!$J$4,TrackingWorksheet!L704&lt;=TrackingWorksheet!$J$5,OR(TrackingWorksheet!H704=Lists!$D$4,TrackingWorksheet!J704=Lists!$D$4)), 1, 0))</f>
        <v/>
      </c>
      <c r="V699" s="15" t="str">
        <f>IF($B699=1,"",IF(AND(TrackingWorksheet!$L704&lt;&gt;"", TrackingWorksheet!$L704&gt;=TrackingWorksheet!$J$4,TrackingWorksheet!$L704&lt;=TrackingWorksheet!$J$5,OR(TrackingWorksheet!$H704=Lists!$D$5,TrackingWorksheet!$J704=Lists!$D$5)), 1, 0))</f>
        <v/>
      </c>
      <c r="W699" s="15" t="str">
        <f>IF($B699=1,"",IF(AND(TrackingWorksheet!$L704&lt;&gt;"", TrackingWorksheet!$L704&gt;=TrackingWorksheet!$J$4,TrackingWorksheet!$L704&lt;=TrackingWorksheet!$J$5,OR(TrackingWorksheet!$H704=Lists!$D$6,TrackingWorksheet!$J704=Lists!$D$6)), 1, 0))</f>
        <v/>
      </c>
      <c r="X699" s="24" t="str">
        <f>IF(B699=1,"",IF(AND(TrackingWorksheet!M704&lt;&gt;"",TrackingWorksheet!M704&lt;=TrackingWorksheet!$J$5),1,0))</f>
        <v/>
      </c>
      <c r="Y699" s="24" t="str">
        <f>IF(B699=1,"",IF(AND(TrackingWorksheet!N704&lt;&gt;"",TrackingWorksheet!N704&lt;=TrackingWorksheet!$J$5),1,0)*D699)</f>
        <v/>
      </c>
      <c r="Z699" s="24" t="str">
        <f>IF(B699=1,"",IF(TrackingWorksheet!P704="YES",1,0)*D699)</f>
        <v/>
      </c>
      <c r="AA699" s="33" t="str">
        <f>IF(B699=1,"",IF(TrackingWorksheet!R704="","",TrackingWorksheet!R704))</f>
        <v/>
      </c>
      <c r="AB699" s="33" t="str">
        <f>IF(B699=1,"",IF(TrackingWorksheet!Q704="","",TrackingWorksheet!Q704))</f>
        <v/>
      </c>
    </row>
    <row r="700" spans="2:28" x14ac:dyDescent="0.3">
      <c r="B700" s="33">
        <f>IF(AND(ISBLANK(TrackingWorksheet!B705),ISBLANK(TrackingWorksheet!C705),ISBLANK(TrackingWorksheet!G705),ISBLANK(TrackingWorksheet!H705),
ISBLANK(TrackingWorksheet!I705),ISBLANK(TrackingWorksheet!J705),ISBLANK(TrackingWorksheet!M705),
ISBLANK(TrackingWorksheet!N705)),1,0)</f>
        <v>1</v>
      </c>
      <c r="C700" s="17" t="str">
        <f>IF(B700=1,"",TrackingWorksheet!F705)</f>
        <v/>
      </c>
      <c r="D700" s="26" t="str">
        <f>IF(B700=1,"",IF(AND(TrackingWorksheet!B705&lt;&gt;"",TrackingWorksheet!B705&lt;=TrackingWorksheet!$J$5,OR(TrackingWorksheet!C705="",TrackingWorksheet!C705&gt;=TrackingWorksheet!$J$4)),1,0))</f>
        <v/>
      </c>
      <c r="E700" s="15" t="str">
        <f>IF(B700=1,"",IF(AND(TrackingWorksheet!G705 &lt;&gt;"",TrackingWorksheet!G705&lt;=TrackingWorksheet!$J$5, TrackingWorksheet!H705=Lists!$D$4), "Y", "N"))</f>
        <v/>
      </c>
      <c r="F700" s="15" t="str">
        <f>IF(B700=1,"",IF(AND(TrackingWorksheet!I705 &lt;&gt;"", TrackingWorksheet!I705&lt;=TrackingWorksheet!$J$5, TrackingWorksheet!J705=Lists!$D$4), "Y", "N"))</f>
        <v/>
      </c>
      <c r="G700" s="15" t="str">
        <f>IF(B700=1,"",IF(AND(TrackingWorksheet!G705 &lt;&gt;"",TrackingWorksheet!G705&lt;=TrackingWorksheet!$J$5, TrackingWorksheet!H705=Lists!$D$5), "Y", "N"))</f>
        <v/>
      </c>
      <c r="H700" s="15" t="str">
        <f>IF(B700=1,"",IF(AND(TrackingWorksheet!I705 &lt;&gt;"", TrackingWorksheet!I705&lt;=TrackingWorksheet!$J$5, TrackingWorksheet!J705="Moderna"), "Y", "N"))</f>
        <v/>
      </c>
      <c r="I700" s="26" t="str">
        <f>IF(B700=1,"",IF(AND(TrackingWorksheet!G705 &lt;&gt;"", TrackingWorksheet!G705&lt;=TrackingWorksheet!$J$5, TrackingWorksheet!H705=Lists!$D$6), 1, 0))</f>
        <v/>
      </c>
      <c r="J700" s="26" t="str">
        <f t="shared" si="86"/>
        <v/>
      </c>
      <c r="K700" s="15" t="str">
        <f>IF(B700=1,"",IF(AND(TrackingWorksheet!I705&lt;=TrackingWorksheet!$J$5,TrackingWorksheet!K705="YES"),0,IF(AND(AND(OR(E700="Y",F700="Y"),E700&lt;&gt;F700),G700&lt;&gt;"Y", H700&lt;&gt;"Y"), 1, 0)))</f>
        <v/>
      </c>
      <c r="L700" s="26" t="str">
        <f t="shared" si="80"/>
        <v/>
      </c>
      <c r="M700" s="15" t="str">
        <f t="shared" si="81"/>
        <v/>
      </c>
      <c r="N700" s="26" t="str">
        <f t="shared" si="82"/>
        <v/>
      </c>
      <c r="O700" s="15" t="str">
        <f>IF(B700=1,"",IF(AND(TrackingWorksheet!I705&lt;=TrackingWorksheet!$J$5,TrackingWorksheet!K705="YES"),0,IF(AND(AND(OR(G700="Y",H700="Y"),G700&lt;&gt;H700),E700&lt;&gt;"Y", F700&lt;&gt;"Y"), 1, 0)))</f>
        <v/>
      </c>
      <c r="P700" s="26" t="str">
        <f t="shared" si="83"/>
        <v/>
      </c>
      <c r="Q700" s="15" t="str">
        <f t="shared" si="84"/>
        <v/>
      </c>
      <c r="R700" s="15" t="str">
        <f t="shared" si="85"/>
        <v/>
      </c>
      <c r="S700" s="15" t="str">
        <f>IF(B700=1,"",IF(AND(OR(AND(TrackingWorksheet!H705=Lists!$D$7,TrackingWorksheet!H705=TrackingWorksheet!J705),TrackingWorksheet!H705&lt;&gt;TrackingWorksheet!J705),TrackingWorksheet!K705="YES",TrackingWorksheet!H705&lt;&gt;Lists!$D$6,TrackingWorksheet!G705&lt;=TrackingWorksheet!$J$5,TrackingWorksheet!I705&lt;=TrackingWorksheet!$J$5),1,0))</f>
        <v/>
      </c>
      <c r="T700" s="15" t="str">
        <f t="shared" si="87"/>
        <v/>
      </c>
      <c r="U700" s="15" t="str">
        <f>IF(B700=1,"",IF(AND(TrackingWorksheet!L705&lt;&gt;"", TrackingWorksheet!L705&gt;=TrackingWorksheet!$J$4,TrackingWorksheet!L705&lt;=TrackingWorksheet!$J$5,OR(TrackingWorksheet!H705=Lists!$D$4,TrackingWorksheet!J705=Lists!$D$4)), 1, 0))</f>
        <v/>
      </c>
      <c r="V700" s="15" t="str">
        <f>IF($B700=1,"",IF(AND(TrackingWorksheet!$L705&lt;&gt;"", TrackingWorksheet!$L705&gt;=TrackingWorksheet!$J$4,TrackingWorksheet!$L705&lt;=TrackingWorksheet!$J$5,OR(TrackingWorksheet!$H705=Lists!$D$5,TrackingWorksheet!$J705=Lists!$D$5)), 1, 0))</f>
        <v/>
      </c>
      <c r="W700" s="15" t="str">
        <f>IF($B700=1,"",IF(AND(TrackingWorksheet!$L705&lt;&gt;"", TrackingWorksheet!$L705&gt;=TrackingWorksheet!$J$4,TrackingWorksheet!$L705&lt;=TrackingWorksheet!$J$5,OR(TrackingWorksheet!$H705=Lists!$D$6,TrackingWorksheet!$J705=Lists!$D$6)), 1, 0))</f>
        <v/>
      </c>
      <c r="X700" s="24" t="str">
        <f>IF(B700=1,"",IF(AND(TrackingWorksheet!M705&lt;&gt;"",TrackingWorksheet!M705&lt;=TrackingWorksheet!$J$5),1,0))</f>
        <v/>
      </c>
      <c r="Y700" s="24" t="str">
        <f>IF(B700=1,"",IF(AND(TrackingWorksheet!N705&lt;&gt;"",TrackingWorksheet!N705&lt;=TrackingWorksheet!$J$5),1,0)*D700)</f>
        <v/>
      </c>
      <c r="Z700" s="24" t="str">
        <f>IF(B700=1,"",IF(TrackingWorksheet!P705="YES",1,0)*D700)</f>
        <v/>
      </c>
      <c r="AA700" s="33" t="str">
        <f>IF(B700=1,"",IF(TrackingWorksheet!R705="","",TrackingWorksheet!R705))</f>
        <v/>
      </c>
      <c r="AB700" s="33" t="str">
        <f>IF(B700=1,"",IF(TrackingWorksheet!Q705="","",TrackingWorksheet!Q705))</f>
        <v/>
      </c>
    </row>
    <row r="701" spans="2:28" x14ac:dyDescent="0.3">
      <c r="B701" s="33">
        <f>IF(AND(ISBLANK(TrackingWorksheet!B706),ISBLANK(TrackingWorksheet!C706),ISBLANK(TrackingWorksheet!G706),ISBLANK(TrackingWorksheet!H706),
ISBLANK(TrackingWorksheet!I706),ISBLANK(TrackingWorksheet!J706),ISBLANK(TrackingWorksheet!M706),
ISBLANK(TrackingWorksheet!N706)),1,0)</f>
        <v>1</v>
      </c>
      <c r="C701" s="17" t="str">
        <f>IF(B701=1,"",TrackingWorksheet!F706)</f>
        <v/>
      </c>
      <c r="D701" s="26" t="str">
        <f>IF(B701=1,"",IF(AND(TrackingWorksheet!B706&lt;&gt;"",TrackingWorksheet!B706&lt;=TrackingWorksheet!$J$5,OR(TrackingWorksheet!C706="",TrackingWorksheet!C706&gt;=TrackingWorksheet!$J$4)),1,0))</f>
        <v/>
      </c>
      <c r="E701" s="15" t="str">
        <f>IF(B701=1,"",IF(AND(TrackingWorksheet!G706 &lt;&gt;"",TrackingWorksheet!G706&lt;=TrackingWorksheet!$J$5, TrackingWorksheet!H706=Lists!$D$4), "Y", "N"))</f>
        <v/>
      </c>
      <c r="F701" s="15" t="str">
        <f>IF(B701=1,"",IF(AND(TrackingWorksheet!I706 &lt;&gt;"", TrackingWorksheet!I706&lt;=TrackingWorksheet!$J$5, TrackingWorksheet!J706=Lists!$D$4), "Y", "N"))</f>
        <v/>
      </c>
      <c r="G701" s="15" t="str">
        <f>IF(B701=1,"",IF(AND(TrackingWorksheet!G706 &lt;&gt;"",TrackingWorksheet!G706&lt;=TrackingWorksheet!$J$5, TrackingWorksheet!H706=Lists!$D$5), "Y", "N"))</f>
        <v/>
      </c>
      <c r="H701" s="15" t="str">
        <f>IF(B701=1,"",IF(AND(TrackingWorksheet!I706 &lt;&gt;"", TrackingWorksheet!I706&lt;=TrackingWorksheet!$J$5, TrackingWorksheet!J706="Moderna"), "Y", "N"))</f>
        <v/>
      </c>
      <c r="I701" s="26" t="str">
        <f>IF(B701=1,"",IF(AND(TrackingWorksheet!G706 &lt;&gt;"", TrackingWorksheet!G706&lt;=TrackingWorksheet!$J$5, TrackingWorksheet!H706=Lists!$D$6), 1, 0))</f>
        <v/>
      </c>
      <c r="J701" s="26" t="str">
        <f t="shared" si="86"/>
        <v/>
      </c>
      <c r="K701" s="15" t="str">
        <f>IF(B701=1,"",IF(AND(TrackingWorksheet!I706&lt;=TrackingWorksheet!$J$5,TrackingWorksheet!K706="YES"),0,IF(AND(AND(OR(E701="Y",F701="Y"),E701&lt;&gt;F701),G701&lt;&gt;"Y", H701&lt;&gt;"Y"), 1, 0)))</f>
        <v/>
      </c>
      <c r="L701" s="26" t="str">
        <f t="shared" si="80"/>
        <v/>
      </c>
      <c r="M701" s="15" t="str">
        <f t="shared" si="81"/>
        <v/>
      </c>
      <c r="N701" s="26" t="str">
        <f t="shared" si="82"/>
        <v/>
      </c>
      <c r="O701" s="15" t="str">
        <f>IF(B701=1,"",IF(AND(TrackingWorksheet!I706&lt;=TrackingWorksheet!$J$5,TrackingWorksheet!K706="YES"),0,IF(AND(AND(OR(G701="Y",H701="Y"),G701&lt;&gt;H701),E701&lt;&gt;"Y", F701&lt;&gt;"Y"), 1, 0)))</f>
        <v/>
      </c>
      <c r="P701" s="26" t="str">
        <f t="shared" si="83"/>
        <v/>
      </c>
      <c r="Q701" s="15" t="str">
        <f t="shared" si="84"/>
        <v/>
      </c>
      <c r="R701" s="15" t="str">
        <f t="shared" si="85"/>
        <v/>
      </c>
      <c r="S701" s="15" t="str">
        <f>IF(B701=1,"",IF(AND(OR(AND(TrackingWorksheet!H706=Lists!$D$7,TrackingWorksheet!H706=TrackingWorksheet!J706),TrackingWorksheet!H706&lt;&gt;TrackingWorksheet!J706),TrackingWorksheet!K706="YES",TrackingWorksheet!H706&lt;&gt;Lists!$D$6,TrackingWorksheet!G706&lt;=TrackingWorksheet!$J$5,TrackingWorksheet!I706&lt;=TrackingWorksheet!$J$5),1,0))</f>
        <v/>
      </c>
      <c r="T701" s="15" t="str">
        <f t="shared" si="87"/>
        <v/>
      </c>
      <c r="U701" s="15" t="str">
        <f>IF(B701=1,"",IF(AND(TrackingWorksheet!L706&lt;&gt;"", TrackingWorksheet!L706&gt;=TrackingWorksheet!$J$4,TrackingWorksheet!L706&lt;=TrackingWorksheet!$J$5,OR(TrackingWorksheet!H706=Lists!$D$4,TrackingWorksheet!J706=Lists!$D$4)), 1, 0))</f>
        <v/>
      </c>
      <c r="V701" s="15" t="str">
        <f>IF($B701=1,"",IF(AND(TrackingWorksheet!$L706&lt;&gt;"", TrackingWorksheet!$L706&gt;=TrackingWorksheet!$J$4,TrackingWorksheet!$L706&lt;=TrackingWorksheet!$J$5,OR(TrackingWorksheet!$H706=Lists!$D$5,TrackingWorksheet!$J706=Lists!$D$5)), 1, 0))</f>
        <v/>
      </c>
      <c r="W701" s="15" t="str">
        <f>IF($B701=1,"",IF(AND(TrackingWorksheet!$L706&lt;&gt;"", TrackingWorksheet!$L706&gt;=TrackingWorksheet!$J$4,TrackingWorksheet!$L706&lt;=TrackingWorksheet!$J$5,OR(TrackingWorksheet!$H706=Lists!$D$6,TrackingWorksheet!$J706=Lists!$D$6)), 1, 0))</f>
        <v/>
      </c>
      <c r="X701" s="24" t="str">
        <f>IF(B701=1,"",IF(AND(TrackingWorksheet!M706&lt;&gt;"",TrackingWorksheet!M706&lt;=TrackingWorksheet!$J$5),1,0))</f>
        <v/>
      </c>
      <c r="Y701" s="24" t="str">
        <f>IF(B701=1,"",IF(AND(TrackingWorksheet!N706&lt;&gt;"",TrackingWorksheet!N706&lt;=TrackingWorksheet!$J$5),1,0)*D701)</f>
        <v/>
      </c>
      <c r="Z701" s="24" t="str">
        <f>IF(B701=1,"",IF(TrackingWorksheet!P706="YES",1,0)*D701)</f>
        <v/>
      </c>
      <c r="AA701" s="33" t="str">
        <f>IF(B701=1,"",IF(TrackingWorksheet!R706="","",TrackingWorksheet!R706))</f>
        <v/>
      </c>
      <c r="AB701" s="33" t="str">
        <f>IF(B701=1,"",IF(TrackingWorksheet!Q706="","",TrackingWorksheet!Q706))</f>
        <v/>
      </c>
    </row>
    <row r="702" spans="2:28" x14ac:dyDescent="0.3">
      <c r="B702" s="33">
        <f>IF(AND(ISBLANK(TrackingWorksheet!B707),ISBLANK(TrackingWorksheet!C707),ISBLANK(TrackingWorksheet!G707),ISBLANK(TrackingWorksheet!H707),
ISBLANK(TrackingWorksheet!I707),ISBLANK(TrackingWorksheet!J707),ISBLANK(TrackingWorksheet!M707),
ISBLANK(TrackingWorksheet!N707)),1,0)</f>
        <v>1</v>
      </c>
      <c r="C702" s="17" t="str">
        <f>IF(B702=1,"",TrackingWorksheet!F707)</f>
        <v/>
      </c>
      <c r="D702" s="26" t="str">
        <f>IF(B702=1,"",IF(AND(TrackingWorksheet!B707&lt;&gt;"",TrackingWorksheet!B707&lt;=TrackingWorksheet!$J$5,OR(TrackingWorksheet!C707="",TrackingWorksheet!C707&gt;=TrackingWorksheet!$J$4)),1,0))</f>
        <v/>
      </c>
      <c r="E702" s="15" t="str">
        <f>IF(B702=1,"",IF(AND(TrackingWorksheet!G707 &lt;&gt;"",TrackingWorksheet!G707&lt;=TrackingWorksheet!$J$5, TrackingWorksheet!H707=Lists!$D$4), "Y", "N"))</f>
        <v/>
      </c>
      <c r="F702" s="15" t="str">
        <f>IF(B702=1,"",IF(AND(TrackingWorksheet!I707 &lt;&gt;"", TrackingWorksheet!I707&lt;=TrackingWorksheet!$J$5, TrackingWorksheet!J707=Lists!$D$4), "Y", "N"))</f>
        <v/>
      </c>
      <c r="G702" s="15" t="str">
        <f>IF(B702=1,"",IF(AND(TrackingWorksheet!G707 &lt;&gt;"",TrackingWorksheet!G707&lt;=TrackingWorksheet!$J$5, TrackingWorksheet!H707=Lists!$D$5), "Y", "N"))</f>
        <v/>
      </c>
      <c r="H702" s="15" t="str">
        <f>IF(B702=1,"",IF(AND(TrackingWorksheet!I707 &lt;&gt;"", TrackingWorksheet!I707&lt;=TrackingWorksheet!$J$5, TrackingWorksheet!J707="Moderna"), "Y", "N"))</f>
        <v/>
      </c>
      <c r="I702" s="26" t="str">
        <f>IF(B702=1,"",IF(AND(TrackingWorksheet!G707 &lt;&gt;"", TrackingWorksheet!G707&lt;=TrackingWorksheet!$J$5, TrackingWorksheet!H707=Lists!$D$6), 1, 0))</f>
        <v/>
      </c>
      <c r="J702" s="26" t="str">
        <f t="shared" si="86"/>
        <v/>
      </c>
      <c r="K702" s="15" t="str">
        <f>IF(B702=1,"",IF(AND(TrackingWorksheet!I707&lt;=TrackingWorksheet!$J$5,TrackingWorksheet!K707="YES"),0,IF(AND(AND(OR(E702="Y",F702="Y"),E702&lt;&gt;F702),G702&lt;&gt;"Y", H702&lt;&gt;"Y"), 1, 0)))</f>
        <v/>
      </c>
      <c r="L702" s="26" t="str">
        <f t="shared" si="80"/>
        <v/>
      </c>
      <c r="M702" s="15" t="str">
        <f t="shared" si="81"/>
        <v/>
      </c>
      <c r="N702" s="26" t="str">
        <f t="shared" si="82"/>
        <v/>
      </c>
      <c r="O702" s="15" t="str">
        <f>IF(B702=1,"",IF(AND(TrackingWorksheet!I707&lt;=TrackingWorksheet!$J$5,TrackingWorksheet!K707="YES"),0,IF(AND(AND(OR(G702="Y",H702="Y"),G702&lt;&gt;H702),E702&lt;&gt;"Y", F702&lt;&gt;"Y"), 1, 0)))</f>
        <v/>
      </c>
      <c r="P702" s="26" t="str">
        <f t="shared" si="83"/>
        <v/>
      </c>
      <c r="Q702" s="15" t="str">
        <f t="shared" si="84"/>
        <v/>
      </c>
      <c r="R702" s="15" t="str">
        <f t="shared" si="85"/>
        <v/>
      </c>
      <c r="S702" s="15" t="str">
        <f>IF(B702=1,"",IF(AND(OR(AND(TrackingWorksheet!H707=Lists!$D$7,TrackingWorksheet!H707=TrackingWorksheet!J707),TrackingWorksheet!H707&lt;&gt;TrackingWorksheet!J707),TrackingWorksheet!K707="YES",TrackingWorksheet!H707&lt;&gt;Lists!$D$6,TrackingWorksheet!G707&lt;=TrackingWorksheet!$J$5,TrackingWorksheet!I707&lt;=TrackingWorksheet!$J$5),1,0))</f>
        <v/>
      </c>
      <c r="T702" s="15" t="str">
        <f t="shared" si="87"/>
        <v/>
      </c>
      <c r="U702" s="15" t="str">
        <f>IF(B702=1,"",IF(AND(TrackingWorksheet!L707&lt;&gt;"", TrackingWorksheet!L707&gt;=TrackingWorksheet!$J$4,TrackingWorksheet!L707&lt;=TrackingWorksheet!$J$5,OR(TrackingWorksheet!H707=Lists!$D$4,TrackingWorksheet!J707=Lists!$D$4)), 1, 0))</f>
        <v/>
      </c>
      <c r="V702" s="15" t="str">
        <f>IF($B702=1,"",IF(AND(TrackingWorksheet!$L707&lt;&gt;"", TrackingWorksheet!$L707&gt;=TrackingWorksheet!$J$4,TrackingWorksheet!$L707&lt;=TrackingWorksheet!$J$5,OR(TrackingWorksheet!$H707=Lists!$D$5,TrackingWorksheet!$J707=Lists!$D$5)), 1, 0))</f>
        <v/>
      </c>
      <c r="W702" s="15" t="str">
        <f>IF($B702=1,"",IF(AND(TrackingWorksheet!$L707&lt;&gt;"", TrackingWorksheet!$L707&gt;=TrackingWorksheet!$J$4,TrackingWorksheet!$L707&lt;=TrackingWorksheet!$J$5,OR(TrackingWorksheet!$H707=Lists!$D$6,TrackingWorksheet!$J707=Lists!$D$6)), 1, 0))</f>
        <v/>
      </c>
      <c r="X702" s="24" t="str">
        <f>IF(B702=1,"",IF(AND(TrackingWorksheet!M707&lt;&gt;"",TrackingWorksheet!M707&lt;=TrackingWorksheet!$J$5),1,0))</f>
        <v/>
      </c>
      <c r="Y702" s="24" t="str">
        <f>IF(B702=1,"",IF(AND(TrackingWorksheet!N707&lt;&gt;"",TrackingWorksheet!N707&lt;=TrackingWorksheet!$J$5),1,0)*D702)</f>
        <v/>
      </c>
      <c r="Z702" s="24" t="str">
        <f>IF(B702=1,"",IF(TrackingWorksheet!P707="YES",1,0)*D702)</f>
        <v/>
      </c>
      <c r="AA702" s="33" t="str">
        <f>IF(B702=1,"",IF(TrackingWorksheet!R707="","",TrackingWorksheet!R707))</f>
        <v/>
      </c>
      <c r="AB702" s="33" t="str">
        <f>IF(B702=1,"",IF(TrackingWorksheet!Q707="","",TrackingWorksheet!Q707))</f>
        <v/>
      </c>
    </row>
    <row r="703" spans="2:28" x14ac:dyDescent="0.3">
      <c r="B703" s="33">
        <f>IF(AND(ISBLANK(TrackingWorksheet!B708),ISBLANK(TrackingWorksheet!C708),ISBLANK(TrackingWorksheet!G708),ISBLANK(TrackingWorksheet!H708),
ISBLANK(TrackingWorksheet!I708),ISBLANK(TrackingWorksheet!J708),ISBLANK(TrackingWorksheet!M708),
ISBLANK(TrackingWorksheet!N708)),1,0)</f>
        <v>1</v>
      </c>
      <c r="C703" s="17" t="str">
        <f>IF(B703=1,"",TrackingWorksheet!F708)</f>
        <v/>
      </c>
      <c r="D703" s="26" t="str">
        <f>IF(B703=1,"",IF(AND(TrackingWorksheet!B708&lt;&gt;"",TrackingWorksheet!B708&lt;=TrackingWorksheet!$J$5,OR(TrackingWorksheet!C708="",TrackingWorksheet!C708&gt;=TrackingWorksheet!$J$4)),1,0))</f>
        <v/>
      </c>
      <c r="E703" s="15" t="str">
        <f>IF(B703=1,"",IF(AND(TrackingWorksheet!G708 &lt;&gt;"",TrackingWorksheet!G708&lt;=TrackingWorksheet!$J$5, TrackingWorksheet!H708=Lists!$D$4), "Y", "N"))</f>
        <v/>
      </c>
      <c r="F703" s="15" t="str">
        <f>IF(B703=1,"",IF(AND(TrackingWorksheet!I708 &lt;&gt;"", TrackingWorksheet!I708&lt;=TrackingWorksheet!$J$5, TrackingWorksheet!J708=Lists!$D$4), "Y", "N"))</f>
        <v/>
      </c>
      <c r="G703" s="15" t="str">
        <f>IF(B703=1,"",IF(AND(TrackingWorksheet!G708 &lt;&gt;"",TrackingWorksheet!G708&lt;=TrackingWorksheet!$J$5, TrackingWorksheet!H708=Lists!$D$5), "Y", "N"))</f>
        <v/>
      </c>
      <c r="H703" s="15" t="str">
        <f>IF(B703=1,"",IF(AND(TrackingWorksheet!I708 &lt;&gt;"", TrackingWorksheet!I708&lt;=TrackingWorksheet!$J$5, TrackingWorksheet!J708="Moderna"), "Y", "N"))</f>
        <v/>
      </c>
      <c r="I703" s="26" t="str">
        <f>IF(B703=1,"",IF(AND(TrackingWorksheet!G708 &lt;&gt;"", TrackingWorksheet!G708&lt;=TrackingWorksheet!$J$5, TrackingWorksheet!H708=Lists!$D$6), 1, 0))</f>
        <v/>
      </c>
      <c r="J703" s="26" t="str">
        <f t="shared" si="86"/>
        <v/>
      </c>
      <c r="K703" s="15" t="str">
        <f>IF(B703=1,"",IF(AND(TrackingWorksheet!I708&lt;=TrackingWorksheet!$J$5,TrackingWorksheet!K708="YES"),0,IF(AND(AND(OR(E703="Y",F703="Y"),E703&lt;&gt;F703),G703&lt;&gt;"Y", H703&lt;&gt;"Y"), 1, 0)))</f>
        <v/>
      </c>
      <c r="L703" s="26" t="str">
        <f t="shared" si="80"/>
        <v/>
      </c>
      <c r="M703" s="15" t="str">
        <f t="shared" si="81"/>
        <v/>
      </c>
      <c r="N703" s="26" t="str">
        <f t="shared" si="82"/>
        <v/>
      </c>
      <c r="O703" s="15" t="str">
        <f>IF(B703=1,"",IF(AND(TrackingWorksheet!I708&lt;=TrackingWorksheet!$J$5,TrackingWorksheet!K708="YES"),0,IF(AND(AND(OR(G703="Y",H703="Y"),G703&lt;&gt;H703),E703&lt;&gt;"Y", F703&lt;&gt;"Y"), 1, 0)))</f>
        <v/>
      </c>
      <c r="P703" s="26" t="str">
        <f t="shared" si="83"/>
        <v/>
      </c>
      <c r="Q703" s="15" t="str">
        <f t="shared" si="84"/>
        <v/>
      </c>
      <c r="R703" s="15" t="str">
        <f t="shared" si="85"/>
        <v/>
      </c>
      <c r="S703" s="15" t="str">
        <f>IF(B703=1,"",IF(AND(OR(AND(TrackingWorksheet!H708=Lists!$D$7,TrackingWorksheet!H708=TrackingWorksheet!J708),TrackingWorksheet!H708&lt;&gt;TrackingWorksheet!J708),TrackingWorksheet!K708="YES",TrackingWorksheet!H708&lt;&gt;Lists!$D$6,TrackingWorksheet!G708&lt;=TrackingWorksheet!$J$5,TrackingWorksheet!I708&lt;=TrackingWorksheet!$J$5),1,0))</f>
        <v/>
      </c>
      <c r="T703" s="15" t="str">
        <f t="shared" si="87"/>
        <v/>
      </c>
      <c r="U703" s="15" t="str">
        <f>IF(B703=1,"",IF(AND(TrackingWorksheet!L708&lt;&gt;"", TrackingWorksheet!L708&gt;=TrackingWorksheet!$J$4,TrackingWorksheet!L708&lt;=TrackingWorksheet!$J$5,OR(TrackingWorksheet!H708=Lists!$D$4,TrackingWorksheet!J708=Lists!$D$4)), 1, 0))</f>
        <v/>
      </c>
      <c r="V703" s="15" t="str">
        <f>IF($B703=1,"",IF(AND(TrackingWorksheet!$L708&lt;&gt;"", TrackingWorksheet!$L708&gt;=TrackingWorksheet!$J$4,TrackingWorksheet!$L708&lt;=TrackingWorksheet!$J$5,OR(TrackingWorksheet!$H708=Lists!$D$5,TrackingWorksheet!$J708=Lists!$D$5)), 1, 0))</f>
        <v/>
      </c>
      <c r="W703" s="15" t="str">
        <f>IF($B703=1,"",IF(AND(TrackingWorksheet!$L708&lt;&gt;"", TrackingWorksheet!$L708&gt;=TrackingWorksheet!$J$4,TrackingWorksheet!$L708&lt;=TrackingWorksheet!$J$5,OR(TrackingWorksheet!$H708=Lists!$D$6,TrackingWorksheet!$J708=Lists!$D$6)), 1, 0))</f>
        <v/>
      </c>
      <c r="X703" s="24" t="str">
        <f>IF(B703=1,"",IF(AND(TrackingWorksheet!M708&lt;&gt;"",TrackingWorksheet!M708&lt;=TrackingWorksheet!$J$5),1,0))</f>
        <v/>
      </c>
      <c r="Y703" s="24" t="str">
        <f>IF(B703=1,"",IF(AND(TrackingWorksheet!N708&lt;&gt;"",TrackingWorksheet!N708&lt;=TrackingWorksheet!$J$5),1,0)*D703)</f>
        <v/>
      </c>
      <c r="Z703" s="24" t="str">
        <f>IF(B703=1,"",IF(TrackingWorksheet!P708="YES",1,0)*D703)</f>
        <v/>
      </c>
      <c r="AA703" s="33" t="str">
        <f>IF(B703=1,"",IF(TrackingWorksheet!R708="","",TrackingWorksheet!R708))</f>
        <v/>
      </c>
      <c r="AB703" s="33" t="str">
        <f>IF(B703=1,"",IF(TrackingWorksheet!Q708="","",TrackingWorksheet!Q708))</f>
        <v/>
      </c>
    </row>
    <row r="704" spans="2:28" x14ac:dyDescent="0.3">
      <c r="B704" s="33">
        <f>IF(AND(ISBLANK(TrackingWorksheet!B709),ISBLANK(TrackingWorksheet!C709),ISBLANK(TrackingWorksheet!G709),ISBLANK(TrackingWorksheet!H709),
ISBLANK(TrackingWorksheet!I709),ISBLANK(TrackingWorksheet!J709),ISBLANK(TrackingWorksheet!M709),
ISBLANK(TrackingWorksheet!N709)),1,0)</f>
        <v>1</v>
      </c>
      <c r="C704" s="17" t="str">
        <f>IF(B704=1,"",TrackingWorksheet!F709)</f>
        <v/>
      </c>
      <c r="D704" s="26" t="str">
        <f>IF(B704=1,"",IF(AND(TrackingWorksheet!B709&lt;&gt;"",TrackingWorksheet!B709&lt;=TrackingWorksheet!$J$5,OR(TrackingWorksheet!C709="",TrackingWorksheet!C709&gt;=TrackingWorksheet!$J$4)),1,0))</f>
        <v/>
      </c>
      <c r="E704" s="15" t="str">
        <f>IF(B704=1,"",IF(AND(TrackingWorksheet!G709 &lt;&gt;"",TrackingWorksheet!G709&lt;=TrackingWorksheet!$J$5, TrackingWorksheet!H709=Lists!$D$4), "Y", "N"))</f>
        <v/>
      </c>
      <c r="F704" s="15" t="str">
        <f>IF(B704=1,"",IF(AND(TrackingWorksheet!I709 &lt;&gt;"", TrackingWorksheet!I709&lt;=TrackingWorksheet!$J$5, TrackingWorksheet!J709=Lists!$D$4), "Y", "N"))</f>
        <v/>
      </c>
      <c r="G704" s="15" t="str">
        <f>IF(B704=1,"",IF(AND(TrackingWorksheet!G709 &lt;&gt;"",TrackingWorksheet!G709&lt;=TrackingWorksheet!$J$5, TrackingWorksheet!H709=Lists!$D$5), "Y", "N"))</f>
        <v/>
      </c>
      <c r="H704" s="15" t="str">
        <f>IF(B704=1,"",IF(AND(TrackingWorksheet!I709 &lt;&gt;"", TrackingWorksheet!I709&lt;=TrackingWorksheet!$J$5, TrackingWorksheet!J709="Moderna"), "Y", "N"))</f>
        <v/>
      </c>
      <c r="I704" s="26" t="str">
        <f>IF(B704=1,"",IF(AND(TrackingWorksheet!G709 &lt;&gt;"", TrackingWorksheet!G709&lt;=TrackingWorksheet!$J$5, TrackingWorksheet!H709=Lists!$D$6), 1, 0))</f>
        <v/>
      </c>
      <c r="J704" s="26" t="str">
        <f t="shared" si="86"/>
        <v/>
      </c>
      <c r="K704" s="15" t="str">
        <f>IF(B704=1,"",IF(AND(TrackingWorksheet!I709&lt;=TrackingWorksheet!$J$5,TrackingWorksheet!K709="YES"),0,IF(AND(AND(OR(E704="Y",F704="Y"),E704&lt;&gt;F704),G704&lt;&gt;"Y", H704&lt;&gt;"Y"), 1, 0)))</f>
        <v/>
      </c>
      <c r="L704" s="26" t="str">
        <f t="shared" si="80"/>
        <v/>
      </c>
      <c r="M704" s="15" t="str">
        <f t="shared" si="81"/>
        <v/>
      </c>
      <c r="N704" s="26" t="str">
        <f t="shared" si="82"/>
        <v/>
      </c>
      <c r="O704" s="15" t="str">
        <f>IF(B704=1,"",IF(AND(TrackingWorksheet!I709&lt;=TrackingWorksheet!$J$5,TrackingWorksheet!K709="YES"),0,IF(AND(AND(OR(G704="Y",H704="Y"),G704&lt;&gt;H704),E704&lt;&gt;"Y", F704&lt;&gt;"Y"), 1, 0)))</f>
        <v/>
      </c>
      <c r="P704" s="26" t="str">
        <f t="shared" si="83"/>
        <v/>
      </c>
      <c r="Q704" s="15" t="str">
        <f t="shared" si="84"/>
        <v/>
      </c>
      <c r="R704" s="15" t="str">
        <f t="shared" si="85"/>
        <v/>
      </c>
      <c r="S704" s="15" t="str">
        <f>IF(B704=1,"",IF(AND(OR(AND(TrackingWorksheet!H709=Lists!$D$7,TrackingWorksheet!H709=TrackingWorksheet!J709),TrackingWorksheet!H709&lt;&gt;TrackingWorksheet!J709),TrackingWorksheet!K709="YES",TrackingWorksheet!H709&lt;&gt;Lists!$D$6,TrackingWorksheet!G709&lt;=TrackingWorksheet!$J$5,TrackingWorksheet!I709&lt;=TrackingWorksheet!$J$5),1,0))</f>
        <v/>
      </c>
      <c r="T704" s="15" t="str">
        <f t="shared" si="87"/>
        <v/>
      </c>
      <c r="U704" s="15" t="str">
        <f>IF(B704=1,"",IF(AND(TrackingWorksheet!L709&lt;&gt;"", TrackingWorksheet!L709&gt;=TrackingWorksheet!$J$4,TrackingWorksheet!L709&lt;=TrackingWorksheet!$J$5,OR(TrackingWorksheet!H709=Lists!$D$4,TrackingWorksheet!J709=Lists!$D$4)), 1, 0))</f>
        <v/>
      </c>
      <c r="V704" s="15" t="str">
        <f>IF($B704=1,"",IF(AND(TrackingWorksheet!$L709&lt;&gt;"", TrackingWorksheet!$L709&gt;=TrackingWorksheet!$J$4,TrackingWorksheet!$L709&lt;=TrackingWorksheet!$J$5,OR(TrackingWorksheet!$H709=Lists!$D$5,TrackingWorksheet!$J709=Lists!$D$5)), 1, 0))</f>
        <v/>
      </c>
      <c r="W704" s="15" t="str">
        <f>IF($B704=1,"",IF(AND(TrackingWorksheet!$L709&lt;&gt;"", TrackingWorksheet!$L709&gt;=TrackingWorksheet!$J$4,TrackingWorksheet!$L709&lt;=TrackingWorksheet!$J$5,OR(TrackingWorksheet!$H709=Lists!$D$6,TrackingWorksheet!$J709=Lists!$D$6)), 1, 0))</f>
        <v/>
      </c>
      <c r="X704" s="24" t="str">
        <f>IF(B704=1,"",IF(AND(TrackingWorksheet!M709&lt;&gt;"",TrackingWorksheet!M709&lt;=TrackingWorksheet!$J$5),1,0))</f>
        <v/>
      </c>
      <c r="Y704" s="24" t="str">
        <f>IF(B704=1,"",IF(AND(TrackingWorksheet!N709&lt;&gt;"",TrackingWorksheet!N709&lt;=TrackingWorksheet!$J$5),1,0)*D704)</f>
        <v/>
      </c>
      <c r="Z704" s="24" t="str">
        <f>IF(B704=1,"",IF(TrackingWorksheet!P709="YES",1,0)*D704)</f>
        <v/>
      </c>
      <c r="AA704" s="33" t="str">
        <f>IF(B704=1,"",IF(TrackingWorksheet!R709="","",TrackingWorksheet!R709))</f>
        <v/>
      </c>
      <c r="AB704" s="33" t="str">
        <f>IF(B704=1,"",IF(TrackingWorksheet!Q709="","",TrackingWorksheet!Q709))</f>
        <v/>
      </c>
    </row>
    <row r="705" spans="2:28" x14ac:dyDescent="0.3">
      <c r="B705" s="33">
        <f>IF(AND(ISBLANK(TrackingWorksheet!B710),ISBLANK(TrackingWorksheet!C710),ISBLANK(TrackingWorksheet!G710),ISBLANK(TrackingWorksheet!H710),
ISBLANK(TrackingWorksheet!I710),ISBLANK(TrackingWorksheet!J710),ISBLANK(TrackingWorksheet!M710),
ISBLANK(TrackingWorksheet!N710)),1,0)</f>
        <v>1</v>
      </c>
      <c r="C705" s="17" t="str">
        <f>IF(B705=1,"",TrackingWorksheet!F710)</f>
        <v/>
      </c>
      <c r="D705" s="26" t="str">
        <f>IF(B705=1,"",IF(AND(TrackingWorksheet!B710&lt;&gt;"",TrackingWorksheet!B710&lt;=TrackingWorksheet!$J$5,OR(TrackingWorksheet!C710="",TrackingWorksheet!C710&gt;=TrackingWorksheet!$J$4)),1,0))</f>
        <v/>
      </c>
      <c r="E705" s="15" t="str">
        <f>IF(B705=1,"",IF(AND(TrackingWorksheet!G710 &lt;&gt;"",TrackingWorksheet!G710&lt;=TrackingWorksheet!$J$5, TrackingWorksheet!H710=Lists!$D$4), "Y", "N"))</f>
        <v/>
      </c>
      <c r="F705" s="15" t="str">
        <f>IF(B705=1,"",IF(AND(TrackingWorksheet!I710 &lt;&gt;"", TrackingWorksheet!I710&lt;=TrackingWorksheet!$J$5, TrackingWorksheet!J710=Lists!$D$4), "Y", "N"))</f>
        <v/>
      </c>
      <c r="G705" s="15" t="str">
        <f>IF(B705=1,"",IF(AND(TrackingWorksheet!G710 &lt;&gt;"",TrackingWorksheet!G710&lt;=TrackingWorksheet!$J$5, TrackingWorksheet!H710=Lists!$D$5), "Y", "N"))</f>
        <v/>
      </c>
      <c r="H705" s="15" t="str">
        <f>IF(B705=1,"",IF(AND(TrackingWorksheet!I710 &lt;&gt;"", TrackingWorksheet!I710&lt;=TrackingWorksheet!$J$5, TrackingWorksheet!J710="Moderna"), "Y", "N"))</f>
        <v/>
      </c>
      <c r="I705" s="26" t="str">
        <f>IF(B705=1,"",IF(AND(TrackingWorksheet!G710 &lt;&gt;"", TrackingWorksheet!G710&lt;=TrackingWorksheet!$J$5, TrackingWorksheet!H710=Lists!$D$6), 1, 0))</f>
        <v/>
      </c>
      <c r="J705" s="26" t="str">
        <f t="shared" si="86"/>
        <v/>
      </c>
      <c r="K705" s="15" t="str">
        <f>IF(B705=1,"",IF(AND(TrackingWorksheet!I710&lt;=TrackingWorksheet!$J$5,TrackingWorksheet!K710="YES"),0,IF(AND(AND(OR(E705="Y",F705="Y"),E705&lt;&gt;F705),G705&lt;&gt;"Y", H705&lt;&gt;"Y"), 1, 0)))</f>
        <v/>
      </c>
      <c r="L705" s="26" t="str">
        <f t="shared" si="80"/>
        <v/>
      </c>
      <c r="M705" s="15" t="str">
        <f t="shared" si="81"/>
        <v/>
      </c>
      <c r="N705" s="26" t="str">
        <f t="shared" si="82"/>
        <v/>
      </c>
      <c r="O705" s="15" t="str">
        <f>IF(B705=1,"",IF(AND(TrackingWorksheet!I710&lt;=TrackingWorksheet!$J$5,TrackingWorksheet!K710="YES"),0,IF(AND(AND(OR(G705="Y",H705="Y"),G705&lt;&gt;H705),E705&lt;&gt;"Y", F705&lt;&gt;"Y"), 1, 0)))</f>
        <v/>
      </c>
      <c r="P705" s="26" t="str">
        <f t="shared" si="83"/>
        <v/>
      </c>
      <c r="Q705" s="15" t="str">
        <f t="shared" si="84"/>
        <v/>
      </c>
      <c r="R705" s="15" t="str">
        <f t="shared" si="85"/>
        <v/>
      </c>
      <c r="S705" s="15" t="str">
        <f>IF(B705=1,"",IF(AND(OR(AND(TrackingWorksheet!H710=Lists!$D$7,TrackingWorksheet!H710=TrackingWorksheet!J710),TrackingWorksheet!H710&lt;&gt;TrackingWorksheet!J710),TrackingWorksheet!K710="YES",TrackingWorksheet!H710&lt;&gt;Lists!$D$6,TrackingWorksheet!G710&lt;=TrackingWorksheet!$J$5,TrackingWorksheet!I710&lt;=TrackingWorksheet!$J$5),1,0))</f>
        <v/>
      </c>
      <c r="T705" s="15" t="str">
        <f t="shared" si="87"/>
        <v/>
      </c>
      <c r="U705" s="15" t="str">
        <f>IF(B705=1,"",IF(AND(TrackingWorksheet!L710&lt;&gt;"", TrackingWorksheet!L710&gt;=TrackingWorksheet!$J$4,TrackingWorksheet!L710&lt;=TrackingWorksheet!$J$5,OR(TrackingWorksheet!H710=Lists!$D$4,TrackingWorksheet!J710=Lists!$D$4)), 1, 0))</f>
        <v/>
      </c>
      <c r="V705" s="15" t="str">
        <f>IF($B705=1,"",IF(AND(TrackingWorksheet!$L710&lt;&gt;"", TrackingWorksheet!$L710&gt;=TrackingWorksheet!$J$4,TrackingWorksheet!$L710&lt;=TrackingWorksheet!$J$5,OR(TrackingWorksheet!$H710=Lists!$D$5,TrackingWorksheet!$J710=Lists!$D$5)), 1, 0))</f>
        <v/>
      </c>
      <c r="W705" s="15" t="str">
        <f>IF($B705=1,"",IF(AND(TrackingWorksheet!$L710&lt;&gt;"", TrackingWorksheet!$L710&gt;=TrackingWorksheet!$J$4,TrackingWorksheet!$L710&lt;=TrackingWorksheet!$J$5,OR(TrackingWorksheet!$H710=Lists!$D$6,TrackingWorksheet!$J710=Lists!$D$6)), 1, 0))</f>
        <v/>
      </c>
      <c r="X705" s="24" t="str">
        <f>IF(B705=1,"",IF(AND(TrackingWorksheet!M710&lt;&gt;"",TrackingWorksheet!M710&lt;=TrackingWorksheet!$J$5),1,0))</f>
        <v/>
      </c>
      <c r="Y705" s="24" t="str">
        <f>IF(B705=1,"",IF(AND(TrackingWorksheet!N710&lt;&gt;"",TrackingWorksheet!N710&lt;=TrackingWorksheet!$J$5),1,0)*D705)</f>
        <v/>
      </c>
      <c r="Z705" s="24" t="str">
        <f>IF(B705=1,"",IF(TrackingWorksheet!P710="YES",1,0)*D705)</f>
        <v/>
      </c>
      <c r="AA705" s="33" t="str">
        <f>IF(B705=1,"",IF(TrackingWorksheet!R710="","",TrackingWorksheet!R710))</f>
        <v/>
      </c>
      <c r="AB705" s="33" t="str">
        <f>IF(B705=1,"",IF(TrackingWorksheet!Q710="","",TrackingWorksheet!Q710))</f>
        <v/>
      </c>
    </row>
    <row r="706" spans="2:28" x14ac:dyDescent="0.3">
      <c r="B706" s="33">
        <f>IF(AND(ISBLANK(TrackingWorksheet!B711),ISBLANK(TrackingWorksheet!C711),ISBLANK(TrackingWorksheet!G711),ISBLANK(TrackingWorksheet!H711),
ISBLANK(TrackingWorksheet!I711),ISBLANK(TrackingWorksheet!J711),ISBLANK(TrackingWorksheet!M711),
ISBLANK(TrackingWorksheet!N711)),1,0)</f>
        <v>1</v>
      </c>
      <c r="C706" s="17" t="str">
        <f>IF(B706=1,"",TrackingWorksheet!F711)</f>
        <v/>
      </c>
      <c r="D706" s="26" t="str">
        <f>IF(B706=1,"",IF(AND(TrackingWorksheet!B711&lt;&gt;"",TrackingWorksheet!B711&lt;=TrackingWorksheet!$J$5,OR(TrackingWorksheet!C711="",TrackingWorksheet!C711&gt;=TrackingWorksheet!$J$4)),1,0))</f>
        <v/>
      </c>
      <c r="E706" s="15" t="str">
        <f>IF(B706=1,"",IF(AND(TrackingWorksheet!G711 &lt;&gt;"",TrackingWorksheet!G711&lt;=TrackingWorksheet!$J$5, TrackingWorksheet!H711=Lists!$D$4), "Y", "N"))</f>
        <v/>
      </c>
      <c r="F706" s="15" t="str">
        <f>IF(B706=1,"",IF(AND(TrackingWorksheet!I711 &lt;&gt;"", TrackingWorksheet!I711&lt;=TrackingWorksheet!$J$5, TrackingWorksheet!J711=Lists!$D$4), "Y", "N"))</f>
        <v/>
      </c>
      <c r="G706" s="15" t="str">
        <f>IF(B706=1,"",IF(AND(TrackingWorksheet!G711 &lt;&gt;"",TrackingWorksheet!G711&lt;=TrackingWorksheet!$J$5, TrackingWorksheet!H711=Lists!$D$5), "Y", "N"))</f>
        <v/>
      </c>
      <c r="H706" s="15" t="str">
        <f>IF(B706=1,"",IF(AND(TrackingWorksheet!I711 &lt;&gt;"", TrackingWorksheet!I711&lt;=TrackingWorksheet!$J$5, TrackingWorksheet!J711="Moderna"), "Y", "N"))</f>
        <v/>
      </c>
      <c r="I706" s="26" t="str">
        <f>IF(B706=1,"",IF(AND(TrackingWorksheet!G711 &lt;&gt;"", TrackingWorksheet!G711&lt;=TrackingWorksheet!$J$5, TrackingWorksheet!H711=Lists!$D$6), 1, 0))</f>
        <v/>
      </c>
      <c r="J706" s="26" t="str">
        <f t="shared" si="86"/>
        <v/>
      </c>
      <c r="K706" s="15" t="str">
        <f>IF(B706=1,"",IF(AND(TrackingWorksheet!I711&lt;=TrackingWorksheet!$J$5,TrackingWorksheet!K711="YES"),0,IF(AND(AND(OR(E706="Y",F706="Y"),E706&lt;&gt;F706),G706&lt;&gt;"Y", H706&lt;&gt;"Y"), 1, 0)))</f>
        <v/>
      </c>
      <c r="L706" s="26" t="str">
        <f t="shared" si="80"/>
        <v/>
      </c>
      <c r="M706" s="15" t="str">
        <f t="shared" si="81"/>
        <v/>
      </c>
      <c r="N706" s="26" t="str">
        <f t="shared" si="82"/>
        <v/>
      </c>
      <c r="O706" s="15" t="str">
        <f>IF(B706=1,"",IF(AND(TrackingWorksheet!I711&lt;=TrackingWorksheet!$J$5,TrackingWorksheet!K711="YES"),0,IF(AND(AND(OR(G706="Y",H706="Y"),G706&lt;&gt;H706),E706&lt;&gt;"Y", F706&lt;&gt;"Y"), 1, 0)))</f>
        <v/>
      </c>
      <c r="P706" s="26" t="str">
        <f t="shared" si="83"/>
        <v/>
      </c>
      <c r="Q706" s="15" t="str">
        <f t="shared" si="84"/>
        <v/>
      </c>
      <c r="R706" s="15" t="str">
        <f t="shared" si="85"/>
        <v/>
      </c>
      <c r="S706" s="15" t="str">
        <f>IF(B706=1,"",IF(AND(OR(AND(TrackingWorksheet!H711=Lists!$D$7,TrackingWorksheet!H711=TrackingWorksheet!J711),TrackingWorksheet!H711&lt;&gt;TrackingWorksheet!J711),TrackingWorksheet!K711="YES",TrackingWorksheet!H711&lt;&gt;Lists!$D$6,TrackingWorksheet!G711&lt;=TrackingWorksheet!$J$5,TrackingWorksheet!I711&lt;=TrackingWorksheet!$J$5),1,0))</f>
        <v/>
      </c>
      <c r="T706" s="15" t="str">
        <f t="shared" si="87"/>
        <v/>
      </c>
      <c r="U706" s="15" t="str">
        <f>IF(B706=1,"",IF(AND(TrackingWorksheet!L711&lt;&gt;"", TrackingWorksheet!L711&gt;=TrackingWorksheet!$J$4,TrackingWorksheet!L711&lt;=TrackingWorksheet!$J$5,OR(TrackingWorksheet!H711=Lists!$D$4,TrackingWorksheet!J711=Lists!$D$4)), 1, 0))</f>
        <v/>
      </c>
      <c r="V706" s="15" t="str">
        <f>IF($B706=1,"",IF(AND(TrackingWorksheet!$L711&lt;&gt;"", TrackingWorksheet!$L711&gt;=TrackingWorksheet!$J$4,TrackingWorksheet!$L711&lt;=TrackingWorksheet!$J$5,OR(TrackingWorksheet!$H711=Lists!$D$5,TrackingWorksheet!$J711=Lists!$D$5)), 1, 0))</f>
        <v/>
      </c>
      <c r="W706" s="15" t="str">
        <f>IF($B706=1,"",IF(AND(TrackingWorksheet!$L711&lt;&gt;"", TrackingWorksheet!$L711&gt;=TrackingWorksheet!$J$4,TrackingWorksheet!$L711&lt;=TrackingWorksheet!$J$5,OR(TrackingWorksheet!$H711=Lists!$D$6,TrackingWorksheet!$J711=Lists!$D$6)), 1, 0))</f>
        <v/>
      </c>
      <c r="X706" s="24" t="str">
        <f>IF(B706=1,"",IF(AND(TrackingWorksheet!M711&lt;&gt;"",TrackingWorksheet!M711&lt;=TrackingWorksheet!$J$5),1,0))</f>
        <v/>
      </c>
      <c r="Y706" s="24" t="str">
        <f>IF(B706=1,"",IF(AND(TrackingWorksheet!N711&lt;&gt;"",TrackingWorksheet!N711&lt;=TrackingWorksheet!$J$5),1,0)*D706)</f>
        <v/>
      </c>
      <c r="Z706" s="24" t="str">
        <f>IF(B706=1,"",IF(TrackingWorksheet!P711="YES",1,0)*D706)</f>
        <v/>
      </c>
      <c r="AA706" s="33" t="str">
        <f>IF(B706=1,"",IF(TrackingWorksheet!R711="","",TrackingWorksheet!R711))</f>
        <v/>
      </c>
      <c r="AB706" s="33" t="str">
        <f>IF(B706=1,"",IF(TrackingWorksheet!Q711="","",TrackingWorksheet!Q711))</f>
        <v/>
      </c>
    </row>
    <row r="707" spans="2:28" x14ac:dyDescent="0.3">
      <c r="B707" s="33">
        <f>IF(AND(ISBLANK(TrackingWorksheet!B712),ISBLANK(TrackingWorksheet!C712),ISBLANK(TrackingWorksheet!G712),ISBLANK(TrackingWorksheet!H712),
ISBLANK(TrackingWorksheet!I712),ISBLANK(TrackingWorksheet!J712),ISBLANK(TrackingWorksheet!M712),
ISBLANK(TrackingWorksheet!N712)),1,0)</f>
        <v>1</v>
      </c>
      <c r="C707" s="17" t="str">
        <f>IF(B707=1,"",TrackingWorksheet!F712)</f>
        <v/>
      </c>
      <c r="D707" s="26" t="str">
        <f>IF(B707=1,"",IF(AND(TrackingWorksheet!B712&lt;&gt;"",TrackingWorksheet!B712&lt;=TrackingWorksheet!$J$5,OR(TrackingWorksheet!C712="",TrackingWorksheet!C712&gt;=TrackingWorksheet!$J$4)),1,0))</f>
        <v/>
      </c>
      <c r="E707" s="15" t="str">
        <f>IF(B707=1,"",IF(AND(TrackingWorksheet!G712 &lt;&gt;"",TrackingWorksheet!G712&lt;=TrackingWorksheet!$J$5, TrackingWorksheet!H712=Lists!$D$4), "Y", "N"))</f>
        <v/>
      </c>
      <c r="F707" s="15" t="str">
        <f>IF(B707=1,"",IF(AND(TrackingWorksheet!I712 &lt;&gt;"", TrackingWorksheet!I712&lt;=TrackingWorksheet!$J$5, TrackingWorksheet!J712=Lists!$D$4), "Y", "N"))</f>
        <v/>
      </c>
      <c r="G707" s="15" t="str">
        <f>IF(B707=1,"",IF(AND(TrackingWorksheet!G712 &lt;&gt;"",TrackingWorksheet!G712&lt;=TrackingWorksheet!$J$5, TrackingWorksheet!H712=Lists!$D$5), "Y", "N"))</f>
        <v/>
      </c>
      <c r="H707" s="15" t="str">
        <f>IF(B707=1,"",IF(AND(TrackingWorksheet!I712 &lt;&gt;"", TrackingWorksheet!I712&lt;=TrackingWorksheet!$J$5, TrackingWorksheet!J712="Moderna"), "Y", "N"))</f>
        <v/>
      </c>
      <c r="I707" s="26" t="str">
        <f>IF(B707=1,"",IF(AND(TrackingWorksheet!G712 &lt;&gt;"", TrackingWorksheet!G712&lt;=TrackingWorksheet!$J$5, TrackingWorksheet!H712=Lists!$D$6), 1, 0))</f>
        <v/>
      </c>
      <c r="J707" s="26" t="str">
        <f t="shared" si="86"/>
        <v/>
      </c>
      <c r="K707" s="15" t="str">
        <f>IF(B707=1,"",IF(AND(TrackingWorksheet!I712&lt;=TrackingWorksheet!$J$5,TrackingWorksheet!K712="YES"),0,IF(AND(AND(OR(E707="Y",F707="Y"),E707&lt;&gt;F707),G707&lt;&gt;"Y", H707&lt;&gt;"Y"), 1, 0)))</f>
        <v/>
      </c>
      <c r="L707" s="26" t="str">
        <f t="shared" ref="L707:L770" si="88">IF(B707=1,"",K707*D707)</f>
        <v/>
      </c>
      <c r="M707" s="15" t="str">
        <f t="shared" ref="M707:M770" si="89">IF(B707=1,"",IF(AND(E707="Y", F707="Y"), 1, 0))</f>
        <v/>
      </c>
      <c r="N707" s="26" t="str">
        <f t="shared" ref="N707:N770" si="90">IF(B707=1,"",M707*D707)</f>
        <v/>
      </c>
      <c r="O707" s="15" t="str">
        <f>IF(B707=1,"",IF(AND(TrackingWorksheet!I712&lt;=TrackingWorksheet!$J$5,TrackingWorksheet!K712="YES"),0,IF(AND(AND(OR(G707="Y",H707="Y"),G707&lt;&gt;H707),E707&lt;&gt;"Y", F707&lt;&gt;"Y"), 1, 0)))</f>
        <v/>
      </c>
      <c r="P707" s="26" t="str">
        <f t="shared" ref="P707:P770" si="91">IF(B707=1,"",O707*D707)</f>
        <v/>
      </c>
      <c r="Q707" s="15" t="str">
        <f t="shared" ref="Q707:Q770" si="92">IF(B707=1,"",IF(AND(G707="Y", H707="Y"), 1, 0))</f>
        <v/>
      </c>
      <c r="R707" s="15" t="str">
        <f t="shared" ref="R707:R770" si="93">IF(B707=1,"",Q707*D707)</f>
        <v/>
      </c>
      <c r="S707" s="15" t="str">
        <f>IF(B707=1,"",IF(AND(OR(AND(TrackingWorksheet!H712=Lists!$D$7,TrackingWorksheet!H712=TrackingWorksheet!J712),TrackingWorksheet!H712&lt;&gt;TrackingWorksheet!J712),TrackingWorksheet!K712="YES",TrackingWorksheet!H712&lt;&gt;Lists!$D$6,TrackingWorksheet!G712&lt;=TrackingWorksheet!$J$5,TrackingWorksheet!I712&lt;=TrackingWorksheet!$J$5),1,0))</f>
        <v/>
      </c>
      <c r="T707" s="15" t="str">
        <f t="shared" si="87"/>
        <v/>
      </c>
      <c r="U707" s="15" t="str">
        <f>IF(B707=1,"",IF(AND(TrackingWorksheet!L712&lt;&gt;"", TrackingWorksheet!L712&gt;=TrackingWorksheet!$J$4,TrackingWorksheet!L712&lt;=TrackingWorksheet!$J$5,OR(TrackingWorksheet!H712=Lists!$D$4,TrackingWorksheet!J712=Lists!$D$4)), 1, 0))</f>
        <v/>
      </c>
      <c r="V707" s="15" t="str">
        <f>IF($B707=1,"",IF(AND(TrackingWorksheet!$L712&lt;&gt;"", TrackingWorksheet!$L712&gt;=TrackingWorksheet!$J$4,TrackingWorksheet!$L712&lt;=TrackingWorksheet!$J$5,OR(TrackingWorksheet!$H712=Lists!$D$5,TrackingWorksheet!$J712=Lists!$D$5)), 1, 0))</f>
        <v/>
      </c>
      <c r="W707" s="15" t="str">
        <f>IF($B707=1,"",IF(AND(TrackingWorksheet!$L712&lt;&gt;"", TrackingWorksheet!$L712&gt;=TrackingWorksheet!$J$4,TrackingWorksheet!$L712&lt;=TrackingWorksheet!$J$5,OR(TrackingWorksheet!$H712=Lists!$D$6,TrackingWorksheet!$J712=Lists!$D$6)), 1, 0))</f>
        <v/>
      </c>
      <c r="X707" s="24" t="str">
        <f>IF(B707=1,"",IF(AND(TrackingWorksheet!M712&lt;&gt;"",TrackingWorksheet!M712&lt;=TrackingWorksheet!$J$5),1,0))</f>
        <v/>
      </c>
      <c r="Y707" s="24" t="str">
        <f>IF(B707=1,"",IF(AND(TrackingWorksheet!N712&lt;&gt;"",TrackingWorksheet!N712&lt;=TrackingWorksheet!$J$5),1,0)*D707)</f>
        <v/>
      </c>
      <c r="Z707" s="24" t="str">
        <f>IF(B707=1,"",IF(TrackingWorksheet!P712="YES",1,0)*D707)</f>
        <v/>
      </c>
      <c r="AA707" s="33" t="str">
        <f>IF(B707=1,"",IF(TrackingWorksheet!R712="","",TrackingWorksheet!R712))</f>
        <v/>
      </c>
      <c r="AB707" s="33" t="str">
        <f>IF(B707=1,"",IF(TrackingWorksheet!Q712="","",TrackingWorksheet!Q712))</f>
        <v/>
      </c>
    </row>
    <row r="708" spans="2:28" x14ac:dyDescent="0.3">
      <c r="B708" s="33">
        <f>IF(AND(ISBLANK(TrackingWorksheet!B713),ISBLANK(TrackingWorksheet!C713),ISBLANK(TrackingWorksheet!G713),ISBLANK(TrackingWorksheet!H713),
ISBLANK(TrackingWorksheet!I713),ISBLANK(TrackingWorksheet!J713),ISBLANK(TrackingWorksheet!M713),
ISBLANK(TrackingWorksheet!N713)),1,0)</f>
        <v>1</v>
      </c>
      <c r="C708" s="17" t="str">
        <f>IF(B708=1,"",TrackingWorksheet!F713)</f>
        <v/>
      </c>
      <c r="D708" s="26" t="str">
        <f>IF(B708=1,"",IF(AND(TrackingWorksheet!B713&lt;&gt;"",TrackingWorksheet!B713&lt;=TrackingWorksheet!$J$5,OR(TrackingWorksheet!C713="",TrackingWorksheet!C713&gt;=TrackingWorksheet!$J$4)),1,0))</f>
        <v/>
      </c>
      <c r="E708" s="15" t="str">
        <f>IF(B708=1,"",IF(AND(TrackingWorksheet!G713 &lt;&gt;"",TrackingWorksheet!G713&lt;=TrackingWorksheet!$J$5, TrackingWorksheet!H713=Lists!$D$4), "Y", "N"))</f>
        <v/>
      </c>
      <c r="F708" s="15" t="str">
        <f>IF(B708=1,"",IF(AND(TrackingWorksheet!I713 &lt;&gt;"", TrackingWorksheet!I713&lt;=TrackingWorksheet!$J$5, TrackingWorksheet!J713=Lists!$D$4), "Y", "N"))</f>
        <v/>
      </c>
      <c r="G708" s="15" t="str">
        <f>IF(B708=1,"",IF(AND(TrackingWorksheet!G713 &lt;&gt;"",TrackingWorksheet!G713&lt;=TrackingWorksheet!$J$5, TrackingWorksheet!H713=Lists!$D$5), "Y", "N"))</f>
        <v/>
      </c>
      <c r="H708" s="15" t="str">
        <f>IF(B708=1,"",IF(AND(TrackingWorksheet!I713 &lt;&gt;"", TrackingWorksheet!I713&lt;=TrackingWorksheet!$J$5, TrackingWorksheet!J713="Moderna"), "Y", "N"))</f>
        <v/>
      </c>
      <c r="I708" s="26" t="str">
        <f>IF(B708=1,"",IF(AND(TrackingWorksheet!G713 &lt;&gt;"", TrackingWorksheet!G713&lt;=TrackingWorksheet!$J$5, TrackingWorksheet!H713=Lists!$D$6), 1, 0))</f>
        <v/>
      </c>
      <c r="J708" s="26" t="str">
        <f t="shared" ref="J708:J771" si="94">IF(B708=1,"",I708*D708)</f>
        <v/>
      </c>
      <c r="K708" s="15" t="str">
        <f>IF(B708=1,"",IF(AND(TrackingWorksheet!I713&lt;=TrackingWorksheet!$J$5,TrackingWorksheet!K713="YES"),0,IF(AND(AND(OR(E708="Y",F708="Y"),E708&lt;&gt;F708),G708&lt;&gt;"Y", H708&lt;&gt;"Y"), 1, 0)))</f>
        <v/>
      </c>
      <c r="L708" s="26" t="str">
        <f t="shared" si="88"/>
        <v/>
      </c>
      <c r="M708" s="15" t="str">
        <f t="shared" si="89"/>
        <v/>
      </c>
      <c r="N708" s="26" t="str">
        <f t="shared" si="90"/>
        <v/>
      </c>
      <c r="O708" s="15" t="str">
        <f>IF(B708=1,"",IF(AND(TrackingWorksheet!I713&lt;=TrackingWorksheet!$J$5,TrackingWorksheet!K713="YES"),0,IF(AND(AND(OR(G708="Y",H708="Y"),G708&lt;&gt;H708),E708&lt;&gt;"Y", F708&lt;&gt;"Y"), 1, 0)))</f>
        <v/>
      </c>
      <c r="P708" s="26" t="str">
        <f t="shared" si="91"/>
        <v/>
      </c>
      <c r="Q708" s="15" t="str">
        <f t="shared" si="92"/>
        <v/>
      </c>
      <c r="R708" s="15" t="str">
        <f t="shared" si="93"/>
        <v/>
      </c>
      <c r="S708" s="15" t="str">
        <f>IF(B708=1,"",IF(AND(OR(AND(TrackingWorksheet!H713=Lists!$D$7,TrackingWorksheet!H713=TrackingWorksheet!J713),TrackingWorksheet!H713&lt;&gt;TrackingWorksheet!J713),TrackingWorksheet!K713="YES",TrackingWorksheet!H713&lt;&gt;Lists!$D$6,TrackingWorksheet!G713&lt;=TrackingWorksheet!$J$5,TrackingWorksheet!I713&lt;=TrackingWorksheet!$J$5),1,0))</f>
        <v/>
      </c>
      <c r="T708" s="15" t="str">
        <f t="shared" ref="T708:T771" si="95">IF(B708=1,"",S708*D708)</f>
        <v/>
      </c>
      <c r="U708" s="15" t="str">
        <f>IF(B708=1,"",IF(AND(TrackingWorksheet!L713&lt;&gt;"", TrackingWorksheet!L713&gt;=TrackingWorksheet!$J$4,TrackingWorksheet!L713&lt;=TrackingWorksheet!$J$5,OR(TrackingWorksheet!H713=Lists!$D$4,TrackingWorksheet!J713=Lists!$D$4)), 1, 0))</f>
        <v/>
      </c>
      <c r="V708" s="15" t="str">
        <f>IF($B708=1,"",IF(AND(TrackingWorksheet!$L713&lt;&gt;"", TrackingWorksheet!$L713&gt;=TrackingWorksheet!$J$4,TrackingWorksheet!$L713&lt;=TrackingWorksheet!$J$5,OR(TrackingWorksheet!$H713=Lists!$D$5,TrackingWorksheet!$J713=Lists!$D$5)), 1, 0))</f>
        <v/>
      </c>
      <c r="W708" s="15" t="str">
        <f>IF($B708=1,"",IF(AND(TrackingWorksheet!$L713&lt;&gt;"", TrackingWorksheet!$L713&gt;=TrackingWorksheet!$J$4,TrackingWorksheet!$L713&lt;=TrackingWorksheet!$J$5,OR(TrackingWorksheet!$H713=Lists!$D$6,TrackingWorksheet!$J713=Lists!$D$6)), 1, 0))</f>
        <v/>
      </c>
      <c r="X708" s="24" t="str">
        <f>IF(B708=1,"",IF(AND(TrackingWorksheet!M713&lt;&gt;"",TrackingWorksheet!M713&lt;=TrackingWorksheet!$J$5),1,0))</f>
        <v/>
      </c>
      <c r="Y708" s="24" t="str">
        <f>IF(B708=1,"",IF(AND(TrackingWorksheet!N713&lt;&gt;"",TrackingWorksheet!N713&lt;=TrackingWorksheet!$J$5),1,0)*D708)</f>
        <v/>
      </c>
      <c r="Z708" s="24" t="str">
        <f>IF(B708=1,"",IF(TrackingWorksheet!P713="YES",1,0)*D708)</f>
        <v/>
      </c>
      <c r="AA708" s="33" t="str">
        <f>IF(B708=1,"",IF(TrackingWorksheet!R713="","",TrackingWorksheet!R713))</f>
        <v/>
      </c>
      <c r="AB708" s="33" t="str">
        <f>IF(B708=1,"",IF(TrackingWorksheet!Q713="","",TrackingWorksheet!Q713))</f>
        <v/>
      </c>
    </row>
    <row r="709" spans="2:28" x14ac:dyDescent="0.3">
      <c r="B709" s="33">
        <f>IF(AND(ISBLANK(TrackingWorksheet!B714),ISBLANK(TrackingWorksheet!C714),ISBLANK(TrackingWorksheet!G714),ISBLANK(TrackingWorksheet!H714),
ISBLANK(TrackingWorksheet!I714),ISBLANK(TrackingWorksheet!J714),ISBLANK(TrackingWorksheet!M714),
ISBLANK(TrackingWorksheet!N714)),1,0)</f>
        <v>1</v>
      </c>
      <c r="C709" s="17" t="str">
        <f>IF(B709=1,"",TrackingWorksheet!F714)</f>
        <v/>
      </c>
      <c r="D709" s="26" t="str">
        <f>IF(B709=1,"",IF(AND(TrackingWorksheet!B714&lt;&gt;"",TrackingWorksheet!B714&lt;=TrackingWorksheet!$J$5,OR(TrackingWorksheet!C714="",TrackingWorksheet!C714&gt;=TrackingWorksheet!$J$4)),1,0))</f>
        <v/>
      </c>
      <c r="E709" s="15" t="str">
        <f>IF(B709=1,"",IF(AND(TrackingWorksheet!G714 &lt;&gt;"",TrackingWorksheet!G714&lt;=TrackingWorksheet!$J$5, TrackingWorksheet!H714=Lists!$D$4), "Y", "N"))</f>
        <v/>
      </c>
      <c r="F709" s="15" t="str">
        <f>IF(B709=1,"",IF(AND(TrackingWorksheet!I714 &lt;&gt;"", TrackingWorksheet!I714&lt;=TrackingWorksheet!$J$5, TrackingWorksheet!J714=Lists!$D$4), "Y", "N"))</f>
        <v/>
      </c>
      <c r="G709" s="15" t="str">
        <f>IF(B709=1,"",IF(AND(TrackingWorksheet!G714 &lt;&gt;"",TrackingWorksheet!G714&lt;=TrackingWorksheet!$J$5, TrackingWorksheet!H714=Lists!$D$5), "Y", "N"))</f>
        <v/>
      </c>
      <c r="H709" s="15" t="str">
        <f>IF(B709=1,"",IF(AND(TrackingWorksheet!I714 &lt;&gt;"", TrackingWorksheet!I714&lt;=TrackingWorksheet!$J$5, TrackingWorksheet!J714="Moderna"), "Y", "N"))</f>
        <v/>
      </c>
      <c r="I709" s="26" t="str">
        <f>IF(B709=1,"",IF(AND(TrackingWorksheet!G714 &lt;&gt;"", TrackingWorksheet!G714&lt;=TrackingWorksheet!$J$5, TrackingWorksheet!H714=Lists!$D$6), 1, 0))</f>
        <v/>
      </c>
      <c r="J709" s="26" t="str">
        <f t="shared" si="94"/>
        <v/>
      </c>
      <c r="K709" s="15" t="str">
        <f>IF(B709=1,"",IF(AND(TrackingWorksheet!I714&lt;=TrackingWorksheet!$J$5,TrackingWorksheet!K714="YES"),0,IF(AND(AND(OR(E709="Y",F709="Y"),E709&lt;&gt;F709),G709&lt;&gt;"Y", H709&lt;&gt;"Y"), 1, 0)))</f>
        <v/>
      </c>
      <c r="L709" s="26" t="str">
        <f t="shared" si="88"/>
        <v/>
      </c>
      <c r="M709" s="15" t="str">
        <f t="shared" si="89"/>
        <v/>
      </c>
      <c r="N709" s="26" t="str">
        <f t="shared" si="90"/>
        <v/>
      </c>
      <c r="O709" s="15" t="str">
        <f>IF(B709=1,"",IF(AND(TrackingWorksheet!I714&lt;=TrackingWorksheet!$J$5,TrackingWorksheet!K714="YES"),0,IF(AND(AND(OR(G709="Y",H709="Y"),G709&lt;&gt;H709),E709&lt;&gt;"Y", F709&lt;&gt;"Y"), 1, 0)))</f>
        <v/>
      </c>
      <c r="P709" s="26" t="str">
        <f t="shared" si="91"/>
        <v/>
      </c>
      <c r="Q709" s="15" t="str">
        <f t="shared" si="92"/>
        <v/>
      </c>
      <c r="R709" s="15" t="str">
        <f t="shared" si="93"/>
        <v/>
      </c>
      <c r="S709" s="15" t="str">
        <f>IF(B709=1,"",IF(AND(OR(AND(TrackingWorksheet!H714=Lists!$D$7,TrackingWorksheet!H714=TrackingWorksheet!J714),TrackingWorksheet!H714&lt;&gt;TrackingWorksheet!J714),TrackingWorksheet!K714="YES",TrackingWorksheet!H714&lt;&gt;Lists!$D$6,TrackingWorksheet!G714&lt;=TrackingWorksheet!$J$5,TrackingWorksheet!I714&lt;=TrackingWorksheet!$J$5),1,0))</f>
        <v/>
      </c>
      <c r="T709" s="15" t="str">
        <f t="shared" si="95"/>
        <v/>
      </c>
      <c r="U709" s="15" t="str">
        <f>IF(B709=1,"",IF(AND(TrackingWorksheet!L714&lt;&gt;"", TrackingWorksheet!L714&gt;=TrackingWorksheet!$J$4,TrackingWorksheet!L714&lt;=TrackingWorksheet!$J$5,OR(TrackingWorksheet!H714=Lists!$D$4,TrackingWorksheet!J714=Lists!$D$4)), 1, 0))</f>
        <v/>
      </c>
      <c r="V709" s="15" t="str">
        <f>IF($B709=1,"",IF(AND(TrackingWorksheet!$L714&lt;&gt;"", TrackingWorksheet!$L714&gt;=TrackingWorksheet!$J$4,TrackingWorksheet!$L714&lt;=TrackingWorksheet!$J$5,OR(TrackingWorksheet!$H714=Lists!$D$5,TrackingWorksheet!$J714=Lists!$D$5)), 1, 0))</f>
        <v/>
      </c>
      <c r="W709" s="15" t="str">
        <f>IF($B709=1,"",IF(AND(TrackingWorksheet!$L714&lt;&gt;"", TrackingWorksheet!$L714&gt;=TrackingWorksheet!$J$4,TrackingWorksheet!$L714&lt;=TrackingWorksheet!$J$5,OR(TrackingWorksheet!$H714=Lists!$D$6,TrackingWorksheet!$J714=Lists!$D$6)), 1, 0))</f>
        <v/>
      </c>
      <c r="X709" s="24" t="str">
        <f>IF(B709=1,"",IF(AND(TrackingWorksheet!M714&lt;&gt;"",TrackingWorksheet!M714&lt;=TrackingWorksheet!$J$5),1,0))</f>
        <v/>
      </c>
      <c r="Y709" s="24" t="str">
        <f>IF(B709=1,"",IF(AND(TrackingWorksheet!N714&lt;&gt;"",TrackingWorksheet!N714&lt;=TrackingWorksheet!$J$5),1,0)*D709)</f>
        <v/>
      </c>
      <c r="Z709" s="24" t="str">
        <f>IF(B709=1,"",IF(TrackingWorksheet!P714="YES",1,0)*D709)</f>
        <v/>
      </c>
      <c r="AA709" s="33" t="str">
        <f>IF(B709=1,"",IF(TrackingWorksheet!R714="","",TrackingWorksheet!R714))</f>
        <v/>
      </c>
      <c r="AB709" s="33" t="str">
        <f>IF(B709=1,"",IF(TrackingWorksheet!Q714="","",TrackingWorksheet!Q714))</f>
        <v/>
      </c>
    </row>
    <row r="710" spans="2:28" x14ac:dyDescent="0.3">
      <c r="B710" s="33">
        <f>IF(AND(ISBLANK(TrackingWorksheet!B715),ISBLANK(TrackingWorksheet!C715),ISBLANK(TrackingWorksheet!G715),ISBLANK(TrackingWorksheet!H715),
ISBLANK(TrackingWorksheet!I715),ISBLANK(TrackingWorksheet!J715),ISBLANK(TrackingWorksheet!M715),
ISBLANK(TrackingWorksheet!N715)),1,0)</f>
        <v>1</v>
      </c>
      <c r="C710" s="17" t="str">
        <f>IF(B710=1,"",TrackingWorksheet!F715)</f>
        <v/>
      </c>
      <c r="D710" s="26" t="str">
        <f>IF(B710=1,"",IF(AND(TrackingWorksheet!B715&lt;&gt;"",TrackingWorksheet!B715&lt;=TrackingWorksheet!$J$5,OR(TrackingWorksheet!C715="",TrackingWorksheet!C715&gt;=TrackingWorksheet!$J$4)),1,0))</f>
        <v/>
      </c>
      <c r="E710" s="15" t="str">
        <f>IF(B710=1,"",IF(AND(TrackingWorksheet!G715 &lt;&gt;"",TrackingWorksheet!G715&lt;=TrackingWorksheet!$J$5, TrackingWorksheet!H715=Lists!$D$4), "Y", "N"))</f>
        <v/>
      </c>
      <c r="F710" s="15" t="str">
        <f>IF(B710=1,"",IF(AND(TrackingWorksheet!I715 &lt;&gt;"", TrackingWorksheet!I715&lt;=TrackingWorksheet!$J$5, TrackingWorksheet!J715=Lists!$D$4), "Y", "N"))</f>
        <v/>
      </c>
      <c r="G710" s="15" t="str">
        <f>IF(B710=1,"",IF(AND(TrackingWorksheet!G715 &lt;&gt;"",TrackingWorksheet!G715&lt;=TrackingWorksheet!$J$5, TrackingWorksheet!H715=Lists!$D$5), "Y", "N"))</f>
        <v/>
      </c>
      <c r="H710" s="15" t="str">
        <f>IF(B710=1,"",IF(AND(TrackingWorksheet!I715 &lt;&gt;"", TrackingWorksheet!I715&lt;=TrackingWorksheet!$J$5, TrackingWorksheet!J715="Moderna"), "Y", "N"))</f>
        <v/>
      </c>
      <c r="I710" s="26" t="str">
        <f>IF(B710=1,"",IF(AND(TrackingWorksheet!G715 &lt;&gt;"", TrackingWorksheet!G715&lt;=TrackingWorksheet!$J$5, TrackingWorksheet!H715=Lists!$D$6), 1, 0))</f>
        <v/>
      </c>
      <c r="J710" s="26" t="str">
        <f t="shared" si="94"/>
        <v/>
      </c>
      <c r="K710" s="15" t="str">
        <f>IF(B710=1,"",IF(AND(TrackingWorksheet!I715&lt;=TrackingWorksheet!$J$5,TrackingWorksheet!K715="YES"),0,IF(AND(AND(OR(E710="Y",F710="Y"),E710&lt;&gt;F710),G710&lt;&gt;"Y", H710&lt;&gt;"Y"), 1, 0)))</f>
        <v/>
      </c>
      <c r="L710" s="26" t="str">
        <f t="shared" si="88"/>
        <v/>
      </c>
      <c r="M710" s="15" t="str">
        <f t="shared" si="89"/>
        <v/>
      </c>
      <c r="N710" s="26" t="str">
        <f t="shared" si="90"/>
        <v/>
      </c>
      <c r="O710" s="15" t="str">
        <f>IF(B710=1,"",IF(AND(TrackingWorksheet!I715&lt;=TrackingWorksheet!$J$5,TrackingWorksheet!K715="YES"),0,IF(AND(AND(OR(G710="Y",H710="Y"),G710&lt;&gt;H710),E710&lt;&gt;"Y", F710&lt;&gt;"Y"), 1, 0)))</f>
        <v/>
      </c>
      <c r="P710" s="26" t="str">
        <f t="shared" si="91"/>
        <v/>
      </c>
      <c r="Q710" s="15" t="str">
        <f t="shared" si="92"/>
        <v/>
      </c>
      <c r="R710" s="15" t="str">
        <f t="shared" si="93"/>
        <v/>
      </c>
      <c r="S710" s="15" t="str">
        <f>IF(B710=1,"",IF(AND(OR(AND(TrackingWorksheet!H715=Lists!$D$7,TrackingWorksheet!H715=TrackingWorksheet!J715),TrackingWorksheet!H715&lt;&gt;TrackingWorksheet!J715),TrackingWorksheet!K715="YES",TrackingWorksheet!H715&lt;&gt;Lists!$D$6,TrackingWorksheet!G715&lt;=TrackingWorksheet!$J$5,TrackingWorksheet!I715&lt;=TrackingWorksheet!$J$5),1,0))</f>
        <v/>
      </c>
      <c r="T710" s="15" t="str">
        <f t="shared" si="95"/>
        <v/>
      </c>
      <c r="U710" s="15" t="str">
        <f>IF(B710=1,"",IF(AND(TrackingWorksheet!L715&lt;&gt;"", TrackingWorksheet!L715&gt;=TrackingWorksheet!$J$4,TrackingWorksheet!L715&lt;=TrackingWorksheet!$J$5,OR(TrackingWorksheet!H715=Lists!$D$4,TrackingWorksheet!J715=Lists!$D$4)), 1, 0))</f>
        <v/>
      </c>
      <c r="V710" s="15" t="str">
        <f>IF($B710=1,"",IF(AND(TrackingWorksheet!$L715&lt;&gt;"", TrackingWorksheet!$L715&gt;=TrackingWorksheet!$J$4,TrackingWorksheet!$L715&lt;=TrackingWorksheet!$J$5,OR(TrackingWorksheet!$H715=Lists!$D$5,TrackingWorksheet!$J715=Lists!$D$5)), 1, 0))</f>
        <v/>
      </c>
      <c r="W710" s="15" t="str">
        <f>IF($B710=1,"",IF(AND(TrackingWorksheet!$L715&lt;&gt;"", TrackingWorksheet!$L715&gt;=TrackingWorksheet!$J$4,TrackingWorksheet!$L715&lt;=TrackingWorksheet!$J$5,OR(TrackingWorksheet!$H715=Lists!$D$6,TrackingWorksheet!$J715=Lists!$D$6)), 1, 0))</f>
        <v/>
      </c>
      <c r="X710" s="24" t="str">
        <f>IF(B710=1,"",IF(AND(TrackingWorksheet!M715&lt;&gt;"",TrackingWorksheet!M715&lt;=TrackingWorksheet!$J$5),1,0))</f>
        <v/>
      </c>
      <c r="Y710" s="24" t="str">
        <f>IF(B710=1,"",IF(AND(TrackingWorksheet!N715&lt;&gt;"",TrackingWorksheet!N715&lt;=TrackingWorksheet!$J$5),1,0)*D710)</f>
        <v/>
      </c>
      <c r="Z710" s="24" t="str">
        <f>IF(B710=1,"",IF(TrackingWorksheet!P715="YES",1,0)*D710)</f>
        <v/>
      </c>
      <c r="AA710" s="33" t="str">
        <f>IF(B710=1,"",IF(TrackingWorksheet!R715="","",TrackingWorksheet!R715))</f>
        <v/>
      </c>
      <c r="AB710" s="33" t="str">
        <f>IF(B710=1,"",IF(TrackingWorksheet!Q715="","",TrackingWorksheet!Q715))</f>
        <v/>
      </c>
    </row>
    <row r="711" spans="2:28" x14ac:dyDescent="0.3">
      <c r="B711" s="33">
        <f>IF(AND(ISBLANK(TrackingWorksheet!B716),ISBLANK(TrackingWorksheet!C716),ISBLANK(TrackingWorksheet!G716),ISBLANK(TrackingWorksheet!H716),
ISBLANK(TrackingWorksheet!I716),ISBLANK(TrackingWorksheet!J716),ISBLANK(TrackingWorksheet!M716),
ISBLANK(TrackingWorksheet!N716)),1,0)</f>
        <v>1</v>
      </c>
      <c r="C711" s="17" t="str">
        <f>IF(B711=1,"",TrackingWorksheet!F716)</f>
        <v/>
      </c>
      <c r="D711" s="26" t="str">
        <f>IF(B711=1,"",IF(AND(TrackingWorksheet!B716&lt;&gt;"",TrackingWorksheet!B716&lt;=TrackingWorksheet!$J$5,OR(TrackingWorksheet!C716="",TrackingWorksheet!C716&gt;=TrackingWorksheet!$J$4)),1,0))</f>
        <v/>
      </c>
      <c r="E711" s="15" t="str">
        <f>IF(B711=1,"",IF(AND(TrackingWorksheet!G716 &lt;&gt;"",TrackingWorksheet!G716&lt;=TrackingWorksheet!$J$5, TrackingWorksheet!H716=Lists!$D$4), "Y", "N"))</f>
        <v/>
      </c>
      <c r="F711" s="15" t="str">
        <f>IF(B711=1,"",IF(AND(TrackingWorksheet!I716 &lt;&gt;"", TrackingWorksheet!I716&lt;=TrackingWorksheet!$J$5, TrackingWorksheet!J716=Lists!$D$4), "Y", "N"))</f>
        <v/>
      </c>
      <c r="G711" s="15" t="str">
        <f>IF(B711=1,"",IF(AND(TrackingWorksheet!G716 &lt;&gt;"",TrackingWorksheet!G716&lt;=TrackingWorksheet!$J$5, TrackingWorksheet!H716=Lists!$D$5), "Y", "N"))</f>
        <v/>
      </c>
      <c r="H711" s="15" t="str">
        <f>IF(B711=1,"",IF(AND(TrackingWorksheet!I716 &lt;&gt;"", TrackingWorksheet!I716&lt;=TrackingWorksheet!$J$5, TrackingWorksheet!J716="Moderna"), "Y", "N"))</f>
        <v/>
      </c>
      <c r="I711" s="26" t="str">
        <f>IF(B711=1,"",IF(AND(TrackingWorksheet!G716 &lt;&gt;"", TrackingWorksheet!G716&lt;=TrackingWorksheet!$J$5, TrackingWorksheet!H716=Lists!$D$6), 1, 0))</f>
        <v/>
      </c>
      <c r="J711" s="26" t="str">
        <f t="shared" si="94"/>
        <v/>
      </c>
      <c r="K711" s="15" t="str">
        <f>IF(B711=1,"",IF(AND(TrackingWorksheet!I716&lt;=TrackingWorksheet!$J$5,TrackingWorksheet!K716="YES"),0,IF(AND(AND(OR(E711="Y",F711="Y"),E711&lt;&gt;F711),G711&lt;&gt;"Y", H711&lt;&gt;"Y"), 1, 0)))</f>
        <v/>
      </c>
      <c r="L711" s="26" t="str">
        <f t="shared" si="88"/>
        <v/>
      </c>
      <c r="M711" s="15" t="str">
        <f t="shared" si="89"/>
        <v/>
      </c>
      <c r="N711" s="26" t="str">
        <f t="shared" si="90"/>
        <v/>
      </c>
      <c r="O711" s="15" t="str">
        <f>IF(B711=1,"",IF(AND(TrackingWorksheet!I716&lt;=TrackingWorksheet!$J$5,TrackingWorksheet!K716="YES"),0,IF(AND(AND(OR(G711="Y",H711="Y"),G711&lt;&gt;H711),E711&lt;&gt;"Y", F711&lt;&gt;"Y"), 1, 0)))</f>
        <v/>
      </c>
      <c r="P711" s="26" t="str">
        <f t="shared" si="91"/>
        <v/>
      </c>
      <c r="Q711" s="15" t="str">
        <f t="shared" si="92"/>
        <v/>
      </c>
      <c r="R711" s="15" t="str">
        <f t="shared" si="93"/>
        <v/>
      </c>
      <c r="S711" s="15" t="str">
        <f>IF(B711=1,"",IF(AND(OR(AND(TrackingWorksheet!H716=Lists!$D$7,TrackingWorksheet!H716=TrackingWorksheet!J716),TrackingWorksheet!H716&lt;&gt;TrackingWorksheet!J716),TrackingWorksheet!K716="YES",TrackingWorksheet!H716&lt;&gt;Lists!$D$6,TrackingWorksheet!G716&lt;=TrackingWorksheet!$J$5,TrackingWorksheet!I716&lt;=TrackingWorksheet!$J$5),1,0))</f>
        <v/>
      </c>
      <c r="T711" s="15" t="str">
        <f t="shared" si="95"/>
        <v/>
      </c>
      <c r="U711" s="15" t="str">
        <f>IF(B711=1,"",IF(AND(TrackingWorksheet!L716&lt;&gt;"", TrackingWorksheet!L716&gt;=TrackingWorksheet!$J$4,TrackingWorksheet!L716&lt;=TrackingWorksheet!$J$5,OR(TrackingWorksheet!H716=Lists!$D$4,TrackingWorksheet!J716=Lists!$D$4)), 1, 0))</f>
        <v/>
      </c>
      <c r="V711" s="15" t="str">
        <f>IF($B711=1,"",IF(AND(TrackingWorksheet!$L716&lt;&gt;"", TrackingWorksheet!$L716&gt;=TrackingWorksheet!$J$4,TrackingWorksheet!$L716&lt;=TrackingWorksheet!$J$5,OR(TrackingWorksheet!$H716=Lists!$D$5,TrackingWorksheet!$J716=Lists!$D$5)), 1, 0))</f>
        <v/>
      </c>
      <c r="W711" s="15" t="str">
        <f>IF($B711=1,"",IF(AND(TrackingWorksheet!$L716&lt;&gt;"", TrackingWorksheet!$L716&gt;=TrackingWorksheet!$J$4,TrackingWorksheet!$L716&lt;=TrackingWorksheet!$J$5,OR(TrackingWorksheet!$H716=Lists!$D$6,TrackingWorksheet!$J716=Lists!$D$6)), 1, 0))</f>
        <v/>
      </c>
      <c r="X711" s="24" t="str">
        <f>IF(B711=1,"",IF(AND(TrackingWorksheet!M716&lt;&gt;"",TrackingWorksheet!M716&lt;=TrackingWorksheet!$J$5),1,0))</f>
        <v/>
      </c>
      <c r="Y711" s="24" t="str">
        <f>IF(B711=1,"",IF(AND(TrackingWorksheet!N716&lt;&gt;"",TrackingWorksheet!N716&lt;=TrackingWorksheet!$J$5),1,0)*D711)</f>
        <v/>
      </c>
      <c r="Z711" s="24" t="str">
        <f>IF(B711=1,"",IF(TrackingWorksheet!P716="YES",1,0)*D711)</f>
        <v/>
      </c>
      <c r="AA711" s="33" t="str">
        <f>IF(B711=1,"",IF(TrackingWorksheet!R716="","",TrackingWorksheet!R716))</f>
        <v/>
      </c>
      <c r="AB711" s="33" t="str">
        <f>IF(B711=1,"",IF(TrackingWorksheet!Q716="","",TrackingWorksheet!Q716))</f>
        <v/>
      </c>
    </row>
    <row r="712" spans="2:28" x14ac:dyDescent="0.3">
      <c r="B712" s="33">
        <f>IF(AND(ISBLANK(TrackingWorksheet!B717),ISBLANK(TrackingWorksheet!C717),ISBLANK(TrackingWorksheet!G717),ISBLANK(TrackingWorksheet!H717),
ISBLANK(TrackingWorksheet!I717),ISBLANK(TrackingWorksheet!J717),ISBLANK(TrackingWorksheet!M717),
ISBLANK(TrackingWorksheet!N717)),1,0)</f>
        <v>1</v>
      </c>
      <c r="C712" s="17" t="str">
        <f>IF(B712=1,"",TrackingWorksheet!F717)</f>
        <v/>
      </c>
      <c r="D712" s="26" t="str">
        <f>IF(B712=1,"",IF(AND(TrackingWorksheet!B717&lt;&gt;"",TrackingWorksheet!B717&lt;=TrackingWorksheet!$J$5,OR(TrackingWorksheet!C717="",TrackingWorksheet!C717&gt;=TrackingWorksheet!$J$4)),1,0))</f>
        <v/>
      </c>
      <c r="E712" s="15" t="str">
        <f>IF(B712=1,"",IF(AND(TrackingWorksheet!G717 &lt;&gt;"",TrackingWorksheet!G717&lt;=TrackingWorksheet!$J$5, TrackingWorksheet!H717=Lists!$D$4), "Y", "N"))</f>
        <v/>
      </c>
      <c r="F712" s="15" t="str">
        <f>IF(B712=1,"",IF(AND(TrackingWorksheet!I717 &lt;&gt;"", TrackingWorksheet!I717&lt;=TrackingWorksheet!$J$5, TrackingWorksheet!J717=Lists!$D$4), "Y", "N"))</f>
        <v/>
      </c>
      <c r="G712" s="15" t="str">
        <f>IF(B712=1,"",IF(AND(TrackingWorksheet!G717 &lt;&gt;"",TrackingWorksheet!G717&lt;=TrackingWorksheet!$J$5, TrackingWorksheet!H717=Lists!$D$5), "Y", "N"))</f>
        <v/>
      </c>
      <c r="H712" s="15" t="str">
        <f>IF(B712=1,"",IF(AND(TrackingWorksheet!I717 &lt;&gt;"", TrackingWorksheet!I717&lt;=TrackingWorksheet!$J$5, TrackingWorksheet!J717="Moderna"), "Y", "N"))</f>
        <v/>
      </c>
      <c r="I712" s="26" t="str">
        <f>IF(B712=1,"",IF(AND(TrackingWorksheet!G717 &lt;&gt;"", TrackingWorksheet!G717&lt;=TrackingWorksheet!$J$5, TrackingWorksheet!H717=Lists!$D$6), 1, 0))</f>
        <v/>
      </c>
      <c r="J712" s="26" t="str">
        <f t="shared" si="94"/>
        <v/>
      </c>
      <c r="K712" s="15" t="str">
        <f>IF(B712=1,"",IF(AND(TrackingWorksheet!I717&lt;=TrackingWorksheet!$J$5,TrackingWorksheet!K717="YES"),0,IF(AND(AND(OR(E712="Y",F712="Y"),E712&lt;&gt;F712),G712&lt;&gt;"Y", H712&lt;&gt;"Y"), 1, 0)))</f>
        <v/>
      </c>
      <c r="L712" s="26" t="str">
        <f t="shared" si="88"/>
        <v/>
      </c>
      <c r="M712" s="15" t="str">
        <f t="shared" si="89"/>
        <v/>
      </c>
      <c r="N712" s="26" t="str">
        <f t="shared" si="90"/>
        <v/>
      </c>
      <c r="O712" s="15" t="str">
        <f>IF(B712=1,"",IF(AND(TrackingWorksheet!I717&lt;=TrackingWorksheet!$J$5,TrackingWorksheet!K717="YES"),0,IF(AND(AND(OR(G712="Y",H712="Y"),G712&lt;&gt;H712),E712&lt;&gt;"Y", F712&lt;&gt;"Y"), 1, 0)))</f>
        <v/>
      </c>
      <c r="P712" s="26" t="str">
        <f t="shared" si="91"/>
        <v/>
      </c>
      <c r="Q712" s="15" t="str">
        <f t="shared" si="92"/>
        <v/>
      </c>
      <c r="R712" s="15" t="str">
        <f t="shared" si="93"/>
        <v/>
      </c>
      <c r="S712" s="15" t="str">
        <f>IF(B712=1,"",IF(AND(OR(AND(TrackingWorksheet!H717=Lists!$D$7,TrackingWorksheet!H717=TrackingWorksheet!J717),TrackingWorksheet!H717&lt;&gt;TrackingWorksheet!J717),TrackingWorksheet!K717="YES",TrackingWorksheet!H717&lt;&gt;Lists!$D$6,TrackingWorksheet!G717&lt;=TrackingWorksheet!$J$5,TrackingWorksheet!I717&lt;=TrackingWorksheet!$J$5),1,0))</f>
        <v/>
      </c>
      <c r="T712" s="15" t="str">
        <f t="shared" si="95"/>
        <v/>
      </c>
      <c r="U712" s="15" t="str">
        <f>IF(B712=1,"",IF(AND(TrackingWorksheet!L717&lt;&gt;"", TrackingWorksheet!L717&gt;=TrackingWorksheet!$J$4,TrackingWorksheet!L717&lt;=TrackingWorksheet!$J$5,OR(TrackingWorksheet!H717=Lists!$D$4,TrackingWorksheet!J717=Lists!$D$4)), 1, 0))</f>
        <v/>
      </c>
      <c r="V712" s="15" t="str">
        <f>IF($B712=1,"",IF(AND(TrackingWorksheet!$L717&lt;&gt;"", TrackingWorksheet!$L717&gt;=TrackingWorksheet!$J$4,TrackingWorksheet!$L717&lt;=TrackingWorksheet!$J$5,OR(TrackingWorksheet!$H717=Lists!$D$5,TrackingWorksheet!$J717=Lists!$D$5)), 1, 0))</f>
        <v/>
      </c>
      <c r="W712" s="15" t="str">
        <f>IF($B712=1,"",IF(AND(TrackingWorksheet!$L717&lt;&gt;"", TrackingWorksheet!$L717&gt;=TrackingWorksheet!$J$4,TrackingWorksheet!$L717&lt;=TrackingWorksheet!$J$5,OR(TrackingWorksheet!$H717=Lists!$D$6,TrackingWorksheet!$J717=Lists!$D$6)), 1, 0))</f>
        <v/>
      </c>
      <c r="X712" s="24" t="str">
        <f>IF(B712=1,"",IF(AND(TrackingWorksheet!M717&lt;&gt;"",TrackingWorksheet!M717&lt;=TrackingWorksheet!$J$5),1,0))</f>
        <v/>
      </c>
      <c r="Y712" s="24" t="str">
        <f>IF(B712=1,"",IF(AND(TrackingWorksheet!N717&lt;&gt;"",TrackingWorksheet!N717&lt;=TrackingWorksheet!$J$5),1,0)*D712)</f>
        <v/>
      </c>
      <c r="Z712" s="24" t="str">
        <f>IF(B712=1,"",IF(TrackingWorksheet!P717="YES",1,0)*D712)</f>
        <v/>
      </c>
      <c r="AA712" s="33" t="str">
        <f>IF(B712=1,"",IF(TrackingWorksheet!R717="","",TrackingWorksheet!R717))</f>
        <v/>
      </c>
      <c r="AB712" s="33" t="str">
        <f>IF(B712=1,"",IF(TrackingWorksheet!Q717="","",TrackingWorksheet!Q717))</f>
        <v/>
      </c>
    </row>
    <row r="713" spans="2:28" x14ac:dyDescent="0.3">
      <c r="B713" s="33">
        <f>IF(AND(ISBLANK(TrackingWorksheet!B718),ISBLANK(TrackingWorksheet!C718),ISBLANK(TrackingWorksheet!G718),ISBLANK(TrackingWorksheet!H718),
ISBLANK(TrackingWorksheet!I718),ISBLANK(TrackingWorksheet!J718),ISBLANK(TrackingWorksheet!M718),
ISBLANK(TrackingWorksheet!N718)),1,0)</f>
        <v>1</v>
      </c>
      <c r="C713" s="17" t="str">
        <f>IF(B713=1,"",TrackingWorksheet!F718)</f>
        <v/>
      </c>
      <c r="D713" s="26" t="str">
        <f>IF(B713=1,"",IF(AND(TrackingWorksheet!B718&lt;&gt;"",TrackingWorksheet!B718&lt;=TrackingWorksheet!$J$5,OR(TrackingWorksheet!C718="",TrackingWorksheet!C718&gt;=TrackingWorksheet!$J$4)),1,0))</f>
        <v/>
      </c>
      <c r="E713" s="15" t="str">
        <f>IF(B713=1,"",IF(AND(TrackingWorksheet!G718 &lt;&gt;"",TrackingWorksheet!G718&lt;=TrackingWorksheet!$J$5, TrackingWorksheet!H718=Lists!$D$4), "Y", "N"))</f>
        <v/>
      </c>
      <c r="F713" s="15" t="str">
        <f>IF(B713=1,"",IF(AND(TrackingWorksheet!I718 &lt;&gt;"", TrackingWorksheet!I718&lt;=TrackingWorksheet!$J$5, TrackingWorksheet!J718=Lists!$D$4), "Y", "N"))</f>
        <v/>
      </c>
      <c r="G713" s="15" t="str">
        <f>IF(B713=1,"",IF(AND(TrackingWorksheet!G718 &lt;&gt;"",TrackingWorksheet!G718&lt;=TrackingWorksheet!$J$5, TrackingWorksheet!H718=Lists!$D$5), "Y", "N"))</f>
        <v/>
      </c>
      <c r="H713" s="15" t="str">
        <f>IF(B713=1,"",IF(AND(TrackingWorksheet!I718 &lt;&gt;"", TrackingWorksheet!I718&lt;=TrackingWorksheet!$J$5, TrackingWorksheet!J718="Moderna"), "Y", "N"))</f>
        <v/>
      </c>
      <c r="I713" s="26" t="str">
        <f>IF(B713=1,"",IF(AND(TrackingWorksheet!G718 &lt;&gt;"", TrackingWorksheet!G718&lt;=TrackingWorksheet!$J$5, TrackingWorksheet!H718=Lists!$D$6), 1, 0))</f>
        <v/>
      </c>
      <c r="J713" s="26" t="str">
        <f t="shared" si="94"/>
        <v/>
      </c>
      <c r="K713" s="15" t="str">
        <f>IF(B713=1,"",IF(AND(TrackingWorksheet!I718&lt;=TrackingWorksheet!$J$5,TrackingWorksheet!K718="YES"),0,IF(AND(AND(OR(E713="Y",F713="Y"),E713&lt;&gt;F713),G713&lt;&gt;"Y", H713&lt;&gt;"Y"), 1, 0)))</f>
        <v/>
      </c>
      <c r="L713" s="26" t="str">
        <f t="shared" si="88"/>
        <v/>
      </c>
      <c r="M713" s="15" t="str">
        <f t="shared" si="89"/>
        <v/>
      </c>
      <c r="N713" s="26" t="str">
        <f t="shared" si="90"/>
        <v/>
      </c>
      <c r="O713" s="15" t="str">
        <f>IF(B713=1,"",IF(AND(TrackingWorksheet!I718&lt;=TrackingWorksheet!$J$5,TrackingWorksheet!K718="YES"),0,IF(AND(AND(OR(G713="Y",H713="Y"),G713&lt;&gt;H713),E713&lt;&gt;"Y", F713&lt;&gt;"Y"), 1, 0)))</f>
        <v/>
      </c>
      <c r="P713" s="26" t="str">
        <f t="shared" si="91"/>
        <v/>
      </c>
      <c r="Q713" s="15" t="str">
        <f t="shared" si="92"/>
        <v/>
      </c>
      <c r="R713" s="15" t="str">
        <f t="shared" si="93"/>
        <v/>
      </c>
      <c r="S713" s="15" t="str">
        <f>IF(B713=1,"",IF(AND(OR(AND(TrackingWorksheet!H718=Lists!$D$7,TrackingWorksheet!H718=TrackingWorksheet!J718),TrackingWorksheet!H718&lt;&gt;TrackingWorksheet!J718),TrackingWorksheet!K718="YES",TrackingWorksheet!H718&lt;&gt;Lists!$D$6,TrackingWorksheet!G718&lt;=TrackingWorksheet!$J$5,TrackingWorksheet!I718&lt;=TrackingWorksheet!$J$5),1,0))</f>
        <v/>
      </c>
      <c r="T713" s="15" t="str">
        <f t="shared" si="95"/>
        <v/>
      </c>
      <c r="U713" s="15" t="str">
        <f>IF(B713=1,"",IF(AND(TrackingWorksheet!L718&lt;&gt;"", TrackingWorksheet!L718&gt;=TrackingWorksheet!$J$4,TrackingWorksheet!L718&lt;=TrackingWorksheet!$J$5,OR(TrackingWorksheet!H718=Lists!$D$4,TrackingWorksheet!J718=Lists!$D$4)), 1, 0))</f>
        <v/>
      </c>
      <c r="V713" s="15" t="str">
        <f>IF($B713=1,"",IF(AND(TrackingWorksheet!$L718&lt;&gt;"", TrackingWorksheet!$L718&gt;=TrackingWorksheet!$J$4,TrackingWorksheet!$L718&lt;=TrackingWorksheet!$J$5,OR(TrackingWorksheet!$H718=Lists!$D$5,TrackingWorksheet!$J718=Lists!$D$5)), 1, 0))</f>
        <v/>
      </c>
      <c r="W713" s="15" t="str">
        <f>IF($B713=1,"",IF(AND(TrackingWorksheet!$L718&lt;&gt;"", TrackingWorksheet!$L718&gt;=TrackingWorksheet!$J$4,TrackingWorksheet!$L718&lt;=TrackingWorksheet!$J$5,OR(TrackingWorksheet!$H718=Lists!$D$6,TrackingWorksheet!$J718=Lists!$D$6)), 1, 0))</f>
        <v/>
      </c>
      <c r="X713" s="24" t="str">
        <f>IF(B713=1,"",IF(AND(TrackingWorksheet!M718&lt;&gt;"",TrackingWorksheet!M718&lt;=TrackingWorksheet!$J$5),1,0))</f>
        <v/>
      </c>
      <c r="Y713" s="24" t="str">
        <f>IF(B713=1,"",IF(AND(TrackingWorksheet!N718&lt;&gt;"",TrackingWorksheet!N718&lt;=TrackingWorksheet!$J$5),1,0)*D713)</f>
        <v/>
      </c>
      <c r="Z713" s="24" t="str">
        <f>IF(B713=1,"",IF(TrackingWorksheet!P718="YES",1,0)*D713)</f>
        <v/>
      </c>
      <c r="AA713" s="33" t="str">
        <f>IF(B713=1,"",IF(TrackingWorksheet!R718="","",TrackingWorksheet!R718))</f>
        <v/>
      </c>
      <c r="AB713" s="33" t="str">
        <f>IF(B713=1,"",IF(TrackingWorksheet!Q718="","",TrackingWorksheet!Q718))</f>
        <v/>
      </c>
    </row>
    <row r="714" spans="2:28" x14ac:dyDescent="0.3">
      <c r="B714" s="33">
        <f>IF(AND(ISBLANK(TrackingWorksheet!B719),ISBLANK(TrackingWorksheet!C719),ISBLANK(TrackingWorksheet!G719),ISBLANK(TrackingWorksheet!H719),
ISBLANK(TrackingWorksheet!I719),ISBLANK(TrackingWorksheet!J719),ISBLANK(TrackingWorksheet!M719),
ISBLANK(TrackingWorksheet!N719)),1,0)</f>
        <v>1</v>
      </c>
      <c r="C714" s="17" t="str">
        <f>IF(B714=1,"",TrackingWorksheet!F719)</f>
        <v/>
      </c>
      <c r="D714" s="26" t="str">
        <f>IF(B714=1,"",IF(AND(TrackingWorksheet!B719&lt;&gt;"",TrackingWorksheet!B719&lt;=TrackingWorksheet!$J$5,OR(TrackingWorksheet!C719="",TrackingWorksheet!C719&gt;=TrackingWorksheet!$J$4)),1,0))</f>
        <v/>
      </c>
      <c r="E714" s="15" t="str">
        <f>IF(B714=1,"",IF(AND(TrackingWorksheet!G719 &lt;&gt;"",TrackingWorksheet!G719&lt;=TrackingWorksheet!$J$5, TrackingWorksheet!H719=Lists!$D$4), "Y", "N"))</f>
        <v/>
      </c>
      <c r="F714" s="15" t="str">
        <f>IF(B714=1,"",IF(AND(TrackingWorksheet!I719 &lt;&gt;"", TrackingWorksheet!I719&lt;=TrackingWorksheet!$J$5, TrackingWorksheet!J719=Lists!$D$4), "Y", "N"))</f>
        <v/>
      </c>
      <c r="G714" s="15" t="str">
        <f>IF(B714=1,"",IF(AND(TrackingWorksheet!G719 &lt;&gt;"",TrackingWorksheet!G719&lt;=TrackingWorksheet!$J$5, TrackingWorksheet!H719=Lists!$D$5), "Y", "N"))</f>
        <v/>
      </c>
      <c r="H714" s="15" t="str">
        <f>IF(B714=1,"",IF(AND(TrackingWorksheet!I719 &lt;&gt;"", TrackingWorksheet!I719&lt;=TrackingWorksheet!$J$5, TrackingWorksheet!J719="Moderna"), "Y", "N"))</f>
        <v/>
      </c>
      <c r="I714" s="26" t="str">
        <f>IF(B714=1,"",IF(AND(TrackingWorksheet!G719 &lt;&gt;"", TrackingWorksheet!G719&lt;=TrackingWorksheet!$J$5, TrackingWorksheet!H719=Lists!$D$6), 1, 0))</f>
        <v/>
      </c>
      <c r="J714" s="26" t="str">
        <f t="shared" si="94"/>
        <v/>
      </c>
      <c r="K714" s="15" t="str">
        <f>IF(B714=1,"",IF(AND(TrackingWorksheet!I719&lt;=TrackingWorksheet!$J$5,TrackingWorksheet!K719="YES"),0,IF(AND(AND(OR(E714="Y",F714="Y"),E714&lt;&gt;F714),G714&lt;&gt;"Y", H714&lt;&gt;"Y"), 1, 0)))</f>
        <v/>
      </c>
      <c r="L714" s="26" t="str">
        <f t="shared" si="88"/>
        <v/>
      </c>
      <c r="M714" s="15" t="str">
        <f t="shared" si="89"/>
        <v/>
      </c>
      <c r="N714" s="26" t="str">
        <f t="shared" si="90"/>
        <v/>
      </c>
      <c r="O714" s="15" t="str">
        <f>IF(B714=1,"",IF(AND(TrackingWorksheet!I719&lt;=TrackingWorksheet!$J$5,TrackingWorksheet!K719="YES"),0,IF(AND(AND(OR(G714="Y",H714="Y"),G714&lt;&gt;H714),E714&lt;&gt;"Y", F714&lt;&gt;"Y"), 1, 0)))</f>
        <v/>
      </c>
      <c r="P714" s="26" t="str">
        <f t="shared" si="91"/>
        <v/>
      </c>
      <c r="Q714" s="15" t="str">
        <f t="shared" si="92"/>
        <v/>
      </c>
      <c r="R714" s="15" t="str">
        <f t="shared" si="93"/>
        <v/>
      </c>
      <c r="S714" s="15" t="str">
        <f>IF(B714=1,"",IF(AND(OR(AND(TrackingWorksheet!H719=Lists!$D$7,TrackingWorksheet!H719=TrackingWorksheet!J719),TrackingWorksheet!H719&lt;&gt;TrackingWorksheet!J719),TrackingWorksheet!K719="YES",TrackingWorksheet!H719&lt;&gt;Lists!$D$6,TrackingWorksheet!G719&lt;=TrackingWorksheet!$J$5,TrackingWorksheet!I719&lt;=TrackingWorksheet!$J$5),1,0))</f>
        <v/>
      </c>
      <c r="T714" s="15" t="str">
        <f t="shared" si="95"/>
        <v/>
      </c>
      <c r="U714" s="15" t="str">
        <f>IF(B714=1,"",IF(AND(TrackingWorksheet!L719&lt;&gt;"", TrackingWorksheet!L719&gt;=TrackingWorksheet!$J$4,TrackingWorksheet!L719&lt;=TrackingWorksheet!$J$5,OR(TrackingWorksheet!H719=Lists!$D$4,TrackingWorksheet!J719=Lists!$D$4)), 1, 0))</f>
        <v/>
      </c>
      <c r="V714" s="15" t="str">
        <f>IF($B714=1,"",IF(AND(TrackingWorksheet!$L719&lt;&gt;"", TrackingWorksheet!$L719&gt;=TrackingWorksheet!$J$4,TrackingWorksheet!$L719&lt;=TrackingWorksheet!$J$5,OR(TrackingWorksheet!$H719=Lists!$D$5,TrackingWorksheet!$J719=Lists!$D$5)), 1, 0))</f>
        <v/>
      </c>
      <c r="W714" s="15" t="str">
        <f>IF($B714=1,"",IF(AND(TrackingWorksheet!$L719&lt;&gt;"", TrackingWorksheet!$L719&gt;=TrackingWorksheet!$J$4,TrackingWorksheet!$L719&lt;=TrackingWorksheet!$J$5,OR(TrackingWorksheet!$H719=Lists!$D$6,TrackingWorksheet!$J719=Lists!$D$6)), 1, 0))</f>
        <v/>
      </c>
      <c r="X714" s="24" t="str">
        <f>IF(B714=1,"",IF(AND(TrackingWorksheet!M719&lt;&gt;"",TrackingWorksheet!M719&lt;=TrackingWorksheet!$J$5),1,0))</f>
        <v/>
      </c>
      <c r="Y714" s="24" t="str">
        <f>IF(B714=1,"",IF(AND(TrackingWorksheet!N719&lt;&gt;"",TrackingWorksheet!N719&lt;=TrackingWorksheet!$J$5),1,0)*D714)</f>
        <v/>
      </c>
      <c r="Z714" s="24" t="str">
        <f>IF(B714=1,"",IF(TrackingWorksheet!P719="YES",1,0)*D714)</f>
        <v/>
      </c>
      <c r="AA714" s="33" t="str">
        <f>IF(B714=1,"",IF(TrackingWorksheet!R719="","",TrackingWorksheet!R719))</f>
        <v/>
      </c>
      <c r="AB714" s="33" t="str">
        <f>IF(B714=1,"",IF(TrackingWorksheet!Q719="","",TrackingWorksheet!Q719))</f>
        <v/>
      </c>
    </row>
    <row r="715" spans="2:28" x14ac:dyDescent="0.3">
      <c r="B715" s="33">
        <f>IF(AND(ISBLANK(TrackingWorksheet!B720),ISBLANK(TrackingWorksheet!C720),ISBLANK(TrackingWorksheet!G720),ISBLANK(TrackingWorksheet!H720),
ISBLANK(TrackingWorksheet!I720),ISBLANK(TrackingWorksheet!J720),ISBLANK(TrackingWorksheet!M720),
ISBLANK(TrackingWorksheet!N720)),1,0)</f>
        <v>1</v>
      </c>
      <c r="C715" s="17" t="str">
        <f>IF(B715=1,"",TrackingWorksheet!F720)</f>
        <v/>
      </c>
      <c r="D715" s="26" t="str">
        <f>IF(B715=1,"",IF(AND(TrackingWorksheet!B720&lt;&gt;"",TrackingWorksheet!B720&lt;=TrackingWorksheet!$J$5,OR(TrackingWorksheet!C720="",TrackingWorksheet!C720&gt;=TrackingWorksheet!$J$4)),1,0))</f>
        <v/>
      </c>
      <c r="E715" s="15" t="str">
        <f>IF(B715=1,"",IF(AND(TrackingWorksheet!G720 &lt;&gt;"",TrackingWorksheet!G720&lt;=TrackingWorksheet!$J$5, TrackingWorksheet!H720=Lists!$D$4), "Y", "N"))</f>
        <v/>
      </c>
      <c r="F715" s="15" t="str">
        <f>IF(B715=1,"",IF(AND(TrackingWorksheet!I720 &lt;&gt;"", TrackingWorksheet!I720&lt;=TrackingWorksheet!$J$5, TrackingWorksheet!J720=Lists!$D$4), "Y", "N"))</f>
        <v/>
      </c>
      <c r="G715" s="15" t="str">
        <f>IF(B715=1,"",IF(AND(TrackingWorksheet!G720 &lt;&gt;"",TrackingWorksheet!G720&lt;=TrackingWorksheet!$J$5, TrackingWorksheet!H720=Lists!$D$5), "Y", "N"))</f>
        <v/>
      </c>
      <c r="H715" s="15" t="str">
        <f>IF(B715=1,"",IF(AND(TrackingWorksheet!I720 &lt;&gt;"", TrackingWorksheet!I720&lt;=TrackingWorksheet!$J$5, TrackingWorksheet!J720="Moderna"), "Y", "N"))</f>
        <v/>
      </c>
      <c r="I715" s="26" t="str">
        <f>IF(B715=1,"",IF(AND(TrackingWorksheet!G720 &lt;&gt;"", TrackingWorksheet!G720&lt;=TrackingWorksheet!$J$5, TrackingWorksheet!H720=Lists!$D$6), 1, 0))</f>
        <v/>
      </c>
      <c r="J715" s="26" t="str">
        <f t="shared" si="94"/>
        <v/>
      </c>
      <c r="K715" s="15" t="str">
        <f>IF(B715=1,"",IF(AND(TrackingWorksheet!I720&lt;=TrackingWorksheet!$J$5,TrackingWorksheet!K720="YES"),0,IF(AND(AND(OR(E715="Y",F715="Y"),E715&lt;&gt;F715),G715&lt;&gt;"Y", H715&lt;&gt;"Y"), 1, 0)))</f>
        <v/>
      </c>
      <c r="L715" s="26" t="str">
        <f t="shared" si="88"/>
        <v/>
      </c>
      <c r="M715" s="15" t="str">
        <f t="shared" si="89"/>
        <v/>
      </c>
      <c r="N715" s="26" t="str">
        <f t="shared" si="90"/>
        <v/>
      </c>
      <c r="O715" s="15" t="str">
        <f>IF(B715=1,"",IF(AND(TrackingWorksheet!I720&lt;=TrackingWorksheet!$J$5,TrackingWorksheet!K720="YES"),0,IF(AND(AND(OR(G715="Y",H715="Y"),G715&lt;&gt;H715),E715&lt;&gt;"Y", F715&lt;&gt;"Y"), 1, 0)))</f>
        <v/>
      </c>
      <c r="P715" s="26" t="str">
        <f t="shared" si="91"/>
        <v/>
      </c>
      <c r="Q715" s="15" t="str">
        <f t="shared" si="92"/>
        <v/>
      </c>
      <c r="R715" s="15" t="str">
        <f t="shared" si="93"/>
        <v/>
      </c>
      <c r="S715" s="15" t="str">
        <f>IF(B715=1,"",IF(AND(OR(AND(TrackingWorksheet!H720=Lists!$D$7,TrackingWorksheet!H720=TrackingWorksheet!J720),TrackingWorksheet!H720&lt;&gt;TrackingWorksheet!J720),TrackingWorksheet!K720="YES",TrackingWorksheet!H720&lt;&gt;Lists!$D$6,TrackingWorksheet!G720&lt;=TrackingWorksheet!$J$5,TrackingWorksheet!I720&lt;=TrackingWorksheet!$J$5),1,0))</f>
        <v/>
      </c>
      <c r="T715" s="15" t="str">
        <f t="shared" si="95"/>
        <v/>
      </c>
      <c r="U715" s="15" t="str">
        <f>IF(B715=1,"",IF(AND(TrackingWorksheet!L720&lt;&gt;"", TrackingWorksheet!L720&gt;=TrackingWorksheet!$J$4,TrackingWorksheet!L720&lt;=TrackingWorksheet!$J$5,OR(TrackingWorksheet!H720=Lists!$D$4,TrackingWorksheet!J720=Lists!$D$4)), 1, 0))</f>
        <v/>
      </c>
      <c r="V715" s="15" t="str">
        <f>IF($B715=1,"",IF(AND(TrackingWorksheet!$L720&lt;&gt;"", TrackingWorksheet!$L720&gt;=TrackingWorksheet!$J$4,TrackingWorksheet!$L720&lt;=TrackingWorksheet!$J$5,OR(TrackingWorksheet!$H720=Lists!$D$5,TrackingWorksheet!$J720=Lists!$D$5)), 1, 0))</f>
        <v/>
      </c>
      <c r="W715" s="15" t="str">
        <f>IF($B715=1,"",IF(AND(TrackingWorksheet!$L720&lt;&gt;"", TrackingWorksheet!$L720&gt;=TrackingWorksheet!$J$4,TrackingWorksheet!$L720&lt;=TrackingWorksheet!$J$5,OR(TrackingWorksheet!$H720=Lists!$D$6,TrackingWorksheet!$J720=Lists!$D$6)), 1, 0))</f>
        <v/>
      </c>
      <c r="X715" s="24" t="str">
        <f>IF(B715=1,"",IF(AND(TrackingWorksheet!M720&lt;&gt;"",TrackingWorksheet!M720&lt;=TrackingWorksheet!$J$5),1,0))</f>
        <v/>
      </c>
      <c r="Y715" s="24" t="str">
        <f>IF(B715=1,"",IF(AND(TrackingWorksheet!N720&lt;&gt;"",TrackingWorksheet!N720&lt;=TrackingWorksheet!$J$5),1,0)*D715)</f>
        <v/>
      </c>
      <c r="Z715" s="24" t="str">
        <f>IF(B715=1,"",IF(TrackingWorksheet!P720="YES",1,0)*D715)</f>
        <v/>
      </c>
      <c r="AA715" s="33" t="str">
        <f>IF(B715=1,"",IF(TrackingWorksheet!R720="","",TrackingWorksheet!R720))</f>
        <v/>
      </c>
      <c r="AB715" s="33" t="str">
        <f>IF(B715=1,"",IF(TrackingWorksheet!Q720="","",TrackingWorksheet!Q720))</f>
        <v/>
      </c>
    </row>
    <row r="716" spans="2:28" x14ac:dyDescent="0.3">
      <c r="B716" s="33">
        <f>IF(AND(ISBLANK(TrackingWorksheet!B721),ISBLANK(TrackingWorksheet!C721),ISBLANK(TrackingWorksheet!G721),ISBLANK(TrackingWorksheet!H721),
ISBLANK(TrackingWorksheet!I721),ISBLANK(TrackingWorksheet!J721),ISBLANK(TrackingWorksheet!M721),
ISBLANK(TrackingWorksheet!N721)),1,0)</f>
        <v>1</v>
      </c>
      <c r="C716" s="17" t="str">
        <f>IF(B716=1,"",TrackingWorksheet!F721)</f>
        <v/>
      </c>
      <c r="D716" s="26" t="str">
        <f>IF(B716=1,"",IF(AND(TrackingWorksheet!B721&lt;&gt;"",TrackingWorksheet!B721&lt;=TrackingWorksheet!$J$5,OR(TrackingWorksheet!C721="",TrackingWorksheet!C721&gt;=TrackingWorksheet!$J$4)),1,0))</f>
        <v/>
      </c>
      <c r="E716" s="15" t="str">
        <f>IF(B716=1,"",IF(AND(TrackingWorksheet!G721 &lt;&gt;"",TrackingWorksheet!G721&lt;=TrackingWorksheet!$J$5, TrackingWorksheet!H721=Lists!$D$4), "Y", "N"))</f>
        <v/>
      </c>
      <c r="F716" s="15" t="str">
        <f>IF(B716=1,"",IF(AND(TrackingWorksheet!I721 &lt;&gt;"", TrackingWorksheet!I721&lt;=TrackingWorksheet!$J$5, TrackingWorksheet!J721=Lists!$D$4), "Y", "N"))</f>
        <v/>
      </c>
      <c r="G716" s="15" t="str">
        <f>IF(B716=1,"",IF(AND(TrackingWorksheet!G721 &lt;&gt;"",TrackingWorksheet!G721&lt;=TrackingWorksheet!$J$5, TrackingWorksheet!H721=Lists!$D$5), "Y", "N"))</f>
        <v/>
      </c>
      <c r="H716" s="15" t="str">
        <f>IF(B716=1,"",IF(AND(TrackingWorksheet!I721 &lt;&gt;"", TrackingWorksheet!I721&lt;=TrackingWorksheet!$J$5, TrackingWorksheet!J721="Moderna"), "Y", "N"))</f>
        <v/>
      </c>
      <c r="I716" s="26" t="str">
        <f>IF(B716=1,"",IF(AND(TrackingWorksheet!G721 &lt;&gt;"", TrackingWorksheet!G721&lt;=TrackingWorksheet!$J$5, TrackingWorksheet!H721=Lists!$D$6), 1, 0))</f>
        <v/>
      </c>
      <c r="J716" s="26" t="str">
        <f t="shared" si="94"/>
        <v/>
      </c>
      <c r="K716" s="15" t="str">
        <f>IF(B716=1,"",IF(AND(TrackingWorksheet!I721&lt;=TrackingWorksheet!$J$5,TrackingWorksheet!K721="YES"),0,IF(AND(AND(OR(E716="Y",F716="Y"),E716&lt;&gt;F716),G716&lt;&gt;"Y", H716&lt;&gt;"Y"), 1, 0)))</f>
        <v/>
      </c>
      <c r="L716" s="26" t="str">
        <f t="shared" si="88"/>
        <v/>
      </c>
      <c r="M716" s="15" t="str">
        <f t="shared" si="89"/>
        <v/>
      </c>
      <c r="N716" s="26" t="str">
        <f t="shared" si="90"/>
        <v/>
      </c>
      <c r="O716" s="15" t="str">
        <f>IF(B716=1,"",IF(AND(TrackingWorksheet!I721&lt;=TrackingWorksheet!$J$5,TrackingWorksheet!K721="YES"),0,IF(AND(AND(OR(G716="Y",H716="Y"),G716&lt;&gt;H716),E716&lt;&gt;"Y", F716&lt;&gt;"Y"), 1, 0)))</f>
        <v/>
      </c>
      <c r="P716" s="26" t="str">
        <f t="shared" si="91"/>
        <v/>
      </c>
      <c r="Q716" s="15" t="str">
        <f t="shared" si="92"/>
        <v/>
      </c>
      <c r="R716" s="15" t="str">
        <f t="shared" si="93"/>
        <v/>
      </c>
      <c r="S716" s="15" t="str">
        <f>IF(B716=1,"",IF(AND(OR(AND(TrackingWorksheet!H721=Lists!$D$7,TrackingWorksheet!H721=TrackingWorksheet!J721),TrackingWorksheet!H721&lt;&gt;TrackingWorksheet!J721),TrackingWorksheet!K721="YES",TrackingWorksheet!H721&lt;&gt;Lists!$D$6,TrackingWorksheet!G721&lt;=TrackingWorksheet!$J$5,TrackingWorksheet!I721&lt;=TrackingWorksheet!$J$5),1,0))</f>
        <v/>
      </c>
      <c r="T716" s="15" t="str">
        <f t="shared" si="95"/>
        <v/>
      </c>
      <c r="U716" s="15" t="str">
        <f>IF(B716=1,"",IF(AND(TrackingWorksheet!L721&lt;&gt;"", TrackingWorksheet!L721&gt;=TrackingWorksheet!$J$4,TrackingWorksheet!L721&lt;=TrackingWorksheet!$J$5,OR(TrackingWorksheet!H721=Lists!$D$4,TrackingWorksheet!J721=Lists!$D$4)), 1, 0))</f>
        <v/>
      </c>
      <c r="V716" s="15" t="str">
        <f>IF($B716=1,"",IF(AND(TrackingWorksheet!$L721&lt;&gt;"", TrackingWorksheet!$L721&gt;=TrackingWorksheet!$J$4,TrackingWorksheet!$L721&lt;=TrackingWorksheet!$J$5,OR(TrackingWorksheet!$H721=Lists!$D$5,TrackingWorksheet!$J721=Lists!$D$5)), 1, 0))</f>
        <v/>
      </c>
      <c r="W716" s="15" t="str">
        <f>IF($B716=1,"",IF(AND(TrackingWorksheet!$L721&lt;&gt;"", TrackingWorksheet!$L721&gt;=TrackingWorksheet!$J$4,TrackingWorksheet!$L721&lt;=TrackingWorksheet!$J$5,OR(TrackingWorksheet!$H721=Lists!$D$6,TrackingWorksheet!$J721=Lists!$D$6)), 1, 0))</f>
        <v/>
      </c>
      <c r="X716" s="24" t="str">
        <f>IF(B716=1,"",IF(AND(TrackingWorksheet!M721&lt;&gt;"",TrackingWorksheet!M721&lt;=TrackingWorksheet!$J$5),1,0))</f>
        <v/>
      </c>
      <c r="Y716" s="24" t="str">
        <f>IF(B716=1,"",IF(AND(TrackingWorksheet!N721&lt;&gt;"",TrackingWorksheet!N721&lt;=TrackingWorksheet!$J$5),1,0)*D716)</f>
        <v/>
      </c>
      <c r="Z716" s="24" t="str">
        <f>IF(B716=1,"",IF(TrackingWorksheet!P721="YES",1,0)*D716)</f>
        <v/>
      </c>
      <c r="AA716" s="33" t="str">
        <f>IF(B716=1,"",IF(TrackingWorksheet!R721="","",TrackingWorksheet!R721))</f>
        <v/>
      </c>
      <c r="AB716" s="33" t="str">
        <f>IF(B716=1,"",IF(TrackingWorksheet!Q721="","",TrackingWorksheet!Q721))</f>
        <v/>
      </c>
    </row>
    <row r="717" spans="2:28" x14ac:dyDescent="0.3">
      <c r="B717" s="33">
        <f>IF(AND(ISBLANK(TrackingWorksheet!B722),ISBLANK(TrackingWorksheet!C722),ISBLANK(TrackingWorksheet!G722),ISBLANK(TrackingWorksheet!H722),
ISBLANK(TrackingWorksheet!I722),ISBLANK(TrackingWorksheet!J722),ISBLANK(TrackingWorksheet!M722),
ISBLANK(TrackingWorksheet!N722)),1,0)</f>
        <v>1</v>
      </c>
      <c r="C717" s="17" t="str">
        <f>IF(B717=1,"",TrackingWorksheet!F722)</f>
        <v/>
      </c>
      <c r="D717" s="26" t="str">
        <f>IF(B717=1,"",IF(AND(TrackingWorksheet!B722&lt;&gt;"",TrackingWorksheet!B722&lt;=TrackingWorksheet!$J$5,OR(TrackingWorksheet!C722="",TrackingWorksheet!C722&gt;=TrackingWorksheet!$J$4)),1,0))</f>
        <v/>
      </c>
      <c r="E717" s="15" t="str">
        <f>IF(B717=1,"",IF(AND(TrackingWorksheet!G722 &lt;&gt;"",TrackingWorksheet!G722&lt;=TrackingWorksheet!$J$5, TrackingWorksheet!H722=Lists!$D$4), "Y", "N"))</f>
        <v/>
      </c>
      <c r="F717" s="15" t="str">
        <f>IF(B717=1,"",IF(AND(TrackingWorksheet!I722 &lt;&gt;"", TrackingWorksheet!I722&lt;=TrackingWorksheet!$J$5, TrackingWorksheet!J722=Lists!$D$4), "Y", "N"))</f>
        <v/>
      </c>
      <c r="G717" s="15" t="str">
        <f>IF(B717=1,"",IF(AND(TrackingWorksheet!G722 &lt;&gt;"",TrackingWorksheet!G722&lt;=TrackingWorksheet!$J$5, TrackingWorksheet!H722=Lists!$D$5), "Y", "N"))</f>
        <v/>
      </c>
      <c r="H717" s="15" t="str">
        <f>IF(B717=1,"",IF(AND(TrackingWorksheet!I722 &lt;&gt;"", TrackingWorksheet!I722&lt;=TrackingWorksheet!$J$5, TrackingWorksheet!J722="Moderna"), "Y", "N"))</f>
        <v/>
      </c>
      <c r="I717" s="26" t="str">
        <f>IF(B717=1,"",IF(AND(TrackingWorksheet!G722 &lt;&gt;"", TrackingWorksheet!G722&lt;=TrackingWorksheet!$J$5, TrackingWorksheet!H722=Lists!$D$6), 1, 0))</f>
        <v/>
      </c>
      <c r="J717" s="26" t="str">
        <f t="shared" si="94"/>
        <v/>
      </c>
      <c r="K717" s="15" t="str">
        <f>IF(B717=1,"",IF(AND(TrackingWorksheet!I722&lt;=TrackingWorksheet!$J$5,TrackingWorksheet!K722="YES"),0,IF(AND(AND(OR(E717="Y",F717="Y"),E717&lt;&gt;F717),G717&lt;&gt;"Y", H717&lt;&gt;"Y"), 1, 0)))</f>
        <v/>
      </c>
      <c r="L717" s="26" t="str">
        <f t="shared" si="88"/>
        <v/>
      </c>
      <c r="M717" s="15" t="str">
        <f t="shared" si="89"/>
        <v/>
      </c>
      <c r="N717" s="26" t="str">
        <f t="shared" si="90"/>
        <v/>
      </c>
      <c r="O717" s="15" t="str">
        <f>IF(B717=1,"",IF(AND(TrackingWorksheet!I722&lt;=TrackingWorksheet!$J$5,TrackingWorksheet!K722="YES"),0,IF(AND(AND(OR(G717="Y",H717="Y"),G717&lt;&gt;H717),E717&lt;&gt;"Y", F717&lt;&gt;"Y"), 1, 0)))</f>
        <v/>
      </c>
      <c r="P717" s="26" t="str">
        <f t="shared" si="91"/>
        <v/>
      </c>
      <c r="Q717" s="15" t="str">
        <f t="shared" si="92"/>
        <v/>
      </c>
      <c r="R717" s="15" t="str">
        <f t="shared" si="93"/>
        <v/>
      </c>
      <c r="S717" s="15" t="str">
        <f>IF(B717=1,"",IF(AND(OR(AND(TrackingWorksheet!H722=Lists!$D$7,TrackingWorksheet!H722=TrackingWorksheet!J722),TrackingWorksheet!H722&lt;&gt;TrackingWorksheet!J722),TrackingWorksheet!K722="YES",TrackingWorksheet!H722&lt;&gt;Lists!$D$6,TrackingWorksheet!G722&lt;=TrackingWorksheet!$J$5,TrackingWorksheet!I722&lt;=TrackingWorksheet!$J$5),1,0))</f>
        <v/>
      </c>
      <c r="T717" s="15" t="str">
        <f t="shared" si="95"/>
        <v/>
      </c>
      <c r="U717" s="15" t="str">
        <f>IF(B717=1,"",IF(AND(TrackingWorksheet!L722&lt;&gt;"", TrackingWorksheet!L722&gt;=TrackingWorksheet!$J$4,TrackingWorksheet!L722&lt;=TrackingWorksheet!$J$5,OR(TrackingWorksheet!H722=Lists!$D$4,TrackingWorksheet!J722=Lists!$D$4)), 1, 0))</f>
        <v/>
      </c>
      <c r="V717" s="15" t="str">
        <f>IF($B717=1,"",IF(AND(TrackingWorksheet!$L722&lt;&gt;"", TrackingWorksheet!$L722&gt;=TrackingWorksheet!$J$4,TrackingWorksheet!$L722&lt;=TrackingWorksheet!$J$5,OR(TrackingWorksheet!$H722=Lists!$D$5,TrackingWorksheet!$J722=Lists!$D$5)), 1, 0))</f>
        <v/>
      </c>
      <c r="W717" s="15" t="str">
        <f>IF($B717=1,"",IF(AND(TrackingWorksheet!$L722&lt;&gt;"", TrackingWorksheet!$L722&gt;=TrackingWorksheet!$J$4,TrackingWorksheet!$L722&lt;=TrackingWorksheet!$J$5,OR(TrackingWorksheet!$H722=Lists!$D$6,TrackingWorksheet!$J722=Lists!$D$6)), 1, 0))</f>
        <v/>
      </c>
      <c r="X717" s="24" t="str">
        <f>IF(B717=1,"",IF(AND(TrackingWorksheet!M722&lt;&gt;"",TrackingWorksheet!M722&lt;=TrackingWorksheet!$J$5),1,0))</f>
        <v/>
      </c>
      <c r="Y717" s="24" t="str">
        <f>IF(B717=1,"",IF(AND(TrackingWorksheet!N722&lt;&gt;"",TrackingWorksheet!N722&lt;=TrackingWorksheet!$J$5),1,0)*D717)</f>
        <v/>
      </c>
      <c r="Z717" s="24" t="str">
        <f>IF(B717=1,"",IF(TrackingWorksheet!P722="YES",1,0)*D717)</f>
        <v/>
      </c>
      <c r="AA717" s="33" t="str">
        <f>IF(B717=1,"",IF(TrackingWorksheet!R722="","",TrackingWorksheet!R722))</f>
        <v/>
      </c>
      <c r="AB717" s="33" t="str">
        <f>IF(B717=1,"",IF(TrackingWorksheet!Q722="","",TrackingWorksheet!Q722))</f>
        <v/>
      </c>
    </row>
    <row r="718" spans="2:28" x14ac:dyDescent="0.3">
      <c r="B718" s="33">
        <f>IF(AND(ISBLANK(TrackingWorksheet!B723),ISBLANK(TrackingWorksheet!C723),ISBLANK(TrackingWorksheet!G723),ISBLANK(TrackingWorksheet!H723),
ISBLANK(TrackingWorksheet!I723),ISBLANK(TrackingWorksheet!J723),ISBLANK(TrackingWorksheet!M723),
ISBLANK(TrackingWorksheet!N723)),1,0)</f>
        <v>1</v>
      </c>
      <c r="C718" s="17" t="str">
        <f>IF(B718=1,"",TrackingWorksheet!F723)</f>
        <v/>
      </c>
      <c r="D718" s="26" t="str">
        <f>IF(B718=1,"",IF(AND(TrackingWorksheet!B723&lt;&gt;"",TrackingWorksheet!B723&lt;=TrackingWorksheet!$J$5,OR(TrackingWorksheet!C723="",TrackingWorksheet!C723&gt;=TrackingWorksheet!$J$4)),1,0))</f>
        <v/>
      </c>
      <c r="E718" s="15" t="str">
        <f>IF(B718=1,"",IF(AND(TrackingWorksheet!G723 &lt;&gt;"",TrackingWorksheet!G723&lt;=TrackingWorksheet!$J$5, TrackingWorksheet!H723=Lists!$D$4), "Y", "N"))</f>
        <v/>
      </c>
      <c r="F718" s="15" t="str">
        <f>IF(B718=1,"",IF(AND(TrackingWorksheet!I723 &lt;&gt;"", TrackingWorksheet!I723&lt;=TrackingWorksheet!$J$5, TrackingWorksheet!J723=Lists!$D$4), "Y", "N"))</f>
        <v/>
      </c>
      <c r="G718" s="15" t="str">
        <f>IF(B718=1,"",IF(AND(TrackingWorksheet!G723 &lt;&gt;"",TrackingWorksheet!G723&lt;=TrackingWorksheet!$J$5, TrackingWorksheet!H723=Lists!$D$5), "Y", "N"))</f>
        <v/>
      </c>
      <c r="H718" s="15" t="str">
        <f>IF(B718=1,"",IF(AND(TrackingWorksheet!I723 &lt;&gt;"", TrackingWorksheet!I723&lt;=TrackingWorksheet!$J$5, TrackingWorksheet!J723="Moderna"), "Y", "N"))</f>
        <v/>
      </c>
      <c r="I718" s="26" t="str">
        <f>IF(B718=1,"",IF(AND(TrackingWorksheet!G723 &lt;&gt;"", TrackingWorksheet!G723&lt;=TrackingWorksheet!$J$5, TrackingWorksheet!H723=Lists!$D$6), 1, 0))</f>
        <v/>
      </c>
      <c r="J718" s="26" t="str">
        <f t="shared" si="94"/>
        <v/>
      </c>
      <c r="K718" s="15" t="str">
        <f>IF(B718=1,"",IF(AND(TrackingWorksheet!I723&lt;=TrackingWorksheet!$J$5,TrackingWorksheet!K723="YES"),0,IF(AND(AND(OR(E718="Y",F718="Y"),E718&lt;&gt;F718),G718&lt;&gt;"Y", H718&lt;&gt;"Y"), 1, 0)))</f>
        <v/>
      </c>
      <c r="L718" s="26" t="str">
        <f t="shared" si="88"/>
        <v/>
      </c>
      <c r="M718" s="15" t="str">
        <f t="shared" si="89"/>
        <v/>
      </c>
      <c r="N718" s="26" t="str">
        <f t="shared" si="90"/>
        <v/>
      </c>
      <c r="O718" s="15" t="str">
        <f>IF(B718=1,"",IF(AND(TrackingWorksheet!I723&lt;=TrackingWorksheet!$J$5,TrackingWorksheet!K723="YES"),0,IF(AND(AND(OR(G718="Y",H718="Y"),G718&lt;&gt;H718),E718&lt;&gt;"Y", F718&lt;&gt;"Y"), 1, 0)))</f>
        <v/>
      </c>
      <c r="P718" s="26" t="str">
        <f t="shared" si="91"/>
        <v/>
      </c>
      <c r="Q718" s="15" t="str">
        <f t="shared" si="92"/>
        <v/>
      </c>
      <c r="R718" s="15" t="str">
        <f t="shared" si="93"/>
        <v/>
      </c>
      <c r="S718" s="15" t="str">
        <f>IF(B718=1,"",IF(AND(OR(AND(TrackingWorksheet!H723=Lists!$D$7,TrackingWorksheet!H723=TrackingWorksheet!J723),TrackingWorksheet!H723&lt;&gt;TrackingWorksheet!J723),TrackingWorksheet!K723="YES",TrackingWorksheet!H723&lt;&gt;Lists!$D$6,TrackingWorksheet!G723&lt;=TrackingWorksheet!$J$5,TrackingWorksheet!I723&lt;=TrackingWorksheet!$J$5),1,0))</f>
        <v/>
      </c>
      <c r="T718" s="15" t="str">
        <f t="shared" si="95"/>
        <v/>
      </c>
      <c r="U718" s="15" t="str">
        <f>IF(B718=1,"",IF(AND(TrackingWorksheet!L723&lt;&gt;"", TrackingWorksheet!L723&gt;=TrackingWorksheet!$J$4,TrackingWorksheet!L723&lt;=TrackingWorksheet!$J$5,OR(TrackingWorksheet!H723=Lists!$D$4,TrackingWorksheet!J723=Lists!$D$4)), 1, 0))</f>
        <v/>
      </c>
      <c r="V718" s="15" t="str">
        <f>IF($B718=1,"",IF(AND(TrackingWorksheet!$L723&lt;&gt;"", TrackingWorksheet!$L723&gt;=TrackingWorksheet!$J$4,TrackingWorksheet!$L723&lt;=TrackingWorksheet!$J$5,OR(TrackingWorksheet!$H723=Lists!$D$5,TrackingWorksheet!$J723=Lists!$D$5)), 1, 0))</f>
        <v/>
      </c>
      <c r="W718" s="15" t="str">
        <f>IF($B718=1,"",IF(AND(TrackingWorksheet!$L723&lt;&gt;"", TrackingWorksheet!$L723&gt;=TrackingWorksheet!$J$4,TrackingWorksheet!$L723&lt;=TrackingWorksheet!$J$5,OR(TrackingWorksheet!$H723=Lists!$D$6,TrackingWorksheet!$J723=Lists!$D$6)), 1, 0))</f>
        <v/>
      </c>
      <c r="X718" s="24" t="str">
        <f>IF(B718=1,"",IF(AND(TrackingWorksheet!M723&lt;&gt;"",TrackingWorksheet!M723&lt;=TrackingWorksheet!$J$5),1,0))</f>
        <v/>
      </c>
      <c r="Y718" s="24" t="str">
        <f>IF(B718=1,"",IF(AND(TrackingWorksheet!N723&lt;&gt;"",TrackingWorksheet!N723&lt;=TrackingWorksheet!$J$5),1,0)*D718)</f>
        <v/>
      </c>
      <c r="Z718" s="24" t="str">
        <f>IF(B718=1,"",IF(TrackingWorksheet!P723="YES",1,0)*D718)</f>
        <v/>
      </c>
      <c r="AA718" s="33" t="str">
        <f>IF(B718=1,"",IF(TrackingWorksheet!R723="","",TrackingWorksheet!R723))</f>
        <v/>
      </c>
      <c r="AB718" s="33" t="str">
        <f>IF(B718=1,"",IF(TrackingWorksheet!Q723="","",TrackingWorksheet!Q723))</f>
        <v/>
      </c>
    </row>
    <row r="719" spans="2:28" x14ac:dyDescent="0.3">
      <c r="B719" s="33">
        <f>IF(AND(ISBLANK(TrackingWorksheet!B724),ISBLANK(TrackingWorksheet!C724),ISBLANK(TrackingWorksheet!G724),ISBLANK(TrackingWorksheet!H724),
ISBLANK(TrackingWorksheet!I724),ISBLANK(TrackingWorksheet!J724),ISBLANK(TrackingWorksheet!M724),
ISBLANK(TrackingWorksheet!N724)),1,0)</f>
        <v>1</v>
      </c>
      <c r="C719" s="17" t="str">
        <f>IF(B719=1,"",TrackingWorksheet!F724)</f>
        <v/>
      </c>
      <c r="D719" s="26" t="str">
        <f>IF(B719=1,"",IF(AND(TrackingWorksheet!B724&lt;&gt;"",TrackingWorksheet!B724&lt;=TrackingWorksheet!$J$5,OR(TrackingWorksheet!C724="",TrackingWorksheet!C724&gt;=TrackingWorksheet!$J$4)),1,0))</f>
        <v/>
      </c>
      <c r="E719" s="15" t="str">
        <f>IF(B719=1,"",IF(AND(TrackingWorksheet!G724 &lt;&gt;"",TrackingWorksheet!G724&lt;=TrackingWorksheet!$J$5, TrackingWorksheet!H724=Lists!$D$4), "Y", "N"))</f>
        <v/>
      </c>
      <c r="F719" s="15" t="str">
        <f>IF(B719=1,"",IF(AND(TrackingWorksheet!I724 &lt;&gt;"", TrackingWorksheet!I724&lt;=TrackingWorksheet!$J$5, TrackingWorksheet!J724=Lists!$D$4), "Y", "N"))</f>
        <v/>
      </c>
      <c r="G719" s="15" t="str">
        <f>IF(B719=1,"",IF(AND(TrackingWorksheet!G724 &lt;&gt;"",TrackingWorksheet!G724&lt;=TrackingWorksheet!$J$5, TrackingWorksheet!H724=Lists!$D$5), "Y", "N"))</f>
        <v/>
      </c>
      <c r="H719" s="15" t="str">
        <f>IF(B719=1,"",IF(AND(TrackingWorksheet!I724 &lt;&gt;"", TrackingWorksheet!I724&lt;=TrackingWorksheet!$J$5, TrackingWorksheet!J724="Moderna"), "Y", "N"))</f>
        <v/>
      </c>
      <c r="I719" s="26" t="str">
        <f>IF(B719=1,"",IF(AND(TrackingWorksheet!G724 &lt;&gt;"", TrackingWorksheet!G724&lt;=TrackingWorksheet!$J$5, TrackingWorksheet!H724=Lists!$D$6), 1, 0))</f>
        <v/>
      </c>
      <c r="J719" s="26" t="str">
        <f t="shared" si="94"/>
        <v/>
      </c>
      <c r="K719" s="15" t="str">
        <f>IF(B719=1,"",IF(AND(TrackingWorksheet!I724&lt;=TrackingWorksheet!$J$5,TrackingWorksheet!K724="YES"),0,IF(AND(AND(OR(E719="Y",F719="Y"),E719&lt;&gt;F719),G719&lt;&gt;"Y", H719&lt;&gt;"Y"), 1, 0)))</f>
        <v/>
      </c>
      <c r="L719" s="26" t="str">
        <f t="shared" si="88"/>
        <v/>
      </c>
      <c r="M719" s="15" t="str">
        <f t="shared" si="89"/>
        <v/>
      </c>
      <c r="N719" s="26" t="str">
        <f t="shared" si="90"/>
        <v/>
      </c>
      <c r="O719" s="15" t="str">
        <f>IF(B719=1,"",IF(AND(TrackingWorksheet!I724&lt;=TrackingWorksheet!$J$5,TrackingWorksheet!K724="YES"),0,IF(AND(AND(OR(G719="Y",H719="Y"),G719&lt;&gt;H719),E719&lt;&gt;"Y", F719&lt;&gt;"Y"), 1, 0)))</f>
        <v/>
      </c>
      <c r="P719" s="26" t="str">
        <f t="shared" si="91"/>
        <v/>
      </c>
      <c r="Q719" s="15" t="str">
        <f t="shared" si="92"/>
        <v/>
      </c>
      <c r="R719" s="15" t="str">
        <f t="shared" si="93"/>
        <v/>
      </c>
      <c r="S719" s="15" t="str">
        <f>IF(B719=1,"",IF(AND(OR(AND(TrackingWorksheet!H724=Lists!$D$7,TrackingWorksheet!H724=TrackingWorksheet!J724),TrackingWorksheet!H724&lt;&gt;TrackingWorksheet!J724),TrackingWorksheet!K724="YES",TrackingWorksheet!H724&lt;&gt;Lists!$D$6,TrackingWorksheet!G724&lt;=TrackingWorksheet!$J$5,TrackingWorksheet!I724&lt;=TrackingWorksheet!$J$5),1,0))</f>
        <v/>
      </c>
      <c r="T719" s="15" t="str">
        <f t="shared" si="95"/>
        <v/>
      </c>
      <c r="U719" s="15" t="str">
        <f>IF(B719=1,"",IF(AND(TrackingWorksheet!L724&lt;&gt;"", TrackingWorksheet!L724&gt;=TrackingWorksheet!$J$4,TrackingWorksheet!L724&lt;=TrackingWorksheet!$J$5,OR(TrackingWorksheet!H724=Lists!$D$4,TrackingWorksheet!J724=Lists!$D$4)), 1, 0))</f>
        <v/>
      </c>
      <c r="V719" s="15" t="str">
        <f>IF($B719=1,"",IF(AND(TrackingWorksheet!$L724&lt;&gt;"", TrackingWorksheet!$L724&gt;=TrackingWorksheet!$J$4,TrackingWorksheet!$L724&lt;=TrackingWorksheet!$J$5,OR(TrackingWorksheet!$H724=Lists!$D$5,TrackingWorksheet!$J724=Lists!$D$5)), 1, 0))</f>
        <v/>
      </c>
      <c r="W719" s="15" t="str">
        <f>IF($B719=1,"",IF(AND(TrackingWorksheet!$L724&lt;&gt;"", TrackingWorksheet!$L724&gt;=TrackingWorksheet!$J$4,TrackingWorksheet!$L724&lt;=TrackingWorksheet!$J$5,OR(TrackingWorksheet!$H724=Lists!$D$6,TrackingWorksheet!$J724=Lists!$D$6)), 1, 0))</f>
        <v/>
      </c>
      <c r="X719" s="24" t="str">
        <f>IF(B719=1,"",IF(AND(TrackingWorksheet!M724&lt;&gt;"",TrackingWorksheet!M724&lt;=TrackingWorksheet!$J$5),1,0))</f>
        <v/>
      </c>
      <c r="Y719" s="24" t="str">
        <f>IF(B719=1,"",IF(AND(TrackingWorksheet!N724&lt;&gt;"",TrackingWorksheet!N724&lt;=TrackingWorksheet!$J$5),1,0)*D719)</f>
        <v/>
      </c>
      <c r="Z719" s="24" t="str">
        <f>IF(B719=1,"",IF(TrackingWorksheet!P724="YES",1,0)*D719)</f>
        <v/>
      </c>
      <c r="AA719" s="33" t="str">
        <f>IF(B719=1,"",IF(TrackingWorksheet!R724="","",TrackingWorksheet!R724))</f>
        <v/>
      </c>
      <c r="AB719" s="33" t="str">
        <f>IF(B719=1,"",IF(TrackingWorksheet!Q724="","",TrackingWorksheet!Q724))</f>
        <v/>
      </c>
    </row>
    <row r="720" spans="2:28" x14ac:dyDescent="0.3">
      <c r="B720" s="33">
        <f>IF(AND(ISBLANK(TrackingWorksheet!B725),ISBLANK(TrackingWorksheet!C725),ISBLANK(TrackingWorksheet!G725),ISBLANK(TrackingWorksheet!H725),
ISBLANK(TrackingWorksheet!I725),ISBLANK(TrackingWorksheet!J725),ISBLANK(TrackingWorksheet!M725),
ISBLANK(TrackingWorksheet!N725)),1,0)</f>
        <v>1</v>
      </c>
      <c r="C720" s="17" t="str">
        <f>IF(B720=1,"",TrackingWorksheet!F725)</f>
        <v/>
      </c>
      <c r="D720" s="26" t="str">
        <f>IF(B720=1,"",IF(AND(TrackingWorksheet!B725&lt;&gt;"",TrackingWorksheet!B725&lt;=TrackingWorksheet!$J$5,OR(TrackingWorksheet!C725="",TrackingWorksheet!C725&gt;=TrackingWorksheet!$J$4)),1,0))</f>
        <v/>
      </c>
      <c r="E720" s="15" t="str">
        <f>IF(B720=1,"",IF(AND(TrackingWorksheet!G725 &lt;&gt;"",TrackingWorksheet!G725&lt;=TrackingWorksheet!$J$5, TrackingWorksheet!H725=Lists!$D$4), "Y", "N"))</f>
        <v/>
      </c>
      <c r="F720" s="15" t="str">
        <f>IF(B720=1,"",IF(AND(TrackingWorksheet!I725 &lt;&gt;"", TrackingWorksheet!I725&lt;=TrackingWorksheet!$J$5, TrackingWorksheet!J725=Lists!$D$4), "Y", "N"))</f>
        <v/>
      </c>
      <c r="G720" s="15" t="str">
        <f>IF(B720=1,"",IF(AND(TrackingWorksheet!G725 &lt;&gt;"",TrackingWorksheet!G725&lt;=TrackingWorksheet!$J$5, TrackingWorksheet!H725=Lists!$D$5), "Y", "N"))</f>
        <v/>
      </c>
      <c r="H720" s="15" t="str">
        <f>IF(B720=1,"",IF(AND(TrackingWorksheet!I725 &lt;&gt;"", TrackingWorksheet!I725&lt;=TrackingWorksheet!$J$5, TrackingWorksheet!J725="Moderna"), "Y", "N"))</f>
        <v/>
      </c>
      <c r="I720" s="26" t="str">
        <f>IF(B720=1,"",IF(AND(TrackingWorksheet!G725 &lt;&gt;"", TrackingWorksheet!G725&lt;=TrackingWorksheet!$J$5, TrackingWorksheet!H725=Lists!$D$6), 1, 0))</f>
        <v/>
      </c>
      <c r="J720" s="26" t="str">
        <f t="shared" si="94"/>
        <v/>
      </c>
      <c r="K720" s="15" t="str">
        <f>IF(B720=1,"",IF(AND(TrackingWorksheet!I725&lt;=TrackingWorksheet!$J$5,TrackingWorksheet!K725="YES"),0,IF(AND(AND(OR(E720="Y",F720="Y"),E720&lt;&gt;F720),G720&lt;&gt;"Y", H720&lt;&gt;"Y"), 1, 0)))</f>
        <v/>
      </c>
      <c r="L720" s="26" t="str">
        <f t="shared" si="88"/>
        <v/>
      </c>
      <c r="M720" s="15" t="str">
        <f t="shared" si="89"/>
        <v/>
      </c>
      <c r="N720" s="26" t="str">
        <f t="shared" si="90"/>
        <v/>
      </c>
      <c r="O720" s="15" t="str">
        <f>IF(B720=1,"",IF(AND(TrackingWorksheet!I725&lt;=TrackingWorksheet!$J$5,TrackingWorksheet!K725="YES"),0,IF(AND(AND(OR(G720="Y",H720="Y"),G720&lt;&gt;H720),E720&lt;&gt;"Y", F720&lt;&gt;"Y"), 1, 0)))</f>
        <v/>
      </c>
      <c r="P720" s="26" t="str">
        <f t="shared" si="91"/>
        <v/>
      </c>
      <c r="Q720" s="15" t="str">
        <f t="shared" si="92"/>
        <v/>
      </c>
      <c r="R720" s="15" t="str">
        <f t="shared" si="93"/>
        <v/>
      </c>
      <c r="S720" s="15" t="str">
        <f>IF(B720=1,"",IF(AND(OR(AND(TrackingWorksheet!H725=Lists!$D$7,TrackingWorksheet!H725=TrackingWorksheet!J725),TrackingWorksheet!H725&lt;&gt;TrackingWorksheet!J725),TrackingWorksheet!K725="YES",TrackingWorksheet!H725&lt;&gt;Lists!$D$6,TrackingWorksheet!G725&lt;=TrackingWorksheet!$J$5,TrackingWorksheet!I725&lt;=TrackingWorksheet!$J$5),1,0))</f>
        <v/>
      </c>
      <c r="T720" s="15" t="str">
        <f t="shared" si="95"/>
        <v/>
      </c>
      <c r="U720" s="15" t="str">
        <f>IF(B720=1,"",IF(AND(TrackingWorksheet!L725&lt;&gt;"", TrackingWorksheet!L725&gt;=TrackingWorksheet!$J$4,TrackingWorksheet!L725&lt;=TrackingWorksheet!$J$5,OR(TrackingWorksheet!H725=Lists!$D$4,TrackingWorksheet!J725=Lists!$D$4)), 1, 0))</f>
        <v/>
      </c>
      <c r="V720" s="15" t="str">
        <f>IF($B720=1,"",IF(AND(TrackingWorksheet!$L725&lt;&gt;"", TrackingWorksheet!$L725&gt;=TrackingWorksheet!$J$4,TrackingWorksheet!$L725&lt;=TrackingWorksheet!$J$5,OR(TrackingWorksheet!$H725=Lists!$D$5,TrackingWorksheet!$J725=Lists!$D$5)), 1, 0))</f>
        <v/>
      </c>
      <c r="W720" s="15" t="str">
        <f>IF($B720=1,"",IF(AND(TrackingWorksheet!$L725&lt;&gt;"", TrackingWorksheet!$L725&gt;=TrackingWorksheet!$J$4,TrackingWorksheet!$L725&lt;=TrackingWorksheet!$J$5,OR(TrackingWorksheet!$H725=Lists!$D$6,TrackingWorksheet!$J725=Lists!$D$6)), 1, 0))</f>
        <v/>
      </c>
      <c r="X720" s="24" t="str">
        <f>IF(B720=1,"",IF(AND(TrackingWorksheet!M725&lt;&gt;"",TrackingWorksheet!M725&lt;=TrackingWorksheet!$J$5),1,0))</f>
        <v/>
      </c>
      <c r="Y720" s="24" t="str">
        <f>IF(B720=1,"",IF(AND(TrackingWorksheet!N725&lt;&gt;"",TrackingWorksheet!N725&lt;=TrackingWorksheet!$J$5),1,0)*D720)</f>
        <v/>
      </c>
      <c r="Z720" s="24" t="str">
        <f>IF(B720=1,"",IF(TrackingWorksheet!P725="YES",1,0)*D720)</f>
        <v/>
      </c>
      <c r="AA720" s="33" t="str">
        <f>IF(B720=1,"",IF(TrackingWorksheet!R725="","",TrackingWorksheet!R725))</f>
        <v/>
      </c>
      <c r="AB720" s="33" t="str">
        <f>IF(B720=1,"",IF(TrackingWorksheet!Q725="","",TrackingWorksheet!Q725))</f>
        <v/>
      </c>
    </row>
    <row r="721" spans="2:28" x14ac:dyDescent="0.3">
      <c r="B721" s="33">
        <f>IF(AND(ISBLANK(TrackingWorksheet!B726),ISBLANK(TrackingWorksheet!C726),ISBLANK(TrackingWorksheet!G726),ISBLANK(TrackingWorksheet!H726),
ISBLANK(TrackingWorksheet!I726),ISBLANK(TrackingWorksheet!J726),ISBLANK(TrackingWorksheet!M726),
ISBLANK(TrackingWorksheet!N726)),1,0)</f>
        <v>1</v>
      </c>
      <c r="C721" s="17" t="str">
        <f>IF(B721=1,"",TrackingWorksheet!F726)</f>
        <v/>
      </c>
      <c r="D721" s="26" t="str">
        <f>IF(B721=1,"",IF(AND(TrackingWorksheet!B726&lt;&gt;"",TrackingWorksheet!B726&lt;=TrackingWorksheet!$J$5,OR(TrackingWorksheet!C726="",TrackingWorksheet!C726&gt;=TrackingWorksheet!$J$4)),1,0))</f>
        <v/>
      </c>
      <c r="E721" s="15" t="str">
        <f>IF(B721=1,"",IF(AND(TrackingWorksheet!G726 &lt;&gt;"",TrackingWorksheet!G726&lt;=TrackingWorksheet!$J$5, TrackingWorksheet!H726=Lists!$D$4), "Y", "N"))</f>
        <v/>
      </c>
      <c r="F721" s="15" t="str">
        <f>IF(B721=1,"",IF(AND(TrackingWorksheet!I726 &lt;&gt;"", TrackingWorksheet!I726&lt;=TrackingWorksheet!$J$5, TrackingWorksheet!J726=Lists!$D$4), "Y", "N"))</f>
        <v/>
      </c>
      <c r="G721" s="15" t="str">
        <f>IF(B721=1,"",IF(AND(TrackingWorksheet!G726 &lt;&gt;"",TrackingWorksheet!G726&lt;=TrackingWorksheet!$J$5, TrackingWorksheet!H726=Lists!$D$5), "Y", "N"))</f>
        <v/>
      </c>
      <c r="H721" s="15" t="str">
        <f>IF(B721=1,"",IF(AND(TrackingWorksheet!I726 &lt;&gt;"", TrackingWorksheet!I726&lt;=TrackingWorksheet!$J$5, TrackingWorksheet!J726="Moderna"), "Y", "N"))</f>
        <v/>
      </c>
      <c r="I721" s="26" t="str">
        <f>IF(B721=1,"",IF(AND(TrackingWorksheet!G726 &lt;&gt;"", TrackingWorksheet!G726&lt;=TrackingWorksheet!$J$5, TrackingWorksheet!H726=Lists!$D$6), 1, 0))</f>
        <v/>
      </c>
      <c r="J721" s="26" t="str">
        <f t="shared" si="94"/>
        <v/>
      </c>
      <c r="K721" s="15" t="str">
        <f>IF(B721=1,"",IF(AND(TrackingWorksheet!I726&lt;=TrackingWorksheet!$J$5,TrackingWorksheet!K726="YES"),0,IF(AND(AND(OR(E721="Y",F721="Y"),E721&lt;&gt;F721),G721&lt;&gt;"Y", H721&lt;&gt;"Y"), 1, 0)))</f>
        <v/>
      </c>
      <c r="L721" s="26" t="str">
        <f t="shared" si="88"/>
        <v/>
      </c>
      <c r="M721" s="15" t="str">
        <f t="shared" si="89"/>
        <v/>
      </c>
      <c r="N721" s="26" t="str">
        <f t="shared" si="90"/>
        <v/>
      </c>
      <c r="O721" s="15" t="str">
        <f>IF(B721=1,"",IF(AND(TrackingWorksheet!I726&lt;=TrackingWorksheet!$J$5,TrackingWorksheet!K726="YES"),0,IF(AND(AND(OR(G721="Y",H721="Y"),G721&lt;&gt;H721),E721&lt;&gt;"Y", F721&lt;&gt;"Y"), 1, 0)))</f>
        <v/>
      </c>
      <c r="P721" s="26" t="str">
        <f t="shared" si="91"/>
        <v/>
      </c>
      <c r="Q721" s="15" t="str">
        <f t="shared" si="92"/>
        <v/>
      </c>
      <c r="R721" s="15" t="str">
        <f t="shared" si="93"/>
        <v/>
      </c>
      <c r="S721" s="15" t="str">
        <f>IF(B721=1,"",IF(AND(OR(AND(TrackingWorksheet!H726=Lists!$D$7,TrackingWorksheet!H726=TrackingWorksheet!J726),TrackingWorksheet!H726&lt;&gt;TrackingWorksheet!J726),TrackingWorksheet!K726="YES",TrackingWorksheet!H726&lt;&gt;Lists!$D$6,TrackingWorksheet!G726&lt;=TrackingWorksheet!$J$5,TrackingWorksheet!I726&lt;=TrackingWorksheet!$J$5),1,0))</f>
        <v/>
      </c>
      <c r="T721" s="15" t="str">
        <f t="shared" si="95"/>
        <v/>
      </c>
      <c r="U721" s="15" t="str">
        <f>IF(B721=1,"",IF(AND(TrackingWorksheet!L726&lt;&gt;"", TrackingWorksheet!L726&gt;=TrackingWorksheet!$J$4,TrackingWorksheet!L726&lt;=TrackingWorksheet!$J$5,OR(TrackingWorksheet!H726=Lists!$D$4,TrackingWorksheet!J726=Lists!$D$4)), 1, 0))</f>
        <v/>
      </c>
      <c r="V721" s="15" t="str">
        <f>IF($B721=1,"",IF(AND(TrackingWorksheet!$L726&lt;&gt;"", TrackingWorksheet!$L726&gt;=TrackingWorksheet!$J$4,TrackingWorksheet!$L726&lt;=TrackingWorksheet!$J$5,OR(TrackingWorksheet!$H726=Lists!$D$5,TrackingWorksheet!$J726=Lists!$D$5)), 1, 0))</f>
        <v/>
      </c>
      <c r="W721" s="15" t="str">
        <f>IF($B721=1,"",IF(AND(TrackingWorksheet!$L726&lt;&gt;"", TrackingWorksheet!$L726&gt;=TrackingWorksheet!$J$4,TrackingWorksheet!$L726&lt;=TrackingWorksheet!$J$5,OR(TrackingWorksheet!$H726=Lists!$D$6,TrackingWorksheet!$J726=Lists!$D$6)), 1, 0))</f>
        <v/>
      </c>
      <c r="X721" s="24" t="str">
        <f>IF(B721=1,"",IF(AND(TrackingWorksheet!M726&lt;&gt;"",TrackingWorksheet!M726&lt;=TrackingWorksheet!$J$5),1,0))</f>
        <v/>
      </c>
      <c r="Y721" s="24" t="str">
        <f>IF(B721=1,"",IF(AND(TrackingWorksheet!N726&lt;&gt;"",TrackingWorksheet!N726&lt;=TrackingWorksheet!$J$5),1,0)*D721)</f>
        <v/>
      </c>
      <c r="Z721" s="24" t="str">
        <f>IF(B721=1,"",IF(TrackingWorksheet!P726="YES",1,0)*D721)</f>
        <v/>
      </c>
      <c r="AA721" s="33" t="str">
        <f>IF(B721=1,"",IF(TrackingWorksheet!R726="","",TrackingWorksheet!R726))</f>
        <v/>
      </c>
      <c r="AB721" s="33" t="str">
        <f>IF(B721=1,"",IF(TrackingWorksheet!Q726="","",TrackingWorksheet!Q726))</f>
        <v/>
      </c>
    </row>
    <row r="722" spans="2:28" x14ac:dyDescent="0.3">
      <c r="B722" s="33">
        <f>IF(AND(ISBLANK(TrackingWorksheet!B727),ISBLANK(TrackingWorksheet!C727),ISBLANK(TrackingWorksheet!G727),ISBLANK(TrackingWorksheet!H727),
ISBLANK(TrackingWorksheet!I727),ISBLANK(TrackingWorksheet!J727),ISBLANK(TrackingWorksheet!M727),
ISBLANK(TrackingWorksheet!N727)),1,0)</f>
        <v>1</v>
      </c>
      <c r="C722" s="17" t="str">
        <f>IF(B722=1,"",TrackingWorksheet!F727)</f>
        <v/>
      </c>
      <c r="D722" s="26" t="str">
        <f>IF(B722=1,"",IF(AND(TrackingWorksheet!B727&lt;&gt;"",TrackingWorksheet!B727&lt;=TrackingWorksheet!$J$5,OR(TrackingWorksheet!C727="",TrackingWorksheet!C727&gt;=TrackingWorksheet!$J$4)),1,0))</f>
        <v/>
      </c>
      <c r="E722" s="15" t="str">
        <f>IF(B722=1,"",IF(AND(TrackingWorksheet!G727 &lt;&gt;"",TrackingWorksheet!G727&lt;=TrackingWorksheet!$J$5, TrackingWorksheet!H727=Lists!$D$4), "Y", "N"))</f>
        <v/>
      </c>
      <c r="F722" s="15" t="str">
        <f>IF(B722=1,"",IF(AND(TrackingWorksheet!I727 &lt;&gt;"", TrackingWorksheet!I727&lt;=TrackingWorksheet!$J$5, TrackingWorksheet!J727=Lists!$D$4), "Y", "N"))</f>
        <v/>
      </c>
      <c r="G722" s="15" t="str">
        <f>IF(B722=1,"",IF(AND(TrackingWorksheet!G727 &lt;&gt;"",TrackingWorksheet!G727&lt;=TrackingWorksheet!$J$5, TrackingWorksheet!H727=Lists!$D$5), "Y", "N"))</f>
        <v/>
      </c>
      <c r="H722" s="15" t="str">
        <f>IF(B722=1,"",IF(AND(TrackingWorksheet!I727 &lt;&gt;"", TrackingWorksheet!I727&lt;=TrackingWorksheet!$J$5, TrackingWorksheet!J727="Moderna"), "Y", "N"))</f>
        <v/>
      </c>
      <c r="I722" s="26" t="str">
        <f>IF(B722=1,"",IF(AND(TrackingWorksheet!G727 &lt;&gt;"", TrackingWorksheet!G727&lt;=TrackingWorksheet!$J$5, TrackingWorksheet!H727=Lists!$D$6), 1, 0))</f>
        <v/>
      </c>
      <c r="J722" s="26" t="str">
        <f t="shared" si="94"/>
        <v/>
      </c>
      <c r="K722" s="15" t="str">
        <f>IF(B722=1,"",IF(AND(TrackingWorksheet!I727&lt;=TrackingWorksheet!$J$5,TrackingWorksheet!K727="YES"),0,IF(AND(AND(OR(E722="Y",F722="Y"),E722&lt;&gt;F722),G722&lt;&gt;"Y", H722&lt;&gt;"Y"), 1, 0)))</f>
        <v/>
      </c>
      <c r="L722" s="26" t="str">
        <f t="shared" si="88"/>
        <v/>
      </c>
      <c r="M722" s="15" t="str">
        <f t="shared" si="89"/>
        <v/>
      </c>
      <c r="N722" s="26" t="str">
        <f t="shared" si="90"/>
        <v/>
      </c>
      <c r="O722" s="15" t="str">
        <f>IF(B722=1,"",IF(AND(TrackingWorksheet!I727&lt;=TrackingWorksheet!$J$5,TrackingWorksheet!K727="YES"),0,IF(AND(AND(OR(G722="Y",H722="Y"),G722&lt;&gt;H722),E722&lt;&gt;"Y", F722&lt;&gt;"Y"), 1, 0)))</f>
        <v/>
      </c>
      <c r="P722" s="26" t="str">
        <f t="shared" si="91"/>
        <v/>
      </c>
      <c r="Q722" s="15" t="str">
        <f t="shared" si="92"/>
        <v/>
      </c>
      <c r="R722" s="15" t="str">
        <f t="shared" si="93"/>
        <v/>
      </c>
      <c r="S722" s="15" t="str">
        <f>IF(B722=1,"",IF(AND(OR(AND(TrackingWorksheet!H727=Lists!$D$7,TrackingWorksheet!H727=TrackingWorksheet!J727),TrackingWorksheet!H727&lt;&gt;TrackingWorksheet!J727),TrackingWorksheet!K727="YES",TrackingWorksheet!H727&lt;&gt;Lists!$D$6,TrackingWorksheet!G727&lt;=TrackingWorksheet!$J$5,TrackingWorksheet!I727&lt;=TrackingWorksheet!$J$5),1,0))</f>
        <v/>
      </c>
      <c r="T722" s="15" t="str">
        <f t="shared" si="95"/>
        <v/>
      </c>
      <c r="U722" s="15" t="str">
        <f>IF(B722=1,"",IF(AND(TrackingWorksheet!L727&lt;&gt;"", TrackingWorksheet!L727&gt;=TrackingWorksheet!$J$4,TrackingWorksheet!L727&lt;=TrackingWorksheet!$J$5,OR(TrackingWorksheet!H727=Lists!$D$4,TrackingWorksheet!J727=Lists!$D$4)), 1, 0))</f>
        <v/>
      </c>
      <c r="V722" s="15" t="str">
        <f>IF($B722=1,"",IF(AND(TrackingWorksheet!$L727&lt;&gt;"", TrackingWorksheet!$L727&gt;=TrackingWorksheet!$J$4,TrackingWorksheet!$L727&lt;=TrackingWorksheet!$J$5,OR(TrackingWorksheet!$H727=Lists!$D$5,TrackingWorksheet!$J727=Lists!$D$5)), 1, 0))</f>
        <v/>
      </c>
      <c r="W722" s="15" t="str">
        <f>IF($B722=1,"",IF(AND(TrackingWorksheet!$L727&lt;&gt;"", TrackingWorksheet!$L727&gt;=TrackingWorksheet!$J$4,TrackingWorksheet!$L727&lt;=TrackingWorksheet!$J$5,OR(TrackingWorksheet!$H727=Lists!$D$6,TrackingWorksheet!$J727=Lists!$D$6)), 1, 0))</f>
        <v/>
      </c>
      <c r="X722" s="24" t="str">
        <f>IF(B722=1,"",IF(AND(TrackingWorksheet!M727&lt;&gt;"",TrackingWorksheet!M727&lt;=TrackingWorksheet!$J$5),1,0))</f>
        <v/>
      </c>
      <c r="Y722" s="24" t="str">
        <f>IF(B722=1,"",IF(AND(TrackingWorksheet!N727&lt;&gt;"",TrackingWorksheet!N727&lt;=TrackingWorksheet!$J$5),1,0)*D722)</f>
        <v/>
      </c>
      <c r="Z722" s="24" t="str">
        <f>IF(B722=1,"",IF(TrackingWorksheet!P727="YES",1,0)*D722)</f>
        <v/>
      </c>
      <c r="AA722" s="33" t="str">
        <f>IF(B722=1,"",IF(TrackingWorksheet!R727="","",TrackingWorksheet!R727))</f>
        <v/>
      </c>
      <c r="AB722" s="33" t="str">
        <f>IF(B722=1,"",IF(TrackingWorksheet!Q727="","",TrackingWorksheet!Q727))</f>
        <v/>
      </c>
    </row>
    <row r="723" spans="2:28" x14ac:dyDescent="0.3">
      <c r="B723" s="33">
        <f>IF(AND(ISBLANK(TrackingWorksheet!B728),ISBLANK(TrackingWorksheet!C728),ISBLANK(TrackingWorksheet!G728),ISBLANK(TrackingWorksheet!H728),
ISBLANK(TrackingWorksheet!I728),ISBLANK(TrackingWorksheet!J728),ISBLANK(TrackingWorksheet!M728),
ISBLANK(TrackingWorksheet!N728)),1,0)</f>
        <v>1</v>
      </c>
      <c r="C723" s="17" t="str">
        <f>IF(B723=1,"",TrackingWorksheet!F728)</f>
        <v/>
      </c>
      <c r="D723" s="26" t="str">
        <f>IF(B723=1,"",IF(AND(TrackingWorksheet!B728&lt;&gt;"",TrackingWorksheet!B728&lt;=TrackingWorksheet!$J$5,OR(TrackingWorksheet!C728="",TrackingWorksheet!C728&gt;=TrackingWorksheet!$J$4)),1,0))</f>
        <v/>
      </c>
      <c r="E723" s="15" t="str">
        <f>IF(B723=1,"",IF(AND(TrackingWorksheet!G728 &lt;&gt;"",TrackingWorksheet!G728&lt;=TrackingWorksheet!$J$5, TrackingWorksheet!H728=Lists!$D$4), "Y", "N"))</f>
        <v/>
      </c>
      <c r="F723" s="15" t="str">
        <f>IF(B723=1,"",IF(AND(TrackingWorksheet!I728 &lt;&gt;"", TrackingWorksheet!I728&lt;=TrackingWorksheet!$J$5, TrackingWorksheet!J728=Lists!$D$4), "Y", "N"))</f>
        <v/>
      </c>
      <c r="G723" s="15" t="str">
        <f>IF(B723=1,"",IF(AND(TrackingWorksheet!G728 &lt;&gt;"",TrackingWorksheet!G728&lt;=TrackingWorksheet!$J$5, TrackingWorksheet!H728=Lists!$D$5), "Y", "N"))</f>
        <v/>
      </c>
      <c r="H723" s="15" t="str">
        <f>IF(B723=1,"",IF(AND(TrackingWorksheet!I728 &lt;&gt;"", TrackingWorksheet!I728&lt;=TrackingWorksheet!$J$5, TrackingWorksheet!J728="Moderna"), "Y", "N"))</f>
        <v/>
      </c>
      <c r="I723" s="26" t="str">
        <f>IF(B723=1,"",IF(AND(TrackingWorksheet!G728 &lt;&gt;"", TrackingWorksheet!G728&lt;=TrackingWorksheet!$J$5, TrackingWorksheet!H728=Lists!$D$6), 1, 0))</f>
        <v/>
      </c>
      <c r="J723" s="26" t="str">
        <f t="shared" si="94"/>
        <v/>
      </c>
      <c r="K723" s="15" t="str">
        <f>IF(B723=1,"",IF(AND(TrackingWorksheet!I728&lt;=TrackingWorksheet!$J$5,TrackingWorksheet!K728="YES"),0,IF(AND(AND(OR(E723="Y",F723="Y"),E723&lt;&gt;F723),G723&lt;&gt;"Y", H723&lt;&gt;"Y"), 1, 0)))</f>
        <v/>
      </c>
      <c r="L723" s="26" t="str">
        <f t="shared" si="88"/>
        <v/>
      </c>
      <c r="M723" s="15" t="str">
        <f t="shared" si="89"/>
        <v/>
      </c>
      <c r="N723" s="26" t="str">
        <f t="shared" si="90"/>
        <v/>
      </c>
      <c r="O723" s="15" t="str">
        <f>IF(B723=1,"",IF(AND(TrackingWorksheet!I728&lt;=TrackingWorksheet!$J$5,TrackingWorksheet!K728="YES"),0,IF(AND(AND(OR(G723="Y",H723="Y"),G723&lt;&gt;H723),E723&lt;&gt;"Y", F723&lt;&gt;"Y"), 1, 0)))</f>
        <v/>
      </c>
      <c r="P723" s="26" t="str">
        <f t="shared" si="91"/>
        <v/>
      </c>
      <c r="Q723" s="15" t="str">
        <f t="shared" si="92"/>
        <v/>
      </c>
      <c r="R723" s="15" t="str">
        <f t="shared" si="93"/>
        <v/>
      </c>
      <c r="S723" s="15" t="str">
        <f>IF(B723=1,"",IF(AND(OR(AND(TrackingWorksheet!H728=Lists!$D$7,TrackingWorksheet!H728=TrackingWorksheet!J728),TrackingWorksheet!H728&lt;&gt;TrackingWorksheet!J728),TrackingWorksheet!K728="YES",TrackingWorksheet!H728&lt;&gt;Lists!$D$6,TrackingWorksheet!G728&lt;=TrackingWorksheet!$J$5,TrackingWorksheet!I728&lt;=TrackingWorksheet!$J$5),1,0))</f>
        <v/>
      </c>
      <c r="T723" s="15" t="str">
        <f t="shared" si="95"/>
        <v/>
      </c>
      <c r="U723" s="15" t="str">
        <f>IF(B723=1,"",IF(AND(TrackingWorksheet!L728&lt;&gt;"", TrackingWorksheet!L728&gt;=TrackingWorksheet!$J$4,TrackingWorksheet!L728&lt;=TrackingWorksheet!$J$5,OR(TrackingWorksheet!H728=Lists!$D$4,TrackingWorksheet!J728=Lists!$D$4)), 1, 0))</f>
        <v/>
      </c>
      <c r="V723" s="15" t="str">
        <f>IF($B723=1,"",IF(AND(TrackingWorksheet!$L728&lt;&gt;"", TrackingWorksheet!$L728&gt;=TrackingWorksheet!$J$4,TrackingWorksheet!$L728&lt;=TrackingWorksheet!$J$5,OR(TrackingWorksheet!$H728=Lists!$D$5,TrackingWorksheet!$J728=Lists!$D$5)), 1, 0))</f>
        <v/>
      </c>
      <c r="W723" s="15" t="str">
        <f>IF($B723=1,"",IF(AND(TrackingWorksheet!$L728&lt;&gt;"", TrackingWorksheet!$L728&gt;=TrackingWorksheet!$J$4,TrackingWorksheet!$L728&lt;=TrackingWorksheet!$J$5,OR(TrackingWorksheet!$H728=Lists!$D$6,TrackingWorksheet!$J728=Lists!$D$6)), 1, 0))</f>
        <v/>
      </c>
      <c r="X723" s="24" t="str">
        <f>IF(B723=1,"",IF(AND(TrackingWorksheet!M728&lt;&gt;"",TrackingWorksheet!M728&lt;=TrackingWorksheet!$J$5),1,0))</f>
        <v/>
      </c>
      <c r="Y723" s="24" t="str">
        <f>IF(B723=1,"",IF(AND(TrackingWorksheet!N728&lt;&gt;"",TrackingWorksheet!N728&lt;=TrackingWorksheet!$J$5),1,0)*D723)</f>
        <v/>
      </c>
      <c r="Z723" s="24" t="str">
        <f>IF(B723=1,"",IF(TrackingWorksheet!P728="YES",1,0)*D723)</f>
        <v/>
      </c>
      <c r="AA723" s="33" t="str">
        <f>IF(B723=1,"",IF(TrackingWorksheet!R728="","",TrackingWorksheet!R728))</f>
        <v/>
      </c>
      <c r="AB723" s="33" t="str">
        <f>IF(B723=1,"",IF(TrackingWorksheet!Q728="","",TrackingWorksheet!Q728))</f>
        <v/>
      </c>
    </row>
    <row r="724" spans="2:28" x14ac:dyDescent="0.3">
      <c r="B724" s="33">
        <f>IF(AND(ISBLANK(TrackingWorksheet!B729),ISBLANK(TrackingWorksheet!C729),ISBLANK(TrackingWorksheet!G729),ISBLANK(TrackingWorksheet!H729),
ISBLANK(TrackingWorksheet!I729),ISBLANK(TrackingWorksheet!J729),ISBLANK(TrackingWorksheet!M729),
ISBLANK(TrackingWorksheet!N729)),1,0)</f>
        <v>1</v>
      </c>
      <c r="C724" s="17" t="str">
        <f>IF(B724=1,"",TrackingWorksheet!F729)</f>
        <v/>
      </c>
      <c r="D724" s="26" t="str">
        <f>IF(B724=1,"",IF(AND(TrackingWorksheet!B729&lt;&gt;"",TrackingWorksheet!B729&lt;=TrackingWorksheet!$J$5,OR(TrackingWorksheet!C729="",TrackingWorksheet!C729&gt;=TrackingWorksheet!$J$4)),1,0))</f>
        <v/>
      </c>
      <c r="E724" s="15" t="str">
        <f>IF(B724=1,"",IF(AND(TrackingWorksheet!G729 &lt;&gt;"",TrackingWorksheet!G729&lt;=TrackingWorksheet!$J$5, TrackingWorksheet!H729=Lists!$D$4), "Y", "N"))</f>
        <v/>
      </c>
      <c r="F724" s="15" t="str">
        <f>IF(B724=1,"",IF(AND(TrackingWorksheet!I729 &lt;&gt;"", TrackingWorksheet!I729&lt;=TrackingWorksheet!$J$5, TrackingWorksheet!J729=Lists!$D$4), "Y", "N"))</f>
        <v/>
      </c>
      <c r="G724" s="15" t="str">
        <f>IF(B724=1,"",IF(AND(TrackingWorksheet!G729 &lt;&gt;"",TrackingWorksheet!G729&lt;=TrackingWorksheet!$J$5, TrackingWorksheet!H729=Lists!$D$5), "Y", "N"))</f>
        <v/>
      </c>
      <c r="H724" s="15" t="str">
        <f>IF(B724=1,"",IF(AND(TrackingWorksheet!I729 &lt;&gt;"", TrackingWorksheet!I729&lt;=TrackingWorksheet!$J$5, TrackingWorksheet!J729="Moderna"), "Y", "N"))</f>
        <v/>
      </c>
      <c r="I724" s="26" t="str">
        <f>IF(B724=1,"",IF(AND(TrackingWorksheet!G729 &lt;&gt;"", TrackingWorksheet!G729&lt;=TrackingWorksheet!$J$5, TrackingWorksheet!H729=Lists!$D$6), 1, 0))</f>
        <v/>
      </c>
      <c r="J724" s="26" t="str">
        <f t="shared" si="94"/>
        <v/>
      </c>
      <c r="K724" s="15" t="str">
        <f>IF(B724=1,"",IF(AND(TrackingWorksheet!I729&lt;=TrackingWorksheet!$J$5,TrackingWorksheet!K729="YES"),0,IF(AND(AND(OR(E724="Y",F724="Y"),E724&lt;&gt;F724),G724&lt;&gt;"Y", H724&lt;&gt;"Y"), 1, 0)))</f>
        <v/>
      </c>
      <c r="L724" s="26" t="str">
        <f t="shared" si="88"/>
        <v/>
      </c>
      <c r="M724" s="15" t="str">
        <f t="shared" si="89"/>
        <v/>
      </c>
      <c r="N724" s="26" t="str">
        <f t="shared" si="90"/>
        <v/>
      </c>
      <c r="O724" s="15" t="str">
        <f>IF(B724=1,"",IF(AND(TrackingWorksheet!I729&lt;=TrackingWorksheet!$J$5,TrackingWorksheet!K729="YES"),0,IF(AND(AND(OR(G724="Y",H724="Y"),G724&lt;&gt;H724),E724&lt;&gt;"Y", F724&lt;&gt;"Y"), 1, 0)))</f>
        <v/>
      </c>
      <c r="P724" s="26" t="str">
        <f t="shared" si="91"/>
        <v/>
      </c>
      <c r="Q724" s="15" t="str">
        <f t="shared" si="92"/>
        <v/>
      </c>
      <c r="R724" s="15" t="str">
        <f t="shared" si="93"/>
        <v/>
      </c>
      <c r="S724" s="15" t="str">
        <f>IF(B724=1,"",IF(AND(OR(AND(TrackingWorksheet!H729=Lists!$D$7,TrackingWorksheet!H729=TrackingWorksheet!J729),TrackingWorksheet!H729&lt;&gt;TrackingWorksheet!J729),TrackingWorksheet!K729="YES",TrackingWorksheet!H729&lt;&gt;Lists!$D$6,TrackingWorksheet!G729&lt;=TrackingWorksheet!$J$5,TrackingWorksheet!I729&lt;=TrackingWorksheet!$J$5),1,0))</f>
        <v/>
      </c>
      <c r="T724" s="15" t="str">
        <f t="shared" si="95"/>
        <v/>
      </c>
      <c r="U724" s="15" t="str">
        <f>IF(B724=1,"",IF(AND(TrackingWorksheet!L729&lt;&gt;"", TrackingWorksheet!L729&gt;=TrackingWorksheet!$J$4,TrackingWorksheet!L729&lt;=TrackingWorksheet!$J$5,OR(TrackingWorksheet!H729=Lists!$D$4,TrackingWorksheet!J729=Lists!$D$4)), 1, 0))</f>
        <v/>
      </c>
      <c r="V724" s="15" t="str">
        <f>IF($B724=1,"",IF(AND(TrackingWorksheet!$L729&lt;&gt;"", TrackingWorksheet!$L729&gt;=TrackingWorksheet!$J$4,TrackingWorksheet!$L729&lt;=TrackingWorksheet!$J$5,OR(TrackingWorksheet!$H729=Lists!$D$5,TrackingWorksheet!$J729=Lists!$D$5)), 1, 0))</f>
        <v/>
      </c>
      <c r="W724" s="15" t="str">
        <f>IF($B724=1,"",IF(AND(TrackingWorksheet!$L729&lt;&gt;"", TrackingWorksheet!$L729&gt;=TrackingWorksheet!$J$4,TrackingWorksheet!$L729&lt;=TrackingWorksheet!$J$5,OR(TrackingWorksheet!$H729=Lists!$D$6,TrackingWorksheet!$J729=Lists!$D$6)), 1, 0))</f>
        <v/>
      </c>
      <c r="X724" s="24" t="str">
        <f>IF(B724=1,"",IF(AND(TrackingWorksheet!M729&lt;&gt;"",TrackingWorksheet!M729&lt;=TrackingWorksheet!$J$5),1,0))</f>
        <v/>
      </c>
      <c r="Y724" s="24" t="str">
        <f>IF(B724=1,"",IF(AND(TrackingWorksheet!N729&lt;&gt;"",TrackingWorksheet!N729&lt;=TrackingWorksheet!$J$5),1,0)*D724)</f>
        <v/>
      </c>
      <c r="Z724" s="24" t="str">
        <f>IF(B724=1,"",IF(TrackingWorksheet!P729="YES",1,0)*D724)</f>
        <v/>
      </c>
      <c r="AA724" s="33" t="str">
        <f>IF(B724=1,"",IF(TrackingWorksheet!R729="","",TrackingWorksheet!R729))</f>
        <v/>
      </c>
      <c r="AB724" s="33" t="str">
        <f>IF(B724=1,"",IF(TrackingWorksheet!Q729="","",TrackingWorksheet!Q729))</f>
        <v/>
      </c>
    </row>
    <row r="725" spans="2:28" x14ac:dyDescent="0.3">
      <c r="B725" s="33">
        <f>IF(AND(ISBLANK(TrackingWorksheet!B730),ISBLANK(TrackingWorksheet!C730),ISBLANK(TrackingWorksheet!G730),ISBLANK(TrackingWorksheet!H730),
ISBLANK(TrackingWorksheet!I730),ISBLANK(TrackingWorksheet!J730),ISBLANK(TrackingWorksheet!M730),
ISBLANK(TrackingWorksheet!N730)),1,0)</f>
        <v>1</v>
      </c>
      <c r="C725" s="17" t="str">
        <f>IF(B725=1,"",TrackingWorksheet!F730)</f>
        <v/>
      </c>
      <c r="D725" s="26" t="str">
        <f>IF(B725=1,"",IF(AND(TrackingWorksheet!B730&lt;&gt;"",TrackingWorksheet!B730&lt;=TrackingWorksheet!$J$5,OR(TrackingWorksheet!C730="",TrackingWorksheet!C730&gt;=TrackingWorksheet!$J$4)),1,0))</f>
        <v/>
      </c>
      <c r="E725" s="15" t="str">
        <f>IF(B725=1,"",IF(AND(TrackingWorksheet!G730 &lt;&gt;"",TrackingWorksheet!G730&lt;=TrackingWorksheet!$J$5, TrackingWorksheet!H730=Lists!$D$4), "Y", "N"))</f>
        <v/>
      </c>
      <c r="F725" s="15" t="str">
        <f>IF(B725=1,"",IF(AND(TrackingWorksheet!I730 &lt;&gt;"", TrackingWorksheet!I730&lt;=TrackingWorksheet!$J$5, TrackingWorksheet!J730=Lists!$D$4), "Y", "N"))</f>
        <v/>
      </c>
      <c r="G725" s="15" t="str">
        <f>IF(B725=1,"",IF(AND(TrackingWorksheet!G730 &lt;&gt;"",TrackingWorksheet!G730&lt;=TrackingWorksheet!$J$5, TrackingWorksheet!H730=Lists!$D$5), "Y", "N"))</f>
        <v/>
      </c>
      <c r="H725" s="15" t="str">
        <f>IF(B725=1,"",IF(AND(TrackingWorksheet!I730 &lt;&gt;"", TrackingWorksheet!I730&lt;=TrackingWorksheet!$J$5, TrackingWorksheet!J730="Moderna"), "Y", "N"))</f>
        <v/>
      </c>
      <c r="I725" s="26" t="str">
        <f>IF(B725=1,"",IF(AND(TrackingWorksheet!G730 &lt;&gt;"", TrackingWorksheet!G730&lt;=TrackingWorksheet!$J$5, TrackingWorksheet!H730=Lists!$D$6), 1, 0))</f>
        <v/>
      </c>
      <c r="J725" s="26" t="str">
        <f t="shared" si="94"/>
        <v/>
      </c>
      <c r="K725" s="15" t="str">
        <f>IF(B725=1,"",IF(AND(TrackingWorksheet!I730&lt;=TrackingWorksheet!$J$5,TrackingWorksheet!K730="YES"),0,IF(AND(AND(OR(E725="Y",F725="Y"),E725&lt;&gt;F725),G725&lt;&gt;"Y", H725&lt;&gt;"Y"), 1, 0)))</f>
        <v/>
      </c>
      <c r="L725" s="26" t="str">
        <f t="shared" si="88"/>
        <v/>
      </c>
      <c r="M725" s="15" t="str">
        <f t="shared" si="89"/>
        <v/>
      </c>
      <c r="N725" s="26" t="str">
        <f t="shared" si="90"/>
        <v/>
      </c>
      <c r="O725" s="15" t="str">
        <f>IF(B725=1,"",IF(AND(TrackingWorksheet!I730&lt;=TrackingWorksheet!$J$5,TrackingWorksheet!K730="YES"),0,IF(AND(AND(OR(G725="Y",H725="Y"),G725&lt;&gt;H725),E725&lt;&gt;"Y", F725&lt;&gt;"Y"), 1, 0)))</f>
        <v/>
      </c>
      <c r="P725" s="26" t="str">
        <f t="shared" si="91"/>
        <v/>
      </c>
      <c r="Q725" s="15" t="str">
        <f t="shared" si="92"/>
        <v/>
      </c>
      <c r="R725" s="15" t="str">
        <f t="shared" si="93"/>
        <v/>
      </c>
      <c r="S725" s="15" t="str">
        <f>IF(B725=1,"",IF(AND(OR(AND(TrackingWorksheet!H730=Lists!$D$7,TrackingWorksheet!H730=TrackingWorksheet!J730),TrackingWorksheet!H730&lt;&gt;TrackingWorksheet!J730),TrackingWorksheet!K730="YES",TrackingWorksheet!H730&lt;&gt;Lists!$D$6,TrackingWorksheet!G730&lt;=TrackingWorksheet!$J$5,TrackingWorksheet!I730&lt;=TrackingWorksheet!$J$5),1,0))</f>
        <v/>
      </c>
      <c r="T725" s="15" t="str">
        <f t="shared" si="95"/>
        <v/>
      </c>
      <c r="U725" s="15" t="str">
        <f>IF(B725=1,"",IF(AND(TrackingWorksheet!L730&lt;&gt;"", TrackingWorksheet!L730&gt;=TrackingWorksheet!$J$4,TrackingWorksheet!L730&lt;=TrackingWorksheet!$J$5,OR(TrackingWorksheet!H730=Lists!$D$4,TrackingWorksheet!J730=Lists!$D$4)), 1, 0))</f>
        <v/>
      </c>
      <c r="V725" s="15" t="str">
        <f>IF($B725=1,"",IF(AND(TrackingWorksheet!$L730&lt;&gt;"", TrackingWorksheet!$L730&gt;=TrackingWorksheet!$J$4,TrackingWorksheet!$L730&lt;=TrackingWorksheet!$J$5,OR(TrackingWorksheet!$H730=Lists!$D$5,TrackingWorksheet!$J730=Lists!$D$5)), 1, 0))</f>
        <v/>
      </c>
      <c r="W725" s="15" t="str">
        <f>IF($B725=1,"",IF(AND(TrackingWorksheet!$L730&lt;&gt;"", TrackingWorksheet!$L730&gt;=TrackingWorksheet!$J$4,TrackingWorksheet!$L730&lt;=TrackingWorksheet!$J$5,OR(TrackingWorksheet!$H730=Lists!$D$6,TrackingWorksheet!$J730=Lists!$D$6)), 1, 0))</f>
        <v/>
      </c>
      <c r="X725" s="24" t="str">
        <f>IF(B725=1,"",IF(AND(TrackingWorksheet!M730&lt;&gt;"",TrackingWorksheet!M730&lt;=TrackingWorksheet!$J$5),1,0))</f>
        <v/>
      </c>
      <c r="Y725" s="24" t="str">
        <f>IF(B725=1,"",IF(AND(TrackingWorksheet!N730&lt;&gt;"",TrackingWorksheet!N730&lt;=TrackingWorksheet!$J$5),1,0)*D725)</f>
        <v/>
      </c>
      <c r="Z725" s="24" t="str">
        <f>IF(B725=1,"",IF(TrackingWorksheet!P730="YES",1,0)*D725)</f>
        <v/>
      </c>
      <c r="AA725" s="33" t="str">
        <f>IF(B725=1,"",IF(TrackingWorksheet!R730="","",TrackingWorksheet!R730))</f>
        <v/>
      </c>
      <c r="AB725" s="33" t="str">
        <f>IF(B725=1,"",IF(TrackingWorksheet!Q730="","",TrackingWorksheet!Q730))</f>
        <v/>
      </c>
    </row>
    <row r="726" spans="2:28" x14ac:dyDescent="0.3">
      <c r="B726" s="33">
        <f>IF(AND(ISBLANK(TrackingWorksheet!B731),ISBLANK(TrackingWorksheet!C731),ISBLANK(TrackingWorksheet!G731),ISBLANK(TrackingWorksheet!H731),
ISBLANK(TrackingWorksheet!I731),ISBLANK(TrackingWorksheet!J731),ISBLANK(TrackingWorksheet!M731),
ISBLANK(TrackingWorksheet!N731)),1,0)</f>
        <v>1</v>
      </c>
      <c r="C726" s="17" t="str">
        <f>IF(B726=1,"",TrackingWorksheet!F731)</f>
        <v/>
      </c>
      <c r="D726" s="26" t="str">
        <f>IF(B726=1,"",IF(AND(TrackingWorksheet!B731&lt;&gt;"",TrackingWorksheet!B731&lt;=TrackingWorksheet!$J$5,OR(TrackingWorksheet!C731="",TrackingWorksheet!C731&gt;=TrackingWorksheet!$J$4)),1,0))</f>
        <v/>
      </c>
      <c r="E726" s="15" t="str">
        <f>IF(B726=1,"",IF(AND(TrackingWorksheet!G731 &lt;&gt;"",TrackingWorksheet!G731&lt;=TrackingWorksheet!$J$5, TrackingWorksheet!H731=Lists!$D$4), "Y", "N"))</f>
        <v/>
      </c>
      <c r="F726" s="15" t="str">
        <f>IF(B726=1,"",IF(AND(TrackingWorksheet!I731 &lt;&gt;"", TrackingWorksheet!I731&lt;=TrackingWorksheet!$J$5, TrackingWorksheet!J731=Lists!$D$4), "Y", "N"))</f>
        <v/>
      </c>
      <c r="G726" s="15" t="str">
        <f>IF(B726=1,"",IF(AND(TrackingWorksheet!G731 &lt;&gt;"",TrackingWorksheet!G731&lt;=TrackingWorksheet!$J$5, TrackingWorksheet!H731=Lists!$D$5), "Y", "N"))</f>
        <v/>
      </c>
      <c r="H726" s="15" t="str">
        <f>IF(B726=1,"",IF(AND(TrackingWorksheet!I731 &lt;&gt;"", TrackingWorksheet!I731&lt;=TrackingWorksheet!$J$5, TrackingWorksheet!J731="Moderna"), "Y", "N"))</f>
        <v/>
      </c>
      <c r="I726" s="26" t="str">
        <f>IF(B726=1,"",IF(AND(TrackingWorksheet!G731 &lt;&gt;"", TrackingWorksheet!G731&lt;=TrackingWorksheet!$J$5, TrackingWorksheet!H731=Lists!$D$6), 1, 0))</f>
        <v/>
      </c>
      <c r="J726" s="26" t="str">
        <f t="shared" si="94"/>
        <v/>
      </c>
      <c r="K726" s="15" t="str">
        <f>IF(B726=1,"",IF(AND(TrackingWorksheet!I731&lt;=TrackingWorksheet!$J$5,TrackingWorksheet!K731="YES"),0,IF(AND(AND(OR(E726="Y",F726="Y"),E726&lt;&gt;F726),G726&lt;&gt;"Y", H726&lt;&gt;"Y"), 1, 0)))</f>
        <v/>
      </c>
      <c r="L726" s="26" t="str">
        <f t="shared" si="88"/>
        <v/>
      </c>
      <c r="M726" s="15" t="str">
        <f t="shared" si="89"/>
        <v/>
      </c>
      <c r="N726" s="26" t="str">
        <f t="shared" si="90"/>
        <v/>
      </c>
      <c r="O726" s="15" t="str">
        <f>IF(B726=1,"",IF(AND(TrackingWorksheet!I731&lt;=TrackingWorksheet!$J$5,TrackingWorksheet!K731="YES"),0,IF(AND(AND(OR(G726="Y",H726="Y"),G726&lt;&gt;H726),E726&lt;&gt;"Y", F726&lt;&gt;"Y"), 1, 0)))</f>
        <v/>
      </c>
      <c r="P726" s="26" t="str">
        <f t="shared" si="91"/>
        <v/>
      </c>
      <c r="Q726" s="15" t="str">
        <f t="shared" si="92"/>
        <v/>
      </c>
      <c r="R726" s="15" t="str">
        <f t="shared" si="93"/>
        <v/>
      </c>
      <c r="S726" s="15" t="str">
        <f>IF(B726=1,"",IF(AND(OR(AND(TrackingWorksheet!H731=Lists!$D$7,TrackingWorksheet!H731=TrackingWorksheet!J731),TrackingWorksheet!H731&lt;&gt;TrackingWorksheet!J731),TrackingWorksheet!K731="YES",TrackingWorksheet!H731&lt;&gt;Lists!$D$6,TrackingWorksheet!G731&lt;=TrackingWorksheet!$J$5,TrackingWorksheet!I731&lt;=TrackingWorksheet!$J$5),1,0))</f>
        <v/>
      </c>
      <c r="T726" s="15" t="str">
        <f t="shared" si="95"/>
        <v/>
      </c>
      <c r="U726" s="15" t="str">
        <f>IF(B726=1,"",IF(AND(TrackingWorksheet!L731&lt;&gt;"", TrackingWorksheet!L731&gt;=TrackingWorksheet!$J$4,TrackingWorksheet!L731&lt;=TrackingWorksheet!$J$5,OR(TrackingWorksheet!H731=Lists!$D$4,TrackingWorksheet!J731=Lists!$D$4)), 1, 0))</f>
        <v/>
      </c>
      <c r="V726" s="15" t="str">
        <f>IF($B726=1,"",IF(AND(TrackingWorksheet!$L731&lt;&gt;"", TrackingWorksheet!$L731&gt;=TrackingWorksheet!$J$4,TrackingWorksheet!$L731&lt;=TrackingWorksheet!$J$5,OR(TrackingWorksheet!$H731=Lists!$D$5,TrackingWorksheet!$J731=Lists!$D$5)), 1, 0))</f>
        <v/>
      </c>
      <c r="W726" s="15" t="str">
        <f>IF($B726=1,"",IF(AND(TrackingWorksheet!$L731&lt;&gt;"", TrackingWorksheet!$L731&gt;=TrackingWorksheet!$J$4,TrackingWorksheet!$L731&lt;=TrackingWorksheet!$J$5,OR(TrackingWorksheet!$H731=Lists!$D$6,TrackingWorksheet!$J731=Lists!$D$6)), 1, 0))</f>
        <v/>
      </c>
      <c r="X726" s="24" t="str">
        <f>IF(B726=1,"",IF(AND(TrackingWorksheet!M731&lt;&gt;"",TrackingWorksheet!M731&lt;=TrackingWorksheet!$J$5),1,0))</f>
        <v/>
      </c>
      <c r="Y726" s="24" t="str">
        <f>IF(B726=1,"",IF(AND(TrackingWorksheet!N731&lt;&gt;"",TrackingWorksheet!N731&lt;=TrackingWorksheet!$J$5),1,0)*D726)</f>
        <v/>
      </c>
      <c r="Z726" s="24" t="str">
        <f>IF(B726=1,"",IF(TrackingWorksheet!P731="YES",1,0)*D726)</f>
        <v/>
      </c>
      <c r="AA726" s="33" t="str">
        <f>IF(B726=1,"",IF(TrackingWorksheet!R731="","",TrackingWorksheet!R731))</f>
        <v/>
      </c>
      <c r="AB726" s="33" t="str">
        <f>IF(B726=1,"",IF(TrackingWorksheet!Q731="","",TrackingWorksheet!Q731))</f>
        <v/>
      </c>
    </row>
    <row r="727" spans="2:28" x14ac:dyDescent="0.3">
      <c r="B727" s="33">
        <f>IF(AND(ISBLANK(TrackingWorksheet!B732),ISBLANK(TrackingWorksheet!C732),ISBLANK(TrackingWorksheet!G732),ISBLANK(TrackingWorksheet!H732),
ISBLANK(TrackingWorksheet!I732),ISBLANK(TrackingWorksheet!J732),ISBLANK(TrackingWorksheet!M732),
ISBLANK(TrackingWorksheet!N732)),1,0)</f>
        <v>1</v>
      </c>
      <c r="C727" s="17" t="str">
        <f>IF(B727=1,"",TrackingWorksheet!F732)</f>
        <v/>
      </c>
      <c r="D727" s="26" t="str">
        <f>IF(B727=1,"",IF(AND(TrackingWorksheet!B732&lt;&gt;"",TrackingWorksheet!B732&lt;=TrackingWorksheet!$J$5,OR(TrackingWorksheet!C732="",TrackingWorksheet!C732&gt;=TrackingWorksheet!$J$4)),1,0))</f>
        <v/>
      </c>
      <c r="E727" s="15" t="str">
        <f>IF(B727=1,"",IF(AND(TrackingWorksheet!G732 &lt;&gt;"",TrackingWorksheet!G732&lt;=TrackingWorksheet!$J$5, TrackingWorksheet!H732=Lists!$D$4), "Y", "N"))</f>
        <v/>
      </c>
      <c r="F727" s="15" t="str">
        <f>IF(B727=1,"",IF(AND(TrackingWorksheet!I732 &lt;&gt;"", TrackingWorksheet!I732&lt;=TrackingWorksheet!$J$5, TrackingWorksheet!J732=Lists!$D$4), "Y", "N"))</f>
        <v/>
      </c>
      <c r="G727" s="15" t="str">
        <f>IF(B727=1,"",IF(AND(TrackingWorksheet!G732 &lt;&gt;"",TrackingWorksheet!G732&lt;=TrackingWorksheet!$J$5, TrackingWorksheet!H732=Lists!$D$5), "Y", "N"))</f>
        <v/>
      </c>
      <c r="H727" s="15" t="str">
        <f>IF(B727=1,"",IF(AND(TrackingWorksheet!I732 &lt;&gt;"", TrackingWorksheet!I732&lt;=TrackingWorksheet!$J$5, TrackingWorksheet!J732="Moderna"), "Y", "N"))</f>
        <v/>
      </c>
      <c r="I727" s="26" t="str">
        <f>IF(B727=1,"",IF(AND(TrackingWorksheet!G732 &lt;&gt;"", TrackingWorksheet!G732&lt;=TrackingWorksheet!$J$5, TrackingWorksheet!H732=Lists!$D$6), 1, 0))</f>
        <v/>
      </c>
      <c r="J727" s="26" t="str">
        <f t="shared" si="94"/>
        <v/>
      </c>
      <c r="K727" s="15" t="str">
        <f>IF(B727=1,"",IF(AND(TrackingWorksheet!I732&lt;=TrackingWorksheet!$J$5,TrackingWorksheet!K732="YES"),0,IF(AND(AND(OR(E727="Y",F727="Y"),E727&lt;&gt;F727),G727&lt;&gt;"Y", H727&lt;&gt;"Y"), 1, 0)))</f>
        <v/>
      </c>
      <c r="L727" s="26" t="str">
        <f t="shared" si="88"/>
        <v/>
      </c>
      <c r="M727" s="15" t="str">
        <f t="shared" si="89"/>
        <v/>
      </c>
      <c r="N727" s="26" t="str">
        <f t="shared" si="90"/>
        <v/>
      </c>
      <c r="O727" s="15" t="str">
        <f>IF(B727=1,"",IF(AND(TrackingWorksheet!I732&lt;=TrackingWorksheet!$J$5,TrackingWorksheet!K732="YES"),0,IF(AND(AND(OR(G727="Y",H727="Y"),G727&lt;&gt;H727),E727&lt;&gt;"Y", F727&lt;&gt;"Y"), 1, 0)))</f>
        <v/>
      </c>
      <c r="P727" s="26" t="str">
        <f t="shared" si="91"/>
        <v/>
      </c>
      <c r="Q727" s="15" t="str">
        <f t="shared" si="92"/>
        <v/>
      </c>
      <c r="R727" s="15" t="str">
        <f t="shared" si="93"/>
        <v/>
      </c>
      <c r="S727" s="15" t="str">
        <f>IF(B727=1,"",IF(AND(OR(AND(TrackingWorksheet!H732=Lists!$D$7,TrackingWorksheet!H732=TrackingWorksheet!J732),TrackingWorksheet!H732&lt;&gt;TrackingWorksheet!J732),TrackingWorksheet!K732="YES",TrackingWorksheet!H732&lt;&gt;Lists!$D$6,TrackingWorksheet!G732&lt;=TrackingWorksheet!$J$5,TrackingWorksheet!I732&lt;=TrackingWorksheet!$J$5),1,0))</f>
        <v/>
      </c>
      <c r="T727" s="15" t="str">
        <f t="shared" si="95"/>
        <v/>
      </c>
      <c r="U727" s="15" t="str">
        <f>IF(B727=1,"",IF(AND(TrackingWorksheet!L732&lt;&gt;"", TrackingWorksheet!L732&gt;=TrackingWorksheet!$J$4,TrackingWorksheet!L732&lt;=TrackingWorksheet!$J$5,OR(TrackingWorksheet!H732=Lists!$D$4,TrackingWorksheet!J732=Lists!$D$4)), 1, 0))</f>
        <v/>
      </c>
      <c r="V727" s="15" t="str">
        <f>IF($B727=1,"",IF(AND(TrackingWorksheet!$L732&lt;&gt;"", TrackingWorksheet!$L732&gt;=TrackingWorksheet!$J$4,TrackingWorksheet!$L732&lt;=TrackingWorksheet!$J$5,OR(TrackingWorksheet!$H732=Lists!$D$5,TrackingWorksheet!$J732=Lists!$D$5)), 1, 0))</f>
        <v/>
      </c>
      <c r="W727" s="15" t="str">
        <f>IF($B727=1,"",IF(AND(TrackingWorksheet!$L732&lt;&gt;"", TrackingWorksheet!$L732&gt;=TrackingWorksheet!$J$4,TrackingWorksheet!$L732&lt;=TrackingWorksheet!$J$5,OR(TrackingWorksheet!$H732=Lists!$D$6,TrackingWorksheet!$J732=Lists!$D$6)), 1, 0))</f>
        <v/>
      </c>
      <c r="X727" s="24" t="str">
        <f>IF(B727=1,"",IF(AND(TrackingWorksheet!M732&lt;&gt;"",TrackingWorksheet!M732&lt;=TrackingWorksheet!$J$5),1,0))</f>
        <v/>
      </c>
      <c r="Y727" s="24" t="str">
        <f>IF(B727=1,"",IF(AND(TrackingWorksheet!N732&lt;&gt;"",TrackingWorksheet!N732&lt;=TrackingWorksheet!$J$5),1,0)*D727)</f>
        <v/>
      </c>
      <c r="Z727" s="24" t="str">
        <f>IF(B727=1,"",IF(TrackingWorksheet!P732="YES",1,0)*D727)</f>
        <v/>
      </c>
      <c r="AA727" s="33" t="str">
        <f>IF(B727=1,"",IF(TrackingWorksheet!R732="","",TrackingWorksheet!R732))</f>
        <v/>
      </c>
      <c r="AB727" s="33" t="str">
        <f>IF(B727=1,"",IF(TrackingWorksheet!Q732="","",TrackingWorksheet!Q732))</f>
        <v/>
      </c>
    </row>
    <row r="728" spans="2:28" x14ac:dyDescent="0.3">
      <c r="B728" s="33">
        <f>IF(AND(ISBLANK(TrackingWorksheet!B733),ISBLANK(TrackingWorksheet!C733),ISBLANK(TrackingWorksheet!G733),ISBLANK(TrackingWorksheet!H733),
ISBLANK(TrackingWorksheet!I733),ISBLANK(TrackingWorksheet!J733),ISBLANK(TrackingWorksheet!M733),
ISBLANK(TrackingWorksheet!N733)),1,0)</f>
        <v>1</v>
      </c>
      <c r="C728" s="17" t="str">
        <f>IF(B728=1,"",TrackingWorksheet!F733)</f>
        <v/>
      </c>
      <c r="D728" s="26" t="str">
        <f>IF(B728=1,"",IF(AND(TrackingWorksheet!B733&lt;&gt;"",TrackingWorksheet!B733&lt;=TrackingWorksheet!$J$5,OR(TrackingWorksheet!C733="",TrackingWorksheet!C733&gt;=TrackingWorksheet!$J$4)),1,0))</f>
        <v/>
      </c>
      <c r="E728" s="15" t="str">
        <f>IF(B728=1,"",IF(AND(TrackingWorksheet!G733 &lt;&gt;"",TrackingWorksheet!G733&lt;=TrackingWorksheet!$J$5, TrackingWorksheet!H733=Lists!$D$4), "Y", "N"))</f>
        <v/>
      </c>
      <c r="F728" s="15" t="str">
        <f>IF(B728=1,"",IF(AND(TrackingWorksheet!I733 &lt;&gt;"", TrackingWorksheet!I733&lt;=TrackingWorksheet!$J$5, TrackingWorksheet!J733=Lists!$D$4), "Y", "N"))</f>
        <v/>
      </c>
      <c r="G728" s="15" t="str">
        <f>IF(B728=1,"",IF(AND(TrackingWorksheet!G733 &lt;&gt;"",TrackingWorksheet!G733&lt;=TrackingWorksheet!$J$5, TrackingWorksheet!H733=Lists!$D$5), "Y", "N"))</f>
        <v/>
      </c>
      <c r="H728" s="15" t="str">
        <f>IF(B728=1,"",IF(AND(TrackingWorksheet!I733 &lt;&gt;"", TrackingWorksheet!I733&lt;=TrackingWorksheet!$J$5, TrackingWorksheet!J733="Moderna"), "Y", "N"))</f>
        <v/>
      </c>
      <c r="I728" s="26" t="str">
        <f>IF(B728=1,"",IF(AND(TrackingWorksheet!G733 &lt;&gt;"", TrackingWorksheet!G733&lt;=TrackingWorksheet!$J$5, TrackingWorksheet!H733=Lists!$D$6), 1, 0))</f>
        <v/>
      </c>
      <c r="J728" s="26" t="str">
        <f t="shared" si="94"/>
        <v/>
      </c>
      <c r="K728" s="15" t="str">
        <f>IF(B728=1,"",IF(AND(TrackingWorksheet!I733&lt;=TrackingWorksheet!$J$5,TrackingWorksheet!K733="YES"),0,IF(AND(AND(OR(E728="Y",F728="Y"),E728&lt;&gt;F728),G728&lt;&gt;"Y", H728&lt;&gt;"Y"), 1, 0)))</f>
        <v/>
      </c>
      <c r="L728" s="26" t="str">
        <f t="shared" si="88"/>
        <v/>
      </c>
      <c r="M728" s="15" t="str">
        <f t="shared" si="89"/>
        <v/>
      </c>
      <c r="N728" s="26" t="str">
        <f t="shared" si="90"/>
        <v/>
      </c>
      <c r="O728" s="15" t="str">
        <f>IF(B728=1,"",IF(AND(TrackingWorksheet!I733&lt;=TrackingWorksheet!$J$5,TrackingWorksheet!K733="YES"),0,IF(AND(AND(OR(G728="Y",H728="Y"),G728&lt;&gt;H728),E728&lt;&gt;"Y", F728&lt;&gt;"Y"), 1, 0)))</f>
        <v/>
      </c>
      <c r="P728" s="26" t="str">
        <f t="shared" si="91"/>
        <v/>
      </c>
      <c r="Q728" s="15" t="str">
        <f t="shared" si="92"/>
        <v/>
      </c>
      <c r="R728" s="15" t="str">
        <f t="shared" si="93"/>
        <v/>
      </c>
      <c r="S728" s="15" t="str">
        <f>IF(B728=1,"",IF(AND(OR(AND(TrackingWorksheet!H733=Lists!$D$7,TrackingWorksheet!H733=TrackingWorksheet!J733),TrackingWorksheet!H733&lt;&gt;TrackingWorksheet!J733),TrackingWorksheet!K733="YES",TrackingWorksheet!H733&lt;&gt;Lists!$D$6,TrackingWorksheet!G733&lt;=TrackingWorksheet!$J$5,TrackingWorksheet!I733&lt;=TrackingWorksheet!$J$5),1,0))</f>
        <v/>
      </c>
      <c r="T728" s="15" t="str">
        <f t="shared" si="95"/>
        <v/>
      </c>
      <c r="U728" s="15" t="str">
        <f>IF(B728=1,"",IF(AND(TrackingWorksheet!L733&lt;&gt;"", TrackingWorksheet!L733&gt;=TrackingWorksheet!$J$4,TrackingWorksheet!L733&lt;=TrackingWorksheet!$J$5,OR(TrackingWorksheet!H733=Lists!$D$4,TrackingWorksheet!J733=Lists!$D$4)), 1, 0))</f>
        <v/>
      </c>
      <c r="V728" s="15" t="str">
        <f>IF($B728=1,"",IF(AND(TrackingWorksheet!$L733&lt;&gt;"", TrackingWorksheet!$L733&gt;=TrackingWorksheet!$J$4,TrackingWorksheet!$L733&lt;=TrackingWorksheet!$J$5,OR(TrackingWorksheet!$H733=Lists!$D$5,TrackingWorksheet!$J733=Lists!$D$5)), 1, 0))</f>
        <v/>
      </c>
      <c r="W728" s="15" t="str">
        <f>IF($B728=1,"",IF(AND(TrackingWorksheet!$L733&lt;&gt;"", TrackingWorksheet!$L733&gt;=TrackingWorksheet!$J$4,TrackingWorksheet!$L733&lt;=TrackingWorksheet!$J$5,OR(TrackingWorksheet!$H733=Lists!$D$6,TrackingWorksheet!$J733=Lists!$D$6)), 1, 0))</f>
        <v/>
      </c>
      <c r="X728" s="24" t="str">
        <f>IF(B728=1,"",IF(AND(TrackingWorksheet!M733&lt;&gt;"",TrackingWorksheet!M733&lt;=TrackingWorksheet!$J$5),1,0))</f>
        <v/>
      </c>
      <c r="Y728" s="24" t="str">
        <f>IF(B728=1,"",IF(AND(TrackingWorksheet!N733&lt;&gt;"",TrackingWorksheet!N733&lt;=TrackingWorksheet!$J$5),1,0)*D728)</f>
        <v/>
      </c>
      <c r="Z728" s="24" t="str">
        <f>IF(B728=1,"",IF(TrackingWorksheet!P733="YES",1,0)*D728)</f>
        <v/>
      </c>
      <c r="AA728" s="33" t="str">
        <f>IF(B728=1,"",IF(TrackingWorksheet!R733="","",TrackingWorksheet!R733))</f>
        <v/>
      </c>
      <c r="AB728" s="33" t="str">
        <f>IF(B728=1,"",IF(TrackingWorksheet!Q733="","",TrackingWorksheet!Q733))</f>
        <v/>
      </c>
    </row>
    <row r="729" spans="2:28" x14ac:dyDescent="0.3">
      <c r="B729" s="33">
        <f>IF(AND(ISBLANK(TrackingWorksheet!B734),ISBLANK(TrackingWorksheet!C734),ISBLANK(TrackingWorksheet!G734),ISBLANK(TrackingWorksheet!H734),
ISBLANK(TrackingWorksheet!I734),ISBLANK(TrackingWorksheet!J734),ISBLANK(TrackingWorksheet!M734),
ISBLANK(TrackingWorksheet!N734)),1,0)</f>
        <v>1</v>
      </c>
      <c r="C729" s="17" t="str">
        <f>IF(B729=1,"",TrackingWorksheet!F734)</f>
        <v/>
      </c>
      <c r="D729" s="26" t="str">
        <f>IF(B729=1,"",IF(AND(TrackingWorksheet!B734&lt;&gt;"",TrackingWorksheet!B734&lt;=TrackingWorksheet!$J$5,OR(TrackingWorksheet!C734="",TrackingWorksheet!C734&gt;=TrackingWorksheet!$J$4)),1,0))</f>
        <v/>
      </c>
      <c r="E729" s="15" t="str">
        <f>IF(B729=1,"",IF(AND(TrackingWorksheet!G734 &lt;&gt;"",TrackingWorksheet!G734&lt;=TrackingWorksheet!$J$5, TrackingWorksheet!H734=Lists!$D$4), "Y", "N"))</f>
        <v/>
      </c>
      <c r="F729" s="15" t="str">
        <f>IF(B729=1,"",IF(AND(TrackingWorksheet!I734 &lt;&gt;"", TrackingWorksheet!I734&lt;=TrackingWorksheet!$J$5, TrackingWorksheet!J734=Lists!$D$4), "Y", "N"))</f>
        <v/>
      </c>
      <c r="G729" s="15" t="str">
        <f>IF(B729=1,"",IF(AND(TrackingWorksheet!G734 &lt;&gt;"",TrackingWorksheet!G734&lt;=TrackingWorksheet!$J$5, TrackingWorksheet!H734=Lists!$D$5), "Y", "N"))</f>
        <v/>
      </c>
      <c r="H729" s="15" t="str">
        <f>IF(B729=1,"",IF(AND(TrackingWorksheet!I734 &lt;&gt;"", TrackingWorksheet!I734&lt;=TrackingWorksheet!$J$5, TrackingWorksheet!J734="Moderna"), "Y", "N"))</f>
        <v/>
      </c>
      <c r="I729" s="26" t="str">
        <f>IF(B729=1,"",IF(AND(TrackingWorksheet!G734 &lt;&gt;"", TrackingWorksheet!G734&lt;=TrackingWorksheet!$J$5, TrackingWorksheet!H734=Lists!$D$6), 1, 0))</f>
        <v/>
      </c>
      <c r="J729" s="26" t="str">
        <f t="shared" si="94"/>
        <v/>
      </c>
      <c r="K729" s="15" t="str">
        <f>IF(B729=1,"",IF(AND(TrackingWorksheet!I734&lt;=TrackingWorksheet!$J$5,TrackingWorksheet!K734="YES"),0,IF(AND(AND(OR(E729="Y",F729="Y"),E729&lt;&gt;F729),G729&lt;&gt;"Y", H729&lt;&gt;"Y"), 1, 0)))</f>
        <v/>
      </c>
      <c r="L729" s="26" t="str">
        <f t="shared" si="88"/>
        <v/>
      </c>
      <c r="M729" s="15" t="str">
        <f t="shared" si="89"/>
        <v/>
      </c>
      <c r="N729" s="26" t="str">
        <f t="shared" si="90"/>
        <v/>
      </c>
      <c r="O729" s="15" t="str">
        <f>IF(B729=1,"",IF(AND(TrackingWorksheet!I734&lt;=TrackingWorksheet!$J$5,TrackingWorksheet!K734="YES"),0,IF(AND(AND(OR(G729="Y",H729="Y"),G729&lt;&gt;H729),E729&lt;&gt;"Y", F729&lt;&gt;"Y"), 1, 0)))</f>
        <v/>
      </c>
      <c r="P729" s="26" t="str">
        <f t="shared" si="91"/>
        <v/>
      </c>
      <c r="Q729" s="15" t="str">
        <f t="shared" si="92"/>
        <v/>
      </c>
      <c r="R729" s="15" t="str">
        <f t="shared" si="93"/>
        <v/>
      </c>
      <c r="S729" s="15" t="str">
        <f>IF(B729=1,"",IF(AND(OR(AND(TrackingWorksheet!H734=Lists!$D$7,TrackingWorksheet!H734=TrackingWorksheet!J734),TrackingWorksheet!H734&lt;&gt;TrackingWorksheet!J734),TrackingWorksheet!K734="YES",TrackingWorksheet!H734&lt;&gt;Lists!$D$6,TrackingWorksheet!G734&lt;=TrackingWorksheet!$J$5,TrackingWorksheet!I734&lt;=TrackingWorksheet!$J$5),1,0))</f>
        <v/>
      </c>
      <c r="T729" s="15" t="str">
        <f t="shared" si="95"/>
        <v/>
      </c>
      <c r="U729" s="15" t="str">
        <f>IF(B729=1,"",IF(AND(TrackingWorksheet!L734&lt;&gt;"", TrackingWorksheet!L734&gt;=TrackingWorksheet!$J$4,TrackingWorksheet!L734&lt;=TrackingWorksheet!$J$5,OR(TrackingWorksheet!H734=Lists!$D$4,TrackingWorksheet!J734=Lists!$D$4)), 1, 0))</f>
        <v/>
      </c>
      <c r="V729" s="15" t="str">
        <f>IF($B729=1,"",IF(AND(TrackingWorksheet!$L734&lt;&gt;"", TrackingWorksheet!$L734&gt;=TrackingWorksheet!$J$4,TrackingWorksheet!$L734&lt;=TrackingWorksheet!$J$5,OR(TrackingWorksheet!$H734=Lists!$D$5,TrackingWorksheet!$J734=Lists!$D$5)), 1, 0))</f>
        <v/>
      </c>
      <c r="W729" s="15" t="str">
        <f>IF($B729=1,"",IF(AND(TrackingWorksheet!$L734&lt;&gt;"", TrackingWorksheet!$L734&gt;=TrackingWorksheet!$J$4,TrackingWorksheet!$L734&lt;=TrackingWorksheet!$J$5,OR(TrackingWorksheet!$H734=Lists!$D$6,TrackingWorksheet!$J734=Lists!$D$6)), 1, 0))</f>
        <v/>
      </c>
      <c r="X729" s="24" t="str">
        <f>IF(B729=1,"",IF(AND(TrackingWorksheet!M734&lt;&gt;"",TrackingWorksheet!M734&lt;=TrackingWorksheet!$J$5),1,0))</f>
        <v/>
      </c>
      <c r="Y729" s="24" t="str">
        <f>IF(B729=1,"",IF(AND(TrackingWorksheet!N734&lt;&gt;"",TrackingWorksheet!N734&lt;=TrackingWorksheet!$J$5),1,0)*D729)</f>
        <v/>
      </c>
      <c r="Z729" s="24" t="str">
        <f>IF(B729=1,"",IF(TrackingWorksheet!P734="YES",1,0)*D729)</f>
        <v/>
      </c>
      <c r="AA729" s="33" t="str">
        <f>IF(B729=1,"",IF(TrackingWorksheet!R734="","",TrackingWorksheet!R734))</f>
        <v/>
      </c>
      <c r="AB729" s="33" t="str">
        <f>IF(B729=1,"",IF(TrackingWorksheet!Q734="","",TrackingWorksheet!Q734))</f>
        <v/>
      </c>
    </row>
    <row r="730" spans="2:28" x14ac:dyDescent="0.3">
      <c r="B730" s="33">
        <f>IF(AND(ISBLANK(TrackingWorksheet!B735),ISBLANK(TrackingWorksheet!C735),ISBLANK(TrackingWorksheet!G735),ISBLANK(TrackingWorksheet!H735),
ISBLANK(TrackingWorksheet!I735),ISBLANK(TrackingWorksheet!J735),ISBLANK(TrackingWorksheet!M735),
ISBLANK(TrackingWorksheet!N735)),1,0)</f>
        <v>1</v>
      </c>
      <c r="C730" s="17" t="str">
        <f>IF(B730=1,"",TrackingWorksheet!F735)</f>
        <v/>
      </c>
      <c r="D730" s="26" t="str">
        <f>IF(B730=1,"",IF(AND(TrackingWorksheet!B735&lt;&gt;"",TrackingWorksheet!B735&lt;=TrackingWorksheet!$J$5,OR(TrackingWorksheet!C735="",TrackingWorksheet!C735&gt;=TrackingWorksheet!$J$4)),1,0))</f>
        <v/>
      </c>
      <c r="E730" s="15" t="str">
        <f>IF(B730=1,"",IF(AND(TrackingWorksheet!G735 &lt;&gt;"",TrackingWorksheet!G735&lt;=TrackingWorksheet!$J$5, TrackingWorksheet!H735=Lists!$D$4), "Y", "N"))</f>
        <v/>
      </c>
      <c r="F730" s="15" t="str">
        <f>IF(B730=1,"",IF(AND(TrackingWorksheet!I735 &lt;&gt;"", TrackingWorksheet!I735&lt;=TrackingWorksheet!$J$5, TrackingWorksheet!J735=Lists!$D$4), "Y", "N"))</f>
        <v/>
      </c>
      <c r="G730" s="15" t="str">
        <f>IF(B730=1,"",IF(AND(TrackingWorksheet!G735 &lt;&gt;"",TrackingWorksheet!G735&lt;=TrackingWorksheet!$J$5, TrackingWorksheet!H735=Lists!$D$5), "Y", "N"))</f>
        <v/>
      </c>
      <c r="H730" s="15" t="str">
        <f>IF(B730=1,"",IF(AND(TrackingWorksheet!I735 &lt;&gt;"", TrackingWorksheet!I735&lt;=TrackingWorksheet!$J$5, TrackingWorksheet!J735="Moderna"), "Y", "N"))</f>
        <v/>
      </c>
      <c r="I730" s="26" t="str">
        <f>IF(B730=1,"",IF(AND(TrackingWorksheet!G735 &lt;&gt;"", TrackingWorksheet!G735&lt;=TrackingWorksheet!$J$5, TrackingWorksheet!H735=Lists!$D$6), 1, 0))</f>
        <v/>
      </c>
      <c r="J730" s="26" t="str">
        <f t="shared" si="94"/>
        <v/>
      </c>
      <c r="K730" s="15" t="str">
        <f>IF(B730=1,"",IF(AND(TrackingWorksheet!I735&lt;=TrackingWorksheet!$J$5,TrackingWorksheet!K735="YES"),0,IF(AND(AND(OR(E730="Y",F730="Y"),E730&lt;&gt;F730),G730&lt;&gt;"Y", H730&lt;&gt;"Y"), 1, 0)))</f>
        <v/>
      </c>
      <c r="L730" s="26" t="str">
        <f t="shared" si="88"/>
        <v/>
      </c>
      <c r="M730" s="15" t="str">
        <f t="shared" si="89"/>
        <v/>
      </c>
      <c r="N730" s="26" t="str">
        <f t="shared" si="90"/>
        <v/>
      </c>
      <c r="O730" s="15" t="str">
        <f>IF(B730=1,"",IF(AND(TrackingWorksheet!I735&lt;=TrackingWorksheet!$J$5,TrackingWorksheet!K735="YES"),0,IF(AND(AND(OR(G730="Y",H730="Y"),G730&lt;&gt;H730),E730&lt;&gt;"Y", F730&lt;&gt;"Y"), 1, 0)))</f>
        <v/>
      </c>
      <c r="P730" s="26" t="str">
        <f t="shared" si="91"/>
        <v/>
      </c>
      <c r="Q730" s="15" t="str">
        <f t="shared" si="92"/>
        <v/>
      </c>
      <c r="R730" s="15" t="str">
        <f t="shared" si="93"/>
        <v/>
      </c>
      <c r="S730" s="15" t="str">
        <f>IF(B730=1,"",IF(AND(OR(AND(TrackingWorksheet!H735=Lists!$D$7,TrackingWorksheet!H735=TrackingWorksheet!J735),TrackingWorksheet!H735&lt;&gt;TrackingWorksheet!J735),TrackingWorksheet!K735="YES",TrackingWorksheet!H735&lt;&gt;Lists!$D$6,TrackingWorksheet!G735&lt;=TrackingWorksheet!$J$5,TrackingWorksheet!I735&lt;=TrackingWorksheet!$J$5),1,0))</f>
        <v/>
      </c>
      <c r="T730" s="15" t="str">
        <f t="shared" si="95"/>
        <v/>
      </c>
      <c r="U730" s="15" t="str">
        <f>IF(B730=1,"",IF(AND(TrackingWorksheet!L735&lt;&gt;"", TrackingWorksheet!L735&gt;=TrackingWorksheet!$J$4,TrackingWorksheet!L735&lt;=TrackingWorksheet!$J$5,OR(TrackingWorksheet!H735=Lists!$D$4,TrackingWorksheet!J735=Lists!$D$4)), 1, 0))</f>
        <v/>
      </c>
      <c r="V730" s="15" t="str">
        <f>IF($B730=1,"",IF(AND(TrackingWorksheet!$L735&lt;&gt;"", TrackingWorksheet!$L735&gt;=TrackingWorksheet!$J$4,TrackingWorksheet!$L735&lt;=TrackingWorksheet!$J$5,OR(TrackingWorksheet!$H735=Lists!$D$5,TrackingWorksheet!$J735=Lists!$D$5)), 1, 0))</f>
        <v/>
      </c>
      <c r="W730" s="15" t="str">
        <f>IF($B730=1,"",IF(AND(TrackingWorksheet!$L735&lt;&gt;"", TrackingWorksheet!$L735&gt;=TrackingWorksheet!$J$4,TrackingWorksheet!$L735&lt;=TrackingWorksheet!$J$5,OR(TrackingWorksheet!$H735=Lists!$D$6,TrackingWorksheet!$J735=Lists!$D$6)), 1, 0))</f>
        <v/>
      </c>
      <c r="X730" s="24" t="str">
        <f>IF(B730=1,"",IF(AND(TrackingWorksheet!M735&lt;&gt;"",TrackingWorksheet!M735&lt;=TrackingWorksheet!$J$5),1,0))</f>
        <v/>
      </c>
      <c r="Y730" s="24" t="str">
        <f>IF(B730=1,"",IF(AND(TrackingWorksheet!N735&lt;&gt;"",TrackingWorksheet!N735&lt;=TrackingWorksheet!$J$5),1,0)*D730)</f>
        <v/>
      </c>
      <c r="Z730" s="24" t="str">
        <f>IF(B730=1,"",IF(TrackingWorksheet!P735="YES",1,0)*D730)</f>
        <v/>
      </c>
      <c r="AA730" s="33" t="str">
        <f>IF(B730=1,"",IF(TrackingWorksheet!R735="","",TrackingWorksheet!R735))</f>
        <v/>
      </c>
      <c r="AB730" s="33" t="str">
        <f>IF(B730=1,"",IF(TrackingWorksheet!Q735="","",TrackingWorksheet!Q735))</f>
        <v/>
      </c>
    </row>
    <row r="731" spans="2:28" x14ac:dyDescent="0.3">
      <c r="B731" s="33">
        <f>IF(AND(ISBLANK(TrackingWorksheet!B736),ISBLANK(TrackingWorksheet!C736),ISBLANK(TrackingWorksheet!G736),ISBLANK(TrackingWorksheet!H736),
ISBLANK(TrackingWorksheet!I736),ISBLANK(TrackingWorksheet!J736),ISBLANK(TrackingWorksheet!M736),
ISBLANK(TrackingWorksheet!N736)),1,0)</f>
        <v>1</v>
      </c>
      <c r="C731" s="17" t="str">
        <f>IF(B731=1,"",TrackingWorksheet!F736)</f>
        <v/>
      </c>
      <c r="D731" s="26" t="str">
        <f>IF(B731=1,"",IF(AND(TrackingWorksheet!B736&lt;&gt;"",TrackingWorksheet!B736&lt;=TrackingWorksheet!$J$5,OR(TrackingWorksheet!C736="",TrackingWorksheet!C736&gt;=TrackingWorksheet!$J$4)),1,0))</f>
        <v/>
      </c>
      <c r="E731" s="15" t="str">
        <f>IF(B731=1,"",IF(AND(TrackingWorksheet!G736 &lt;&gt;"",TrackingWorksheet!G736&lt;=TrackingWorksheet!$J$5, TrackingWorksheet!H736=Lists!$D$4), "Y", "N"))</f>
        <v/>
      </c>
      <c r="F731" s="15" t="str">
        <f>IF(B731=1,"",IF(AND(TrackingWorksheet!I736 &lt;&gt;"", TrackingWorksheet!I736&lt;=TrackingWorksheet!$J$5, TrackingWorksheet!J736=Lists!$D$4), "Y", "N"))</f>
        <v/>
      </c>
      <c r="G731" s="15" t="str">
        <f>IF(B731=1,"",IF(AND(TrackingWorksheet!G736 &lt;&gt;"",TrackingWorksheet!G736&lt;=TrackingWorksheet!$J$5, TrackingWorksheet!H736=Lists!$D$5), "Y", "N"))</f>
        <v/>
      </c>
      <c r="H731" s="15" t="str">
        <f>IF(B731=1,"",IF(AND(TrackingWorksheet!I736 &lt;&gt;"", TrackingWorksheet!I736&lt;=TrackingWorksheet!$J$5, TrackingWorksheet!J736="Moderna"), "Y", "N"))</f>
        <v/>
      </c>
      <c r="I731" s="26" t="str">
        <f>IF(B731=1,"",IF(AND(TrackingWorksheet!G736 &lt;&gt;"", TrackingWorksheet!G736&lt;=TrackingWorksheet!$J$5, TrackingWorksheet!H736=Lists!$D$6), 1, 0))</f>
        <v/>
      </c>
      <c r="J731" s="26" t="str">
        <f t="shared" si="94"/>
        <v/>
      </c>
      <c r="K731" s="15" t="str">
        <f>IF(B731=1,"",IF(AND(TrackingWorksheet!I736&lt;=TrackingWorksheet!$J$5,TrackingWorksheet!K736="YES"),0,IF(AND(AND(OR(E731="Y",F731="Y"),E731&lt;&gt;F731),G731&lt;&gt;"Y", H731&lt;&gt;"Y"), 1, 0)))</f>
        <v/>
      </c>
      <c r="L731" s="26" t="str">
        <f t="shared" si="88"/>
        <v/>
      </c>
      <c r="M731" s="15" t="str">
        <f t="shared" si="89"/>
        <v/>
      </c>
      <c r="N731" s="26" t="str">
        <f t="shared" si="90"/>
        <v/>
      </c>
      <c r="O731" s="15" t="str">
        <f>IF(B731=1,"",IF(AND(TrackingWorksheet!I736&lt;=TrackingWorksheet!$J$5,TrackingWorksheet!K736="YES"),0,IF(AND(AND(OR(G731="Y",H731="Y"),G731&lt;&gt;H731),E731&lt;&gt;"Y", F731&lt;&gt;"Y"), 1, 0)))</f>
        <v/>
      </c>
      <c r="P731" s="26" t="str">
        <f t="shared" si="91"/>
        <v/>
      </c>
      <c r="Q731" s="15" t="str">
        <f t="shared" si="92"/>
        <v/>
      </c>
      <c r="R731" s="15" t="str">
        <f t="shared" si="93"/>
        <v/>
      </c>
      <c r="S731" s="15" t="str">
        <f>IF(B731=1,"",IF(AND(OR(AND(TrackingWorksheet!H736=Lists!$D$7,TrackingWorksheet!H736=TrackingWorksheet!J736),TrackingWorksheet!H736&lt;&gt;TrackingWorksheet!J736),TrackingWorksheet!K736="YES",TrackingWorksheet!H736&lt;&gt;Lists!$D$6,TrackingWorksheet!G736&lt;=TrackingWorksheet!$J$5,TrackingWorksheet!I736&lt;=TrackingWorksheet!$J$5),1,0))</f>
        <v/>
      </c>
      <c r="T731" s="15" t="str">
        <f t="shared" si="95"/>
        <v/>
      </c>
      <c r="U731" s="15" t="str">
        <f>IF(B731=1,"",IF(AND(TrackingWorksheet!L736&lt;&gt;"", TrackingWorksheet!L736&gt;=TrackingWorksheet!$J$4,TrackingWorksheet!L736&lt;=TrackingWorksheet!$J$5,OR(TrackingWorksheet!H736=Lists!$D$4,TrackingWorksheet!J736=Lists!$D$4)), 1, 0))</f>
        <v/>
      </c>
      <c r="V731" s="15" t="str">
        <f>IF($B731=1,"",IF(AND(TrackingWorksheet!$L736&lt;&gt;"", TrackingWorksheet!$L736&gt;=TrackingWorksheet!$J$4,TrackingWorksheet!$L736&lt;=TrackingWorksheet!$J$5,OR(TrackingWorksheet!$H736=Lists!$D$5,TrackingWorksheet!$J736=Lists!$D$5)), 1, 0))</f>
        <v/>
      </c>
      <c r="W731" s="15" t="str">
        <f>IF($B731=1,"",IF(AND(TrackingWorksheet!$L736&lt;&gt;"", TrackingWorksheet!$L736&gt;=TrackingWorksheet!$J$4,TrackingWorksheet!$L736&lt;=TrackingWorksheet!$J$5,OR(TrackingWorksheet!$H736=Lists!$D$6,TrackingWorksheet!$J736=Lists!$D$6)), 1, 0))</f>
        <v/>
      </c>
      <c r="X731" s="24" t="str">
        <f>IF(B731=1,"",IF(AND(TrackingWorksheet!M736&lt;&gt;"",TrackingWorksheet!M736&lt;=TrackingWorksheet!$J$5),1,0))</f>
        <v/>
      </c>
      <c r="Y731" s="24" t="str">
        <f>IF(B731=1,"",IF(AND(TrackingWorksheet!N736&lt;&gt;"",TrackingWorksheet!N736&lt;=TrackingWorksheet!$J$5),1,0)*D731)</f>
        <v/>
      </c>
      <c r="Z731" s="24" t="str">
        <f>IF(B731=1,"",IF(TrackingWorksheet!P736="YES",1,0)*D731)</f>
        <v/>
      </c>
      <c r="AA731" s="33" t="str">
        <f>IF(B731=1,"",IF(TrackingWorksheet!R736="","",TrackingWorksheet!R736))</f>
        <v/>
      </c>
      <c r="AB731" s="33" t="str">
        <f>IF(B731=1,"",IF(TrackingWorksheet!Q736="","",TrackingWorksheet!Q736))</f>
        <v/>
      </c>
    </row>
    <row r="732" spans="2:28" x14ac:dyDescent="0.3">
      <c r="B732" s="33">
        <f>IF(AND(ISBLANK(TrackingWorksheet!B737),ISBLANK(TrackingWorksheet!C737),ISBLANK(TrackingWorksheet!G737),ISBLANK(TrackingWorksheet!H737),
ISBLANK(TrackingWorksheet!I737),ISBLANK(TrackingWorksheet!J737),ISBLANK(TrackingWorksheet!M737),
ISBLANK(TrackingWorksheet!N737)),1,0)</f>
        <v>1</v>
      </c>
      <c r="C732" s="17" t="str">
        <f>IF(B732=1,"",TrackingWorksheet!F737)</f>
        <v/>
      </c>
      <c r="D732" s="26" t="str">
        <f>IF(B732=1,"",IF(AND(TrackingWorksheet!B737&lt;&gt;"",TrackingWorksheet!B737&lt;=TrackingWorksheet!$J$5,OR(TrackingWorksheet!C737="",TrackingWorksheet!C737&gt;=TrackingWorksheet!$J$4)),1,0))</f>
        <v/>
      </c>
      <c r="E732" s="15" t="str">
        <f>IF(B732=1,"",IF(AND(TrackingWorksheet!G737 &lt;&gt;"",TrackingWorksheet!G737&lt;=TrackingWorksheet!$J$5, TrackingWorksheet!H737=Lists!$D$4), "Y", "N"))</f>
        <v/>
      </c>
      <c r="F732" s="15" t="str">
        <f>IF(B732=1,"",IF(AND(TrackingWorksheet!I737 &lt;&gt;"", TrackingWorksheet!I737&lt;=TrackingWorksheet!$J$5, TrackingWorksheet!J737=Lists!$D$4), "Y", "N"))</f>
        <v/>
      </c>
      <c r="G732" s="15" t="str">
        <f>IF(B732=1,"",IF(AND(TrackingWorksheet!G737 &lt;&gt;"",TrackingWorksheet!G737&lt;=TrackingWorksheet!$J$5, TrackingWorksheet!H737=Lists!$D$5), "Y", "N"))</f>
        <v/>
      </c>
      <c r="H732" s="15" t="str">
        <f>IF(B732=1,"",IF(AND(TrackingWorksheet!I737 &lt;&gt;"", TrackingWorksheet!I737&lt;=TrackingWorksheet!$J$5, TrackingWorksheet!J737="Moderna"), "Y", "N"))</f>
        <v/>
      </c>
      <c r="I732" s="26" t="str">
        <f>IF(B732=1,"",IF(AND(TrackingWorksheet!G737 &lt;&gt;"", TrackingWorksheet!G737&lt;=TrackingWorksheet!$J$5, TrackingWorksheet!H737=Lists!$D$6), 1, 0))</f>
        <v/>
      </c>
      <c r="J732" s="26" t="str">
        <f t="shared" si="94"/>
        <v/>
      </c>
      <c r="K732" s="15" t="str">
        <f>IF(B732=1,"",IF(AND(TrackingWorksheet!I737&lt;=TrackingWorksheet!$J$5,TrackingWorksheet!K737="YES"),0,IF(AND(AND(OR(E732="Y",F732="Y"),E732&lt;&gt;F732),G732&lt;&gt;"Y", H732&lt;&gt;"Y"), 1, 0)))</f>
        <v/>
      </c>
      <c r="L732" s="26" t="str">
        <f t="shared" si="88"/>
        <v/>
      </c>
      <c r="M732" s="15" t="str">
        <f t="shared" si="89"/>
        <v/>
      </c>
      <c r="N732" s="26" t="str">
        <f t="shared" si="90"/>
        <v/>
      </c>
      <c r="O732" s="15" t="str">
        <f>IF(B732=1,"",IF(AND(TrackingWorksheet!I737&lt;=TrackingWorksheet!$J$5,TrackingWorksheet!K737="YES"),0,IF(AND(AND(OR(G732="Y",H732="Y"),G732&lt;&gt;H732),E732&lt;&gt;"Y", F732&lt;&gt;"Y"), 1, 0)))</f>
        <v/>
      </c>
      <c r="P732" s="26" t="str">
        <f t="shared" si="91"/>
        <v/>
      </c>
      <c r="Q732" s="15" t="str">
        <f t="shared" si="92"/>
        <v/>
      </c>
      <c r="R732" s="15" t="str">
        <f t="shared" si="93"/>
        <v/>
      </c>
      <c r="S732" s="15" t="str">
        <f>IF(B732=1,"",IF(AND(OR(AND(TrackingWorksheet!H737=Lists!$D$7,TrackingWorksheet!H737=TrackingWorksheet!J737),TrackingWorksheet!H737&lt;&gt;TrackingWorksheet!J737),TrackingWorksheet!K737="YES",TrackingWorksheet!H737&lt;&gt;Lists!$D$6,TrackingWorksheet!G737&lt;=TrackingWorksheet!$J$5,TrackingWorksheet!I737&lt;=TrackingWorksheet!$J$5),1,0))</f>
        <v/>
      </c>
      <c r="T732" s="15" t="str">
        <f t="shared" si="95"/>
        <v/>
      </c>
      <c r="U732" s="15" t="str">
        <f>IF(B732=1,"",IF(AND(TrackingWorksheet!L737&lt;&gt;"", TrackingWorksheet!L737&gt;=TrackingWorksheet!$J$4,TrackingWorksheet!L737&lt;=TrackingWorksheet!$J$5,OR(TrackingWorksheet!H737=Lists!$D$4,TrackingWorksheet!J737=Lists!$D$4)), 1, 0))</f>
        <v/>
      </c>
      <c r="V732" s="15" t="str">
        <f>IF($B732=1,"",IF(AND(TrackingWorksheet!$L737&lt;&gt;"", TrackingWorksheet!$L737&gt;=TrackingWorksheet!$J$4,TrackingWorksheet!$L737&lt;=TrackingWorksheet!$J$5,OR(TrackingWorksheet!$H737=Lists!$D$5,TrackingWorksheet!$J737=Lists!$D$5)), 1, 0))</f>
        <v/>
      </c>
      <c r="W732" s="15" t="str">
        <f>IF($B732=1,"",IF(AND(TrackingWorksheet!$L737&lt;&gt;"", TrackingWorksheet!$L737&gt;=TrackingWorksheet!$J$4,TrackingWorksheet!$L737&lt;=TrackingWorksheet!$J$5,OR(TrackingWorksheet!$H737=Lists!$D$6,TrackingWorksheet!$J737=Lists!$D$6)), 1, 0))</f>
        <v/>
      </c>
      <c r="X732" s="24" t="str">
        <f>IF(B732=1,"",IF(AND(TrackingWorksheet!M737&lt;&gt;"",TrackingWorksheet!M737&lt;=TrackingWorksheet!$J$5),1,0))</f>
        <v/>
      </c>
      <c r="Y732" s="24" t="str">
        <f>IF(B732=1,"",IF(AND(TrackingWorksheet!N737&lt;&gt;"",TrackingWorksheet!N737&lt;=TrackingWorksheet!$J$5),1,0)*D732)</f>
        <v/>
      </c>
      <c r="Z732" s="24" t="str">
        <f>IF(B732=1,"",IF(TrackingWorksheet!P737="YES",1,0)*D732)</f>
        <v/>
      </c>
      <c r="AA732" s="33" t="str">
        <f>IF(B732=1,"",IF(TrackingWorksheet!R737="","",TrackingWorksheet!R737))</f>
        <v/>
      </c>
      <c r="AB732" s="33" t="str">
        <f>IF(B732=1,"",IF(TrackingWorksheet!Q737="","",TrackingWorksheet!Q737))</f>
        <v/>
      </c>
    </row>
    <row r="733" spans="2:28" x14ac:dyDescent="0.3">
      <c r="B733" s="33">
        <f>IF(AND(ISBLANK(TrackingWorksheet!B738),ISBLANK(TrackingWorksheet!C738),ISBLANK(TrackingWorksheet!G738),ISBLANK(TrackingWorksheet!H738),
ISBLANK(TrackingWorksheet!I738),ISBLANK(TrackingWorksheet!J738),ISBLANK(TrackingWorksheet!M738),
ISBLANK(TrackingWorksheet!N738)),1,0)</f>
        <v>1</v>
      </c>
      <c r="C733" s="17" t="str">
        <f>IF(B733=1,"",TrackingWorksheet!F738)</f>
        <v/>
      </c>
      <c r="D733" s="26" t="str">
        <f>IF(B733=1,"",IF(AND(TrackingWorksheet!B738&lt;&gt;"",TrackingWorksheet!B738&lt;=TrackingWorksheet!$J$5,OR(TrackingWorksheet!C738="",TrackingWorksheet!C738&gt;=TrackingWorksheet!$J$4)),1,0))</f>
        <v/>
      </c>
      <c r="E733" s="15" t="str">
        <f>IF(B733=1,"",IF(AND(TrackingWorksheet!G738 &lt;&gt;"",TrackingWorksheet!G738&lt;=TrackingWorksheet!$J$5, TrackingWorksheet!H738=Lists!$D$4), "Y", "N"))</f>
        <v/>
      </c>
      <c r="F733" s="15" t="str">
        <f>IF(B733=1,"",IF(AND(TrackingWorksheet!I738 &lt;&gt;"", TrackingWorksheet!I738&lt;=TrackingWorksheet!$J$5, TrackingWorksheet!J738=Lists!$D$4), "Y", "N"))</f>
        <v/>
      </c>
      <c r="G733" s="15" t="str">
        <f>IF(B733=1,"",IF(AND(TrackingWorksheet!G738 &lt;&gt;"",TrackingWorksheet!G738&lt;=TrackingWorksheet!$J$5, TrackingWorksheet!H738=Lists!$D$5), "Y", "N"))</f>
        <v/>
      </c>
      <c r="H733" s="15" t="str">
        <f>IF(B733=1,"",IF(AND(TrackingWorksheet!I738 &lt;&gt;"", TrackingWorksheet!I738&lt;=TrackingWorksheet!$J$5, TrackingWorksheet!J738="Moderna"), "Y", "N"))</f>
        <v/>
      </c>
      <c r="I733" s="26" t="str">
        <f>IF(B733=1,"",IF(AND(TrackingWorksheet!G738 &lt;&gt;"", TrackingWorksheet!G738&lt;=TrackingWorksheet!$J$5, TrackingWorksheet!H738=Lists!$D$6), 1, 0))</f>
        <v/>
      </c>
      <c r="J733" s="26" t="str">
        <f t="shared" si="94"/>
        <v/>
      </c>
      <c r="K733" s="15" t="str">
        <f>IF(B733=1,"",IF(AND(TrackingWorksheet!I738&lt;=TrackingWorksheet!$J$5,TrackingWorksheet!K738="YES"),0,IF(AND(AND(OR(E733="Y",F733="Y"),E733&lt;&gt;F733),G733&lt;&gt;"Y", H733&lt;&gt;"Y"), 1, 0)))</f>
        <v/>
      </c>
      <c r="L733" s="26" t="str">
        <f t="shared" si="88"/>
        <v/>
      </c>
      <c r="M733" s="15" t="str">
        <f t="shared" si="89"/>
        <v/>
      </c>
      <c r="N733" s="26" t="str">
        <f t="shared" si="90"/>
        <v/>
      </c>
      <c r="O733" s="15" t="str">
        <f>IF(B733=1,"",IF(AND(TrackingWorksheet!I738&lt;=TrackingWorksheet!$J$5,TrackingWorksheet!K738="YES"),0,IF(AND(AND(OR(G733="Y",H733="Y"),G733&lt;&gt;H733),E733&lt;&gt;"Y", F733&lt;&gt;"Y"), 1, 0)))</f>
        <v/>
      </c>
      <c r="P733" s="26" t="str">
        <f t="shared" si="91"/>
        <v/>
      </c>
      <c r="Q733" s="15" t="str">
        <f t="shared" si="92"/>
        <v/>
      </c>
      <c r="R733" s="15" t="str">
        <f t="shared" si="93"/>
        <v/>
      </c>
      <c r="S733" s="15" t="str">
        <f>IF(B733=1,"",IF(AND(OR(AND(TrackingWorksheet!H738=Lists!$D$7,TrackingWorksheet!H738=TrackingWorksheet!J738),TrackingWorksheet!H738&lt;&gt;TrackingWorksheet!J738),TrackingWorksheet!K738="YES",TrackingWorksheet!H738&lt;&gt;Lists!$D$6,TrackingWorksheet!G738&lt;=TrackingWorksheet!$J$5,TrackingWorksheet!I738&lt;=TrackingWorksheet!$J$5),1,0))</f>
        <v/>
      </c>
      <c r="T733" s="15" t="str">
        <f t="shared" si="95"/>
        <v/>
      </c>
      <c r="U733" s="15" t="str">
        <f>IF(B733=1,"",IF(AND(TrackingWorksheet!L738&lt;&gt;"", TrackingWorksheet!L738&gt;=TrackingWorksheet!$J$4,TrackingWorksheet!L738&lt;=TrackingWorksheet!$J$5,OR(TrackingWorksheet!H738=Lists!$D$4,TrackingWorksheet!J738=Lists!$D$4)), 1, 0))</f>
        <v/>
      </c>
      <c r="V733" s="15" t="str">
        <f>IF($B733=1,"",IF(AND(TrackingWorksheet!$L738&lt;&gt;"", TrackingWorksheet!$L738&gt;=TrackingWorksheet!$J$4,TrackingWorksheet!$L738&lt;=TrackingWorksheet!$J$5,OR(TrackingWorksheet!$H738=Lists!$D$5,TrackingWorksheet!$J738=Lists!$D$5)), 1, 0))</f>
        <v/>
      </c>
      <c r="W733" s="15" t="str">
        <f>IF($B733=1,"",IF(AND(TrackingWorksheet!$L738&lt;&gt;"", TrackingWorksheet!$L738&gt;=TrackingWorksheet!$J$4,TrackingWorksheet!$L738&lt;=TrackingWorksheet!$J$5,OR(TrackingWorksheet!$H738=Lists!$D$6,TrackingWorksheet!$J738=Lists!$D$6)), 1, 0))</f>
        <v/>
      </c>
      <c r="X733" s="24" t="str">
        <f>IF(B733=1,"",IF(AND(TrackingWorksheet!M738&lt;&gt;"",TrackingWorksheet!M738&lt;=TrackingWorksheet!$J$5),1,0))</f>
        <v/>
      </c>
      <c r="Y733" s="24" t="str">
        <f>IF(B733=1,"",IF(AND(TrackingWorksheet!N738&lt;&gt;"",TrackingWorksheet!N738&lt;=TrackingWorksheet!$J$5),1,0)*D733)</f>
        <v/>
      </c>
      <c r="Z733" s="24" t="str">
        <f>IF(B733=1,"",IF(TrackingWorksheet!P738="YES",1,0)*D733)</f>
        <v/>
      </c>
      <c r="AA733" s="33" t="str">
        <f>IF(B733=1,"",IF(TrackingWorksheet!R738="","",TrackingWorksheet!R738))</f>
        <v/>
      </c>
      <c r="AB733" s="33" t="str">
        <f>IF(B733=1,"",IF(TrackingWorksheet!Q738="","",TrackingWorksheet!Q738))</f>
        <v/>
      </c>
    </row>
    <row r="734" spans="2:28" x14ac:dyDescent="0.3">
      <c r="B734" s="33">
        <f>IF(AND(ISBLANK(TrackingWorksheet!B739),ISBLANK(TrackingWorksheet!C739),ISBLANK(TrackingWorksheet!G739),ISBLANK(TrackingWorksheet!H739),
ISBLANK(TrackingWorksheet!I739),ISBLANK(TrackingWorksheet!J739),ISBLANK(TrackingWorksheet!M739),
ISBLANK(TrackingWorksheet!N739)),1,0)</f>
        <v>1</v>
      </c>
      <c r="C734" s="17" t="str">
        <f>IF(B734=1,"",TrackingWorksheet!F739)</f>
        <v/>
      </c>
      <c r="D734" s="26" t="str">
        <f>IF(B734=1,"",IF(AND(TrackingWorksheet!B739&lt;&gt;"",TrackingWorksheet!B739&lt;=TrackingWorksheet!$J$5,OR(TrackingWorksheet!C739="",TrackingWorksheet!C739&gt;=TrackingWorksheet!$J$4)),1,0))</f>
        <v/>
      </c>
      <c r="E734" s="15" t="str">
        <f>IF(B734=1,"",IF(AND(TrackingWorksheet!G739 &lt;&gt;"",TrackingWorksheet!G739&lt;=TrackingWorksheet!$J$5, TrackingWorksheet!H739=Lists!$D$4), "Y", "N"))</f>
        <v/>
      </c>
      <c r="F734" s="15" t="str">
        <f>IF(B734=1,"",IF(AND(TrackingWorksheet!I739 &lt;&gt;"", TrackingWorksheet!I739&lt;=TrackingWorksheet!$J$5, TrackingWorksheet!J739=Lists!$D$4), "Y", "N"))</f>
        <v/>
      </c>
      <c r="G734" s="15" t="str">
        <f>IF(B734=1,"",IF(AND(TrackingWorksheet!G739 &lt;&gt;"",TrackingWorksheet!G739&lt;=TrackingWorksheet!$J$5, TrackingWorksheet!H739=Lists!$D$5), "Y", "N"))</f>
        <v/>
      </c>
      <c r="H734" s="15" t="str">
        <f>IF(B734=1,"",IF(AND(TrackingWorksheet!I739 &lt;&gt;"", TrackingWorksheet!I739&lt;=TrackingWorksheet!$J$5, TrackingWorksheet!J739="Moderna"), "Y", "N"))</f>
        <v/>
      </c>
      <c r="I734" s="26" t="str">
        <f>IF(B734=1,"",IF(AND(TrackingWorksheet!G739 &lt;&gt;"", TrackingWorksheet!G739&lt;=TrackingWorksheet!$J$5, TrackingWorksheet!H739=Lists!$D$6), 1, 0))</f>
        <v/>
      </c>
      <c r="J734" s="26" t="str">
        <f t="shared" si="94"/>
        <v/>
      </c>
      <c r="K734" s="15" t="str">
        <f>IF(B734=1,"",IF(AND(TrackingWorksheet!I739&lt;=TrackingWorksheet!$J$5,TrackingWorksheet!K739="YES"),0,IF(AND(AND(OR(E734="Y",F734="Y"),E734&lt;&gt;F734),G734&lt;&gt;"Y", H734&lt;&gt;"Y"), 1, 0)))</f>
        <v/>
      </c>
      <c r="L734" s="26" t="str">
        <f t="shared" si="88"/>
        <v/>
      </c>
      <c r="M734" s="15" t="str">
        <f t="shared" si="89"/>
        <v/>
      </c>
      <c r="N734" s="26" t="str">
        <f t="shared" si="90"/>
        <v/>
      </c>
      <c r="O734" s="15" t="str">
        <f>IF(B734=1,"",IF(AND(TrackingWorksheet!I739&lt;=TrackingWorksheet!$J$5,TrackingWorksheet!K739="YES"),0,IF(AND(AND(OR(G734="Y",H734="Y"),G734&lt;&gt;H734),E734&lt;&gt;"Y", F734&lt;&gt;"Y"), 1, 0)))</f>
        <v/>
      </c>
      <c r="P734" s="26" t="str">
        <f t="shared" si="91"/>
        <v/>
      </c>
      <c r="Q734" s="15" t="str">
        <f t="shared" si="92"/>
        <v/>
      </c>
      <c r="R734" s="15" t="str">
        <f t="shared" si="93"/>
        <v/>
      </c>
      <c r="S734" s="15" t="str">
        <f>IF(B734=1,"",IF(AND(OR(AND(TrackingWorksheet!H739=Lists!$D$7,TrackingWorksheet!H739=TrackingWorksheet!J739),TrackingWorksheet!H739&lt;&gt;TrackingWorksheet!J739),TrackingWorksheet!K739="YES",TrackingWorksheet!H739&lt;&gt;Lists!$D$6,TrackingWorksheet!G739&lt;=TrackingWorksheet!$J$5,TrackingWorksheet!I739&lt;=TrackingWorksheet!$J$5),1,0))</f>
        <v/>
      </c>
      <c r="T734" s="15" t="str">
        <f t="shared" si="95"/>
        <v/>
      </c>
      <c r="U734" s="15" t="str">
        <f>IF(B734=1,"",IF(AND(TrackingWorksheet!L739&lt;&gt;"", TrackingWorksheet!L739&gt;=TrackingWorksheet!$J$4,TrackingWorksheet!L739&lt;=TrackingWorksheet!$J$5,OR(TrackingWorksheet!H739=Lists!$D$4,TrackingWorksheet!J739=Lists!$D$4)), 1, 0))</f>
        <v/>
      </c>
      <c r="V734" s="15" t="str">
        <f>IF($B734=1,"",IF(AND(TrackingWorksheet!$L739&lt;&gt;"", TrackingWorksheet!$L739&gt;=TrackingWorksheet!$J$4,TrackingWorksheet!$L739&lt;=TrackingWorksheet!$J$5,OR(TrackingWorksheet!$H739=Lists!$D$5,TrackingWorksheet!$J739=Lists!$D$5)), 1, 0))</f>
        <v/>
      </c>
      <c r="W734" s="15" t="str">
        <f>IF($B734=1,"",IF(AND(TrackingWorksheet!$L739&lt;&gt;"", TrackingWorksheet!$L739&gt;=TrackingWorksheet!$J$4,TrackingWorksheet!$L739&lt;=TrackingWorksheet!$J$5,OR(TrackingWorksheet!$H739=Lists!$D$6,TrackingWorksheet!$J739=Lists!$D$6)), 1, 0))</f>
        <v/>
      </c>
      <c r="X734" s="24" t="str">
        <f>IF(B734=1,"",IF(AND(TrackingWorksheet!M739&lt;&gt;"",TrackingWorksheet!M739&lt;=TrackingWorksheet!$J$5),1,0))</f>
        <v/>
      </c>
      <c r="Y734" s="24" t="str">
        <f>IF(B734=1,"",IF(AND(TrackingWorksheet!N739&lt;&gt;"",TrackingWorksheet!N739&lt;=TrackingWorksheet!$J$5),1,0)*D734)</f>
        <v/>
      </c>
      <c r="Z734" s="24" t="str">
        <f>IF(B734=1,"",IF(TrackingWorksheet!P739="YES",1,0)*D734)</f>
        <v/>
      </c>
      <c r="AA734" s="33" t="str">
        <f>IF(B734=1,"",IF(TrackingWorksheet!R739="","",TrackingWorksheet!R739))</f>
        <v/>
      </c>
      <c r="AB734" s="33" t="str">
        <f>IF(B734=1,"",IF(TrackingWorksheet!Q739="","",TrackingWorksheet!Q739))</f>
        <v/>
      </c>
    </row>
    <row r="735" spans="2:28" x14ac:dyDescent="0.3">
      <c r="B735" s="33">
        <f>IF(AND(ISBLANK(TrackingWorksheet!B740),ISBLANK(TrackingWorksheet!C740),ISBLANK(TrackingWorksheet!G740),ISBLANK(TrackingWorksheet!H740),
ISBLANK(TrackingWorksheet!I740),ISBLANK(TrackingWorksheet!J740),ISBLANK(TrackingWorksheet!M740),
ISBLANK(TrackingWorksheet!N740)),1,0)</f>
        <v>1</v>
      </c>
      <c r="C735" s="17" t="str">
        <f>IF(B735=1,"",TrackingWorksheet!F740)</f>
        <v/>
      </c>
      <c r="D735" s="26" t="str">
        <f>IF(B735=1,"",IF(AND(TrackingWorksheet!B740&lt;&gt;"",TrackingWorksheet!B740&lt;=TrackingWorksheet!$J$5,OR(TrackingWorksheet!C740="",TrackingWorksheet!C740&gt;=TrackingWorksheet!$J$4)),1,0))</f>
        <v/>
      </c>
      <c r="E735" s="15" t="str">
        <f>IF(B735=1,"",IF(AND(TrackingWorksheet!G740 &lt;&gt;"",TrackingWorksheet!G740&lt;=TrackingWorksheet!$J$5, TrackingWorksheet!H740=Lists!$D$4), "Y", "N"))</f>
        <v/>
      </c>
      <c r="F735" s="15" t="str">
        <f>IF(B735=1,"",IF(AND(TrackingWorksheet!I740 &lt;&gt;"", TrackingWorksheet!I740&lt;=TrackingWorksheet!$J$5, TrackingWorksheet!J740=Lists!$D$4), "Y", "N"))</f>
        <v/>
      </c>
      <c r="G735" s="15" t="str">
        <f>IF(B735=1,"",IF(AND(TrackingWorksheet!G740 &lt;&gt;"",TrackingWorksheet!G740&lt;=TrackingWorksheet!$J$5, TrackingWorksheet!H740=Lists!$D$5), "Y", "N"))</f>
        <v/>
      </c>
      <c r="H735" s="15" t="str">
        <f>IF(B735=1,"",IF(AND(TrackingWorksheet!I740 &lt;&gt;"", TrackingWorksheet!I740&lt;=TrackingWorksheet!$J$5, TrackingWorksheet!J740="Moderna"), "Y", "N"))</f>
        <v/>
      </c>
      <c r="I735" s="26" t="str">
        <f>IF(B735=1,"",IF(AND(TrackingWorksheet!G740 &lt;&gt;"", TrackingWorksheet!G740&lt;=TrackingWorksheet!$J$5, TrackingWorksheet!H740=Lists!$D$6), 1, 0))</f>
        <v/>
      </c>
      <c r="J735" s="26" t="str">
        <f t="shared" si="94"/>
        <v/>
      </c>
      <c r="K735" s="15" t="str">
        <f>IF(B735=1,"",IF(AND(TrackingWorksheet!I740&lt;=TrackingWorksheet!$J$5,TrackingWorksheet!K740="YES"),0,IF(AND(AND(OR(E735="Y",F735="Y"),E735&lt;&gt;F735),G735&lt;&gt;"Y", H735&lt;&gt;"Y"), 1, 0)))</f>
        <v/>
      </c>
      <c r="L735" s="26" t="str">
        <f t="shared" si="88"/>
        <v/>
      </c>
      <c r="M735" s="15" t="str">
        <f t="shared" si="89"/>
        <v/>
      </c>
      <c r="N735" s="26" t="str">
        <f t="shared" si="90"/>
        <v/>
      </c>
      <c r="O735" s="15" t="str">
        <f>IF(B735=1,"",IF(AND(TrackingWorksheet!I740&lt;=TrackingWorksheet!$J$5,TrackingWorksheet!K740="YES"),0,IF(AND(AND(OR(G735="Y",H735="Y"),G735&lt;&gt;H735),E735&lt;&gt;"Y", F735&lt;&gt;"Y"), 1, 0)))</f>
        <v/>
      </c>
      <c r="P735" s="26" t="str">
        <f t="shared" si="91"/>
        <v/>
      </c>
      <c r="Q735" s="15" t="str">
        <f t="shared" si="92"/>
        <v/>
      </c>
      <c r="R735" s="15" t="str">
        <f t="shared" si="93"/>
        <v/>
      </c>
      <c r="S735" s="15" t="str">
        <f>IF(B735=1,"",IF(AND(OR(AND(TrackingWorksheet!H740=Lists!$D$7,TrackingWorksheet!H740=TrackingWorksheet!J740),TrackingWorksheet!H740&lt;&gt;TrackingWorksheet!J740),TrackingWorksheet!K740="YES",TrackingWorksheet!H740&lt;&gt;Lists!$D$6,TrackingWorksheet!G740&lt;=TrackingWorksheet!$J$5,TrackingWorksheet!I740&lt;=TrackingWorksheet!$J$5),1,0))</f>
        <v/>
      </c>
      <c r="T735" s="15" t="str">
        <f t="shared" si="95"/>
        <v/>
      </c>
      <c r="U735" s="15" t="str">
        <f>IF(B735=1,"",IF(AND(TrackingWorksheet!L740&lt;&gt;"", TrackingWorksheet!L740&gt;=TrackingWorksheet!$J$4,TrackingWorksheet!L740&lt;=TrackingWorksheet!$J$5,OR(TrackingWorksheet!H740=Lists!$D$4,TrackingWorksheet!J740=Lists!$D$4)), 1, 0))</f>
        <v/>
      </c>
      <c r="V735" s="15" t="str">
        <f>IF($B735=1,"",IF(AND(TrackingWorksheet!$L740&lt;&gt;"", TrackingWorksheet!$L740&gt;=TrackingWorksheet!$J$4,TrackingWorksheet!$L740&lt;=TrackingWorksheet!$J$5,OR(TrackingWorksheet!$H740=Lists!$D$5,TrackingWorksheet!$J740=Lists!$D$5)), 1, 0))</f>
        <v/>
      </c>
      <c r="W735" s="15" t="str">
        <f>IF($B735=1,"",IF(AND(TrackingWorksheet!$L740&lt;&gt;"", TrackingWorksheet!$L740&gt;=TrackingWorksheet!$J$4,TrackingWorksheet!$L740&lt;=TrackingWorksheet!$J$5,OR(TrackingWorksheet!$H740=Lists!$D$6,TrackingWorksheet!$J740=Lists!$D$6)), 1, 0))</f>
        <v/>
      </c>
      <c r="X735" s="24" t="str">
        <f>IF(B735=1,"",IF(AND(TrackingWorksheet!M740&lt;&gt;"",TrackingWorksheet!M740&lt;=TrackingWorksheet!$J$5),1,0))</f>
        <v/>
      </c>
      <c r="Y735" s="24" t="str">
        <f>IF(B735=1,"",IF(AND(TrackingWorksheet!N740&lt;&gt;"",TrackingWorksheet!N740&lt;=TrackingWorksheet!$J$5),1,0)*D735)</f>
        <v/>
      </c>
      <c r="Z735" s="24" t="str">
        <f>IF(B735=1,"",IF(TrackingWorksheet!P740="YES",1,0)*D735)</f>
        <v/>
      </c>
      <c r="AA735" s="33" t="str">
        <f>IF(B735=1,"",IF(TrackingWorksheet!R740="","",TrackingWorksheet!R740))</f>
        <v/>
      </c>
      <c r="AB735" s="33" t="str">
        <f>IF(B735=1,"",IF(TrackingWorksheet!Q740="","",TrackingWorksheet!Q740))</f>
        <v/>
      </c>
    </row>
    <row r="736" spans="2:28" x14ac:dyDescent="0.3">
      <c r="B736" s="33">
        <f>IF(AND(ISBLANK(TrackingWorksheet!B741),ISBLANK(TrackingWorksheet!C741),ISBLANK(TrackingWorksheet!G741),ISBLANK(TrackingWorksheet!H741),
ISBLANK(TrackingWorksheet!I741),ISBLANK(TrackingWorksheet!J741),ISBLANK(TrackingWorksheet!M741),
ISBLANK(TrackingWorksheet!N741)),1,0)</f>
        <v>1</v>
      </c>
      <c r="C736" s="17" t="str">
        <f>IF(B736=1,"",TrackingWorksheet!F741)</f>
        <v/>
      </c>
      <c r="D736" s="26" t="str">
        <f>IF(B736=1,"",IF(AND(TrackingWorksheet!B741&lt;&gt;"",TrackingWorksheet!B741&lt;=TrackingWorksheet!$J$5,OR(TrackingWorksheet!C741="",TrackingWorksheet!C741&gt;=TrackingWorksheet!$J$4)),1,0))</f>
        <v/>
      </c>
      <c r="E736" s="15" t="str">
        <f>IF(B736=1,"",IF(AND(TrackingWorksheet!G741 &lt;&gt;"",TrackingWorksheet!G741&lt;=TrackingWorksheet!$J$5, TrackingWorksheet!H741=Lists!$D$4), "Y", "N"))</f>
        <v/>
      </c>
      <c r="F736" s="15" t="str">
        <f>IF(B736=1,"",IF(AND(TrackingWorksheet!I741 &lt;&gt;"", TrackingWorksheet!I741&lt;=TrackingWorksheet!$J$5, TrackingWorksheet!J741=Lists!$D$4), "Y", "N"))</f>
        <v/>
      </c>
      <c r="G736" s="15" t="str">
        <f>IF(B736=1,"",IF(AND(TrackingWorksheet!G741 &lt;&gt;"",TrackingWorksheet!G741&lt;=TrackingWorksheet!$J$5, TrackingWorksheet!H741=Lists!$D$5), "Y", "N"))</f>
        <v/>
      </c>
      <c r="H736" s="15" t="str">
        <f>IF(B736=1,"",IF(AND(TrackingWorksheet!I741 &lt;&gt;"", TrackingWorksheet!I741&lt;=TrackingWorksheet!$J$5, TrackingWorksheet!J741="Moderna"), "Y", "N"))</f>
        <v/>
      </c>
      <c r="I736" s="26" t="str">
        <f>IF(B736=1,"",IF(AND(TrackingWorksheet!G741 &lt;&gt;"", TrackingWorksheet!G741&lt;=TrackingWorksheet!$J$5, TrackingWorksheet!H741=Lists!$D$6), 1, 0))</f>
        <v/>
      </c>
      <c r="J736" s="26" t="str">
        <f t="shared" si="94"/>
        <v/>
      </c>
      <c r="K736" s="15" t="str">
        <f>IF(B736=1,"",IF(AND(TrackingWorksheet!I741&lt;=TrackingWorksheet!$J$5,TrackingWorksheet!K741="YES"),0,IF(AND(AND(OR(E736="Y",F736="Y"),E736&lt;&gt;F736),G736&lt;&gt;"Y", H736&lt;&gt;"Y"), 1, 0)))</f>
        <v/>
      </c>
      <c r="L736" s="26" t="str">
        <f t="shared" si="88"/>
        <v/>
      </c>
      <c r="M736" s="15" t="str">
        <f t="shared" si="89"/>
        <v/>
      </c>
      <c r="N736" s="26" t="str">
        <f t="shared" si="90"/>
        <v/>
      </c>
      <c r="O736" s="15" t="str">
        <f>IF(B736=1,"",IF(AND(TrackingWorksheet!I741&lt;=TrackingWorksheet!$J$5,TrackingWorksheet!K741="YES"),0,IF(AND(AND(OR(G736="Y",H736="Y"),G736&lt;&gt;H736),E736&lt;&gt;"Y", F736&lt;&gt;"Y"), 1, 0)))</f>
        <v/>
      </c>
      <c r="P736" s="26" t="str">
        <f t="shared" si="91"/>
        <v/>
      </c>
      <c r="Q736" s="15" t="str">
        <f t="shared" si="92"/>
        <v/>
      </c>
      <c r="R736" s="15" t="str">
        <f t="shared" si="93"/>
        <v/>
      </c>
      <c r="S736" s="15" t="str">
        <f>IF(B736=1,"",IF(AND(OR(AND(TrackingWorksheet!H741=Lists!$D$7,TrackingWorksheet!H741=TrackingWorksheet!J741),TrackingWorksheet!H741&lt;&gt;TrackingWorksheet!J741),TrackingWorksheet!K741="YES",TrackingWorksheet!H741&lt;&gt;Lists!$D$6,TrackingWorksheet!G741&lt;=TrackingWorksheet!$J$5,TrackingWorksheet!I741&lt;=TrackingWorksheet!$J$5),1,0))</f>
        <v/>
      </c>
      <c r="T736" s="15" t="str">
        <f t="shared" si="95"/>
        <v/>
      </c>
      <c r="U736" s="15" t="str">
        <f>IF(B736=1,"",IF(AND(TrackingWorksheet!L741&lt;&gt;"", TrackingWorksheet!L741&gt;=TrackingWorksheet!$J$4,TrackingWorksheet!L741&lt;=TrackingWorksheet!$J$5,OR(TrackingWorksheet!H741=Lists!$D$4,TrackingWorksheet!J741=Lists!$D$4)), 1, 0))</f>
        <v/>
      </c>
      <c r="V736" s="15" t="str">
        <f>IF($B736=1,"",IF(AND(TrackingWorksheet!$L741&lt;&gt;"", TrackingWorksheet!$L741&gt;=TrackingWorksheet!$J$4,TrackingWorksheet!$L741&lt;=TrackingWorksheet!$J$5,OR(TrackingWorksheet!$H741=Lists!$D$5,TrackingWorksheet!$J741=Lists!$D$5)), 1, 0))</f>
        <v/>
      </c>
      <c r="W736" s="15" t="str">
        <f>IF($B736=1,"",IF(AND(TrackingWorksheet!$L741&lt;&gt;"", TrackingWorksheet!$L741&gt;=TrackingWorksheet!$J$4,TrackingWorksheet!$L741&lt;=TrackingWorksheet!$J$5,OR(TrackingWorksheet!$H741=Lists!$D$6,TrackingWorksheet!$J741=Lists!$D$6)), 1, 0))</f>
        <v/>
      </c>
      <c r="X736" s="24" t="str">
        <f>IF(B736=1,"",IF(AND(TrackingWorksheet!M741&lt;&gt;"",TrackingWorksheet!M741&lt;=TrackingWorksheet!$J$5),1,0))</f>
        <v/>
      </c>
      <c r="Y736" s="24" t="str">
        <f>IF(B736=1,"",IF(AND(TrackingWorksheet!N741&lt;&gt;"",TrackingWorksheet!N741&lt;=TrackingWorksheet!$J$5),1,0)*D736)</f>
        <v/>
      </c>
      <c r="Z736" s="24" t="str">
        <f>IF(B736=1,"",IF(TrackingWorksheet!P741="YES",1,0)*D736)</f>
        <v/>
      </c>
      <c r="AA736" s="33" t="str">
        <f>IF(B736=1,"",IF(TrackingWorksheet!R741="","",TrackingWorksheet!R741))</f>
        <v/>
      </c>
      <c r="AB736" s="33" t="str">
        <f>IF(B736=1,"",IF(TrackingWorksheet!Q741="","",TrackingWorksheet!Q741))</f>
        <v/>
      </c>
    </row>
    <row r="737" spans="2:28" x14ac:dyDescent="0.3">
      <c r="B737" s="33">
        <f>IF(AND(ISBLANK(TrackingWorksheet!B742),ISBLANK(TrackingWorksheet!C742),ISBLANK(TrackingWorksheet!G742),ISBLANK(TrackingWorksheet!H742),
ISBLANK(TrackingWorksheet!I742),ISBLANK(TrackingWorksheet!J742),ISBLANK(TrackingWorksheet!M742),
ISBLANK(TrackingWorksheet!N742)),1,0)</f>
        <v>1</v>
      </c>
      <c r="C737" s="17" t="str">
        <f>IF(B737=1,"",TrackingWorksheet!F742)</f>
        <v/>
      </c>
      <c r="D737" s="26" t="str">
        <f>IF(B737=1,"",IF(AND(TrackingWorksheet!B742&lt;&gt;"",TrackingWorksheet!B742&lt;=TrackingWorksheet!$J$5,OR(TrackingWorksheet!C742="",TrackingWorksheet!C742&gt;=TrackingWorksheet!$J$4)),1,0))</f>
        <v/>
      </c>
      <c r="E737" s="15" t="str">
        <f>IF(B737=1,"",IF(AND(TrackingWorksheet!G742 &lt;&gt;"",TrackingWorksheet!G742&lt;=TrackingWorksheet!$J$5, TrackingWorksheet!H742=Lists!$D$4), "Y", "N"))</f>
        <v/>
      </c>
      <c r="F737" s="15" t="str">
        <f>IF(B737=1,"",IF(AND(TrackingWorksheet!I742 &lt;&gt;"", TrackingWorksheet!I742&lt;=TrackingWorksheet!$J$5, TrackingWorksheet!J742=Lists!$D$4), "Y", "N"))</f>
        <v/>
      </c>
      <c r="G737" s="15" t="str">
        <f>IF(B737=1,"",IF(AND(TrackingWorksheet!G742 &lt;&gt;"",TrackingWorksheet!G742&lt;=TrackingWorksheet!$J$5, TrackingWorksheet!H742=Lists!$D$5), "Y", "N"))</f>
        <v/>
      </c>
      <c r="H737" s="15" t="str">
        <f>IF(B737=1,"",IF(AND(TrackingWorksheet!I742 &lt;&gt;"", TrackingWorksheet!I742&lt;=TrackingWorksheet!$J$5, TrackingWorksheet!J742="Moderna"), "Y", "N"))</f>
        <v/>
      </c>
      <c r="I737" s="26" t="str">
        <f>IF(B737=1,"",IF(AND(TrackingWorksheet!G742 &lt;&gt;"", TrackingWorksheet!G742&lt;=TrackingWorksheet!$J$5, TrackingWorksheet!H742=Lists!$D$6), 1, 0))</f>
        <v/>
      </c>
      <c r="J737" s="26" t="str">
        <f t="shared" si="94"/>
        <v/>
      </c>
      <c r="K737" s="15" t="str">
        <f>IF(B737=1,"",IF(AND(TrackingWorksheet!I742&lt;=TrackingWorksheet!$J$5,TrackingWorksheet!K742="YES"),0,IF(AND(AND(OR(E737="Y",F737="Y"),E737&lt;&gt;F737),G737&lt;&gt;"Y", H737&lt;&gt;"Y"), 1, 0)))</f>
        <v/>
      </c>
      <c r="L737" s="26" t="str">
        <f t="shared" si="88"/>
        <v/>
      </c>
      <c r="M737" s="15" t="str">
        <f t="shared" si="89"/>
        <v/>
      </c>
      <c r="N737" s="26" t="str">
        <f t="shared" si="90"/>
        <v/>
      </c>
      <c r="O737" s="15" t="str">
        <f>IF(B737=1,"",IF(AND(TrackingWorksheet!I742&lt;=TrackingWorksheet!$J$5,TrackingWorksheet!K742="YES"),0,IF(AND(AND(OR(G737="Y",H737="Y"),G737&lt;&gt;H737),E737&lt;&gt;"Y", F737&lt;&gt;"Y"), 1, 0)))</f>
        <v/>
      </c>
      <c r="P737" s="26" t="str">
        <f t="shared" si="91"/>
        <v/>
      </c>
      <c r="Q737" s="15" t="str">
        <f t="shared" si="92"/>
        <v/>
      </c>
      <c r="R737" s="15" t="str">
        <f t="shared" si="93"/>
        <v/>
      </c>
      <c r="S737" s="15" t="str">
        <f>IF(B737=1,"",IF(AND(OR(AND(TrackingWorksheet!H742=Lists!$D$7,TrackingWorksheet!H742=TrackingWorksheet!J742),TrackingWorksheet!H742&lt;&gt;TrackingWorksheet!J742),TrackingWorksheet!K742="YES",TrackingWorksheet!H742&lt;&gt;Lists!$D$6,TrackingWorksheet!G742&lt;=TrackingWorksheet!$J$5,TrackingWorksheet!I742&lt;=TrackingWorksheet!$J$5),1,0))</f>
        <v/>
      </c>
      <c r="T737" s="15" t="str">
        <f t="shared" si="95"/>
        <v/>
      </c>
      <c r="U737" s="15" t="str">
        <f>IF(B737=1,"",IF(AND(TrackingWorksheet!L742&lt;&gt;"", TrackingWorksheet!L742&gt;=TrackingWorksheet!$J$4,TrackingWorksheet!L742&lt;=TrackingWorksheet!$J$5,OR(TrackingWorksheet!H742=Lists!$D$4,TrackingWorksheet!J742=Lists!$D$4)), 1, 0))</f>
        <v/>
      </c>
      <c r="V737" s="15" t="str">
        <f>IF($B737=1,"",IF(AND(TrackingWorksheet!$L742&lt;&gt;"", TrackingWorksheet!$L742&gt;=TrackingWorksheet!$J$4,TrackingWorksheet!$L742&lt;=TrackingWorksheet!$J$5,OR(TrackingWorksheet!$H742=Lists!$D$5,TrackingWorksheet!$J742=Lists!$D$5)), 1, 0))</f>
        <v/>
      </c>
      <c r="W737" s="15" t="str">
        <f>IF($B737=1,"",IF(AND(TrackingWorksheet!$L742&lt;&gt;"", TrackingWorksheet!$L742&gt;=TrackingWorksheet!$J$4,TrackingWorksheet!$L742&lt;=TrackingWorksheet!$J$5,OR(TrackingWorksheet!$H742=Lists!$D$6,TrackingWorksheet!$J742=Lists!$D$6)), 1, 0))</f>
        <v/>
      </c>
      <c r="X737" s="24" t="str">
        <f>IF(B737=1,"",IF(AND(TrackingWorksheet!M742&lt;&gt;"",TrackingWorksheet!M742&lt;=TrackingWorksheet!$J$5),1,0))</f>
        <v/>
      </c>
      <c r="Y737" s="24" t="str">
        <f>IF(B737=1,"",IF(AND(TrackingWorksheet!N742&lt;&gt;"",TrackingWorksheet!N742&lt;=TrackingWorksheet!$J$5),1,0)*D737)</f>
        <v/>
      </c>
      <c r="Z737" s="24" t="str">
        <f>IF(B737=1,"",IF(TrackingWorksheet!P742="YES",1,0)*D737)</f>
        <v/>
      </c>
      <c r="AA737" s="33" t="str">
        <f>IF(B737=1,"",IF(TrackingWorksheet!R742="","",TrackingWorksheet!R742))</f>
        <v/>
      </c>
      <c r="AB737" s="33" t="str">
        <f>IF(B737=1,"",IF(TrackingWorksheet!Q742="","",TrackingWorksheet!Q742))</f>
        <v/>
      </c>
    </row>
    <row r="738" spans="2:28" x14ac:dyDescent="0.3">
      <c r="B738" s="33">
        <f>IF(AND(ISBLANK(TrackingWorksheet!B743),ISBLANK(TrackingWorksheet!C743),ISBLANK(TrackingWorksheet!G743),ISBLANK(TrackingWorksheet!H743),
ISBLANK(TrackingWorksheet!I743),ISBLANK(TrackingWorksheet!J743),ISBLANK(TrackingWorksheet!M743),
ISBLANK(TrackingWorksheet!N743)),1,0)</f>
        <v>1</v>
      </c>
      <c r="C738" s="17" t="str">
        <f>IF(B738=1,"",TrackingWorksheet!F743)</f>
        <v/>
      </c>
      <c r="D738" s="26" t="str">
        <f>IF(B738=1,"",IF(AND(TrackingWorksheet!B743&lt;&gt;"",TrackingWorksheet!B743&lt;=TrackingWorksheet!$J$5,OR(TrackingWorksheet!C743="",TrackingWorksheet!C743&gt;=TrackingWorksheet!$J$4)),1,0))</f>
        <v/>
      </c>
      <c r="E738" s="15" t="str">
        <f>IF(B738=1,"",IF(AND(TrackingWorksheet!G743 &lt;&gt;"",TrackingWorksheet!G743&lt;=TrackingWorksheet!$J$5, TrackingWorksheet!H743=Lists!$D$4), "Y", "N"))</f>
        <v/>
      </c>
      <c r="F738" s="15" t="str">
        <f>IF(B738=1,"",IF(AND(TrackingWorksheet!I743 &lt;&gt;"", TrackingWorksheet!I743&lt;=TrackingWorksheet!$J$5, TrackingWorksheet!J743=Lists!$D$4), "Y", "N"))</f>
        <v/>
      </c>
      <c r="G738" s="15" t="str">
        <f>IF(B738=1,"",IF(AND(TrackingWorksheet!G743 &lt;&gt;"",TrackingWorksheet!G743&lt;=TrackingWorksheet!$J$5, TrackingWorksheet!H743=Lists!$D$5), "Y", "N"))</f>
        <v/>
      </c>
      <c r="H738" s="15" t="str">
        <f>IF(B738=1,"",IF(AND(TrackingWorksheet!I743 &lt;&gt;"", TrackingWorksheet!I743&lt;=TrackingWorksheet!$J$5, TrackingWorksheet!J743="Moderna"), "Y", "N"))</f>
        <v/>
      </c>
      <c r="I738" s="26" t="str">
        <f>IF(B738=1,"",IF(AND(TrackingWorksheet!G743 &lt;&gt;"", TrackingWorksheet!G743&lt;=TrackingWorksheet!$J$5, TrackingWorksheet!H743=Lists!$D$6), 1, 0))</f>
        <v/>
      </c>
      <c r="J738" s="26" t="str">
        <f t="shared" si="94"/>
        <v/>
      </c>
      <c r="K738" s="15" t="str">
        <f>IF(B738=1,"",IF(AND(TrackingWorksheet!I743&lt;=TrackingWorksheet!$J$5,TrackingWorksheet!K743="YES"),0,IF(AND(AND(OR(E738="Y",F738="Y"),E738&lt;&gt;F738),G738&lt;&gt;"Y", H738&lt;&gt;"Y"), 1, 0)))</f>
        <v/>
      </c>
      <c r="L738" s="26" t="str">
        <f t="shared" si="88"/>
        <v/>
      </c>
      <c r="M738" s="15" t="str">
        <f t="shared" si="89"/>
        <v/>
      </c>
      <c r="N738" s="26" t="str">
        <f t="shared" si="90"/>
        <v/>
      </c>
      <c r="O738" s="15" t="str">
        <f>IF(B738=1,"",IF(AND(TrackingWorksheet!I743&lt;=TrackingWorksheet!$J$5,TrackingWorksheet!K743="YES"),0,IF(AND(AND(OR(G738="Y",H738="Y"),G738&lt;&gt;H738),E738&lt;&gt;"Y", F738&lt;&gt;"Y"), 1, 0)))</f>
        <v/>
      </c>
      <c r="P738" s="26" t="str">
        <f t="shared" si="91"/>
        <v/>
      </c>
      <c r="Q738" s="15" t="str">
        <f t="shared" si="92"/>
        <v/>
      </c>
      <c r="R738" s="15" t="str">
        <f t="shared" si="93"/>
        <v/>
      </c>
      <c r="S738" s="15" t="str">
        <f>IF(B738=1,"",IF(AND(OR(AND(TrackingWorksheet!H743=Lists!$D$7,TrackingWorksheet!H743=TrackingWorksheet!J743),TrackingWorksheet!H743&lt;&gt;TrackingWorksheet!J743),TrackingWorksheet!K743="YES",TrackingWorksheet!H743&lt;&gt;Lists!$D$6,TrackingWorksheet!G743&lt;=TrackingWorksheet!$J$5,TrackingWorksheet!I743&lt;=TrackingWorksheet!$J$5),1,0))</f>
        <v/>
      </c>
      <c r="T738" s="15" t="str">
        <f t="shared" si="95"/>
        <v/>
      </c>
      <c r="U738" s="15" t="str">
        <f>IF(B738=1,"",IF(AND(TrackingWorksheet!L743&lt;&gt;"", TrackingWorksheet!L743&gt;=TrackingWorksheet!$J$4,TrackingWorksheet!L743&lt;=TrackingWorksheet!$J$5,OR(TrackingWorksheet!H743=Lists!$D$4,TrackingWorksheet!J743=Lists!$D$4)), 1, 0))</f>
        <v/>
      </c>
      <c r="V738" s="15" t="str">
        <f>IF($B738=1,"",IF(AND(TrackingWorksheet!$L743&lt;&gt;"", TrackingWorksheet!$L743&gt;=TrackingWorksheet!$J$4,TrackingWorksheet!$L743&lt;=TrackingWorksheet!$J$5,OR(TrackingWorksheet!$H743=Lists!$D$5,TrackingWorksheet!$J743=Lists!$D$5)), 1, 0))</f>
        <v/>
      </c>
      <c r="W738" s="15" t="str">
        <f>IF($B738=1,"",IF(AND(TrackingWorksheet!$L743&lt;&gt;"", TrackingWorksheet!$L743&gt;=TrackingWorksheet!$J$4,TrackingWorksheet!$L743&lt;=TrackingWorksheet!$J$5,OR(TrackingWorksheet!$H743=Lists!$D$6,TrackingWorksheet!$J743=Lists!$D$6)), 1, 0))</f>
        <v/>
      </c>
      <c r="X738" s="24" t="str">
        <f>IF(B738=1,"",IF(AND(TrackingWorksheet!M743&lt;&gt;"",TrackingWorksheet!M743&lt;=TrackingWorksheet!$J$5),1,0))</f>
        <v/>
      </c>
      <c r="Y738" s="24" t="str">
        <f>IF(B738=1,"",IF(AND(TrackingWorksheet!N743&lt;&gt;"",TrackingWorksheet!N743&lt;=TrackingWorksheet!$J$5),1,0)*D738)</f>
        <v/>
      </c>
      <c r="Z738" s="24" t="str">
        <f>IF(B738=1,"",IF(TrackingWorksheet!P743="YES",1,0)*D738)</f>
        <v/>
      </c>
      <c r="AA738" s="33" t="str">
        <f>IF(B738=1,"",IF(TrackingWorksheet!R743="","",TrackingWorksheet!R743))</f>
        <v/>
      </c>
      <c r="AB738" s="33" t="str">
        <f>IF(B738=1,"",IF(TrackingWorksheet!Q743="","",TrackingWorksheet!Q743))</f>
        <v/>
      </c>
    </row>
    <row r="739" spans="2:28" x14ac:dyDescent="0.3">
      <c r="B739" s="33">
        <f>IF(AND(ISBLANK(TrackingWorksheet!B744),ISBLANK(TrackingWorksheet!C744),ISBLANK(TrackingWorksheet!G744),ISBLANK(TrackingWorksheet!H744),
ISBLANK(TrackingWorksheet!I744),ISBLANK(TrackingWorksheet!J744),ISBLANK(TrackingWorksheet!M744),
ISBLANK(TrackingWorksheet!N744)),1,0)</f>
        <v>1</v>
      </c>
      <c r="C739" s="17" t="str">
        <f>IF(B739=1,"",TrackingWorksheet!F744)</f>
        <v/>
      </c>
      <c r="D739" s="26" t="str">
        <f>IF(B739=1,"",IF(AND(TrackingWorksheet!B744&lt;&gt;"",TrackingWorksheet!B744&lt;=TrackingWorksheet!$J$5,OR(TrackingWorksheet!C744="",TrackingWorksheet!C744&gt;=TrackingWorksheet!$J$4)),1,0))</f>
        <v/>
      </c>
      <c r="E739" s="15" t="str">
        <f>IF(B739=1,"",IF(AND(TrackingWorksheet!G744 &lt;&gt;"",TrackingWorksheet!G744&lt;=TrackingWorksheet!$J$5, TrackingWorksheet!H744=Lists!$D$4), "Y", "N"))</f>
        <v/>
      </c>
      <c r="F739" s="15" t="str">
        <f>IF(B739=1,"",IF(AND(TrackingWorksheet!I744 &lt;&gt;"", TrackingWorksheet!I744&lt;=TrackingWorksheet!$J$5, TrackingWorksheet!J744=Lists!$D$4), "Y", "N"))</f>
        <v/>
      </c>
      <c r="G739" s="15" t="str">
        <f>IF(B739=1,"",IF(AND(TrackingWorksheet!G744 &lt;&gt;"",TrackingWorksheet!G744&lt;=TrackingWorksheet!$J$5, TrackingWorksheet!H744=Lists!$D$5), "Y", "N"))</f>
        <v/>
      </c>
      <c r="H739" s="15" t="str">
        <f>IF(B739=1,"",IF(AND(TrackingWorksheet!I744 &lt;&gt;"", TrackingWorksheet!I744&lt;=TrackingWorksheet!$J$5, TrackingWorksheet!J744="Moderna"), "Y", "N"))</f>
        <v/>
      </c>
      <c r="I739" s="26" t="str">
        <f>IF(B739=1,"",IF(AND(TrackingWorksheet!G744 &lt;&gt;"", TrackingWorksheet!G744&lt;=TrackingWorksheet!$J$5, TrackingWorksheet!H744=Lists!$D$6), 1, 0))</f>
        <v/>
      </c>
      <c r="J739" s="26" t="str">
        <f t="shared" si="94"/>
        <v/>
      </c>
      <c r="K739" s="15" t="str">
        <f>IF(B739=1,"",IF(AND(TrackingWorksheet!I744&lt;=TrackingWorksheet!$J$5,TrackingWorksheet!K744="YES"),0,IF(AND(AND(OR(E739="Y",F739="Y"),E739&lt;&gt;F739),G739&lt;&gt;"Y", H739&lt;&gt;"Y"), 1, 0)))</f>
        <v/>
      </c>
      <c r="L739" s="26" t="str">
        <f t="shared" si="88"/>
        <v/>
      </c>
      <c r="M739" s="15" t="str">
        <f t="shared" si="89"/>
        <v/>
      </c>
      <c r="N739" s="26" t="str">
        <f t="shared" si="90"/>
        <v/>
      </c>
      <c r="O739" s="15" t="str">
        <f>IF(B739=1,"",IF(AND(TrackingWorksheet!I744&lt;=TrackingWorksheet!$J$5,TrackingWorksheet!K744="YES"),0,IF(AND(AND(OR(G739="Y",H739="Y"),G739&lt;&gt;H739),E739&lt;&gt;"Y", F739&lt;&gt;"Y"), 1, 0)))</f>
        <v/>
      </c>
      <c r="P739" s="26" t="str">
        <f t="shared" si="91"/>
        <v/>
      </c>
      <c r="Q739" s="15" t="str">
        <f t="shared" si="92"/>
        <v/>
      </c>
      <c r="R739" s="15" t="str">
        <f t="shared" si="93"/>
        <v/>
      </c>
      <c r="S739" s="15" t="str">
        <f>IF(B739=1,"",IF(AND(OR(AND(TrackingWorksheet!H744=Lists!$D$7,TrackingWorksheet!H744=TrackingWorksheet!J744),TrackingWorksheet!H744&lt;&gt;TrackingWorksheet!J744),TrackingWorksheet!K744="YES",TrackingWorksheet!H744&lt;&gt;Lists!$D$6,TrackingWorksheet!G744&lt;=TrackingWorksheet!$J$5,TrackingWorksheet!I744&lt;=TrackingWorksheet!$J$5),1,0))</f>
        <v/>
      </c>
      <c r="T739" s="15" t="str">
        <f t="shared" si="95"/>
        <v/>
      </c>
      <c r="U739" s="15" t="str">
        <f>IF(B739=1,"",IF(AND(TrackingWorksheet!L744&lt;&gt;"", TrackingWorksheet!L744&gt;=TrackingWorksheet!$J$4,TrackingWorksheet!L744&lt;=TrackingWorksheet!$J$5,OR(TrackingWorksheet!H744=Lists!$D$4,TrackingWorksheet!J744=Lists!$D$4)), 1, 0))</f>
        <v/>
      </c>
      <c r="V739" s="15" t="str">
        <f>IF($B739=1,"",IF(AND(TrackingWorksheet!$L744&lt;&gt;"", TrackingWorksheet!$L744&gt;=TrackingWorksheet!$J$4,TrackingWorksheet!$L744&lt;=TrackingWorksheet!$J$5,OR(TrackingWorksheet!$H744=Lists!$D$5,TrackingWorksheet!$J744=Lists!$D$5)), 1, 0))</f>
        <v/>
      </c>
      <c r="W739" s="15" t="str">
        <f>IF($B739=1,"",IF(AND(TrackingWorksheet!$L744&lt;&gt;"", TrackingWorksheet!$L744&gt;=TrackingWorksheet!$J$4,TrackingWorksheet!$L744&lt;=TrackingWorksheet!$J$5,OR(TrackingWorksheet!$H744=Lists!$D$6,TrackingWorksheet!$J744=Lists!$D$6)), 1, 0))</f>
        <v/>
      </c>
      <c r="X739" s="24" t="str">
        <f>IF(B739=1,"",IF(AND(TrackingWorksheet!M744&lt;&gt;"",TrackingWorksheet!M744&lt;=TrackingWorksheet!$J$5),1,0))</f>
        <v/>
      </c>
      <c r="Y739" s="24" t="str">
        <f>IF(B739=1,"",IF(AND(TrackingWorksheet!N744&lt;&gt;"",TrackingWorksheet!N744&lt;=TrackingWorksheet!$J$5),1,0)*D739)</f>
        <v/>
      </c>
      <c r="Z739" s="24" t="str">
        <f>IF(B739=1,"",IF(TrackingWorksheet!P744="YES",1,0)*D739)</f>
        <v/>
      </c>
      <c r="AA739" s="33" t="str">
        <f>IF(B739=1,"",IF(TrackingWorksheet!R744="","",TrackingWorksheet!R744))</f>
        <v/>
      </c>
      <c r="AB739" s="33" t="str">
        <f>IF(B739=1,"",IF(TrackingWorksheet!Q744="","",TrackingWorksheet!Q744))</f>
        <v/>
      </c>
    </row>
    <row r="740" spans="2:28" x14ac:dyDescent="0.3">
      <c r="B740" s="33">
        <f>IF(AND(ISBLANK(TrackingWorksheet!B745),ISBLANK(TrackingWorksheet!C745),ISBLANK(TrackingWorksheet!G745),ISBLANK(TrackingWorksheet!H745),
ISBLANK(TrackingWorksheet!I745),ISBLANK(TrackingWorksheet!J745),ISBLANK(TrackingWorksheet!M745),
ISBLANK(TrackingWorksheet!N745)),1,0)</f>
        <v>1</v>
      </c>
      <c r="C740" s="17" t="str">
        <f>IF(B740=1,"",TrackingWorksheet!F745)</f>
        <v/>
      </c>
      <c r="D740" s="26" t="str">
        <f>IF(B740=1,"",IF(AND(TrackingWorksheet!B745&lt;&gt;"",TrackingWorksheet!B745&lt;=TrackingWorksheet!$J$5,OR(TrackingWorksheet!C745="",TrackingWorksheet!C745&gt;=TrackingWorksheet!$J$4)),1,0))</f>
        <v/>
      </c>
      <c r="E740" s="15" t="str">
        <f>IF(B740=1,"",IF(AND(TrackingWorksheet!G745 &lt;&gt;"",TrackingWorksheet!G745&lt;=TrackingWorksheet!$J$5, TrackingWorksheet!H745=Lists!$D$4), "Y", "N"))</f>
        <v/>
      </c>
      <c r="F740" s="15" t="str">
        <f>IF(B740=1,"",IF(AND(TrackingWorksheet!I745 &lt;&gt;"", TrackingWorksheet!I745&lt;=TrackingWorksheet!$J$5, TrackingWorksheet!J745=Lists!$D$4), "Y", "N"))</f>
        <v/>
      </c>
      <c r="G740" s="15" t="str">
        <f>IF(B740=1,"",IF(AND(TrackingWorksheet!G745 &lt;&gt;"",TrackingWorksheet!G745&lt;=TrackingWorksheet!$J$5, TrackingWorksheet!H745=Lists!$D$5), "Y", "N"))</f>
        <v/>
      </c>
      <c r="H740" s="15" t="str">
        <f>IF(B740=1,"",IF(AND(TrackingWorksheet!I745 &lt;&gt;"", TrackingWorksheet!I745&lt;=TrackingWorksheet!$J$5, TrackingWorksheet!J745="Moderna"), "Y", "N"))</f>
        <v/>
      </c>
      <c r="I740" s="26" t="str">
        <f>IF(B740=1,"",IF(AND(TrackingWorksheet!G745 &lt;&gt;"", TrackingWorksheet!G745&lt;=TrackingWorksheet!$J$5, TrackingWorksheet!H745=Lists!$D$6), 1, 0))</f>
        <v/>
      </c>
      <c r="J740" s="26" t="str">
        <f t="shared" si="94"/>
        <v/>
      </c>
      <c r="K740" s="15" t="str">
        <f>IF(B740=1,"",IF(AND(TrackingWorksheet!I745&lt;=TrackingWorksheet!$J$5,TrackingWorksheet!K745="YES"),0,IF(AND(AND(OR(E740="Y",F740="Y"),E740&lt;&gt;F740),G740&lt;&gt;"Y", H740&lt;&gt;"Y"), 1, 0)))</f>
        <v/>
      </c>
      <c r="L740" s="26" t="str">
        <f t="shared" si="88"/>
        <v/>
      </c>
      <c r="M740" s="15" t="str">
        <f t="shared" si="89"/>
        <v/>
      </c>
      <c r="N740" s="26" t="str">
        <f t="shared" si="90"/>
        <v/>
      </c>
      <c r="O740" s="15" t="str">
        <f>IF(B740=1,"",IF(AND(TrackingWorksheet!I745&lt;=TrackingWorksheet!$J$5,TrackingWorksheet!K745="YES"),0,IF(AND(AND(OR(G740="Y",H740="Y"),G740&lt;&gt;H740),E740&lt;&gt;"Y", F740&lt;&gt;"Y"), 1, 0)))</f>
        <v/>
      </c>
      <c r="P740" s="26" t="str">
        <f t="shared" si="91"/>
        <v/>
      </c>
      <c r="Q740" s="15" t="str">
        <f t="shared" si="92"/>
        <v/>
      </c>
      <c r="R740" s="15" t="str">
        <f t="shared" si="93"/>
        <v/>
      </c>
      <c r="S740" s="15" t="str">
        <f>IF(B740=1,"",IF(AND(OR(AND(TrackingWorksheet!H745=Lists!$D$7,TrackingWorksheet!H745=TrackingWorksheet!J745),TrackingWorksheet!H745&lt;&gt;TrackingWorksheet!J745),TrackingWorksheet!K745="YES",TrackingWorksheet!H745&lt;&gt;Lists!$D$6,TrackingWorksheet!G745&lt;=TrackingWorksheet!$J$5,TrackingWorksheet!I745&lt;=TrackingWorksheet!$J$5),1,0))</f>
        <v/>
      </c>
      <c r="T740" s="15" t="str">
        <f t="shared" si="95"/>
        <v/>
      </c>
      <c r="U740" s="15" t="str">
        <f>IF(B740=1,"",IF(AND(TrackingWorksheet!L745&lt;&gt;"", TrackingWorksheet!L745&gt;=TrackingWorksheet!$J$4,TrackingWorksheet!L745&lt;=TrackingWorksheet!$J$5,OR(TrackingWorksheet!H745=Lists!$D$4,TrackingWorksheet!J745=Lists!$D$4)), 1, 0))</f>
        <v/>
      </c>
      <c r="V740" s="15" t="str">
        <f>IF($B740=1,"",IF(AND(TrackingWorksheet!$L745&lt;&gt;"", TrackingWorksheet!$L745&gt;=TrackingWorksheet!$J$4,TrackingWorksheet!$L745&lt;=TrackingWorksheet!$J$5,OR(TrackingWorksheet!$H745=Lists!$D$5,TrackingWorksheet!$J745=Lists!$D$5)), 1, 0))</f>
        <v/>
      </c>
      <c r="W740" s="15" t="str">
        <f>IF($B740=1,"",IF(AND(TrackingWorksheet!$L745&lt;&gt;"", TrackingWorksheet!$L745&gt;=TrackingWorksheet!$J$4,TrackingWorksheet!$L745&lt;=TrackingWorksheet!$J$5,OR(TrackingWorksheet!$H745=Lists!$D$6,TrackingWorksheet!$J745=Lists!$D$6)), 1, 0))</f>
        <v/>
      </c>
      <c r="X740" s="24" t="str">
        <f>IF(B740=1,"",IF(AND(TrackingWorksheet!M745&lt;&gt;"",TrackingWorksheet!M745&lt;=TrackingWorksheet!$J$5),1,0))</f>
        <v/>
      </c>
      <c r="Y740" s="24" t="str">
        <f>IF(B740=1,"",IF(AND(TrackingWorksheet!N745&lt;&gt;"",TrackingWorksheet!N745&lt;=TrackingWorksheet!$J$5),1,0)*D740)</f>
        <v/>
      </c>
      <c r="Z740" s="24" t="str">
        <f>IF(B740=1,"",IF(TrackingWorksheet!P745="YES",1,0)*D740)</f>
        <v/>
      </c>
      <c r="AA740" s="33" t="str">
        <f>IF(B740=1,"",IF(TrackingWorksheet!R745="","",TrackingWorksheet!R745))</f>
        <v/>
      </c>
      <c r="AB740" s="33" t="str">
        <f>IF(B740=1,"",IF(TrackingWorksheet!Q745="","",TrackingWorksheet!Q745))</f>
        <v/>
      </c>
    </row>
    <row r="741" spans="2:28" x14ac:dyDescent="0.3">
      <c r="B741" s="33">
        <f>IF(AND(ISBLANK(TrackingWorksheet!B746),ISBLANK(TrackingWorksheet!C746),ISBLANK(TrackingWorksheet!G746),ISBLANK(TrackingWorksheet!H746),
ISBLANK(TrackingWorksheet!I746),ISBLANK(TrackingWorksheet!J746),ISBLANK(TrackingWorksheet!M746),
ISBLANK(TrackingWorksheet!N746)),1,0)</f>
        <v>1</v>
      </c>
      <c r="C741" s="17" t="str">
        <f>IF(B741=1,"",TrackingWorksheet!F746)</f>
        <v/>
      </c>
      <c r="D741" s="26" t="str">
        <f>IF(B741=1,"",IF(AND(TrackingWorksheet!B746&lt;&gt;"",TrackingWorksheet!B746&lt;=TrackingWorksheet!$J$5,OR(TrackingWorksheet!C746="",TrackingWorksheet!C746&gt;=TrackingWorksheet!$J$4)),1,0))</f>
        <v/>
      </c>
      <c r="E741" s="15" t="str">
        <f>IF(B741=1,"",IF(AND(TrackingWorksheet!G746 &lt;&gt;"",TrackingWorksheet!G746&lt;=TrackingWorksheet!$J$5, TrackingWorksheet!H746=Lists!$D$4), "Y", "N"))</f>
        <v/>
      </c>
      <c r="F741" s="15" t="str">
        <f>IF(B741=1,"",IF(AND(TrackingWorksheet!I746 &lt;&gt;"", TrackingWorksheet!I746&lt;=TrackingWorksheet!$J$5, TrackingWorksheet!J746=Lists!$D$4), "Y", "N"))</f>
        <v/>
      </c>
      <c r="G741" s="15" t="str">
        <f>IF(B741=1,"",IF(AND(TrackingWorksheet!G746 &lt;&gt;"",TrackingWorksheet!G746&lt;=TrackingWorksheet!$J$5, TrackingWorksheet!H746=Lists!$D$5), "Y", "N"))</f>
        <v/>
      </c>
      <c r="H741" s="15" t="str">
        <f>IF(B741=1,"",IF(AND(TrackingWorksheet!I746 &lt;&gt;"", TrackingWorksheet!I746&lt;=TrackingWorksheet!$J$5, TrackingWorksheet!J746="Moderna"), "Y", "N"))</f>
        <v/>
      </c>
      <c r="I741" s="26" t="str">
        <f>IF(B741=1,"",IF(AND(TrackingWorksheet!G746 &lt;&gt;"", TrackingWorksheet!G746&lt;=TrackingWorksheet!$J$5, TrackingWorksheet!H746=Lists!$D$6), 1, 0))</f>
        <v/>
      </c>
      <c r="J741" s="26" t="str">
        <f t="shared" si="94"/>
        <v/>
      </c>
      <c r="K741" s="15" t="str">
        <f>IF(B741=1,"",IF(AND(TrackingWorksheet!I746&lt;=TrackingWorksheet!$J$5,TrackingWorksheet!K746="YES"),0,IF(AND(AND(OR(E741="Y",F741="Y"),E741&lt;&gt;F741),G741&lt;&gt;"Y", H741&lt;&gt;"Y"), 1, 0)))</f>
        <v/>
      </c>
      <c r="L741" s="26" t="str">
        <f t="shared" si="88"/>
        <v/>
      </c>
      <c r="M741" s="15" t="str">
        <f t="shared" si="89"/>
        <v/>
      </c>
      <c r="N741" s="26" t="str">
        <f t="shared" si="90"/>
        <v/>
      </c>
      <c r="O741" s="15" t="str">
        <f>IF(B741=1,"",IF(AND(TrackingWorksheet!I746&lt;=TrackingWorksheet!$J$5,TrackingWorksheet!K746="YES"),0,IF(AND(AND(OR(G741="Y",H741="Y"),G741&lt;&gt;H741),E741&lt;&gt;"Y", F741&lt;&gt;"Y"), 1, 0)))</f>
        <v/>
      </c>
      <c r="P741" s="26" t="str">
        <f t="shared" si="91"/>
        <v/>
      </c>
      <c r="Q741" s="15" t="str">
        <f t="shared" si="92"/>
        <v/>
      </c>
      <c r="R741" s="15" t="str">
        <f t="shared" si="93"/>
        <v/>
      </c>
      <c r="S741" s="15" t="str">
        <f>IF(B741=1,"",IF(AND(OR(AND(TrackingWorksheet!H746=Lists!$D$7,TrackingWorksheet!H746=TrackingWorksheet!J746),TrackingWorksheet!H746&lt;&gt;TrackingWorksheet!J746),TrackingWorksheet!K746="YES",TrackingWorksheet!H746&lt;&gt;Lists!$D$6,TrackingWorksheet!G746&lt;=TrackingWorksheet!$J$5,TrackingWorksheet!I746&lt;=TrackingWorksheet!$J$5),1,0))</f>
        <v/>
      </c>
      <c r="T741" s="15" t="str">
        <f t="shared" si="95"/>
        <v/>
      </c>
      <c r="U741" s="15" t="str">
        <f>IF(B741=1,"",IF(AND(TrackingWorksheet!L746&lt;&gt;"", TrackingWorksheet!L746&gt;=TrackingWorksheet!$J$4,TrackingWorksheet!L746&lt;=TrackingWorksheet!$J$5,OR(TrackingWorksheet!H746=Lists!$D$4,TrackingWorksheet!J746=Lists!$D$4)), 1, 0))</f>
        <v/>
      </c>
      <c r="V741" s="15" t="str">
        <f>IF($B741=1,"",IF(AND(TrackingWorksheet!$L746&lt;&gt;"", TrackingWorksheet!$L746&gt;=TrackingWorksheet!$J$4,TrackingWorksheet!$L746&lt;=TrackingWorksheet!$J$5,OR(TrackingWorksheet!$H746=Lists!$D$5,TrackingWorksheet!$J746=Lists!$D$5)), 1, 0))</f>
        <v/>
      </c>
      <c r="W741" s="15" t="str">
        <f>IF($B741=1,"",IF(AND(TrackingWorksheet!$L746&lt;&gt;"", TrackingWorksheet!$L746&gt;=TrackingWorksheet!$J$4,TrackingWorksheet!$L746&lt;=TrackingWorksheet!$J$5,OR(TrackingWorksheet!$H746=Lists!$D$6,TrackingWorksheet!$J746=Lists!$D$6)), 1, 0))</f>
        <v/>
      </c>
      <c r="X741" s="24" t="str">
        <f>IF(B741=1,"",IF(AND(TrackingWorksheet!M746&lt;&gt;"",TrackingWorksheet!M746&lt;=TrackingWorksheet!$J$5),1,0))</f>
        <v/>
      </c>
      <c r="Y741" s="24" t="str">
        <f>IF(B741=1,"",IF(AND(TrackingWorksheet!N746&lt;&gt;"",TrackingWorksheet!N746&lt;=TrackingWorksheet!$J$5),1,0)*D741)</f>
        <v/>
      </c>
      <c r="Z741" s="24" t="str">
        <f>IF(B741=1,"",IF(TrackingWorksheet!P746="YES",1,0)*D741)</f>
        <v/>
      </c>
      <c r="AA741" s="33" t="str">
        <f>IF(B741=1,"",IF(TrackingWorksheet!R746="","",TrackingWorksheet!R746))</f>
        <v/>
      </c>
      <c r="AB741" s="33" t="str">
        <f>IF(B741=1,"",IF(TrackingWorksheet!Q746="","",TrackingWorksheet!Q746))</f>
        <v/>
      </c>
    </row>
    <row r="742" spans="2:28" x14ac:dyDescent="0.3">
      <c r="B742" s="33">
        <f>IF(AND(ISBLANK(TrackingWorksheet!B747),ISBLANK(TrackingWorksheet!C747),ISBLANK(TrackingWorksheet!G747),ISBLANK(TrackingWorksheet!H747),
ISBLANK(TrackingWorksheet!I747),ISBLANK(TrackingWorksheet!J747),ISBLANK(TrackingWorksheet!M747),
ISBLANK(TrackingWorksheet!N747)),1,0)</f>
        <v>1</v>
      </c>
      <c r="C742" s="17" t="str">
        <f>IF(B742=1,"",TrackingWorksheet!F747)</f>
        <v/>
      </c>
      <c r="D742" s="26" t="str">
        <f>IF(B742=1,"",IF(AND(TrackingWorksheet!B747&lt;&gt;"",TrackingWorksheet!B747&lt;=TrackingWorksheet!$J$5,OR(TrackingWorksheet!C747="",TrackingWorksheet!C747&gt;=TrackingWorksheet!$J$4)),1,0))</f>
        <v/>
      </c>
      <c r="E742" s="15" t="str">
        <f>IF(B742=1,"",IF(AND(TrackingWorksheet!G747 &lt;&gt;"",TrackingWorksheet!G747&lt;=TrackingWorksheet!$J$5, TrackingWorksheet!H747=Lists!$D$4), "Y", "N"))</f>
        <v/>
      </c>
      <c r="F742" s="15" t="str">
        <f>IF(B742=1,"",IF(AND(TrackingWorksheet!I747 &lt;&gt;"", TrackingWorksheet!I747&lt;=TrackingWorksheet!$J$5, TrackingWorksheet!J747=Lists!$D$4), "Y", "N"))</f>
        <v/>
      </c>
      <c r="G742" s="15" t="str">
        <f>IF(B742=1,"",IF(AND(TrackingWorksheet!G747 &lt;&gt;"",TrackingWorksheet!G747&lt;=TrackingWorksheet!$J$5, TrackingWorksheet!H747=Lists!$D$5), "Y", "N"))</f>
        <v/>
      </c>
      <c r="H742" s="15" t="str">
        <f>IF(B742=1,"",IF(AND(TrackingWorksheet!I747 &lt;&gt;"", TrackingWorksheet!I747&lt;=TrackingWorksheet!$J$5, TrackingWorksheet!J747="Moderna"), "Y", "N"))</f>
        <v/>
      </c>
      <c r="I742" s="26" t="str">
        <f>IF(B742=1,"",IF(AND(TrackingWorksheet!G747 &lt;&gt;"", TrackingWorksheet!G747&lt;=TrackingWorksheet!$J$5, TrackingWorksheet!H747=Lists!$D$6), 1, 0))</f>
        <v/>
      </c>
      <c r="J742" s="26" t="str">
        <f t="shared" si="94"/>
        <v/>
      </c>
      <c r="K742" s="15" t="str">
        <f>IF(B742=1,"",IF(AND(TrackingWorksheet!I747&lt;=TrackingWorksheet!$J$5,TrackingWorksheet!K747="YES"),0,IF(AND(AND(OR(E742="Y",F742="Y"),E742&lt;&gt;F742),G742&lt;&gt;"Y", H742&lt;&gt;"Y"), 1, 0)))</f>
        <v/>
      </c>
      <c r="L742" s="26" t="str">
        <f t="shared" si="88"/>
        <v/>
      </c>
      <c r="M742" s="15" t="str">
        <f t="shared" si="89"/>
        <v/>
      </c>
      <c r="N742" s="26" t="str">
        <f t="shared" si="90"/>
        <v/>
      </c>
      <c r="O742" s="15" t="str">
        <f>IF(B742=1,"",IF(AND(TrackingWorksheet!I747&lt;=TrackingWorksheet!$J$5,TrackingWorksheet!K747="YES"),0,IF(AND(AND(OR(G742="Y",H742="Y"),G742&lt;&gt;H742),E742&lt;&gt;"Y", F742&lt;&gt;"Y"), 1, 0)))</f>
        <v/>
      </c>
      <c r="P742" s="26" t="str">
        <f t="shared" si="91"/>
        <v/>
      </c>
      <c r="Q742" s="15" t="str">
        <f t="shared" si="92"/>
        <v/>
      </c>
      <c r="R742" s="15" t="str">
        <f t="shared" si="93"/>
        <v/>
      </c>
      <c r="S742" s="15" t="str">
        <f>IF(B742=1,"",IF(AND(OR(AND(TrackingWorksheet!H747=Lists!$D$7,TrackingWorksheet!H747=TrackingWorksheet!J747),TrackingWorksheet!H747&lt;&gt;TrackingWorksheet!J747),TrackingWorksheet!K747="YES",TrackingWorksheet!H747&lt;&gt;Lists!$D$6,TrackingWorksheet!G747&lt;=TrackingWorksheet!$J$5,TrackingWorksheet!I747&lt;=TrackingWorksheet!$J$5),1,0))</f>
        <v/>
      </c>
      <c r="T742" s="15" t="str">
        <f t="shared" si="95"/>
        <v/>
      </c>
      <c r="U742" s="15" t="str">
        <f>IF(B742=1,"",IF(AND(TrackingWorksheet!L747&lt;&gt;"", TrackingWorksheet!L747&gt;=TrackingWorksheet!$J$4,TrackingWorksheet!L747&lt;=TrackingWorksheet!$J$5,OR(TrackingWorksheet!H747=Lists!$D$4,TrackingWorksheet!J747=Lists!$D$4)), 1, 0))</f>
        <v/>
      </c>
      <c r="V742" s="15" t="str">
        <f>IF($B742=1,"",IF(AND(TrackingWorksheet!$L747&lt;&gt;"", TrackingWorksheet!$L747&gt;=TrackingWorksheet!$J$4,TrackingWorksheet!$L747&lt;=TrackingWorksheet!$J$5,OR(TrackingWorksheet!$H747=Lists!$D$5,TrackingWorksheet!$J747=Lists!$D$5)), 1, 0))</f>
        <v/>
      </c>
      <c r="W742" s="15" t="str">
        <f>IF($B742=1,"",IF(AND(TrackingWorksheet!$L747&lt;&gt;"", TrackingWorksheet!$L747&gt;=TrackingWorksheet!$J$4,TrackingWorksheet!$L747&lt;=TrackingWorksheet!$J$5,OR(TrackingWorksheet!$H747=Lists!$D$6,TrackingWorksheet!$J747=Lists!$D$6)), 1, 0))</f>
        <v/>
      </c>
      <c r="X742" s="24" t="str">
        <f>IF(B742=1,"",IF(AND(TrackingWorksheet!M747&lt;&gt;"",TrackingWorksheet!M747&lt;=TrackingWorksheet!$J$5),1,0))</f>
        <v/>
      </c>
      <c r="Y742" s="24" t="str">
        <f>IF(B742=1,"",IF(AND(TrackingWorksheet!N747&lt;&gt;"",TrackingWorksheet!N747&lt;=TrackingWorksheet!$J$5),1,0)*D742)</f>
        <v/>
      </c>
      <c r="Z742" s="24" t="str">
        <f>IF(B742=1,"",IF(TrackingWorksheet!P747="YES",1,0)*D742)</f>
        <v/>
      </c>
      <c r="AA742" s="33" t="str">
        <f>IF(B742=1,"",IF(TrackingWorksheet!R747="","",TrackingWorksheet!R747))</f>
        <v/>
      </c>
      <c r="AB742" s="33" t="str">
        <f>IF(B742=1,"",IF(TrackingWorksheet!Q747="","",TrackingWorksheet!Q747))</f>
        <v/>
      </c>
    </row>
    <row r="743" spans="2:28" x14ac:dyDescent="0.3">
      <c r="B743" s="33">
        <f>IF(AND(ISBLANK(TrackingWorksheet!B748),ISBLANK(TrackingWorksheet!C748),ISBLANK(TrackingWorksheet!G748),ISBLANK(TrackingWorksheet!H748),
ISBLANK(TrackingWorksheet!I748),ISBLANK(TrackingWorksheet!J748),ISBLANK(TrackingWorksheet!M748),
ISBLANK(TrackingWorksheet!N748)),1,0)</f>
        <v>1</v>
      </c>
      <c r="C743" s="17" t="str">
        <f>IF(B743=1,"",TrackingWorksheet!F748)</f>
        <v/>
      </c>
      <c r="D743" s="26" t="str">
        <f>IF(B743=1,"",IF(AND(TrackingWorksheet!B748&lt;&gt;"",TrackingWorksheet!B748&lt;=TrackingWorksheet!$J$5,OR(TrackingWorksheet!C748="",TrackingWorksheet!C748&gt;=TrackingWorksheet!$J$4)),1,0))</f>
        <v/>
      </c>
      <c r="E743" s="15" t="str">
        <f>IF(B743=1,"",IF(AND(TrackingWorksheet!G748 &lt;&gt;"",TrackingWorksheet!G748&lt;=TrackingWorksheet!$J$5, TrackingWorksheet!H748=Lists!$D$4), "Y", "N"))</f>
        <v/>
      </c>
      <c r="F743" s="15" t="str">
        <f>IF(B743=1,"",IF(AND(TrackingWorksheet!I748 &lt;&gt;"", TrackingWorksheet!I748&lt;=TrackingWorksheet!$J$5, TrackingWorksheet!J748=Lists!$D$4), "Y", "N"))</f>
        <v/>
      </c>
      <c r="G743" s="15" t="str">
        <f>IF(B743=1,"",IF(AND(TrackingWorksheet!G748 &lt;&gt;"",TrackingWorksheet!G748&lt;=TrackingWorksheet!$J$5, TrackingWorksheet!H748=Lists!$D$5), "Y", "N"))</f>
        <v/>
      </c>
      <c r="H743" s="15" t="str">
        <f>IF(B743=1,"",IF(AND(TrackingWorksheet!I748 &lt;&gt;"", TrackingWorksheet!I748&lt;=TrackingWorksheet!$J$5, TrackingWorksheet!J748="Moderna"), "Y", "N"))</f>
        <v/>
      </c>
      <c r="I743" s="26" t="str">
        <f>IF(B743=1,"",IF(AND(TrackingWorksheet!G748 &lt;&gt;"", TrackingWorksheet!G748&lt;=TrackingWorksheet!$J$5, TrackingWorksheet!H748=Lists!$D$6), 1, 0))</f>
        <v/>
      </c>
      <c r="J743" s="26" t="str">
        <f t="shared" si="94"/>
        <v/>
      </c>
      <c r="K743" s="15" t="str">
        <f>IF(B743=1,"",IF(AND(TrackingWorksheet!I748&lt;=TrackingWorksheet!$J$5,TrackingWorksheet!K748="YES"),0,IF(AND(AND(OR(E743="Y",F743="Y"),E743&lt;&gt;F743),G743&lt;&gt;"Y", H743&lt;&gt;"Y"), 1, 0)))</f>
        <v/>
      </c>
      <c r="L743" s="26" t="str">
        <f t="shared" si="88"/>
        <v/>
      </c>
      <c r="M743" s="15" t="str">
        <f t="shared" si="89"/>
        <v/>
      </c>
      <c r="N743" s="26" t="str">
        <f t="shared" si="90"/>
        <v/>
      </c>
      <c r="O743" s="15" t="str">
        <f>IF(B743=1,"",IF(AND(TrackingWorksheet!I748&lt;=TrackingWorksheet!$J$5,TrackingWorksheet!K748="YES"),0,IF(AND(AND(OR(G743="Y",H743="Y"),G743&lt;&gt;H743),E743&lt;&gt;"Y", F743&lt;&gt;"Y"), 1, 0)))</f>
        <v/>
      </c>
      <c r="P743" s="26" t="str">
        <f t="shared" si="91"/>
        <v/>
      </c>
      <c r="Q743" s="15" t="str">
        <f t="shared" si="92"/>
        <v/>
      </c>
      <c r="R743" s="15" t="str">
        <f t="shared" si="93"/>
        <v/>
      </c>
      <c r="S743" s="15" t="str">
        <f>IF(B743=1,"",IF(AND(OR(AND(TrackingWorksheet!H748=Lists!$D$7,TrackingWorksheet!H748=TrackingWorksheet!J748),TrackingWorksheet!H748&lt;&gt;TrackingWorksheet!J748),TrackingWorksheet!K748="YES",TrackingWorksheet!H748&lt;&gt;Lists!$D$6,TrackingWorksheet!G748&lt;=TrackingWorksheet!$J$5,TrackingWorksheet!I748&lt;=TrackingWorksheet!$J$5),1,0))</f>
        <v/>
      </c>
      <c r="T743" s="15" t="str">
        <f t="shared" si="95"/>
        <v/>
      </c>
      <c r="U743" s="15" t="str">
        <f>IF(B743=1,"",IF(AND(TrackingWorksheet!L748&lt;&gt;"", TrackingWorksheet!L748&gt;=TrackingWorksheet!$J$4,TrackingWorksheet!L748&lt;=TrackingWorksheet!$J$5,OR(TrackingWorksheet!H748=Lists!$D$4,TrackingWorksheet!J748=Lists!$D$4)), 1, 0))</f>
        <v/>
      </c>
      <c r="V743" s="15" t="str">
        <f>IF($B743=1,"",IF(AND(TrackingWorksheet!$L748&lt;&gt;"", TrackingWorksheet!$L748&gt;=TrackingWorksheet!$J$4,TrackingWorksheet!$L748&lt;=TrackingWorksheet!$J$5,OR(TrackingWorksheet!$H748=Lists!$D$5,TrackingWorksheet!$J748=Lists!$D$5)), 1, 0))</f>
        <v/>
      </c>
      <c r="W743" s="15" t="str">
        <f>IF($B743=1,"",IF(AND(TrackingWorksheet!$L748&lt;&gt;"", TrackingWorksheet!$L748&gt;=TrackingWorksheet!$J$4,TrackingWorksheet!$L748&lt;=TrackingWorksheet!$J$5,OR(TrackingWorksheet!$H748=Lists!$D$6,TrackingWorksheet!$J748=Lists!$D$6)), 1, 0))</f>
        <v/>
      </c>
      <c r="X743" s="24" t="str">
        <f>IF(B743=1,"",IF(AND(TrackingWorksheet!M748&lt;&gt;"",TrackingWorksheet!M748&lt;=TrackingWorksheet!$J$5),1,0))</f>
        <v/>
      </c>
      <c r="Y743" s="24" t="str">
        <f>IF(B743=1,"",IF(AND(TrackingWorksheet!N748&lt;&gt;"",TrackingWorksheet!N748&lt;=TrackingWorksheet!$J$5),1,0)*D743)</f>
        <v/>
      </c>
      <c r="Z743" s="24" t="str">
        <f>IF(B743=1,"",IF(TrackingWorksheet!P748="YES",1,0)*D743)</f>
        <v/>
      </c>
      <c r="AA743" s="33" t="str">
        <f>IF(B743=1,"",IF(TrackingWorksheet!R748="","",TrackingWorksheet!R748))</f>
        <v/>
      </c>
      <c r="AB743" s="33" t="str">
        <f>IF(B743=1,"",IF(TrackingWorksheet!Q748="","",TrackingWorksheet!Q748))</f>
        <v/>
      </c>
    </row>
    <row r="744" spans="2:28" x14ac:dyDescent="0.3">
      <c r="B744" s="33">
        <f>IF(AND(ISBLANK(TrackingWorksheet!B749),ISBLANK(TrackingWorksheet!C749),ISBLANK(TrackingWorksheet!G749),ISBLANK(TrackingWorksheet!H749),
ISBLANK(TrackingWorksheet!I749),ISBLANK(TrackingWorksheet!J749),ISBLANK(TrackingWorksheet!M749),
ISBLANK(TrackingWorksheet!N749)),1,0)</f>
        <v>1</v>
      </c>
      <c r="C744" s="17" t="str">
        <f>IF(B744=1,"",TrackingWorksheet!F749)</f>
        <v/>
      </c>
      <c r="D744" s="26" t="str">
        <f>IF(B744=1,"",IF(AND(TrackingWorksheet!B749&lt;&gt;"",TrackingWorksheet!B749&lt;=TrackingWorksheet!$J$5,OR(TrackingWorksheet!C749="",TrackingWorksheet!C749&gt;=TrackingWorksheet!$J$4)),1,0))</f>
        <v/>
      </c>
      <c r="E744" s="15" t="str">
        <f>IF(B744=1,"",IF(AND(TrackingWorksheet!G749 &lt;&gt;"",TrackingWorksheet!G749&lt;=TrackingWorksheet!$J$5, TrackingWorksheet!H749=Lists!$D$4), "Y", "N"))</f>
        <v/>
      </c>
      <c r="F744" s="15" t="str">
        <f>IF(B744=1,"",IF(AND(TrackingWorksheet!I749 &lt;&gt;"", TrackingWorksheet!I749&lt;=TrackingWorksheet!$J$5, TrackingWorksheet!J749=Lists!$D$4), "Y", "N"))</f>
        <v/>
      </c>
      <c r="G744" s="15" t="str">
        <f>IF(B744=1,"",IF(AND(TrackingWorksheet!G749 &lt;&gt;"",TrackingWorksheet!G749&lt;=TrackingWorksheet!$J$5, TrackingWorksheet!H749=Lists!$D$5), "Y", "N"))</f>
        <v/>
      </c>
      <c r="H744" s="15" t="str">
        <f>IF(B744=1,"",IF(AND(TrackingWorksheet!I749 &lt;&gt;"", TrackingWorksheet!I749&lt;=TrackingWorksheet!$J$5, TrackingWorksheet!J749="Moderna"), "Y", "N"))</f>
        <v/>
      </c>
      <c r="I744" s="26" t="str">
        <f>IF(B744=1,"",IF(AND(TrackingWorksheet!G749 &lt;&gt;"", TrackingWorksheet!G749&lt;=TrackingWorksheet!$J$5, TrackingWorksheet!H749=Lists!$D$6), 1, 0))</f>
        <v/>
      </c>
      <c r="J744" s="26" t="str">
        <f t="shared" si="94"/>
        <v/>
      </c>
      <c r="K744" s="15" t="str">
        <f>IF(B744=1,"",IF(AND(TrackingWorksheet!I749&lt;=TrackingWorksheet!$J$5,TrackingWorksheet!K749="YES"),0,IF(AND(AND(OR(E744="Y",F744="Y"),E744&lt;&gt;F744),G744&lt;&gt;"Y", H744&lt;&gt;"Y"), 1, 0)))</f>
        <v/>
      </c>
      <c r="L744" s="26" t="str">
        <f t="shared" si="88"/>
        <v/>
      </c>
      <c r="M744" s="15" t="str">
        <f t="shared" si="89"/>
        <v/>
      </c>
      <c r="N744" s="26" t="str">
        <f t="shared" si="90"/>
        <v/>
      </c>
      <c r="O744" s="15" t="str">
        <f>IF(B744=1,"",IF(AND(TrackingWorksheet!I749&lt;=TrackingWorksheet!$J$5,TrackingWorksheet!K749="YES"),0,IF(AND(AND(OR(G744="Y",H744="Y"),G744&lt;&gt;H744),E744&lt;&gt;"Y", F744&lt;&gt;"Y"), 1, 0)))</f>
        <v/>
      </c>
      <c r="P744" s="26" t="str">
        <f t="shared" si="91"/>
        <v/>
      </c>
      <c r="Q744" s="15" t="str">
        <f t="shared" si="92"/>
        <v/>
      </c>
      <c r="R744" s="15" t="str">
        <f t="shared" si="93"/>
        <v/>
      </c>
      <c r="S744" s="15" t="str">
        <f>IF(B744=1,"",IF(AND(OR(AND(TrackingWorksheet!H749=Lists!$D$7,TrackingWorksheet!H749=TrackingWorksheet!J749),TrackingWorksheet!H749&lt;&gt;TrackingWorksheet!J749),TrackingWorksheet!K749="YES",TrackingWorksheet!H749&lt;&gt;Lists!$D$6,TrackingWorksheet!G749&lt;=TrackingWorksheet!$J$5,TrackingWorksheet!I749&lt;=TrackingWorksheet!$J$5),1,0))</f>
        <v/>
      </c>
      <c r="T744" s="15" t="str">
        <f t="shared" si="95"/>
        <v/>
      </c>
      <c r="U744" s="15" t="str">
        <f>IF(B744=1,"",IF(AND(TrackingWorksheet!L749&lt;&gt;"", TrackingWorksheet!L749&gt;=TrackingWorksheet!$J$4,TrackingWorksheet!L749&lt;=TrackingWorksheet!$J$5,OR(TrackingWorksheet!H749=Lists!$D$4,TrackingWorksheet!J749=Lists!$D$4)), 1, 0))</f>
        <v/>
      </c>
      <c r="V744" s="15" t="str">
        <f>IF($B744=1,"",IF(AND(TrackingWorksheet!$L749&lt;&gt;"", TrackingWorksheet!$L749&gt;=TrackingWorksheet!$J$4,TrackingWorksheet!$L749&lt;=TrackingWorksheet!$J$5,OR(TrackingWorksheet!$H749=Lists!$D$5,TrackingWorksheet!$J749=Lists!$D$5)), 1, 0))</f>
        <v/>
      </c>
      <c r="W744" s="15" t="str">
        <f>IF($B744=1,"",IF(AND(TrackingWorksheet!$L749&lt;&gt;"", TrackingWorksheet!$L749&gt;=TrackingWorksheet!$J$4,TrackingWorksheet!$L749&lt;=TrackingWorksheet!$J$5,OR(TrackingWorksheet!$H749=Lists!$D$6,TrackingWorksheet!$J749=Lists!$D$6)), 1, 0))</f>
        <v/>
      </c>
      <c r="X744" s="24" t="str">
        <f>IF(B744=1,"",IF(AND(TrackingWorksheet!M749&lt;&gt;"",TrackingWorksheet!M749&lt;=TrackingWorksheet!$J$5),1,0))</f>
        <v/>
      </c>
      <c r="Y744" s="24" t="str">
        <f>IF(B744=1,"",IF(AND(TrackingWorksheet!N749&lt;&gt;"",TrackingWorksheet!N749&lt;=TrackingWorksheet!$J$5),1,0)*D744)</f>
        <v/>
      </c>
      <c r="Z744" s="24" t="str">
        <f>IF(B744=1,"",IF(TrackingWorksheet!P749="YES",1,0)*D744)</f>
        <v/>
      </c>
      <c r="AA744" s="33" t="str">
        <f>IF(B744=1,"",IF(TrackingWorksheet!R749="","",TrackingWorksheet!R749))</f>
        <v/>
      </c>
      <c r="AB744" s="33" t="str">
        <f>IF(B744=1,"",IF(TrackingWorksheet!Q749="","",TrackingWorksheet!Q749))</f>
        <v/>
      </c>
    </row>
    <row r="745" spans="2:28" x14ac:dyDescent="0.3">
      <c r="B745" s="33">
        <f>IF(AND(ISBLANK(TrackingWorksheet!B750),ISBLANK(TrackingWorksheet!C750),ISBLANK(TrackingWorksheet!G750),ISBLANK(TrackingWorksheet!H750),
ISBLANK(TrackingWorksheet!I750),ISBLANK(TrackingWorksheet!J750),ISBLANK(TrackingWorksheet!M750),
ISBLANK(TrackingWorksheet!N750)),1,0)</f>
        <v>1</v>
      </c>
      <c r="C745" s="17" t="str">
        <f>IF(B745=1,"",TrackingWorksheet!F750)</f>
        <v/>
      </c>
      <c r="D745" s="26" t="str">
        <f>IF(B745=1,"",IF(AND(TrackingWorksheet!B750&lt;&gt;"",TrackingWorksheet!B750&lt;=TrackingWorksheet!$J$5,OR(TrackingWorksheet!C750="",TrackingWorksheet!C750&gt;=TrackingWorksheet!$J$4)),1,0))</f>
        <v/>
      </c>
      <c r="E745" s="15" t="str">
        <f>IF(B745=1,"",IF(AND(TrackingWorksheet!G750 &lt;&gt;"",TrackingWorksheet!G750&lt;=TrackingWorksheet!$J$5, TrackingWorksheet!H750=Lists!$D$4), "Y", "N"))</f>
        <v/>
      </c>
      <c r="F745" s="15" t="str">
        <f>IF(B745=1,"",IF(AND(TrackingWorksheet!I750 &lt;&gt;"", TrackingWorksheet!I750&lt;=TrackingWorksheet!$J$5, TrackingWorksheet!J750=Lists!$D$4), "Y", "N"))</f>
        <v/>
      </c>
      <c r="G745" s="15" t="str">
        <f>IF(B745=1,"",IF(AND(TrackingWorksheet!G750 &lt;&gt;"",TrackingWorksheet!G750&lt;=TrackingWorksheet!$J$5, TrackingWorksheet!H750=Lists!$D$5), "Y", "N"))</f>
        <v/>
      </c>
      <c r="H745" s="15" t="str">
        <f>IF(B745=1,"",IF(AND(TrackingWorksheet!I750 &lt;&gt;"", TrackingWorksheet!I750&lt;=TrackingWorksheet!$J$5, TrackingWorksheet!J750="Moderna"), "Y", "N"))</f>
        <v/>
      </c>
      <c r="I745" s="26" t="str">
        <f>IF(B745=1,"",IF(AND(TrackingWorksheet!G750 &lt;&gt;"", TrackingWorksheet!G750&lt;=TrackingWorksheet!$J$5, TrackingWorksheet!H750=Lists!$D$6), 1, 0))</f>
        <v/>
      </c>
      <c r="J745" s="26" t="str">
        <f t="shared" si="94"/>
        <v/>
      </c>
      <c r="K745" s="15" t="str">
        <f>IF(B745=1,"",IF(AND(TrackingWorksheet!I750&lt;=TrackingWorksheet!$J$5,TrackingWorksheet!K750="YES"),0,IF(AND(AND(OR(E745="Y",F745="Y"),E745&lt;&gt;F745),G745&lt;&gt;"Y", H745&lt;&gt;"Y"), 1, 0)))</f>
        <v/>
      </c>
      <c r="L745" s="26" t="str">
        <f t="shared" si="88"/>
        <v/>
      </c>
      <c r="M745" s="15" t="str">
        <f t="shared" si="89"/>
        <v/>
      </c>
      <c r="N745" s="26" t="str">
        <f t="shared" si="90"/>
        <v/>
      </c>
      <c r="O745" s="15" t="str">
        <f>IF(B745=1,"",IF(AND(TrackingWorksheet!I750&lt;=TrackingWorksheet!$J$5,TrackingWorksheet!K750="YES"),0,IF(AND(AND(OR(G745="Y",H745="Y"),G745&lt;&gt;H745),E745&lt;&gt;"Y", F745&lt;&gt;"Y"), 1, 0)))</f>
        <v/>
      </c>
      <c r="P745" s="26" t="str">
        <f t="shared" si="91"/>
        <v/>
      </c>
      <c r="Q745" s="15" t="str">
        <f t="shared" si="92"/>
        <v/>
      </c>
      <c r="R745" s="15" t="str">
        <f t="shared" si="93"/>
        <v/>
      </c>
      <c r="S745" s="15" t="str">
        <f>IF(B745=1,"",IF(AND(OR(AND(TrackingWorksheet!H750=Lists!$D$7,TrackingWorksheet!H750=TrackingWorksheet!J750),TrackingWorksheet!H750&lt;&gt;TrackingWorksheet!J750),TrackingWorksheet!K750="YES",TrackingWorksheet!H750&lt;&gt;Lists!$D$6,TrackingWorksheet!G750&lt;=TrackingWorksheet!$J$5,TrackingWorksheet!I750&lt;=TrackingWorksheet!$J$5),1,0))</f>
        <v/>
      </c>
      <c r="T745" s="15" t="str">
        <f t="shared" si="95"/>
        <v/>
      </c>
      <c r="U745" s="15" t="str">
        <f>IF(B745=1,"",IF(AND(TrackingWorksheet!L750&lt;&gt;"", TrackingWorksheet!L750&gt;=TrackingWorksheet!$J$4,TrackingWorksheet!L750&lt;=TrackingWorksheet!$J$5,OR(TrackingWorksheet!H750=Lists!$D$4,TrackingWorksheet!J750=Lists!$D$4)), 1, 0))</f>
        <v/>
      </c>
      <c r="V745" s="15" t="str">
        <f>IF($B745=1,"",IF(AND(TrackingWorksheet!$L750&lt;&gt;"", TrackingWorksheet!$L750&gt;=TrackingWorksheet!$J$4,TrackingWorksheet!$L750&lt;=TrackingWorksheet!$J$5,OR(TrackingWorksheet!$H750=Lists!$D$5,TrackingWorksheet!$J750=Lists!$D$5)), 1, 0))</f>
        <v/>
      </c>
      <c r="W745" s="15" t="str">
        <f>IF($B745=1,"",IF(AND(TrackingWorksheet!$L750&lt;&gt;"", TrackingWorksheet!$L750&gt;=TrackingWorksheet!$J$4,TrackingWorksheet!$L750&lt;=TrackingWorksheet!$J$5,OR(TrackingWorksheet!$H750=Lists!$D$6,TrackingWorksheet!$J750=Lists!$D$6)), 1, 0))</f>
        <v/>
      </c>
      <c r="X745" s="24" t="str">
        <f>IF(B745=1,"",IF(AND(TrackingWorksheet!M750&lt;&gt;"",TrackingWorksheet!M750&lt;=TrackingWorksheet!$J$5),1,0))</f>
        <v/>
      </c>
      <c r="Y745" s="24" t="str">
        <f>IF(B745=1,"",IF(AND(TrackingWorksheet!N750&lt;&gt;"",TrackingWorksheet!N750&lt;=TrackingWorksheet!$J$5),1,0)*D745)</f>
        <v/>
      </c>
      <c r="Z745" s="24" t="str">
        <f>IF(B745=1,"",IF(TrackingWorksheet!P750="YES",1,0)*D745)</f>
        <v/>
      </c>
      <c r="AA745" s="33" t="str">
        <f>IF(B745=1,"",IF(TrackingWorksheet!R750="","",TrackingWorksheet!R750))</f>
        <v/>
      </c>
      <c r="AB745" s="33" t="str">
        <f>IF(B745=1,"",IF(TrackingWorksheet!Q750="","",TrackingWorksheet!Q750))</f>
        <v/>
      </c>
    </row>
    <row r="746" spans="2:28" x14ac:dyDescent="0.3">
      <c r="B746" s="33">
        <f>IF(AND(ISBLANK(TrackingWorksheet!B751),ISBLANK(TrackingWorksheet!C751),ISBLANK(TrackingWorksheet!G751),ISBLANK(TrackingWorksheet!H751),
ISBLANK(TrackingWorksheet!I751),ISBLANK(TrackingWorksheet!J751),ISBLANK(TrackingWorksheet!M751),
ISBLANK(TrackingWorksheet!N751)),1,0)</f>
        <v>1</v>
      </c>
      <c r="C746" s="17" t="str">
        <f>IF(B746=1,"",TrackingWorksheet!F751)</f>
        <v/>
      </c>
      <c r="D746" s="26" t="str">
        <f>IF(B746=1,"",IF(AND(TrackingWorksheet!B751&lt;&gt;"",TrackingWorksheet!B751&lt;=TrackingWorksheet!$J$5,OR(TrackingWorksheet!C751="",TrackingWorksheet!C751&gt;=TrackingWorksheet!$J$4)),1,0))</f>
        <v/>
      </c>
      <c r="E746" s="15" t="str">
        <f>IF(B746=1,"",IF(AND(TrackingWorksheet!G751 &lt;&gt;"",TrackingWorksheet!G751&lt;=TrackingWorksheet!$J$5, TrackingWorksheet!H751=Lists!$D$4), "Y", "N"))</f>
        <v/>
      </c>
      <c r="F746" s="15" t="str">
        <f>IF(B746=1,"",IF(AND(TrackingWorksheet!I751 &lt;&gt;"", TrackingWorksheet!I751&lt;=TrackingWorksheet!$J$5, TrackingWorksheet!J751=Lists!$D$4), "Y", "N"))</f>
        <v/>
      </c>
      <c r="G746" s="15" t="str">
        <f>IF(B746=1,"",IF(AND(TrackingWorksheet!G751 &lt;&gt;"",TrackingWorksheet!G751&lt;=TrackingWorksheet!$J$5, TrackingWorksheet!H751=Lists!$D$5), "Y", "N"))</f>
        <v/>
      </c>
      <c r="H746" s="15" t="str">
        <f>IF(B746=1,"",IF(AND(TrackingWorksheet!I751 &lt;&gt;"", TrackingWorksheet!I751&lt;=TrackingWorksheet!$J$5, TrackingWorksheet!J751="Moderna"), "Y", "N"))</f>
        <v/>
      </c>
      <c r="I746" s="26" t="str">
        <f>IF(B746=1,"",IF(AND(TrackingWorksheet!G751 &lt;&gt;"", TrackingWorksheet!G751&lt;=TrackingWorksheet!$J$5, TrackingWorksheet!H751=Lists!$D$6), 1, 0))</f>
        <v/>
      </c>
      <c r="J746" s="26" t="str">
        <f t="shared" si="94"/>
        <v/>
      </c>
      <c r="K746" s="15" t="str">
        <f>IF(B746=1,"",IF(AND(TrackingWorksheet!I751&lt;=TrackingWorksheet!$J$5,TrackingWorksheet!K751="YES"),0,IF(AND(AND(OR(E746="Y",F746="Y"),E746&lt;&gt;F746),G746&lt;&gt;"Y", H746&lt;&gt;"Y"), 1, 0)))</f>
        <v/>
      </c>
      <c r="L746" s="26" t="str">
        <f t="shared" si="88"/>
        <v/>
      </c>
      <c r="M746" s="15" t="str">
        <f t="shared" si="89"/>
        <v/>
      </c>
      <c r="N746" s="26" t="str">
        <f t="shared" si="90"/>
        <v/>
      </c>
      <c r="O746" s="15" t="str">
        <f>IF(B746=1,"",IF(AND(TrackingWorksheet!I751&lt;=TrackingWorksheet!$J$5,TrackingWorksheet!K751="YES"),0,IF(AND(AND(OR(G746="Y",H746="Y"),G746&lt;&gt;H746),E746&lt;&gt;"Y", F746&lt;&gt;"Y"), 1, 0)))</f>
        <v/>
      </c>
      <c r="P746" s="26" t="str">
        <f t="shared" si="91"/>
        <v/>
      </c>
      <c r="Q746" s="15" t="str">
        <f t="shared" si="92"/>
        <v/>
      </c>
      <c r="R746" s="15" t="str">
        <f t="shared" si="93"/>
        <v/>
      </c>
      <c r="S746" s="15" t="str">
        <f>IF(B746=1,"",IF(AND(OR(AND(TrackingWorksheet!H751=Lists!$D$7,TrackingWorksheet!H751=TrackingWorksheet!J751),TrackingWorksheet!H751&lt;&gt;TrackingWorksheet!J751),TrackingWorksheet!K751="YES",TrackingWorksheet!H751&lt;&gt;Lists!$D$6,TrackingWorksheet!G751&lt;=TrackingWorksheet!$J$5,TrackingWorksheet!I751&lt;=TrackingWorksheet!$J$5),1,0))</f>
        <v/>
      </c>
      <c r="T746" s="15" t="str">
        <f t="shared" si="95"/>
        <v/>
      </c>
      <c r="U746" s="15" t="str">
        <f>IF(B746=1,"",IF(AND(TrackingWorksheet!L751&lt;&gt;"", TrackingWorksheet!L751&gt;=TrackingWorksheet!$J$4,TrackingWorksheet!L751&lt;=TrackingWorksheet!$J$5,OR(TrackingWorksheet!H751=Lists!$D$4,TrackingWorksheet!J751=Lists!$D$4)), 1, 0))</f>
        <v/>
      </c>
      <c r="V746" s="15" t="str">
        <f>IF($B746=1,"",IF(AND(TrackingWorksheet!$L751&lt;&gt;"", TrackingWorksheet!$L751&gt;=TrackingWorksheet!$J$4,TrackingWorksheet!$L751&lt;=TrackingWorksheet!$J$5,OR(TrackingWorksheet!$H751=Lists!$D$5,TrackingWorksheet!$J751=Lists!$D$5)), 1, 0))</f>
        <v/>
      </c>
      <c r="W746" s="15" t="str">
        <f>IF($B746=1,"",IF(AND(TrackingWorksheet!$L751&lt;&gt;"", TrackingWorksheet!$L751&gt;=TrackingWorksheet!$J$4,TrackingWorksheet!$L751&lt;=TrackingWorksheet!$J$5,OR(TrackingWorksheet!$H751=Lists!$D$6,TrackingWorksheet!$J751=Lists!$D$6)), 1, 0))</f>
        <v/>
      </c>
      <c r="X746" s="24" t="str">
        <f>IF(B746=1,"",IF(AND(TrackingWorksheet!M751&lt;&gt;"",TrackingWorksheet!M751&lt;=TrackingWorksheet!$J$5),1,0))</f>
        <v/>
      </c>
      <c r="Y746" s="24" t="str">
        <f>IF(B746=1,"",IF(AND(TrackingWorksheet!N751&lt;&gt;"",TrackingWorksheet!N751&lt;=TrackingWorksheet!$J$5),1,0)*D746)</f>
        <v/>
      </c>
      <c r="Z746" s="24" t="str">
        <f>IF(B746=1,"",IF(TrackingWorksheet!P751="YES",1,0)*D746)</f>
        <v/>
      </c>
      <c r="AA746" s="33" t="str">
        <f>IF(B746=1,"",IF(TrackingWorksheet!R751="","",TrackingWorksheet!R751))</f>
        <v/>
      </c>
      <c r="AB746" s="33" t="str">
        <f>IF(B746=1,"",IF(TrackingWorksheet!Q751="","",TrackingWorksheet!Q751))</f>
        <v/>
      </c>
    </row>
    <row r="747" spans="2:28" x14ac:dyDescent="0.3">
      <c r="B747" s="33">
        <f>IF(AND(ISBLANK(TrackingWorksheet!B752),ISBLANK(TrackingWorksheet!C752),ISBLANK(TrackingWorksheet!G752),ISBLANK(TrackingWorksheet!H752),
ISBLANK(TrackingWorksheet!I752),ISBLANK(TrackingWorksheet!J752),ISBLANK(TrackingWorksheet!M752),
ISBLANK(TrackingWorksheet!N752)),1,0)</f>
        <v>1</v>
      </c>
      <c r="C747" s="17" t="str">
        <f>IF(B747=1,"",TrackingWorksheet!F752)</f>
        <v/>
      </c>
      <c r="D747" s="26" t="str">
        <f>IF(B747=1,"",IF(AND(TrackingWorksheet!B752&lt;&gt;"",TrackingWorksheet!B752&lt;=TrackingWorksheet!$J$5,OR(TrackingWorksheet!C752="",TrackingWorksheet!C752&gt;=TrackingWorksheet!$J$4)),1,0))</f>
        <v/>
      </c>
      <c r="E747" s="15" t="str">
        <f>IF(B747=1,"",IF(AND(TrackingWorksheet!G752 &lt;&gt;"",TrackingWorksheet!G752&lt;=TrackingWorksheet!$J$5, TrackingWorksheet!H752=Lists!$D$4), "Y", "N"))</f>
        <v/>
      </c>
      <c r="F747" s="15" t="str">
        <f>IF(B747=1,"",IF(AND(TrackingWorksheet!I752 &lt;&gt;"", TrackingWorksheet!I752&lt;=TrackingWorksheet!$J$5, TrackingWorksheet!J752=Lists!$D$4), "Y", "N"))</f>
        <v/>
      </c>
      <c r="G747" s="15" t="str">
        <f>IF(B747=1,"",IF(AND(TrackingWorksheet!G752 &lt;&gt;"",TrackingWorksheet!G752&lt;=TrackingWorksheet!$J$5, TrackingWorksheet!H752=Lists!$D$5), "Y", "N"))</f>
        <v/>
      </c>
      <c r="H747" s="15" t="str">
        <f>IF(B747=1,"",IF(AND(TrackingWorksheet!I752 &lt;&gt;"", TrackingWorksheet!I752&lt;=TrackingWorksheet!$J$5, TrackingWorksheet!J752="Moderna"), "Y", "N"))</f>
        <v/>
      </c>
      <c r="I747" s="26" t="str">
        <f>IF(B747=1,"",IF(AND(TrackingWorksheet!G752 &lt;&gt;"", TrackingWorksheet!G752&lt;=TrackingWorksheet!$J$5, TrackingWorksheet!H752=Lists!$D$6), 1, 0))</f>
        <v/>
      </c>
      <c r="J747" s="26" t="str">
        <f t="shared" si="94"/>
        <v/>
      </c>
      <c r="K747" s="15" t="str">
        <f>IF(B747=1,"",IF(AND(TrackingWorksheet!I752&lt;=TrackingWorksheet!$J$5,TrackingWorksheet!K752="YES"),0,IF(AND(AND(OR(E747="Y",F747="Y"),E747&lt;&gt;F747),G747&lt;&gt;"Y", H747&lt;&gt;"Y"), 1, 0)))</f>
        <v/>
      </c>
      <c r="L747" s="26" t="str">
        <f t="shared" si="88"/>
        <v/>
      </c>
      <c r="M747" s="15" t="str">
        <f t="shared" si="89"/>
        <v/>
      </c>
      <c r="N747" s="26" t="str">
        <f t="shared" si="90"/>
        <v/>
      </c>
      <c r="O747" s="15" t="str">
        <f>IF(B747=1,"",IF(AND(TrackingWorksheet!I752&lt;=TrackingWorksheet!$J$5,TrackingWorksheet!K752="YES"),0,IF(AND(AND(OR(G747="Y",H747="Y"),G747&lt;&gt;H747),E747&lt;&gt;"Y", F747&lt;&gt;"Y"), 1, 0)))</f>
        <v/>
      </c>
      <c r="P747" s="26" t="str">
        <f t="shared" si="91"/>
        <v/>
      </c>
      <c r="Q747" s="15" t="str">
        <f t="shared" si="92"/>
        <v/>
      </c>
      <c r="R747" s="15" t="str">
        <f t="shared" si="93"/>
        <v/>
      </c>
      <c r="S747" s="15" t="str">
        <f>IF(B747=1,"",IF(AND(OR(AND(TrackingWorksheet!H752=Lists!$D$7,TrackingWorksheet!H752=TrackingWorksheet!J752),TrackingWorksheet!H752&lt;&gt;TrackingWorksheet!J752),TrackingWorksheet!K752="YES",TrackingWorksheet!H752&lt;&gt;Lists!$D$6,TrackingWorksheet!G752&lt;=TrackingWorksheet!$J$5,TrackingWorksheet!I752&lt;=TrackingWorksheet!$J$5),1,0))</f>
        <v/>
      </c>
      <c r="T747" s="15" t="str">
        <f t="shared" si="95"/>
        <v/>
      </c>
      <c r="U747" s="15" t="str">
        <f>IF(B747=1,"",IF(AND(TrackingWorksheet!L752&lt;&gt;"", TrackingWorksheet!L752&gt;=TrackingWorksheet!$J$4,TrackingWorksheet!L752&lt;=TrackingWorksheet!$J$5,OR(TrackingWorksheet!H752=Lists!$D$4,TrackingWorksheet!J752=Lists!$D$4)), 1, 0))</f>
        <v/>
      </c>
      <c r="V747" s="15" t="str">
        <f>IF($B747=1,"",IF(AND(TrackingWorksheet!$L752&lt;&gt;"", TrackingWorksheet!$L752&gt;=TrackingWorksheet!$J$4,TrackingWorksheet!$L752&lt;=TrackingWorksheet!$J$5,OR(TrackingWorksheet!$H752=Lists!$D$5,TrackingWorksheet!$J752=Lists!$D$5)), 1, 0))</f>
        <v/>
      </c>
      <c r="W747" s="15" t="str">
        <f>IF($B747=1,"",IF(AND(TrackingWorksheet!$L752&lt;&gt;"", TrackingWorksheet!$L752&gt;=TrackingWorksheet!$J$4,TrackingWorksheet!$L752&lt;=TrackingWorksheet!$J$5,OR(TrackingWorksheet!$H752=Lists!$D$6,TrackingWorksheet!$J752=Lists!$D$6)), 1, 0))</f>
        <v/>
      </c>
      <c r="X747" s="24" t="str">
        <f>IF(B747=1,"",IF(AND(TrackingWorksheet!M752&lt;&gt;"",TrackingWorksheet!M752&lt;=TrackingWorksheet!$J$5),1,0))</f>
        <v/>
      </c>
      <c r="Y747" s="24" t="str">
        <f>IF(B747=1,"",IF(AND(TrackingWorksheet!N752&lt;&gt;"",TrackingWorksheet!N752&lt;=TrackingWorksheet!$J$5),1,0)*D747)</f>
        <v/>
      </c>
      <c r="Z747" s="24" t="str">
        <f>IF(B747=1,"",IF(TrackingWorksheet!P752="YES",1,0)*D747)</f>
        <v/>
      </c>
      <c r="AA747" s="33" t="str">
        <f>IF(B747=1,"",IF(TrackingWorksheet!R752="","",TrackingWorksheet!R752))</f>
        <v/>
      </c>
      <c r="AB747" s="33" t="str">
        <f>IF(B747=1,"",IF(TrackingWorksheet!Q752="","",TrackingWorksheet!Q752))</f>
        <v/>
      </c>
    </row>
    <row r="748" spans="2:28" x14ac:dyDescent="0.3">
      <c r="B748" s="33">
        <f>IF(AND(ISBLANK(TrackingWorksheet!B753),ISBLANK(TrackingWorksheet!C753),ISBLANK(TrackingWorksheet!G753),ISBLANK(TrackingWorksheet!H753),
ISBLANK(TrackingWorksheet!I753),ISBLANK(TrackingWorksheet!J753),ISBLANK(TrackingWorksheet!M753),
ISBLANK(TrackingWorksheet!N753)),1,0)</f>
        <v>1</v>
      </c>
      <c r="C748" s="17" t="str">
        <f>IF(B748=1,"",TrackingWorksheet!F753)</f>
        <v/>
      </c>
      <c r="D748" s="26" t="str">
        <f>IF(B748=1,"",IF(AND(TrackingWorksheet!B753&lt;&gt;"",TrackingWorksheet!B753&lt;=TrackingWorksheet!$J$5,OR(TrackingWorksheet!C753="",TrackingWorksheet!C753&gt;=TrackingWorksheet!$J$4)),1,0))</f>
        <v/>
      </c>
      <c r="E748" s="15" t="str">
        <f>IF(B748=1,"",IF(AND(TrackingWorksheet!G753 &lt;&gt;"",TrackingWorksheet!G753&lt;=TrackingWorksheet!$J$5, TrackingWorksheet!H753=Lists!$D$4), "Y", "N"))</f>
        <v/>
      </c>
      <c r="F748" s="15" t="str">
        <f>IF(B748=1,"",IF(AND(TrackingWorksheet!I753 &lt;&gt;"", TrackingWorksheet!I753&lt;=TrackingWorksheet!$J$5, TrackingWorksheet!J753=Lists!$D$4), "Y", "N"))</f>
        <v/>
      </c>
      <c r="G748" s="15" t="str">
        <f>IF(B748=1,"",IF(AND(TrackingWorksheet!G753 &lt;&gt;"",TrackingWorksheet!G753&lt;=TrackingWorksheet!$J$5, TrackingWorksheet!H753=Lists!$D$5), "Y", "N"))</f>
        <v/>
      </c>
      <c r="H748" s="15" t="str">
        <f>IF(B748=1,"",IF(AND(TrackingWorksheet!I753 &lt;&gt;"", TrackingWorksheet!I753&lt;=TrackingWorksheet!$J$5, TrackingWorksheet!J753="Moderna"), "Y", "N"))</f>
        <v/>
      </c>
      <c r="I748" s="26" t="str">
        <f>IF(B748=1,"",IF(AND(TrackingWorksheet!G753 &lt;&gt;"", TrackingWorksheet!G753&lt;=TrackingWorksheet!$J$5, TrackingWorksheet!H753=Lists!$D$6), 1, 0))</f>
        <v/>
      </c>
      <c r="J748" s="26" t="str">
        <f t="shared" si="94"/>
        <v/>
      </c>
      <c r="K748" s="15" t="str">
        <f>IF(B748=1,"",IF(AND(TrackingWorksheet!I753&lt;=TrackingWorksheet!$J$5,TrackingWorksheet!K753="YES"),0,IF(AND(AND(OR(E748="Y",F748="Y"),E748&lt;&gt;F748),G748&lt;&gt;"Y", H748&lt;&gt;"Y"), 1, 0)))</f>
        <v/>
      </c>
      <c r="L748" s="26" t="str">
        <f t="shared" si="88"/>
        <v/>
      </c>
      <c r="M748" s="15" t="str">
        <f t="shared" si="89"/>
        <v/>
      </c>
      <c r="N748" s="26" t="str">
        <f t="shared" si="90"/>
        <v/>
      </c>
      <c r="O748" s="15" t="str">
        <f>IF(B748=1,"",IF(AND(TrackingWorksheet!I753&lt;=TrackingWorksheet!$J$5,TrackingWorksheet!K753="YES"),0,IF(AND(AND(OR(G748="Y",H748="Y"),G748&lt;&gt;H748),E748&lt;&gt;"Y", F748&lt;&gt;"Y"), 1, 0)))</f>
        <v/>
      </c>
      <c r="P748" s="26" t="str">
        <f t="shared" si="91"/>
        <v/>
      </c>
      <c r="Q748" s="15" t="str">
        <f t="shared" si="92"/>
        <v/>
      </c>
      <c r="R748" s="15" t="str">
        <f t="shared" si="93"/>
        <v/>
      </c>
      <c r="S748" s="15" t="str">
        <f>IF(B748=1,"",IF(AND(OR(AND(TrackingWorksheet!H753=Lists!$D$7,TrackingWorksheet!H753=TrackingWorksheet!J753),TrackingWorksheet!H753&lt;&gt;TrackingWorksheet!J753),TrackingWorksheet!K753="YES",TrackingWorksheet!H753&lt;&gt;Lists!$D$6,TrackingWorksheet!G753&lt;=TrackingWorksheet!$J$5,TrackingWorksheet!I753&lt;=TrackingWorksheet!$J$5),1,0))</f>
        <v/>
      </c>
      <c r="T748" s="15" t="str">
        <f t="shared" si="95"/>
        <v/>
      </c>
      <c r="U748" s="15" t="str">
        <f>IF(B748=1,"",IF(AND(TrackingWorksheet!L753&lt;&gt;"", TrackingWorksheet!L753&gt;=TrackingWorksheet!$J$4,TrackingWorksheet!L753&lt;=TrackingWorksheet!$J$5,OR(TrackingWorksheet!H753=Lists!$D$4,TrackingWorksheet!J753=Lists!$D$4)), 1, 0))</f>
        <v/>
      </c>
      <c r="V748" s="15" t="str">
        <f>IF($B748=1,"",IF(AND(TrackingWorksheet!$L753&lt;&gt;"", TrackingWorksheet!$L753&gt;=TrackingWorksheet!$J$4,TrackingWorksheet!$L753&lt;=TrackingWorksheet!$J$5,OR(TrackingWorksheet!$H753=Lists!$D$5,TrackingWorksheet!$J753=Lists!$D$5)), 1, 0))</f>
        <v/>
      </c>
      <c r="W748" s="15" t="str">
        <f>IF($B748=1,"",IF(AND(TrackingWorksheet!$L753&lt;&gt;"", TrackingWorksheet!$L753&gt;=TrackingWorksheet!$J$4,TrackingWorksheet!$L753&lt;=TrackingWorksheet!$J$5,OR(TrackingWorksheet!$H753=Lists!$D$6,TrackingWorksheet!$J753=Lists!$D$6)), 1, 0))</f>
        <v/>
      </c>
      <c r="X748" s="24" t="str">
        <f>IF(B748=1,"",IF(AND(TrackingWorksheet!M753&lt;&gt;"",TrackingWorksheet!M753&lt;=TrackingWorksheet!$J$5),1,0))</f>
        <v/>
      </c>
      <c r="Y748" s="24" t="str">
        <f>IF(B748=1,"",IF(AND(TrackingWorksheet!N753&lt;&gt;"",TrackingWorksheet!N753&lt;=TrackingWorksheet!$J$5),1,0)*D748)</f>
        <v/>
      </c>
      <c r="Z748" s="24" t="str">
        <f>IF(B748=1,"",IF(TrackingWorksheet!P753="YES",1,0)*D748)</f>
        <v/>
      </c>
      <c r="AA748" s="33" t="str">
        <f>IF(B748=1,"",IF(TrackingWorksheet!R753="","",TrackingWorksheet!R753))</f>
        <v/>
      </c>
      <c r="AB748" s="33" t="str">
        <f>IF(B748=1,"",IF(TrackingWorksheet!Q753="","",TrackingWorksheet!Q753))</f>
        <v/>
      </c>
    </row>
    <row r="749" spans="2:28" x14ac:dyDescent="0.3">
      <c r="B749" s="33">
        <f>IF(AND(ISBLANK(TrackingWorksheet!B754),ISBLANK(TrackingWorksheet!C754),ISBLANK(TrackingWorksheet!G754),ISBLANK(TrackingWorksheet!H754),
ISBLANK(TrackingWorksheet!I754),ISBLANK(TrackingWorksheet!J754),ISBLANK(TrackingWorksheet!M754),
ISBLANK(TrackingWorksheet!N754)),1,0)</f>
        <v>1</v>
      </c>
      <c r="C749" s="17" t="str">
        <f>IF(B749=1,"",TrackingWorksheet!F754)</f>
        <v/>
      </c>
      <c r="D749" s="26" t="str">
        <f>IF(B749=1,"",IF(AND(TrackingWorksheet!B754&lt;&gt;"",TrackingWorksheet!B754&lt;=TrackingWorksheet!$J$5,OR(TrackingWorksheet!C754="",TrackingWorksheet!C754&gt;=TrackingWorksheet!$J$4)),1,0))</f>
        <v/>
      </c>
      <c r="E749" s="15" t="str">
        <f>IF(B749=1,"",IF(AND(TrackingWorksheet!G754 &lt;&gt;"",TrackingWorksheet!G754&lt;=TrackingWorksheet!$J$5, TrackingWorksheet!H754=Lists!$D$4), "Y", "N"))</f>
        <v/>
      </c>
      <c r="F749" s="15" t="str">
        <f>IF(B749=1,"",IF(AND(TrackingWorksheet!I754 &lt;&gt;"", TrackingWorksheet!I754&lt;=TrackingWorksheet!$J$5, TrackingWorksheet!J754=Lists!$D$4), "Y", "N"))</f>
        <v/>
      </c>
      <c r="G749" s="15" t="str">
        <f>IF(B749=1,"",IF(AND(TrackingWorksheet!G754 &lt;&gt;"",TrackingWorksheet!G754&lt;=TrackingWorksheet!$J$5, TrackingWorksheet!H754=Lists!$D$5), "Y", "N"))</f>
        <v/>
      </c>
      <c r="H749" s="15" t="str">
        <f>IF(B749=1,"",IF(AND(TrackingWorksheet!I754 &lt;&gt;"", TrackingWorksheet!I754&lt;=TrackingWorksheet!$J$5, TrackingWorksheet!J754="Moderna"), "Y", "N"))</f>
        <v/>
      </c>
      <c r="I749" s="26" t="str">
        <f>IF(B749=1,"",IF(AND(TrackingWorksheet!G754 &lt;&gt;"", TrackingWorksheet!G754&lt;=TrackingWorksheet!$J$5, TrackingWorksheet!H754=Lists!$D$6), 1, 0))</f>
        <v/>
      </c>
      <c r="J749" s="26" t="str">
        <f t="shared" si="94"/>
        <v/>
      </c>
      <c r="K749" s="15" t="str">
        <f>IF(B749=1,"",IF(AND(TrackingWorksheet!I754&lt;=TrackingWorksheet!$J$5,TrackingWorksheet!K754="YES"),0,IF(AND(AND(OR(E749="Y",F749="Y"),E749&lt;&gt;F749),G749&lt;&gt;"Y", H749&lt;&gt;"Y"), 1, 0)))</f>
        <v/>
      </c>
      <c r="L749" s="26" t="str">
        <f t="shared" si="88"/>
        <v/>
      </c>
      <c r="M749" s="15" t="str">
        <f t="shared" si="89"/>
        <v/>
      </c>
      <c r="N749" s="26" t="str">
        <f t="shared" si="90"/>
        <v/>
      </c>
      <c r="O749" s="15" t="str">
        <f>IF(B749=1,"",IF(AND(TrackingWorksheet!I754&lt;=TrackingWorksheet!$J$5,TrackingWorksheet!K754="YES"),0,IF(AND(AND(OR(G749="Y",H749="Y"),G749&lt;&gt;H749),E749&lt;&gt;"Y", F749&lt;&gt;"Y"), 1, 0)))</f>
        <v/>
      </c>
      <c r="P749" s="26" t="str">
        <f t="shared" si="91"/>
        <v/>
      </c>
      <c r="Q749" s="15" t="str">
        <f t="shared" si="92"/>
        <v/>
      </c>
      <c r="R749" s="15" t="str">
        <f t="shared" si="93"/>
        <v/>
      </c>
      <c r="S749" s="15" t="str">
        <f>IF(B749=1,"",IF(AND(OR(AND(TrackingWorksheet!H754=Lists!$D$7,TrackingWorksheet!H754=TrackingWorksheet!J754),TrackingWorksheet!H754&lt;&gt;TrackingWorksheet!J754),TrackingWorksheet!K754="YES",TrackingWorksheet!H754&lt;&gt;Lists!$D$6,TrackingWorksheet!G754&lt;=TrackingWorksheet!$J$5,TrackingWorksheet!I754&lt;=TrackingWorksheet!$J$5),1,0))</f>
        <v/>
      </c>
      <c r="T749" s="15" t="str">
        <f t="shared" si="95"/>
        <v/>
      </c>
      <c r="U749" s="15" t="str">
        <f>IF(B749=1,"",IF(AND(TrackingWorksheet!L754&lt;&gt;"", TrackingWorksheet!L754&gt;=TrackingWorksheet!$J$4,TrackingWorksheet!L754&lt;=TrackingWorksheet!$J$5,OR(TrackingWorksheet!H754=Lists!$D$4,TrackingWorksheet!J754=Lists!$D$4)), 1, 0))</f>
        <v/>
      </c>
      <c r="V749" s="15" t="str">
        <f>IF($B749=1,"",IF(AND(TrackingWorksheet!$L754&lt;&gt;"", TrackingWorksheet!$L754&gt;=TrackingWorksheet!$J$4,TrackingWorksheet!$L754&lt;=TrackingWorksheet!$J$5,OR(TrackingWorksheet!$H754=Lists!$D$5,TrackingWorksheet!$J754=Lists!$D$5)), 1, 0))</f>
        <v/>
      </c>
      <c r="W749" s="15" t="str">
        <f>IF($B749=1,"",IF(AND(TrackingWorksheet!$L754&lt;&gt;"", TrackingWorksheet!$L754&gt;=TrackingWorksheet!$J$4,TrackingWorksheet!$L754&lt;=TrackingWorksheet!$J$5,OR(TrackingWorksheet!$H754=Lists!$D$6,TrackingWorksheet!$J754=Lists!$D$6)), 1, 0))</f>
        <v/>
      </c>
      <c r="X749" s="24" t="str">
        <f>IF(B749=1,"",IF(AND(TrackingWorksheet!M754&lt;&gt;"",TrackingWorksheet!M754&lt;=TrackingWorksheet!$J$5),1,0))</f>
        <v/>
      </c>
      <c r="Y749" s="24" t="str">
        <f>IF(B749=1,"",IF(AND(TrackingWorksheet!N754&lt;&gt;"",TrackingWorksheet!N754&lt;=TrackingWorksheet!$J$5),1,0)*D749)</f>
        <v/>
      </c>
      <c r="Z749" s="24" t="str">
        <f>IF(B749=1,"",IF(TrackingWorksheet!P754="YES",1,0)*D749)</f>
        <v/>
      </c>
      <c r="AA749" s="33" t="str">
        <f>IF(B749=1,"",IF(TrackingWorksheet!R754="","",TrackingWorksheet!R754))</f>
        <v/>
      </c>
      <c r="AB749" s="33" t="str">
        <f>IF(B749=1,"",IF(TrackingWorksheet!Q754="","",TrackingWorksheet!Q754))</f>
        <v/>
      </c>
    </row>
    <row r="750" spans="2:28" x14ac:dyDescent="0.3">
      <c r="B750" s="33">
        <f>IF(AND(ISBLANK(TrackingWorksheet!B755),ISBLANK(TrackingWorksheet!C755),ISBLANK(TrackingWorksheet!G755),ISBLANK(TrackingWorksheet!H755),
ISBLANK(TrackingWorksheet!I755),ISBLANK(TrackingWorksheet!J755),ISBLANK(TrackingWorksheet!M755),
ISBLANK(TrackingWorksheet!N755)),1,0)</f>
        <v>1</v>
      </c>
      <c r="C750" s="17" t="str">
        <f>IF(B750=1,"",TrackingWorksheet!F755)</f>
        <v/>
      </c>
      <c r="D750" s="26" t="str">
        <f>IF(B750=1,"",IF(AND(TrackingWorksheet!B755&lt;&gt;"",TrackingWorksheet!B755&lt;=TrackingWorksheet!$J$5,OR(TrackingWorksheet!C755="",TrackingWorksheet!C755&gt;=TrackingWorksheet!$J$4)),1,0))</f>
        <v/>
      </c>
      <c r="E750" s="15" t="str">
        <f>IF(B750=1,"",IF(AND(TrackingWorksheet!G755 &lt;&gt;"",TrackingWorksheet!G755&lt;=TrackingWorksheet!$J$5, TrackingWorksheet!H755=Lists!$D$4), "Y", "N"))</f>
        <v/>
      </c>
      <c r="F750" s="15" t="str">
        <f>IF(B750=1,"",IF(AND(TrackingWorksheet!I755 &lt;&gt;"", TrackingWorksheet!I755&lt;=TrackingWorksheet!$J$5, TrackingWorksheet!J755=Lists!$D$4), "Y", "N"))</f>
        <v/>
      </c>
      <c r="G750" s="15" t="str">
        <f>IF(B750=1,"",IF(AND(TrackingWorksheet!G755 &lt;&gt;"",TrackingWorksheet!G755&lt;=TrackingWorksheet!$J$5, TrackingWorksheet!H755=Lists!$D$5), "Y", "N"))</f>
        <v/>
      </c>
      <c r="H750" s="15" t="str">
        <f>IF(B750=1,"",IF(AND(TrackingWorksheet!I755 &lt;&gt;"", TrackingWorksheet!I755&lt;=TrackingWorksheet!$J$5, TrackingWorksheet!J755="Moderna"), "Y", "N"))</f>
        <v/>
      </c>
      <c r="I750" s="26" t="str">
        <f>IF(B750=1,"",IF(AND(TrackingWorksheet!G755 &lt;&gt;"", TrackingWorksheet!G755&lt;=TrackingWorksheet!$J$5, TrackingWorksheet!H755=Lists!$D$6), 1, 0))</f>
        <v/>
      </c>
      <c r="J750" s="26" t="str">
        <f t="shared" si="94"/>
        <v/>
      </c>
      <c r="K750" s="15" t="str">
        <f>IF(B750=1,"",IF(AND(TrackingWorksheet!I755&lt;=TrackingWorksheet!$J$5,TrackingWorksheet!K755="YES"),0,IF(AND(AND(OR(E750="Y",F750="Y"),E750&lt;&gt;F750),G750&lt;&gt;"Y", H750&lt;&gt;"Y"), 1, 0)))</f>
        <v/>
      </c>
      <c r="L750" s="26" t="str">
        <f t="shared" si="88"/>
        <v/>
      </c>
      <c r="M750" s="15" t="str">
        <f t="shared" si="89"/>
        <v/>
      </c>
      <c r="N750" s="26" t="str">
        <f t="shared" si="90"/>
        <v/>
      </c>
      <c r="O750" s="15" t="str">
        <f>IF(B750=1,"",IF(AND(TrackingWorksheet!I755&lt;=TrackingWorksheet!$J$5,TrackingWorksheet!K755="YES"),0,IF(AND(AND(OR(G750="Y",H750="Y"),G750&lt;&gt;H750),E750&lt;&gt;"Y", F750&lt;&gt;"Y"), 1, 0)))</f>
        <v/>
      </c>
      <c r="P750" s="26" t="str">
        <f t="shared" si="91"/>
        <v/>
      </c>
      <c r="Q750" s="15" t="str">
        <f t="shared" si="92"/>
        <v/>
      </c>
      <c r="R750" s="15" t="str">
        <f t="shared" si="93"/>
        <v/>
      </c>
      <c r="S750" s="15" t="str">
        <f>IF(B750=1,"",IF(AND(OR(AND(TrackingWorksheet!H755=Lists!$D$7,TrackingWorksheet!H755=TrackingWorksheet!J755),TrackingWorksheet!H755&lt;&gt;TrackingWorksheet!J755),TrackingWorksheet!K755="YES",TrackingWorksheet!H755&lt;&gt;Lists!$D$6,TrackingWorksheet!G755&lt;=TrackingWorksheet!$J$5,TrackingWorksheet!I755&lt;=TrackingWorksheet!$J$5),1,0))</f>
        <v/>
      </c>
      <c r="T750" s="15" t="str">
        <f t="shared" si="95"/>
        <v/>
      </c>
      <c r="U750" s="15" t="str">
        <f>IF(B750=1,"",IF(AND(TrackingWorksheet!L755&lt;&gt;"", TrackingWorksheet!L755&gt;=TrackingWorksheet!$J$4,TrackingWorksheet!L755&lt;=TrackingWorksheet!$J$5,OR(TrackingWorksheet!H755=Lists!$D$4,TrackingWorksheet!J755=Lists!$D$4)), 1, 0))</f>
        <v/>
      </c>
      <c r="V750" s="15" t="str">
        <f>IF($B750=1,"",IF(AND(TrackingWorksheet!$L755&lt;&gt;"", TrackingWorksheet!$L755&gt;=TrackingWorksheet!$J$4,TrackingWorksheet!$L755&lt;=TrackingWorksheet!$J$5,OR(TrackingWorksheet!$H755=Lists!$D$5,TrackingWorksheet!$J755=Lists!$D$5)), 1, 0))</f>
        <v/>
      </c>
      <c r="W750" s="15" t="str">
        <f>IF($B750=1,"",IF(AND(TrackingWorksheet!$L755&lt;&gt;"", TrackingWorksheet!$L755&gt;=TrackingWorksheet!$J$4,TrackingWorksheet!$L755&lt;=TrackingWorksheet!$J$5,OR(TrackingWorksheet!$H755=Lists!$D$6,TrackingWorksheet!$J755=Lists!$D$6)), 1, 0))</f>
        <v/>
      </c>
      <c r="X750" s="24" t="str">
        <f>IF(B750=1,"",IF(AND(TrackingWorksheet!M755&lt;&gt;"",TrackingWorksheet!M755&lt;=TrackingWorksheet!$J$5),1,0))</f>
        <v/>
      </c>
      <c r="Y750" s="24" t="str">
        <f>IF(B750=1,"",IF(AND(TrackingWorksheet!N755&lt;&gt;"",TrackingWorksheet!N755&lt;=TrackingWorksheet!$J$5),1,0)*D750)</f>
        <v/>
      </c>
      <c r="Z750" s="24" t="str">
        <f>IF(B750=1,"",IF(TrackingWorksheet!P755="YES",1,0)*D750)</f>
        <v/>
      </c>
      <c r="AA750" s="33" t="str">
        <f>IF(B750=1,"",IF(TrackingWorksheet!R755="","",TrackingWorksheet!R755))</f>
        <v/>
      </c>
      <c r="AB750" s="33" t="str">
        <f>IF(B750=1,"",IF(TrackingWorksheet!Q755="","",TrackingWorksheet!Q755))</f>
        <v/>
      </c>
    </row>
    <row r="751" spans="2:28" x14ac:dyDescent="0.3">
      <c r="B751" s="33">
        <f>IF(AND(ISBLANK(TrackingWorksheet!B756),ISBLANK(TrackingWorksheet!C756),ISBLANK(TrackingWorksheet!G756),ISBLANK(TrackingWorksheet!H756),
ISBLANK(TrackingWorksheet!I756),ISBLANK(TrackingWorksheet!J756),ISBLANK(TrackingWorksheet!M756),
ISBLANK(TrackingWorksheet!N756)),1,0)</f>
        <v>1</v>
      </c>
      <c r="C751" s="17" t="str">
        <f>IF(B751=1,"",TrackingWorksheet!F756)</f>
        <v/>
      </c>
      <c r="D751" s="26" t="str">
        <f>IF(B751=1,"",IF(AND(TrackingWorksheet!B756&lt;&gt;"",TrackingWorksheet!B756&lt;=TrackingWorksheet!$J$5,OR(TrackingWorksheet!C756="",TrackingWorksheet!C756&gt;=TrackingWorksheet!$J$4)),1,0))</f>
        <v/>
      </c>
      <c r="E751" s="15" t="str">
        <f>IF(B751=1,"",IF(AND(TrackingWorksheet!G756 &lt;&gt;"",TrackingWorksheet!G756&lt;=TrackingWorksheet!$J$5, TrackingWorksheet!H756=Lists!$D$4), "Y", "N"))</f>
        <v/>
      </c>
      <c r="F751" s="15" t="str">
        <f>IF(B751=1,"",IF(AND(TrackingWorksheet!I756 &lt;&gt;"", TrackingWorksheet!I756&lt;=TrackingWorksheet!$J$5, TrackingWorksheet!J756=Lists!$D$4), "Y", "N"))</f>
        <v/>
      </c>
      <c r="G751" s="15" t="str">
        <f>IF(B751=1,"",IF(AND(TrackingWorksheet!G756 &lt;&gt;"",TrackingWorksheet!G756&lt;=TrackingWorksheet!$J$5, TrackingWorksheet!H756=Lists!$D$5), "Y", "N"))</f>
        <v/>
      </c>
      <c r="H751" s="15" t="str">
        <f>IF(B751=1,"",IF(AND(TrackingWorksheet!I756 &lt;&gt;"", TrackingWorksheet!I756&lt;=TrackingWorksheet!$J$5, TrackingWorksheet!J756="Moderna"), "Y", "N"))</f>
        <v/>
      </c>
      <c r="I751" s="26" t="str">
        <f>IF(B751=1,"",IF(AND(TrackingWorksheet!G756 &lt;&gt;"", TrackingWorksheet!G756&lt;=TrackingWorksheet!$J$5, TrackingWorksheet!H756=Lists!$D$6), 1, 0))</f>
        <v/>
      </c>
      <c r="J751" s="26" t="str">
        <f t="shared" si="94"/>
        <v/>
      </c>
      <c r="K751" s="15" t="str">
        <f>IF(B751=1,"",IF(AND(TrackingWorksheet!I756&lt;=TrackingWorksheet!$J$5,TrackingWorksheet!K756="YES"),0,IF(AND(AND(OR(E751="Y",F751="Y"),E751&lt;&gt;F751),G751&lt;&gt;"Y", H751&lt;&gt;"Y"), 1, 0)))</f>
        <v/>
      </c>
      <c r="L751" s="26" t="str">
        <f t="shared" si="88"/>
        <v/>
      </c>
      <c r="M751" s="15" t="str">
        <f t="shared" si="89"/>
        <v/>
      </c>
      <c r="N751" s="26" t="str">
        <f t="shared" si="90"/>
        <v/>
      </c>
      <c r="O751" s="15" t="str">
        <f>IF(B751=1,"",IF(AND(TrackingWorksheet!I756&lt;=TrackingWorksheet!$J$5,TrackingWorksheet!K756="YES"),0,IF(AND(AND(OR(G751="Y",H751="Y"),G751&lt;&gt;H751),E751&lt;&gt;"Y", F751&lt;&gt;"Y"), 1, 0)))</f>
        <v/>
      </c>
      <c r="P751" s="26" t="str">
        <f t="shared" si="91"/>
        <v/>
      </c>
      <c r="Q751" s="15" t="str">
        <f t="shared" si="92"/>
        <v/>
      </c>
      <c r="R751" s="15" t="str">
        <f t="shared" si="93"/>
        <v/>
      </c>
      <c r="S751" s="15" t="str">
        <f>IF(B751=1,"",IF(AND(OR(AND(TrackingWorksheet!H756=Lists!$D$7,TrackingWorksheet!H756=TrackingWorksheet!J756),TrackingWorksheet!H756&lt;&gt;TrackingWorksheet!J756),TrackingWorksheet!K756="YES",TrackingWorksheet!H756&lt;&gt;Lists!$D$6,TrackingWorksheet!G756&lt;=TrackingWorksheet!$J$5,TrackingWorksheet!I756&lt;=TrackingWorksheet!$J$5),1,0))</f>
        <v/>
      </c>
      <c r="T751" s="15" t="str">
        <f t="shared" si="95"/>
        <v/>
      </c>
      <c r="U751" s="15" t="str">
        <f>IF(B751=1,"",IF(AND(TrackingWorksheet!L756&lt;&gt;"", TrackingWorksheet!L756&gt;=TrackingWorksheet!$J$4,TrackingWorksheet!L756&lt;=TrackingWorksheet!$J$5,OR(TrackingWorksheet!H756=Lists!$D$4,TrackingWorksheet!J756=Lists!$D$4)), 1, 0))</f>
        <v/>
      </c>
      <c r="V751" s="15" t="str">
        <f>IF($B751=1,"",IF(AND(TrackingWorksheet!$L756&lt;&gt;"", TrackingWorksheet!$L756&gt;=TrackingWorksheet!$J$4,TrackingWorksheet!$L756&lt;=TrackingWorksheet!$J$5,OR(TrackingWorksheet!$H756=Lists!$D$5,TrackingWorksheet!$J756=Lists!$D$5)), 1, 0))</f>
        <v/>
      </c>
      <c r="W751" s="15" t="str">
        <f>IF($B751=1,"",IF(AND(TrackingWorksheet!$L756&lt;&gt;"", TrackingWorksheet!$L756&gt;=TrackingWorksheet!$J$4,TrackingWorksheet!$L756&lt;=TrackingWorksheet!$J$5,OR(TrackingWorksheet!$H756=Lists!$D$6,TrackingWorksheet!$J756=Lists!$D$6)), 1, 0))</f>
        <v/>
      </c>
      <c r="X751" s="24" t="str">
        <f>IF(B751=1,"",IF(AND(TrackingWorksheet!M756&lt;&gt;"",TrackingWorksheet!M756&lt;=TrackingWorksheet!$J$5),1,0))</f>
        <v/>
      </c>
      <c r="Y751" s="24" t="str">
        <f>IF(B751=1,"",IF(AND(TrackingWorksheet!N756&lt;&gt;"",TrackingWorksheet!N756&lt;=TrackingWorksheet!$J$5),1,0)*D751)</f>
        <v/>
      </c>
      <c r="Z751" s="24" t="str">
        <f>IF(B751=1,"",IF(TrackingWorksheet!P756="YES",1,0)*D751)</f>
        <v/>
      </c>
      <c r="AA751" s="33" t="str">
        <f>IF(B751=1,"",IF(TrackingWorksheet!R756="","",TrackingWorksheet!R756))</f>
        <v/>
      </c>
      <c r="AB751" s="33" t="str">
        <f>IF(B751=1,"",IF(TrackingWorksheet!Q756="","",TrackingWorksheet!Q756))</f>
        <v/>
      </c>
    </row>
    <row r="752" spans="2:28" x14ac:dyDescent="0.3">
      <c r="B752" s="33">
        <f>IF(AND(ISBLANK(TrackingWorksheet!B757),ISBLANK(TrackingWorksheet!C757),ISBLANK(TrackingWorksheet!G757),ISBLANK(TrackingWorksheet!H757),
ISBLANK(TrackingWorksheet!I757),ISBLANK(TrackingWorksheet!J757),ISBLANK(TrackingWorksheet!M757),
ISBLANK(TrackingWorksheet!N757)),1,0)</f>
        <v>1</v>
      </c>
      <c r="C752" s="17" t="str">
        <f>IF(B752=1,"",TrackingWorksheet!F757)</f>
        <v/>
      </c>
      <c r="D752" s="26" t="str">
        <f>IF(B752=1,"",IF(AND(TrackingWorksheet!B757&lt;&gt;"",TrackingWorksheet!B757&lt;=TrackingWorksheet!$J$5,OR(TrackingWorksheet!C757="",TrackingWorksheet!C757&gt;=TrackingWorksheet!$J$4)),1,0))</f>
        <v/>
      </c>
      <c r="E752" s="15" t="str">
        <f>IF(B752=1,"",IF(AND(TrackingWorksheet!G757 &lt;&gt;"",TrackingWorksheet!G757&lt;=TrackingWorksheet!$J$5, TrackingWorksheet!H757=Lists!$D$4), "Y", "N"))</f>
        <v/>
      </c>
      <c r="F752" s="15" t="str">
        <f>IF(B752=1,"",IF(AND(TrackingWorksheet!I757 &lt;&gt;"", TrackingWorksheet!I757&lt;=TrackingWorksheet!$J$5, TrackingWorksheet!J757=Lists!$D$4), "Y", "N"))</f>
        <v/>
      </c>
      <c r="G752" s="15" t="str">
        <f>IF(B752=1,"",IF(AND(TrackingWorksheet!G757 &lt;&gt;"",TrackingWorksheet!G757&lt;=TrackingWorksheet!$J$5, TrackingWorksheet!H757=Lists!$D$5), "Y", "N"))</f>
        <v/>
      </c>
      <c r="H752" s="15" t="str">
        <f>IF(B752=1,"",IF(AND(TrackingWorksheet!I757 &lt;&gt;"", TrackingWorksheet!I757&lt;=TrackingWorksheet!$J$5, TrackingWorksheet!J757="Moderna"), "Y", "N"))</f>
        <v/>
      </c>
      <c r="I752" s="26" t="str">
        <f>IF(B752=1,"",IF(AND(TrackingWorksheet!G757 &lt;&gt;"", TrackingWorksheet!G757&lt;=TrackingWorksheet!$J$5, TrackingWorksheet!H757=Lists!$D$6), 1, 0))</f>
        <v/>
      </c>
      <c r="J752" s="26" t="str">
        <f t="shared" si="94"/>
        <v/>
      </c>
      <c r="K752" s="15" t="str">
        <f>IF(B752=1,"",IF(AND(TrackingWorksheet!I757&lt;=TrackingWorksheet!$J$5,TrackingWorksheet!K757="YES"),0,IF(AND(AND(OR(E752="Y",F752="Y"),E752&lt;&gt;F752),G752&lt;&gt;"Y", H752&lt;&gt;"Y"), 1, 0)))</f>
        <v/>
      </c>
      <c r="L752" s="26" t="str">
        <f t="shared" si="88"/>
        <v/>
      </c>
      <c r="M752" s="15" t="str">
        <f t="shared" si="89"/>
        <v/>
      </c>
      <c r="N752" s="26" t="str">
        <f t="shared" si="90"/>
        <v/>
      </c>
      <c r="O752" s="15" t="str">
        <f>IF(B752=1,"",IF(AND(TrackingWorksheet!I757&lt;=TrackingWorksheet!$J$5,TrackingWorksheet!K757="YES"),0,IF(AND(AND(OR(G752="Y",H752="Y"),G752&lt;&gt;H752),E752&lt;&gt;"Y", F752&lt;&gt;"Y"), 1, 0)))</f>
        <v/>
      </c>
      <c r="P752" s="26" t="str">
        <f t="shared" si="91"/>
        <v/>
      </c>
      <c r="Q752" s="15" t="str">
        <f t="shared" si="92"/>
        <v/>
      </c>
      <c r="R752" s="15" t="str">
        <f t="shared" si="93"/>
        <v/>
      </c>
      <c r="S752" s="15" t="str">
        <f>IF(B752=1,"",IF(AND(OR(AND(TrackingWorksheet!H757=Lists!$D$7,TrackingWorksheet!H757=TrackingWorksheet!J757),TrackingWorksheet!H757&lt;&gt;TrackingWorksheet!J757),TrackingWorksheet!K757="YES",TrackingWorksheet!H757&lt;&gt;Lists!$D$6,TrackingWorksheet!G757&lt;=TrackingWorksheet!$J$5,TrackingWorksheet!I757&lt;=TrackingWorksheet!$J$5),1,0))</f>
        <v/>
      </c>
      <c r="T752" s="15" t="str">
        <f t="shared" si="95"/>
        <v/>
      </c>
      <c r="U752" s="15" t="str">
        <f>IF(B752=1,"",IF(AND(TrackingWorksheet!L757&lt;&gt;"", TrackingWorksheet!L757&gt;=TrackingWorksheet!$J$4,TrackingWorksheet!L757&lt;=TrackingWorksheet!$J$5,OR(TrackingWorksheet!H757=Lists!$D$4,TrackingWorksheet!J757=Lists!$D$4)), 1, 0))</f>
        <v/>
      </c>
      <c r="V752" s="15" t="str">
        <f>IF($B752=1,"",IF(AND(TrackingWorksheet!$L757&lt;&gt;"", TrackingWorksheet!$L757&gt;=TrackingWorksheet!$J$4,TrackingWorksheet!$L757&lt;=TrackingWorksheet!$J$5,OR(TrackingWorksheet!$H757=Lists!$D$5,TrackingWorksheet!$J757=Lists!$D$5)), 1, 0))</f>
        <v/>
      </c>
      <c r="W752" s="15" t="str">
        <f>IF($B752=1,"",IF(AND(TrackingWorksheet!$L757&lt;&gt;"", TrackingWorksheet!$L757&gt;=TrackingWorksheet!$J$4,TrackingWorksheet!$L757&lt;=TrackingWorksheet!$J$5,OR(TrackingWorksheet!$H757=Lists!$D$6,TrackingWorksheet!$J757=Lists!$D$6)), 1, 0))</f>
        <v/>
      </c>
      <c r="X752" s="24" t="str">
        <f>IF(B752=1,"",IF(AND(TrackingWorksheet!M757&lt;&gt;"",TrackingWorksheet!M757&lt;=TrackingWorksheet!$J$5),1,0))</f>
        <v/>
      </c>
      <c r="Y752" s="24" t="str">
        <f>IF(B752=1,"",IF(AND(TrackingWorksheet!N757&lt;&gt;"",TrackingWorksheet!N757&lt;=TrackingWorksheet!$J$5),1,0)*D752)</f>
        <v/>
      </c>
      <c r="Z752" s="24" t="str">
        <f>IF(B752=1,"",IF(TrackingWorksheet!P757="YES",1,0)*D752)</f>
        <v/>
      </c>
      <c r="AA752" s="33" t="str">
        <f>IF(B752=1,"",IF(TrackingWorksheet!R757="","",TrackingWorksheet!R757))</f>
        <v/>
      </c>
      <c r="AB752" s="33" t="str">
        <f>IF(B752=1,"",IF(TrackingWorksheet!Q757="","",TrackingWorksheet!Q757))</f>
        <v/>
      </c>
    </row>
    <row r="753" spans="2:28" x14ac:dyDescent="0.3">
      <c r="B753" s="33">
        <f>IF(AND(ISBLANK(TrackingWorksheet!B758),ISBLANK(TrackingWorksheet!C758),ISBLANK(TrackingWorksheet!G758),ISBLANK(TrackingWorksheet!H758),
ISBLANK(TrackingWorksheet!I758),ISBLANK(TrackingWorksheet!J758),ISBLANK(TrackingWorksheet!M758),
ISBLANK(TrackingWorksheet!N758)),1,0)</f>
        <v>1</v>
      </c>
      <c r="C753" s="17" t="str">
        <f>IF(B753=1,"",TrackingWorksheet!F758)</f>
        <v/>
      </c>
      <c r="D753" s="26" t="str">
        <f>IF(B753=1,"",IF(AND(TrackingWorksheet!B758&lt;&gt;"",TrackingWorksheet!B758&lt;=TrackingWorksheet!$J$5,OR(TrackingWorksheet!C758="",TrackingWorksheet!C758&gt;=TrackingWorksheet!$J$4)),1,0))</f>
        <v/>
      </c>
      <c r="E753" s="15" t="str">
        <f>IF(B753=1,"",IF(AND(TrackingWorksheet!G758 &lt;&gt;"",TrackingWorksheet!G758&lt;=TrackingWorksheet!$J$5, TrackingWorksheet!H758=Lists!$D$4), "Y", "N"))</f>
        <v/>
      </c>
      <c r="F753" s="15" t="str">
        <f>IF(B753=1,"",IF(AND(TrackingWorksheet!I758 &lt;&gt;"", TrackingWorksheet!I758&lt;=TrackingWorksheet!$J$5, TrackingWorksheet!J758=Lists!$D$4), "Y", "N"))</f>
        <v/>
      </c>
      <c r="G753" s="15" t="str">
        <f>IF(B753=1,"",IF(AND(TrackingWorksheet!G758 &lt;&gt;"",TrackingWorksheet!G758&lt;=TrackingWorksheet!$J$5, TrackingWorksheet!H758=Lists!$D$5), "Y", "N"))</f>
        <v/>
      </c>
      <c r="H753" s="15" t="str">
        <f>IF(B753=1,"",IF(AND(TrackingWorksheet!I758 &lt;&gt;"", TrackingWorksheet!I758&lt;=TrackingWorksheet!$J$5, TrackingWorksheet!J758="Moderna"), "Y", "N"))</f>
        <v/>
      </c>
      <c r="I753" s="26" t="str">
        <f>IF(B753=1,"",IF(AND(TrackingWorksheet!G758 &lt;&gt;"", TrackingWorksheet!G758&lt;=TrackingWorksheet!$J$5, TrackingWorksheet!H758=Lists!$D$6), 1, 0))</f>
        <v/>
      </c>
      <c r="J753" s="26" t="str">
        <f t="shared" si="94"/>
        <v/>
      </c>
      <c r="K753" s="15" t="str">
        <f>IF(B753=1,"",IF(AND(TrackingWorksheet!I758&lt;=TrackingWorksheet!$J$5,TrackingWorksheet!K758="YES"),0,IF(AND(AND(OR(E753="Y",F753="Y"),E753&lt;&gt;F753),G753&lt;&gt;"Y", H753&lt;&gt;"Y"), 1, 0)))</f>
        <v/>
      </c>
      <c r="L753" s="26" t="str">
        <f t="shared" si="88"/>
        <v/>
      </c>
      <c r="M753" s="15" t="str">
        <f t="shared" si="89"/>
        <v/>
      </c>
      <c r="N753" s="26" t="str">
        <f t="shared" si="90"/>
        <v/>
      </c>
      <c r="O753" s="15" t="str">
        <f>IF(B753=1,"",IF(AND(TrackingWorksheet!I758&lt;=TrackingWorksheet!$J$5,TrackingWorksheet!K758="YES"),0,IF(AND(AND(OR(G753="Y",H753="Y"),G753&lt;&gt;H753),E753&lt;&gt;"Y", F753&lt;&gt;"Y"), 1, 0)))</f>
        <v/>
      </c>
      <c r="P753" s="26" t="str">
        <f t="shared" si="91"/>
        <v/>
      </c>
      <c r="Q753" s="15" t="str">
        <f t="shared" si="92"/>
        <v/>
      </c>
      <c r="R753" s="15" t="str">
        <f t="shared" si="93"/>
        <v/>
      </c>
      <c r="S753" s="15" t="str">
        <f>IF(B753=1,"",IF(AND(OR(AND(TrackingWorksheet!H758=Lists!$D$7,TrackingWorksheet!H758=TrackingWorksheet!J758),TrackingWorksheet!H758&lt;&gt;TrackingWorksheet!J758),TrackingWorksheet!K758="YES",TrackingWorksheet!H758&lt;&gt;Lists!$D$6,TrackingWorksheet!G758&lt;=TrackingWorksheet!$J$5,TrackingWorksheet!I758&lt;=TrackingWorksheet!$J$5),1,0))</f>
        <v/>
      </c>
      <c r="T753" s="15" t="str">
        <f t="shared" si="95"/>
        <v/>
      </c>
      <c r="U753" s="15" t="str">
        <f>IF(B753=1,"",IF(AND(TrackingWorksheet!L758&lt;&gt;"", TrackingWorksheet!L758&gt;=TrackingWorksheet!$J$4,TrackingWorksheet!L758&lt;=TrackingWorksheet!$J$5,OR(TrackingWorksheet!H758=Lists!$D$4,TrackingWorksheet!J758=Lists!$D$4)), 1, 0))</f>
        <v/>
      </c>
      <c r="V753" s="15" t="str">
        <f>IF($B753=1,"",IF(AND(TrackingWorksheet!$L758&lt;&gt;"", TrackingWorksheet!$L758&gt;=TrackingWorksheet!$J$4,TrackingWorksheet!$L758&lt;=TrackingWorksheet!$J$5,OR(TrackingWorksheet!$H758=Lists!$D$5,TrackingWorksheet!$J758=Lists!$D$5)), 1, 0))</f>
        <v/>
      </c>
      <c r="W753" s="15" t="str">
        <f>IF($B753=1,"",IF(AND(TrackingWorksheet!$L758&lt;&gt;"", TrackingWorksheet!$L758&gt;=TrackingWorksheet!$J$4,TrackingWorksheet!$L758&lt;=TrackingWorksheet!$J$5,OR(TrackingWorksheet!$H758=Lists!$D$6,TrackingWorksheet!$J758=Lists!$D$6)), 1, 0))</f>
        <v/>
      </c>
      <c r="X753" s="24" t="str">
        <f>IF(B753=1,"",IF(AND(TrackingWorksheet!M758&lt;&gt;"",TrackingWorksheet!M758&lt;=TrackingWorksheet!$J$5),1,0))</f>
        <v/>
      </c>
      <c r="Y753" s="24" t="str">
        <f>IF(B753=1,"",IF(AND(TrackingWorksheet!N758&lt;&gt;"",TrackingWorksheet!N758&lt;=TrackingWorksheet!$J$5),1,0)*D753)</f>
        <v/>
      </c>
      <c r="Z753" s="24" t="str">
        <f>IF(B753=1,"",IF(TrackingWorksheet!P758="YES",1,0)*D753)</f>
        <v/>
      </c>
      <c r="AA753" s="33" t="str">
        <f>IF(B753=1,"",IF(TrackingWorksheet!R758="","",TrackingWorksheet!R758))</f>
        <v/>
      </c>
      <c r="AB753" s="33" t="str">
        <f>IF(B753=1,"",IF(TrackingWorksheet!Q758="","",TrackingWorksheet!Q758))</f>
        <v/>
      </c>
    </row>
    <row r="754" spans="2:28" x14ac:dyDescent="0.3">
      <c r="B754" s="33">
        <f>IF(AND(ISBLANK(TrackingWorksheet!B759),ISBLANK(TrackingWorksheet!C759),ISBLANK(TrackingWorksheet!G759),ISBLANK(TrackingWorksheet!H759),
ISBLANK(TrackingWorksheet!I759),ISBLANK(TrackingWorksheet!J759),ISBLANK(TrackingWorksheet!M759),
ISBLANK(TrackingWorksheet!N759)),1,0)</f>
        <v>1</v>
      </c>
      <c r="C754" s="17" t="str">
        <f>IF(B754=1,"",TrackingWorksheet!F759)</f>
        <v/>
      </c>
      <c r="D754" s="26" t="str">
        <f>IF(B754=1,"",IF(AND(TrackingWorksheet!B759&lt;&gt;"",TrackingWorksheet!B759&lt;=TrackingWorksheet!$J$5,OR(TrackingWorksheet!C759="",TrackingWorksheet!C759&gt;=TrackingWorksheet!$J$4)),1,0))</f>
        <v/>
      </c>
      <c r="E754" s="15" t="str">
        <f>IF(B754=1,"",IF(AND(TrackingWorksheet!G759 &lt;&gt;"",TrackingWorksheet!G759&lt;=TrackingWorksheet!$J$5, TrackingWorksheet!H759=Lists!$D$4), "Y", "N"))</f>
        <v/>
      </c>
      <c r="F754" s="15" t="str">
        <f>IF(B754=1,"",IF(AND(TrackingWorksheet!I759 &lt;&gt;"", TrackingWorksheet!I759&lt;=TrackingWorksheet!$J$5, TrackingWorksheet!J759=Lists!$D$4), "Y", "N"))</f>
        <v/>
      </c>
      <c r="G754" s="15" t="str">
        <f>IF(B754=1,"",IF(AND(TrackingWorksheet!G759 &lt;&gt;"",TrackingWorksheet!G759&lt;=TrackingWorksheet!$J$5, TrackingWorksheet!H759=Lists!$D$5), "Y", "N"))</f>
        <v/>
      </c>
      <c r="H754" s="15" t="str">
        <f>IF(B754=1,"",IF(AND(TrackingWorksheet!I759 &lt;&gt;"", TrackingWorksheet!I759&lt;=TrackingWorksheet!$J$5, TrackingWorksheet!J759="Moderna"), "Y", "N"))</f>
        <v/>
      </c>
      <c r="I754" s="26" t="str">
        <f>IF(B754=1,"",IF(AND(TrackingWorksheet!G759 &lt;&gt;"", TrackingWorksheet!G759&lt;=TrackingWorksheet!$J$5, TrackingWorksheet!H759=Lists!$D$6), 1, 0))</f>
        <v/>
      </c>
      <c r="J754" s="26" t="str">
        <f t="shared" si="94"/>
        <v/>
      </c>
      <c r="K754" s="15" t="str">
        <f>IF(B754=1,"",IF(AND(TrackingWorksheet!I759&lt;=TrackingWorksheet!$J$5,TrackingWorksheet!K759="YES"),0,IF(AND(AND(OR(E754="Y",F754="Y"),E754&lt;&gt;F754),G754&lt;&gt;"Y", H754&lt;&gt;"Y"), 1, 0)))</f>
        <v/>
      </c>
      <c r="L754" s="26" t="str">
        <f t="shared" si="88"/>
        <v/>
      </c>
      <c r="M754" s="15" t="str">
        <f t="shared" si="89"/>
        <v/>
      </c>
      <c r="N754" s="26" t="str">
        <f t="shared" si="90"/>
        <v/>
      </c>
      <c r="O754" s="15" t="str">
        <f>IF(B754=1,"",IF(AND(TrackingWorksheet!I759&lt;=TrackingWorksheet!$J$5,TrackingWorksheet!K759="YES"),0,IF(AND(AND(OR(G754="Y",H754="Y"),G754&lt;&gt;H754),E754&lt;&gt;"Y", F754&lt;&gt;"Y"), 1, 0)))</f>
        <v/>
      </c>
      <c r="P754" s="26" t="str">
        <f t="shared" si="91"/>
        <v/>
      </c>
      <c r="Q754" s="15" t="str">
        <f t="shared" si="92"/>
        <v/>
      </c>
      <c r="R754" s="15" t="str">
        <f t="shared" si="93"/>
        <v/>
      </c>
      <c r="S754" s="15" t="str">
        <f>IF(B754=1,"",IF(AND(OR(AND(TrackingWorksheet!H759=Lists!$D$7,TrackingWorksheet!H759=TrackingWorksheet!J759),TrackingWorksheet!H759&lt;&gt;TrackingWorksheet!J759),TrackingWorksheet!K759="YES",TrackingWorksheet!H759&lt;&gt;Lists!$D$6,TrackingWorksheet!G759&lt;=TrackingWorksheet!$J$5,TrackingWorksheet!I759&lt;=TrackingWorksheet!$J$5),1,0))</f>
        <v/>
      </c>
      <c r="T754" s="15" t="str">
        <f t="shared" si="95"/>
        <v/>
      </c>
      <c r="U754" s="15" t="str">
        <f>IF(B754=1,"",IF(AND(TrackingWorksheet!L759&lt;&gt;"", TrackingWorksheet!L759&gt;=TrackingWorksheet!$J$4,TrackingWorksheet!L759&lt;=TrackingWorksheet!$J$5,OR(TrackingWorksheet!H759=Lists!$D$4,TrackingWorksheet!J759=Lists!$D$4)), 1, 0))</f>
        <v/>
      </c>
      <c r="V754" s="15" t="str">
        <f>IF($B754=1,"",IF(AND(TrackingWorksheet!$L759&lt;&gt;"", TrackingWorksheet!$L759&gt;=TrackingWorksheet!$J$4,TrackingWorksheet!$L759&lt;=TrackingWorksheet!$J$5,OR(TrackingWorksheet!$H759=Lists!$D$5,TrackingWorksheet!$J759=Lists!$D$5)), 1, 0))</f>
        <v/>
      </c>
      <c r="W754" s="15" t="str">
        <f>IF($B754=1,"",IF(AND(TrackingWorksheet!$L759&lt;&gt;"", TrackingWorksheet!$L759&gt;=TrackingWorksheet!$J$4,TrackingWorksheet!$L759&lt;=TrackingWorksheet!$J$5,OR(TrackingWorksheet!$H759=Lists!$D$6,TrackingWorksheet!$J759=Lists!$D$6)), 1, 0))</f>
        <v/>
      </c>
      <c r="X754" s="24" t="str">
        <f>IF(B754=1,"",IF(AND(TrackingWorksheet!M759&lt;&gt;"",TrackingWorksheet!M759&lt;=TrackingWorksheet!$J$5),1,0))</f>
        <v/>
      </c>
      <c r="Y754" s="24" t="str">
        <f>IF(B754=1,"",IF(AND(TrackingWorksheet!N759&lt;&gt;"",TrackingWorksheet!N759&lt;=TrackingWorksheet!$J$5),1,0)*D754)</f>
        <v/>
      </c>
      <c r="Z754" s="24" t="str">
        <f>IF(B754=1,"",IF(TrackingWorksheet!P759="YES",1,0)*D754)</f>
        <v/>
      </c>
      <c r="AA754" s="33" t="str">
        <f>IF(B754=1,"",IF(TrackingWorksheet!R759="","",TrackingWorksheet!R759))</f>
        <v/>
      </c>
      <c r="AB754" s="33" t="str">
        <f>IF(B754=1,"",IF(TrackingWorksheet!Q759="","",TrackingWorksheet!Q759))</f>
        <v/>
      </c>
    </row>
    <row r="755" spans="2:28" x14ac:dyDescent="0.3">
      <c r="B755" s="33">
        <f>IF(AND(ISBLANK(TrackingWorksheet!B760),ISBLANK(TrackingWorksheet!C760),ISBLANK(TrackingWorksheet!G760),ISBLANK(TrackingWorksheet!H760),
ISBLANK(TrackingWorksheet!I760),ISBLANK(TrackingWorksheet!J760),ISBLANK(TrackingWorksheet!M760),
ISBLANK(TrackingWorksheet!N760)),1,0)</f>
        <v>1</v>
      </c>
      <c r="C755" s="17" t="str">
        <f>IF(B755=1,"",TrackingWorksheet!F760)</f>
        <v/>
      </c>
      <c r="D755" s="26" t="str">
        <f>IF(B755=1,"",IF(AND(TrackingWorksheet!B760&lt;&gt;"",TrackingWorksheet!B760&lt;=TrackingWorksheet!$J$5,OR(TrackingWorksheet!C760="",TrackingWorksheet!C760&gt;=TrackingWorksheet!$J$4)),1,0))</f>
        <v/>
      </c>
      <c r="E755" s="15" t="str">
        <f>IF(B755=1,"",IF(AND(TrackingWorksheet!G760 &lt;&gt;"",TrackingWorksheet!G760&lt;=TrackingWorksheet!$J$5, TrackingWorksheet!H760=Lists!$D$4), "Y", "N"))</f>
        <v/>
      </c>
      <c r="F755" s="15" t="str">
        <f>IF(B755=1,"",IF(AND(TrackingWorksheet!I760 &lt;&gt;"", TrackingWorksheet!I760&lt;=TrackingWorksheet!$J$5, TrackingWorksheet!J760=Lists!$D$4), "Y", "N"))</f>
        <v/>
      </c>
      <c r="G755" s="15" t="str">
        <f>IF(B755=1,"",IF(AND(TrackingWorksheet!G760 &lt;&gt;"",TrackingWorksheet!G760&lt;=TrackingWorksheet!$J$5, TrackingWorksheet!H760=Lists!$D$5), "Y", "N"))</f>
        <v/>
      </c>
      <c r="H755" s="15" t="str">
        <f>IF(B755=1,"",IF(AND(TrackingWorksheet!I760 &lt;&gt;"", TrackingWorksheet!I760&lt;=TrackingWorksheet!$J$5, TrackingWorksheet!J760="Moderna"), "Y", "N"))</f>
        <v/>
      </c>
      <c r="I755" s="26" t="str">
        <f>IF(B755=1,"",IF(AND(TrackingWorksheet!G760 &lt;&gt;"", TrackingWorksheet!G760&lt;=TrackingWorksheet!$J$5, TrackingWorksheet!H760=Lists!$D$6), 1, 0))</f>
        <v/>
      </c>
      <c r="J755" s="26" t="str">
        <f t="shared" si="94"/>
        <v/>
      </c>
      <c r="K755" s="15" t="str">
        <f>IF(B755=1,"",IF(AND(TrackingWorksheet!I760&lt;=TrackingWorksheet!$J$5,TrackingWorksheet!K760="YES"),0,IF(AND(AND(OR(E755="Y",F755="Y"),E755&lt;&gt;F755),G755&lt;&gt;"Y", H755&lt;&gt;"Y"), 1, 0)))</f>
        <v/>
      </c>
      <c r="L755" s="26" t="str">
        <f t="shared" si="88"/>
        <v/>
      </c>
      <c r="M755" s="15" t="str">
        <f t="shared" si="89"/>
        <v/>
      </c>
      <c r="N755" s="26" t="str">
        <f t="shared" si="90"/>
        <v/>
      </c>
      <c r="O755" s="15" t="str">
        <f>IF(B755=1,"",IF(AND(TrackingWorksheet!I760&lt;=TrackingWorksheet!$J$5,TrackingWorksheet!K760="YES"),0,IF(AND(AND(OR(G755="Y",H755="Y"),G755&lt;&gt;H755),E755&lt;&gt;"Y", F755&lt;&gt;"Y"), 1, 0)))</f>
        <v/>
      </c>
      <c r="P755" s="26" t="str">
        <f t="shared" si="91"/>
        <v/>
      </c>
      <c r="Q755" s="15" t="str">
        <f t="shared" si="92"/>
        <v/>
      </c>
      <c r="R755" s="15" t="str">
        <f t="shared" si="93"/>
        <v/>
      </c>
      <c r="S755" s="15" t="str">
        <f>IF(B755=1,"",IF(AND(OR(AND(TrackingWorksheet!H760=Lists!$D$7,TrackingWorksheet!H760=TrackingWorksheet!J760),TrackingWorksheet!H760&lt;&gt;TrackingWorksheet!J760),TrackingWorksheet!K760="YES",TrackingWorksheet!H760&lt;&gt;Lists!$D$6,TrackingWorksheet!G760&lt;=TrackingWorksheet!$J$5,TrackingWorksheet!I760&lt;=TrackingWorksheet!$J$5),1,0))</f>
        <v/>
      </c>
      <c r="T755" s="15" t="str">
        <f t="shared" si="95"/>
        <v/>
      </c>
      <c r="U755" s="15" t="str">
        <f>IF(B755=1,"",IF(AND(TrackingWorksheet!L760&lt;&gt;"", TrackingWorksheet!L760&gt;=TrackingWorksheet!$J$4,TrackingWorksheet!L760&lt;=TrackingWorksheet!$J$5,OR(TrackingWorksheet!H760=Lists!$D$4,TrackingWorksheet!J760=Lists!$D$4)), 1, 0))</f>
        <v/>
      </c>
      <c r="V755" s="15" t="str">
        <f>IF($B755=1,"",IF(AND(TrackingWorksheet!$L760&lt;&gt;"", TrackingWorksheet!$L760&gt;=TrackingWorksheet!$J$4,TrackingWorksheet!$L760&lt;=TrackingWorksheet!$J$5,OR(TrackingWorksheet!$H760=Lists!$D$5,TrackingWorksheet!$J760=Lists!$D$5)), 1, 0))</f>
        <v/>
      </c>
      <c r="W755" s="15" t="str">
        <f>IF($B755=1,"",IF(AND(TrackingWorksheet!$L760&lt;&gt;"", TrackingWorksheet!$L760&gt;=TrackingWorksheet!$J$4,TrackingWorksheet!$L760&lt;=TrackingWorksheet!$J$5,OR(TrackingWorksheet!$H760=Lists!$D$6,TrackingWorksheet!$J760=Lists!$D$6)), 1, 0))</f>
        <v/>
      </c>
      <c r="X755" s="24" t="str">
        <f>IF(B755=1,"",IF(AND(TrackingWorksheet!M760&lt;&gt;"",TrackingWorksheet!M760&lt;=TrackingWorksheet!$J$5),1,0))</f>
        <v/>
      </c>
      <c r="Y755" s="24" t="str">
        <f>IF(B755=1,"",IF(AND(TrackingWorksheet!N760&lt;&gt;"",TrackingWorksheet!N760&lt;=TrackingWorksheet!$J$5),1,0)*D755)</f>
        <v/>
      </c>
      <c r="Z755" s="24" t="str">
        <f>IF(B755=1,"",IF(TrackingWorksheet!P760="YES",1,0)*D755)</f>
        <v/>
      </c>
      <c r="AA755" s="33" t="str">
        <f>IF(B755=1,"",IF(TrackingWorksheet!R760="","",TrackingWorksheet!R760))</f>
        <v/>
      </c>
      <c r="AB755" s="33" t="str">
        <f>IF(B755=1,"",IF(TrackingWorksheet!Q760="","",TrackingWorksheet!Q760))</f>
        <v/>
      </c>
    </row>
    <row r="756" spans="2:28" x14ac:dyDescent="0.3">
      <c r="B756" s="33">
        <f>IF(AND(ISBLANK(TrackingWorksheet!B761),ISBLANK(TrackingWorksheet!C761),ISBLANK(TrackingWorksheet!G761),ISBLANK(TrackingWorksheet!H761),
ISBLANK(TrackingWorksheet!I761),ISBLANK(TrackingWorksheet!J761),ISBLANK(TrackingWorksheet!M761),
ISBLANK(TrackingWorksheet!N761)),1,0)</f>
        <v>1</v>
      </c>
      <c r="C756" s="17" t="str">
        <f>IF(B756=1,"",TrackingWorksheet!F761)</f>
        <v/>
      </c>
      <c r="D756" s="26" t="str">
        <f>IF(B756=1,"",IF(AND(TrackingWorksheet!B761&lt;&gt;"",TrackingWorksheet!B761&lt;=TrackingWorksheet!$J$5,OR(TrackingWorksheet!C761="",TrackingWorksheet!C761&gt;=TrackingWorksheet!$J$4)),1,0))</f>
        <v/>
      </c>
      <c r="E756" s="15" t="str">
        <f>IF(B756=1,"",IF(AND(TrackingWorksheet!G761 &lt;&gt;"",TrackingWorksheet!G761&lt;=TrackingWorksheet!$J$5, TrackingWorksheet!H761=Lists!$D$4), "Y", "N"))</f>
        <v/>
      </c>
      <c r="F756" s="15" t="str">
        <f>IF(B756=1,"",IF(AND(TrackingWorksheet!I761 &lt;&gt;"", TrackingWorksheet!I761&lt;=TrackingWorksheet!$J$5, TrackingWorksheet!J761=Lists!$D$4), "Y", "N"))</f>
        <v/>
      </c>
      <c r="G756" s="15" t="str">
        <f>IF(B756=1,"",IF(AND(TrackingWorksheet!G761 &lt;&gt;"",TrackingWorksheet!G761&lt;=TrackingWorksheet!$J$5, TrackingWorksheet!H761=Lists!$D$5), "Y", "N"))</f>
        <v/>
      </c>
      <c r="H756" s="15" t="str">
        <f>IF(B756=1,"",IF(AND(TrackingWorksheet!I761 &lt;&gt;"", TrackingWorksheet!I761&lt;=TrackingWorksheet!$J$5, TrackingWorksheet!J761="Moderna"), "Y", "N"))</f>
        <v/>
      </c>
      <c r="I756" s="26" t="str">
        <f>IF(B756=1,"",IF(AND(TrackingWorksheet!G761 &lt;&gt;"", TrackingWorksheet!G761&lt;=TrackingWorksheet!$J$5, TrackingWorksheet!H761=Lists!$D$6), 1, 0))</f>
        <v/>
      </c>
      <c r="J756" s="26" t="str">
        <f t="shared" si="94"/>
        <v/>
      </c>
      <c r="K756" s="15" t="str">
        <f>IF(B756=1,"",IF(AND(TrackingWorksheet!I761&lt;=TrackingWorksheet!$J$5,TrackingWorksheet!K761="YES"),0,IF(AND(AND(OR(E756="Y",F756="Y"),E756&lt;&gt;F756),G756&lt;&gt;"Y", H756&lt;&gt;"Y"), 1, 0)))</f>
        <v/>
      </c>
      <c r="L756" s="26" t="str">
        <f t="shared" si="88"/>
        <v/>
      </c>
      <c r="M756" s="15" t="str">
        <f t="shared" si="89"/>
        <v/>
      </c>
      <c r="N756" s="26" t="str">
        <f t="shared" si="90"/>
        <v/>
      </c>
      <c r="O756" s="15" t="str">
        <f>IF(B756=1,"",IF(AND(TrackingWorksheet!I761&lt;=TrackingWorksheet!$J$5,TrackingWorksheet!K761="YES"),0,IF(AND(AND(OR(G756="Y",H756="Y"),G756&lt;&gt;H756),E756&lt;&gt;"Y", F756&lt;&gt;"Y"), 1, 0)))</f>
        <v/>
      </c>
      <c r="P756" s="26" t="str">
        <f t="shared" si="91"/>
        <v/>
      </c>
      <c r="Q756" s="15" t="str">
        <f t="shared" si="92"/>
        <v/>
      </c>
      <c r="R756" s="15" t="str">
        <f t="shared" si="93"/>
        <v/>
      </c>
      <c r="S756" s="15" t="str">
        <f>IF(B756=1,"",IF(AND(OR(AND(TrackingWorksheet!H761=Lists!$D$7,TrackingWorksheet!H761=TrackingWorksheet!J761),TrackingWorksheet!H761&lt;&gt;TrackingWorksheet!J761),TrackingWorksheet!K761="YES",TrackingWorksheet!H761&lt;&gt;Lists!$D$6,TrackingWorksheet!G761&lt;=TrackingWorksheet!$J$5,TrackingWorksheet!I761&lt;=TrackingWorksheet!$J$5),1,0))</f>
        <v/>
      </c>
      <c r="T756" s="15" t="str">
        <f t="shared" si="95"/>
        <v/>
      </c>
      <c r="U756" s="15" t="str">
        <f>IF(B756=1,"",IF(AND(TrackingWorksheet!L761&lt;&gt;"", TrackingWorksheet!L761&gt;=TrackingWorksheet!$J$4,TrackingWorksheet!L761&lt;=TrackingWorksheet!$J$5,OR(TrackingWorksheet!H761=Lists!$D$4,TrackingWorksheet!J761=Lists!$D$4)), 1, 0))</f>
        <v/>
      </c>
      <c r="V756" s="15" t="str">
        <f>IF($B756=1,"",IF(AND(TrackingWorksheet!$L761&lt;&gt;"", TrackingWorksheet!$L761&gt;=TrackingWorksheet!$J$4,TrackingWorksheet!$L761&lt;=TrackingWorksheet!$J$5,OR(TrackingWorksheet!$H761=Lists!$D$5,TrackingWorksheet!$J761=Lists!$D$5)), 1, 0))</f>
        <v/>
      </c>
      <c r="W756" s="15" t="str">
        <f>IF($B756=1,"",IF(AND(TrackingWorksheet!$L761&lt;&gt;"", TrackingWorksheet!$L761&gt;=TrackingWorksheet!$J$4,TrackingWorksheet!$L761&lt;=TrackingWorksheet!$J$5,OR(TrackingWorksheet!$H761=Lists!$D$6,TrackingWorksheet!$J761=Lists!$D$6)), 1, 0))</f>
        <v/>
      </c>
      <c r="X756" s="24" t="str">
        <f>IF(B756=1,"",IF(AND(TrackingWorksheet!M761&lt;&gt;"",TrackingWorksheet!M761&lt;=TrackingWorksheet!$J$5),1,0))</f>
        <v/>
      </c>
      <c r="Y756" s="24" t="str">
        <f>IF(B756=1,"",IF(AND(TrackingWorksheet!N761&lt;&gt;"",TrackingWorksheet!N761&lt;=TrackingWorksheet!$J$5),1,0)*D756)</f>
        <v/>
      </c>
      <c r="Z756" s="24" t="str">
        <f>IF(B756=1,"",IF(TrackingWorksheet!P761="YES",1,0)*D756)</f>
        <v/>
      </c>
      <c r="AA756" s="33" t="str">
        <f>IF(B756=1,"",IF(TrackingWorksheet!R761="","",TrackingWorksheet!R761))</f>
        <v/>
      </c>
      <c r="AB756" s="33" t="str">
        <f>IF(B756=1,"",IF(TrackingWorksheet!Q761="","",TrackingWorksheet!Q761))</f>
        <v/>
      </c>
    </row>
    <row r="757" spans="2:28" x14ac:dyDescent="0.3">
      <c r="B757" s="33">
        <f>IF(AND(ISBLANK(TrackingWorksheet!B762),ISBLANK(TrackingWorksheet!C762),ISBLANK(TrackingWorksheet!G762),ISBLANK(TrackingWorksheet!H762),
ISBLANK(TrackingWorksheet!I762),ISBLANK(TrackingWorksheet!J762),ISBLANK(TrackingWorksheet!M762),
ISBLANK(TrackingWorksheet!N762)),1,0)</f>
        <v>1</v>
      </c>
      <c r="C757" s="17" t="str">
        <f>IF(B757=1,"",TrackingWorksheet!F762)</f>
        <v/>
      </c>
      <c r="D757" s="26" t="str">
        <f>IF(B757=1,"",IF(AND(TrackingWorksheet!B762&lt;&gt;"",TrackingWorksheet!B762&lt;=TrackingWorksheet!$J$5,OR(TrackingWorksheet!C762="",TrackingWorksheet!C762&gt;=TrackingWorksheet!$J$4)),1,0))</f>
        <v/>
      </c>
      <c r="E757" s="15" t="str">
        <f>IF(B757=1,"",IF(AND(TrackingWorksheet!G762 &lt;&gt;"",TrackingWorksheet!G762&lt;=TrackingWorksheet!$J$5, TrackingWorksheet!H762=Lists!$D$4), "Y", "N"))</f>
        <v/>
      </c>
      <c r="F757" s="15" t="str">
        <f>IF(B757=1,"",IF(AND(TrackingWorksheet!I762 &lt;&gt;"", TrackingWorksheet!I762&lt;=TrackingWorksheet!$J$5, TrackingWorksheet!J762=Lists!$D$4), "Y", "N"))</f>
        <v/>
      </c>
      <c r="G757" s="15" t="str">
        <f>IF(B757=1,"",IF(AND(TrackingWorksheet!G762 &lt;&gt;"",TrackingWorksheet!G762&lt;=TrackingWorksheet!$J$5, TrackingWorksheet!H762=Lists!$D$5), "Y", "N"))</f>
        <v/>
      </c>
      <c r="H757" s="15" t="str">
        <f>IF(B757=1,"",IF(AND(TrackingWorksheet!I762 &lt;&gt;"", TrackingWorksheet!I762&lt;=TrackingWorksheet!$J$5, TrackingWorksheet!J762="Moderna"), "Y", "N"))</f>
        <v/>
      </c>
      <c r="I757" s="26" t="str">
        <f>IF(B757=1,"",IF(AND(TrackingWorksheet!G762 &lt;&gt;"", TrackingWorksheet!G762&lt;=TrackingWorksheet!$J$5, TrackingWorksheet!H762=Lists!$D$6), 1, 0))</f>
        <v/>
      </c>
      <c r="J757" s="26" t="str">
        <f t="shared" si="94"/>
        <v/>
      </c>
      <c r="K757" s="15" t="str">
        <f>IF(B757=1,"",IF(AND(TrackingWorksheet!I762&lt;=TrackingWorksheet!$J$5,TrackingWorksheet!K762="YES"),0,IF(AND(AND(OR(E757="Y",F757="Y"),E757&lt;&gt;F757),G757&lt;&gt;"Y", H757&lt;&gt;"Y"), 1, 0)))</f>
        <v/>
      </c>
      <c r="L757" s="26" t="str">
        <f t="shared" si="88"/>
        <v/>
      </c>
      <c r="M757" s="15" t="str">
        <f t="shared" si="89"/>
        <v/>
      </c>
      <c r="N757" s="26" t="str">
        <f t="shared" si="90"/>
        <v/>
      </c>
      <c r="O757" s="15" t="str">
        <f>IF(B757=1,"",IF(AND(TrackingWorksheet!I762&lt;=TrackingWorksheet!$J$5,TrackingWorksheet!K762="YES"),0,IF(AND(AND(OR(G757="Y",H757="Y"),G757&lt;&gt;H757),E757&lt;&gt;"Y", F757&lt;&gt;"Y"), 1, 0)))</f>
        <v/>
      </c>
      <c r="P757" s="26" t="str">
        <f t="shared" si="91"/>
        <v/>
      </c>
      <c r="Q757" s="15" t="str">
        <f t="shared" si="92"/>
        <v/>
      </c>
      <c r="R757" s="15" t="str">
        <f t="shared" si="93"/>
        <v/>
      </c>
      <c r="S757" s="15" t="str">
        <f>IF(B757=1,"",IF(AND(OR(AND(TrackingWorksheet!H762=Lists!$D$7,TrackingWorksheet!H762=TrackingWorksheet!J762),TrackingWorksheet!H762&lt;&gt;TrackingWorksheet!J762),TrackingWorksheet!K762="YES",TrackingWorksheet!H762&lt;&gt;Lists!$D$6,TrackingWorksheet!G762&lt;=TrackingWorksheet!$J$5,TrackingWorksheet!I762&lt;=TrackingWorksheet!$J$5),1,0))</f>
        <v/>
      </c>
      <c r="T757" s="15" t="str">
        <f t="shared" si="95"/>
        <v/>
      </c>
      <c r="U757" s="15" t="str">
        <f>IF(B757=1,"",IF(AND(TrackingWorksheet!L762&lt;&gt;"", TrackingWorksheet!L762&gt;=TrackingWorksheet!$J$4,TrackingWorksheet!L762&lt;=TrackingWorksheet!$J$5,OR(TrackingWorksheet!H762=Lists!$D$4,TrackingWorksheet!J762=Lists!$D$4)), 1, 0))</f>
        <v/>
      </c>
      <c r="V757" s="15" t="str">
        <f>IF($B757=1,"",IF(AND(TrackingWorksheet!$L762&lt;&gt;"", TrackingWorksheet!$L762&gt;=TrackingWorksheet!$J$4,TrackingWorksheet!$L762&lt;=TrackingWorksheet!$J$5,OR(TrackingWorksheet!$H762=Lists!$D$5,TrackingWorksheet!$J762=Lists!$D$5)), 1, 0))</f>
        <v/>
      </c>
      <c r="W757" s="15" t="str">
        <f>IF($B757=1,"",IF(AND(TrackingWorksheet!$L762&lt;&gt;"", TrackingWorksheet!$L762&gt;=TrackingWorksheet!$J$4,TrackingWorksheet!$L762&lt;=TrackingWorksheet!$J$5,OR(TrackingWorksheet!$H762=Lists!$D$6,TrackingWorksheet!$J762=Lists!$D$6)), 1, 0))</f>
        <v/>
      </c>
      <c r="X757" s="24" t="str">
        <f>IF(B757=1,"",IF(AND(TrackingWorksheet!M762&lt;&gt;"",TrackingWorksheet!M762&lt;=TrackingWorksheet!$J$5),1,0))</f>
        <v/>
      </c>
      <c r="Y757" s="24" t="str">
        <f>IF(B757=1,"",IF(AND(TrackingWorksheet!N762&lt;&gt;"",TrackingWorksheet!N762&lt;=TrackingWorksheet!$J$5),1,0)*D757)</f>
        <v/>
      </c>
      <c r="Z757" s="24" t="str">
        <f>IF(B757=1,"",IF(TrackingWorksheet!P762="YES",1,0)*D757)</f>
        <v/>
      </c>
      <c r="AA757" s="33" t="str">
        <f>IF(B757=1,"",IF(TrackingWorksheet!R762="","",TrackingWorksheet!R762))</f>
        <v/>
      </c>
      <c r="AB757" s="33" t="str">
        <f>IF(B757=1,"",IF(TrackingWorksheet!Q762="","",TrackingWorksheet!Q762))</f>
        <v/>
      </c>
    </row>
    <row r="758" spans="2:28" x14ac:dyDescent="0.3">
      <c r="B758" s="33">
        <f>IF(AND(ISBLANK(TrackingWorksheet!B763),ISBLANK(TrackingWorksheet!C763),ISBLANK(TrackingWorksheet!G763),ISBLANK(TrackingWorksheet!H763),
ISBLANK(TrackingWorksheet!I763),ISBLANK(TrackingWorksheet!J763),ISBLANK(TrackingWorksheet!M763),
ISBLANK(TrackingWorksheet!N763)),1,0)</f>
        <v>1</v>
      </c>
      <c r="C758" s="17" t="str">
        <f>IF(B758=1,"",TrackingWorksheet!F763)</f>
        <v/>
      </c>
      <c r="D758" s="26" t="str">
        <f>IF(B758=1,"",IF(AND(TrackingWorksheet!B763&lt;&gt;"",TrackingWorksheet!B763&lt;=TrackingWorksheet!$J$5,OR(TrackingWorksheet!C763="",TrackingWorksheet!C763&gt;=TrackingWorksheet!$J$4)),1,0))</f>
        <v/>
      </c>
      <c r="E758" s="15" t="str">
        <f>IF(B758=1,"",IF(AND(TrackingWorksheet!G763 &lt;&gt;"",TrackingWorksheet!G763&lt;=TrackingWorksheet!$J$5, TrackingWorksheet!H763=Lists!$D$4), "Y", "N"))</f>
        <v/>
      </c>
      <c r="F758" s="15" t="str">
        <f>IF(B758=1,"",IF(AND(TrackingWorksheet!I763 &lt;&gt;"", TrackingWorksheet!I763&lt;=TrackingWorksheet!$J$5, TrackingWorksheet!J763=Lists!$D$4), "Y", "N"))</f>
        <v/>
      </c>
      <c r="G758" s="15" t="str">
        <f>IF(B758=1,"",IF(AND(TrackingWorksheet!G763 &lt;&gt;"",TrackingWorksheet!G763&lt;=TrackingWorksheet!$J$5, TrackingWorksheet!H763=Lists!$D$5), "Y", "N"))</f>
        <v/>
      </c>
      <c r="H758" s="15" t="str">
        <f>IF(B758=1,"",IF(AND(TrackingWorksheet!I763 &lt;&gt;"", TrackingWorksheet!I763&lt;=TrackingWorksheet!$J$5, TrackingWorksheet!J763="Moderna"), "Y", "N"))</f>
        <v/>
      </c>
      <c r="I758" s="26" t="str">
        <f>IF(B758=1,"",IF(AND(TrackingWorksheet!G763 &lt;&gt;"", TrackingWorksheet!G763&lt;=TrackingWorksheet!$J$5, TrackingWorksheet!H763=Lists!$D$6), 1, 0))</f>
        <v/>
      </c>
      <c r="J758" s="26" t="str">
        <f t="shared" si="94"/>
        <v/>
      </c>
      <c r="K758" s="15" t="str">
        <f>IF(B758=1,"",IF(AND(TrackingWorksheet!I763&lt;=TrackingWorksheet!$J$5,TrackingWorksheet!K763="YES"),0,IF(AND(AND(OR(E758="Y",F758="Y"),E758&lt;&gt;F758),G758&lt;&gt;"Y", H758&lt;&gt;"Y"), 1, 0)))</f>
        <v/>
      </c>
      <c r="L758" s="26" t="str">
        <f t="shared" si="88"/>
        <v/>
      </c>
      <c r="M758" s="15" t="str">
        <f t="shared" si="89"/>
        <v/>
      </c>
      <c r="N758" s="26" t="str">
        <f t="shared" si="90"/>
        <v/>
      </c>
      <c r="O758" s="15" t="str">
        <f>IF(B758=1,"",IF(AND(TrackingWorksheet!I763&lt;=TrackingWorksheet!$J$5,TrackingWorksheet!K763="YES"),0,IF(AND(AND(OR(G758="Y",H758="Y"),G758&lt;&gt;H758),E758&lt;&gt;"Y", F758&lt;&gt;"Y"), 1, 0)))</f>
        <v/>
      </c>
      <c r="P758" s="26" t="str">
        <f t="shared" si="91"/>
        <v/>
      </c>
      <c r="Q758" s="15" t="str">
        <f t="shared" si="92"/>
        <v/>
      </c>
      <c r="R758" s="15" t="str">
        <f t="shared" si="93"/>
        <v/>
      </c>
      <c r="S758" s="15" t="str">
        <f>IF(B758=1,"",IF(AND(OR(AND(TrackingWorksheet!H763=Lists!$D$7,TrackingWorksheet!H763=TrackingWorksheet!J763),TrackingWorksheet!H763&lt;&gt;TrackingWorksheet!J763),TrackingWorksheet!K763="YES",TrackingWorksheet!H763&lt;&gt;Lists!$D$6,TrackingWorksheet!G763&lt;=TrackingWorksheet!$J$5,TrackingWorksheet!I763&lt;=TrackingWorksheet!$J$5),1,0))</f>
        <v/>
      </c>
      <c r="T758" s="15" t="str">
        <f t="shared" si="95"/>
        <v/>
      </c>
      <c r="U758" s="15" t="str">
        <f>IF(B758=1,"",IF(AND(TrackingWorksheet!L763&lt;&gt;"", TrackingWorksheet!L763&gt;=TrackingWorksheet!$J$4,TrackingWorksheet!L763&lt;=TrackingWorksheet!$J$5,OR(TrackingWorksheet!H763=Lists!$D$4,TrackingWorksheet!J763=Lists!$D$4)), 1, 0))</f>
        <v/>
      </c>
      <c r="V758" s="15" t="str">
        <f>IF($B758=1,"",IF(AND(TrackingWorksheet!$L763&lt;&gt;"", TrackingWorksheet!$L763&gt;=TrackingWorksheet!$J$4,TrackingWorksheet!$L763&lt;=TrackingWorksheet!$J$5,OR(TrackingWorksheet!$H763=Lists!$D$5,TrackingWorksheet!$J763=Lists!$D$5)), 1, 0))</f>
        <v/>
      </c>
      <c r="W758" s="15" t="str">
        <f>IF($B758=1,"",IF(AND(TrackingWorksheet!$L763&lt;&gt;"", TrackingWorksheet!$L763&gt;=TrackingWorksheet!$J$4,TrackingWorksheet!$L763&lt;=TrackingWorksheet!$J$5,OR(TrackingWorksheet!$H763=Lists!$D$6,TrackingWorksheet!$J763=Lists!$D$6)), 1, 0))</f>
        <v/>
      </c>
      <c r="X758" s="24" t="str">
        <f>IF(B758=1,"",IF(AND(TrackingWorksheet!M763&lt;&gt;"",TrackingWorksheet!M763&lt;=TrackingWorksheet!$J$5),1,0))</f>
        <v/>
      </c>
      <c r="Y758" s="24" t="str">
        <f>IF(B758=1,"",IF(AND(TrackingWorksheet!N763&lt;&gt;"",TrackingWorksheet!N763&lt;=TrackingWorksheet!$J$5),1,0)*D758)</f>
        <v/>
      </c>
      <c r="Z758" s="24" t="str">
        <f>IF(B758=1,"",IF(TrackingWorksheet!P763="YES",1,0)*D758)</f>
        <v/>
      </c>
      <c r="AA758" s="33" t="str">
        <f>IF(B758=1,"",IF(TrackingWorksheet!R763="","",TrackingWorksheet!R763))</f>
        <v/>
      </c>
      <c r="AB758" s="33" t="str">
        <f>IF(B758=1,"",IF(TrackingWorksheet!Q763="","",TrackingWorksheet!Q763))</f>
        <v/>
      </c>
    </row>
    <row r="759" spans="2:28" x14ac:dyDescent="0.3">
      <c r="B759" s="33">
        <f>IF(AND(ISBLANK(TrackingWorksheet!B764),ISBLANK(TrackingWorksheet!C764),ISBLANK(TrackingWorksheet!G764),ISBLANK(TrackingWorksheet!H764),
ISBLANK(TrackingWorksheet!I764),ISBLANK(TrackingWorksheet!J764),ISBLANK(TrackingWorksheet!M764),
ISBLANK(TrackingWorksheet!N764)),1,0)</f>
        <v>1</v>
      </c>
      <c r="C759" s="17" t="str">
        <f>IF(B759=1,"",TrackingWorksheet!F764)</f>
        <v/>
      </c>
      <c r="D759" s="26" t="str">
        <f>IF(B759=1,"",IF(AND(TrackingWorksheet!B764&lt;&gt;"",TrackingWorksheet!B764&lt;=TrackingWorksheet!$J$5,OR(TrackingWorksheet!C764="",TrackingWorksheet!C764&gt;=TrackingWorksheet!$J$4)),1,0))</f>
        <v/>
      </c>
      <c r="E759" s="15" t="str">
        <f>IF(B759=1,"",IF(AND(TrackingWorksheet!G764 &lt;&gt;"",TrackingWorksheet!G764&lt;=TrackingWorksheet!$J$5, TrackingWorksheet!H764=Lists!$D$4), "Y", "N"))</f>
        <v/>
      </c>
      <c r="F759" s="15" t="str">
        <f>IF(B759=1,"",IF(AND(TrackingWorksheet!I764 &lt;&gt;"", TrackingWorksheet!I764&lt;=TrackingWorksheet!$J$5, TrackingWorksheet!J764=Lists!$D$4), "Y", "N"))</f>
        <v/>
      </c>
      <c r="G759" s="15" t="str">
        <f>IF(B759=1,"",IF(AND(TrackingWorksheet!G764 &lt;&gt;"",TrackingWorksheet!G764&lt;=TrackingWorksheet!$J$5, TrackingWorksheet!H764=Lists!$D$5), "Y", "N"))</f>
        <v/>
      </c>
      <c r="H759" s="15" t="str">
        <f>IF(B759=1,"",IF(AND(TrackingWorksheet!I764 &lt;&gt;"", TrackingWorksheet!I764&lt;=TrackingWorksheet!$J$5, TrackingWorksheet!J764="Moderna"), "Y", "N"))</f>
        <v/>
      </c>
      <c r="I759" s="26" t="str">
        <f>IF(B759=1,"",IF(AND(TrackingWorksheet!G764 &lt;&gt;"", TrackingWorksheet!G764&lt;=TrackingWorksheet!$J$5, TrackingWorksheet!H764=Lists!$D$6), 1, 0))</f>
        <v/>
      </c>
      <c r="J759" s="26" t="str">
        <f t="shared" si="94"/>
        <v/>
      </c>
      <c r="K759" s="15" t="str">
        <f>IF(B759=1,"",IF(AND(TrackingWorksheet!I764&lt;=TrackingWorksheet!$J$5,TrackingWorksheet!K764="YES"),0,IF(AND(AND(OR(E759="Y",F759="Y"),E759&lt;&gt;F759),G759&lt;&gt;"Y", H759&lt;&gt;"Y"), 1, 0)))</f>
        <v/>
      </c>
      <c r="L759" s="26" t="str">
        <f t="shared" si="88"/>
        <v/>
      </c>
      <c r="M759" s="15" t="str">
        <f t="shared" si="89"/>
        <v/>
      </c>
      <c r="N759" s="26" t="str">
        <f t="shared" si="90"/>
        <v/>
      </c>
      <c r="O759" s="15" t="str">
        <f>IF(B759=1,"",IF(AND(TrackingWorksheet!I764&lt;=TrackingWorksheet!$J$5,TrackingWorksheet!K764="YES"),0,IF(AND(AND(OR(G759="Y",H759="Y"),G759&lt;&gt;H759),E759&lt;&gt;"Y", F759&lt;&gt;"Y"), 1, 0)))</f>
        <v/>
      </c>
      <c r="P759" s="26" t="str">
        <f t="shared" si="91"/>
        <v/>
      </c>
      <c r="Q759" s="15" t="str">
        <f t="shared" si="92"/>
        <v/>
      </c>
      <c r="R759" s="15" t="str">
        <f t="shared" si="93"/>
        <v/>
      </c>
      <c r="S759" s="15" t="str">
        <f>IF(B759=1,"",IF(AND(OR(AND(TrackingWorksheet!H764=Lists!$D$7,TrackingWorksheet!H764=TrackingWorksheet!J764),TrackingWorksheet!H764&lt;&gt;TrackingWorksheet!J764),TrackingWorksheet!K764="YES",TrackingWorksheet!H764&lt;&gt;Lists!$D$6,TrackingWorksheet!G764&lt;=TrackingWorksheet!$J$5,TrackingWorksheet!I764&lt;=TrackingWorksheet!$J$5),1,0))</f>
        <v/>
      </c>
      <c r="T759" s="15" t="str">
        <f t="shared" si="95"/>
        <v/>
      </c>
      <c r="U759" s="15" t="str">
        <f>IF(B759=1,"",IF(AND(TrackingWorksheet!L764&lt;&gt;"", TrackingWorksheet!L764&gt;=TrackingWorksheet!$J$4,TrackingWorksheet!L764&lt;=TrackingWorksheet!$J$5,OR(TrackingWorksheet!H764=Lists!$D$4,TrackingWorksheet!J764=Lists!$D$4)), 1, 0))</f>
        <v/>
      </c>
      <c r="V759" s="15" t="str">
        <f>IF($B759=1,"",IF(AND(TrackingWorksheet!$L764&lt;&gt;"", TrackingWorksheet!$L764&gt;=TrackingWorksheet!$J$4,TrackingWorksheet!$L764&lt;=TrackingWorksheet!$J$5,OR(TrackingWorksheet!$H764=Lists!$D$5,TrackingWorksheet!$J764=Lists!$D$5)), 1, 0))</f>
        <v/>
      </c>
      <c r="W759" s="15" t="str">
        <f>IF($B759=1,"",IF(AND(TrackingWorksheet!$L764&lt;&gt;"", TrackingWorksheet!$L764&gt;=TrackingWorksheet!$J$4,TrackingWorksheet!$L764&lt;=TrackingWorksheet!$J$5,OR(TrackingWorksheet!$H764=Lists!$D$6,TrackingWorksheet!$J764=Lists!$D$6)), 1, 0))</f>
        <v/>
      </c>
      <c r="X759" s="24" t="str">
        <f>IF(B759=1,"",IF(AND(TrackingWorksheet!M764&lt;&gt;"",TrackingWorksheet!M764&lt;=TrackingWorksheet!$J$5),1,0))</f>
        <v/>
      </c>
      <c r="Y759" s="24" t="str">
        <f>IF(B759=1,"",IF(AND(TrackingWorksheet!N764&lt;&gt;"",TrackingWorksheet!N764&lt;=TrackingWorksheet!$J$5),1,0)*D759)</f>
        <v/>
      </c>
      <c r="Z759" s="24" t="str">
        <f>IF(B759=1,"",IF(TrackingWorksheet!P764="YES",1,0)*D759)</f>
        <v/>
      </c>
      <c r="AA759" s="33" t="str">
        <f>IF(B759=1,"",IF(TrackingWorksheet!R764="","",TrackingWorksheet!R764))</f>
        <v/>
      </c>
      <c r="AB759" s="33" t="str">
        <f>IF(B759=1,"",IF(TrackingWorksheet!Q764="","",TrackingWorksheet!Q764))</f>
        <v/>
      </c>
    </row>
    <row r="760" spans="2:28" x14ac:dyDescent="0.3">
      <c r="B760" s="33">
        <f>IF(AND(ISBLANK(TrackingWorksheet!B765),ISBLANK(TrackingWorksheet!C765),ISBLANK(TrackingWorksheet!G765),ISBLANK(TrackingWorksheet!H765),
ISBLANK(TrackingWorksheet!I765),ISBLANK(TrackingWorksheet!J765),ISBLANK(TrackingWorksheet!M765),
ISBLANK(TrackingWorksheet!N765)),1,0)</f>
        <v>1</v>
      </c>
      <c r="C760" s="17" t="str">
        <f>IF(B760=1,"",TrackingWorksheet!F765)</f>
        <v/>
      </c>
      <c r="D760" s="26" t="str">
        <f>IF(B760=1,"",IF(AND(TrackingWorksheet!B765&lt;&gt;"",TrackingWorksheet!B765&lt;=TrackingWorksheet!$J$5,OR(TrackingWorksheet!C765="",TrackingWorksheet!C765&gt;=TrackingWorksheet!$J$4)),1,0))</f>
        <v/>
      </c>
      <c r="E760" s="15" t="str">
        <f>IF(B760=1,"",IF(AND(TrackingWorksheet!G765 &lt;&gt;"",TrackingWorksheet!G765&lt;=TrackingWorksheet!$J$5, TrackingWorksheet!H765=Lists!$D$4), "Y", "N"))</f>
        <v/>
      </c>
      <c r="F760" s="15" t="str">
        <f>IF(B760=1,"",IF(AND(TrackingWorksheet!I765 &lt;&gt;"", TrackingWorksheet!I765&lt;=TrackingWorksheet!$J$5, TrackingWorksheet!J765=Lists!$D$4), "Y", "N"))</f>
        <v/>
      </c>
      <c r="G760" s="15" t="str">
        <f>IF(B760=1,"",IF(AND(TrackingWorksheet!G765 &lt;&gt;"",TrackingWorksheet!G765&lt;=TrackingWorksheet!$J$5, TrackingWorksheet!H765=Lists!$D$5), "Y", "N"))</f>
        <v/>
      </c>
      <c r="H760" s="15" t="str">
        <f>IF(B760=1,"",IF(AND(TrackingWorksheet!I765 &lt;&gt;"", TrackingWorksheet!I765&lt;=TrackingWorksheet!$J$5, TrackingWorksheet!J765="Moderna"), "Y", "N"))</f>
        <v/>
      </c>
      <c r="I760" s="26" t="str">
        <f>IF(B760=1,"",IF(AND(TrackingWorksheet!G765 &lt;&gt;"", TrackingWorksheet!G765&lt;=TrackingWorksheet!$J$5, TrackingWorksheet!H765=Lists!$D$6), 1, 0))</f>
        <v/>
      </c>
      <c r="J760" s="26" t="str">
        <f t="shared" si="94"/>
        <v/>
      </c>
      <c r="K760" s="15" t="str">
        <f>IF(B760=1,"",IF(AND(TrackingWorksheet!I765&lt;=TrackingWorksheet!$J$5,TrackingWorksheet!K765="YES"),0,IF(AND(AND(OR(E760="Y",F760="Y"),E760&lt;&gt;F760),G760&lt;&gt;"Y", H760&lt;&gt;"Y"), 1, 0)))</f>
        <v/>
      </c>
      <c r="L760" s="26" t="str">
        <f t="shared" si="88"/>
        <v/>
      </c>
      <c r="M760" s="15" t="str">
        <f t="shared" si="89"/>
        <v/>
      </c>
      <c r="N760" s="26" t="str">
        <f t="shared" si="90"/>
        <v/>
      </c>
      <c r="O760" s="15" t="str">
        <f>IF(B760=1,"",IF(AND(TrackingWorksheet!I765&lt;=TrackingWorksheet!$J$5,TrackingWorksheet!K765="YES"),0,IF(AND(AND(OR(G760="Y",H760="Y"),G760&lt;&gt;H760),E760&lt;&gt;"Y", F760&lt;&gt;"Y"), 1, 0)))</f>
        <v/>
      </c>
      <c r="P760" s="26" t="str">
        <f t="shared" si="91"/>
        <v/>
      </c>
      <c r="Q760" s="15" t="str">
        <f t="shared" si="92"/>
        <v/>
      </c>
      <c r="R760" s="15" t="str">
        <f t="shared" si="93"/>
        <v/>
      </c>
      <c r="S760" s="15" t="str">
        <f>IF(B760=1,"",IF(AND(OR(AND(TrackingWorksheet!H765=Lists!$D$7,TrackingWorksheet!H765=TrackingWorksheet!J765),TrackingWorksheet!H765&lt;&gt;TrackingWorksheet!J765),TrackingWorksheet!K765="YES",TrackingWorksheet!H765&lt;&gt;Lists!$D$6,TrackingWorksheet!G765&lt;=TrackingWorksheet!$J$5,TrackingWorksheet!I765&lt;=TrackingWorksheet!$J$5),1,0))</f>
        <v/>
      </c>
      <c r="T760" s="15" t="str">
        <f t="shared" si="95"/>
        <v/>
      </c>
      <c r="U760" s="15" t="str">
        <f>IF(B760=1,"",IF(AND(TrackingWorksheet!L765&lt;&gt;"", TrackingWorksheet!L765&gt;=TrackingWorksheet!$J$4,TrackingWorksheet!L765&lt;=TrackingWorksheet!$J$5,OR(TrackingWorksheet!H765=Lists!$D$4,TrackingWorksheet!J765=Lists!$D$4)), 1, 0))</f>
        <v/>
      </c>
      <c r="V760" s="15" t="str">
        <f>IF($B760=1,"",IF(AND(TrackingWorksheet!$L765&lt;&gt;"", TrackingWorksheet!$L765&gt;=TrackingWorksheet!$J$4,TrackingWorksheet!$L765&lt;=TrackingWorksheet!$J$5,OR(TrackingWorksheet!$H765=Lists!$D$5,TrackingWorksheet!$J765=Lists!$D$5)), 1, 0))</f>
        <v/>
      </c>
      <c r="W760" s="15" t="str">
        <f>IF($B760=1,"",IF(AND(TrackingWorksheet!$L765&lt;&gt;"", TrackingWorksheet!$L765&gt;=TrackingWorksheet!$J$4,TrackingWorksheet!$L765&lt;=TrackingWorksheet!$J$5,OR(TrackingWorksheet!$H765=Lists!$D$6,TrackingWorksheet!$J765=Lists!$D$6)), 1, 0))</f>
        <v/>
      </c>
      <c r="X760" s="24" t="str">
        <f>IF(B760=1,"",IF(AND(TrackingWorksheet!M765&lt;&gt;"",TrackingWorksheet!M765&lt;=TrackingWorksheet!$J$5),1,0))</f>
        <v/>
      </c>
      <c r="Y760" s="24" t="str">
        <f>IF(B760=1,"",IF(AND(TrackingWorksheet!N765&lt;&gt;"",TrackingWorksheet!N765&lt;=TrackingWorksheet!$J$5),1,0)*D760)</f>
        <v/>
      </c>
      <c r="Z760" s="24" t="str">
        <f>IF(B760=1,"",IF(TrackingWorksheet!P765="YES",1,0)*D760)</f>
        <v/>
      </c>
      <c r="AA760" s="33" t="str">
        <f>IF(B760=1,"",IF(TrackingWorksheet!R765="","",TrackingWorksheet!R765))</f>
        <v/>
      </c>
      <c r="AB760" s="33" t="str">
        <f>IF(B760=1,"",IF(TrackingWorksheet!Q765="","",TrackingWorksheet!Q765))</f>
        <v/>
      </c>
    </row>
    <row r="761" spans="2:28" x14ac:dyDescent="0.3">
      <c r="B761" s="33">
        <f>IF(AND(ISBLANK(TrackingWorksheet!B766),ISBLANK(TrackingWorksheet!C766),ISBLANK(TrackingWorksheet!G766),ISBLANK(TrackingWorksheet!H766),
ISBLANK(TrackingWorksheet!I766),ISBLANK(TrackingWorksheet!J766),ISBLANK(TrackingWorksheet!M766),
ISBLANK(TrackingWorksheet!N766)),1,0)</f>
        <v>1</v>
      </c>
      <c r="C761" s="17" t="str">
        <f>IF(B761=1,"",TrackingWorksheet!F766)</f>
        <v/>
      </c>
      <c r="D761" s="26" t="str">
        <f>IF(B761=1,"",IF(AND(TrackingWorksheet!B766&lt;&gt;"",TrackingWorksheet!B766&lt;=TrackingWorksheet!$J$5,OR(TrackingWorksheet!C766="",TrackingWorksheet!C766&gt;=TrackingWorksheet!$J$4)),1,0))</f>
        <v/>
      </c>
      <c r="E761" s="15" t="str">
        <f>IF(B761=1,"",IF(AND(TrackingWorksheet!G766 &lt;&gt;"",TrackingWorksheet!G766&lt;=TrackingWorksheet!$J$5, TrackingWorksheet!H766=Lists!$D$4), "Y", "N"))</f>
        <v/>
      </c>
      <c r="F761" s="15" t="str">
        <f>IF(B761=1,"",IF(AND(TrackingWorksheet!I766 &lt;&gt;"", TrackingWorksheet!I766&lt;=TrackingWorksheet!$J$5, TrackingWorksheet!J766=Lists!$D$4), "Y", "N"))</f>
        <v/>
      </c>
      <c r="G761" s="15" t="str">
        <f>IF(B761=1,"",IF(AND(TrackingWorksheet!G766 &lt;&gt;"",TrackingWorksheet!G766&lt;=TrackingWorksheet!$J$5, TrackingWorksheet!H766=Lists!$D$5), "Y", "N"))</f>
        <v/>
      </c>
      <c r="H761" s="15" t="str">
        <f>IF(B761=1,"",IF(AND(TrackingWorksheet!I766 &lt;&gt;"", TrackingWorksheet!I766&lt;=TrackingWorksheet!$J$5, TrackingWorksheet!J766="Moderna"), "Y", "N"))</f>
        <v/>
      </c>
      <c r="I761" s="26" t="str">
        <f>IF(B761=1,"",IF(AND(TrackingWorksheet!G766 &lt;&gt;"", TrackingWorksheet!G766&lt;=TrackingWorksheet!$J$5, TrackingWorksheet!H766=Lists!$D$6), 1, 0))</f>
        <v/>
      </c>
      <c r="J761" s="26" t="str">
        <f t="shared" si="94"/>
        <v/>
      </c>
      <c r="K761" s="15" t="str">
        <f>IF(B761=1,"",IF(AND(TrackingWorksheet!I766&lt;=TrackingWorksheet!$J$5,TrackingWorksheet!K766="YES"),0,IF(AND(AND(OR(E761="Y",F761="Y"),E761&lt;&gt;F761),G761&lt;&gt;"Y", H761&lt;&gt;"Y"), 1, 0)))</f>
        <v/>
      </c>
      <c r="L761" s="26" t="str">
        <f t="shared" si="88"/>
        <v/>
      </c>
      <c r="M761" s="15" t="str">
        <f t="shared" si="89"/>
        <v/>
      </c>
      <c r="N761" s="26" t="str">
        <f t="shared" si="90"/>
        <v/>
      </c>
      <c r="O761" s="15" t="str">
        <f>IF(B761=1,"",IF(AND(TrackingWorksheet!I766&lt;=TrackingWorksheet!$J$5,TrackingWorksheet!K766="YES"),0,IF(AND(AND(OR(G761="Y",H761="Y"),G761&lt;&gt;H761),E761&lt;&gt;"Y", F761&lt;&gt;"Y"), 1, 0)))</f>
        <v/>
      </c>
      <c r="P761" s="26" t="str">
        <f t="shared" si="91"/>
        <v/>
      </c>
      <c r="Q761" s="15" t="str">
        <f t="shared" si="92"/>
        <v/>
      </c>
      <c r="R761" s="15" t="str">
        <f t="shared" si="93"/>
        <v/>
      </c>
      <c r="S761" s="15" t="str">
        <f>IF(B761=1,"",IF(AND(OR(AND(TrackingWorksheet!H766=Lists!$D$7,TrackingWorksheet!H766=TrackingWorksheet!J766),TrackingWorksheet!H766&lt;&gt;TrackingWorksheet!J766),TrackingWorksheet!K766="YES",TrackingWorksheet!H766&lt;&gt;Lists!$D$6,TrackingWorksheet!G766&lt;=TrackingWorksheet!$J$5,TrackingWorksheet!I766&lt;=TrackingWorksheet!$J$5),1,0))</f>
        <v/>
      </c>
      <c r="T761" s="15" t="str">
        <f t="shared" si="95"/>
        <v/>
      </c>
      <c r="U761" s="15" t="str">
        <f>IF(B761=1,"",IF(AND(TrackingWorksheet!L766&lt;&gt;"", TrackingWorksheet!L766&gt;=TrackingWorksheet!$J$4,TrackingWorksheet!L766&lt;=TrackingWorksheet!$J$5,OR(TrackingWorksheet!H766=Lists!$D$4,TrackingWorksheet!J766=Lists!$D$4)), 1, 0))</f>
        <v/>
      </c>
      <c r="V761" s="15" t="str">
        <f>IF($B761=1,"",IF(AND(TrackingWorksheet!$L766&lt;&gt;"", TrackingWorksheet!$L766&gt;=TrackingWorksheet!$J$4,TrackingWorksheet!$L766&lt;=TrackingWorksheet!$J$5,OR(TrackingWorksheet!$H766=Lists!$D$5,TrackingWorksheet!$J766=Lists!$D$5)), 1, 0))</f>
        <v/>
      </c>
      <c r="W761" s="15" t="str">
        <f>IF($B761=1,"",IF(AND(TrackingWorksheet!$L766&lt;&gt;"", TrackingWorksheet!$L766&gt;=TrackingWorksheet!$J$4,TrackingWorksheet!$L766&lt;=TrackingWorksheet!$J$5,OR(TrackingWorksheet!$H766=Lists!$D$6,TrackingWorksheet!$J766=Lists!$D$6)), 1, 0))</f>
        <v/>
      </c>
      <c r="X761" s="24" t="str">
        <f>IF(B761=1,"",IF(AND(TrackingWorksheet!M766&lt;&gt;"",TrackingWorksheet!M766&lt;=TrackingWorksheet!$J$5),1,0))</f>
        <v/>
      </c>
      <c r="Y761" s="24" t="str">
        <f>IF(B761=1,"",IF(AND(TrackingWorksheet!N766&lt;&gt;"",TrackingWorksheet!N766&lt;=TrackingWorksheet!$J$5),1,0)*D761)</f>
        <v/>
      </c>
      <c r="Z761" s="24" t="str">
        <f>IF(B761=1,"",IF(TrackingWorksheet!P766="YES",1,0)*D761)</f>
        <v/>
      </c>
      <c r="AA761" s="33" t="str">
        <f>IF(B761=1,"",IF(TrackingWorksheet!R766="","",TrackingWorksheet!R766))</f>
        <v/>
      </c>
      <c r="AB761" s="33" t="str">
        <f>IF(B761=1,"",IF(TrackingWorksheet!Q766="","",TrackingWorksheet!Q766))</f>
        <v/>
      </c>
    </row>
    <row r="762" spans="2:28" x14ac:dyDescent="0.3">
      <c r="B762" s="33">
        <f>IF(AND(ISBLANK(TrackingWorksheet!B767),ISBLANK(TrackingWorksheet!C767),ISBLANK(TrackingWorksheet!G767),ISBLANK(TrackingWorksheet!H767),
ISBLANK(TrackingWorksheet!I767),ISBLANK(TrackingWorksheet!J767),ISBLANK(TrackingWorksheet!M767),
ISBLANK(TrackingWorksheet!N767)),1,0)</f>
        <v>1</v>
      </c>
      <c r="C762" s="17" t="str">
        <f>IF(B762=1,"",TrackingWorksheet!F767)</f>
        <v/>
      </c>
      <c r="D762" s="26" t="str">
        <f>IF(B762=1,"",IF(AND(TrackingWorksheet!B767&lt;&gt;"",TrackingWorksheet!B767&lt;=TrackingWorksheet!$J$5,OR(TrackingWorksheet!C767="",TrackingWorksheet!C767&gt;=TrackingWorksheet!$J$4)),1,0))</f>
        <v/>
      </c>
      <c r="E762" s="15" t="str">
        <f>IF(B762=1,"",IF(AND(TrackingWorksheet!G767 &lt;&gt;"",TrackingWorksheet!G767&lt;=TrackingWorksheet!$J$5, TrackingWorksheet!H767=Lists!$D$4), "Y", "N"))</f>
        <v/>
      </c>
      <c r="F762" s="15" t="str">
        <f>IF(B762=1,"",IF(AND(TrackingWorksheet!I767 &lt;&gt;"", TrackingWorksheet!I767&lt;=TrackingWorksheet!$J$5, TrackingWorksheet!J767=Lists!$D$4), "Y", "N"))</f>
        <v/>
      </c>
      <c r="G762" s="15" t="str">
        <f>IF(B762=1,"",IF(AND(TrackingWorksheet!G767 &lt;&gt;"",TrackingWorksheet!G767&lt;=TrackingWorksheet!$J$5, TrackingWorksheet!H767=Lists!$D$5), "Y", "N"))</f>
        <v/>
      </c>
      <c r="H762" s="15" t="str">
        <f>IF(B762=1,"",IF(AND(TrackingWorksheet!I767 &lt;&gt;"", TrackingWorksheet!I767&lt;=TrackingWorksheet!$J$5, TrackingWorksheet!J767="Moderna"), "Y", "N"))</f>
        <v/>
      </c>
      <c r="I762" s="26" t="str">
        <f>IF(B762=1,"",IF(AND(TrackingWorksheet!G767 &lt;&gt;"", TrackingWorksheet!G767&lt;=TrackingWorksheet!$J$5, TrackingWorksheet!H767=Lists!$D$6), 1, 0))</f>
        <v/>
      </c>
      <c r="J762" s="26" t="str">
        <f t="shared" si="94"/>
        <v/>
      </c>
      <c r="K762" s="15" t="str">
        <f>IF(B762=1,"",IF(AND(TrackingWorksheet!I767&lt;=TrackingWorksheet!$J$5,TrackingWorksheet!K767="YES"),0,IF(AND(AND(OR(E762="Y",F762="Y"),E762&lt;&gt;F762),G762&lt;&gt;"Y", H762&lt;&gt;"Y"), 1, 0)))</f>
        <v/>
      </c>
      <c r="L762" s="26" t="str">
        <f t="shared" si="88"/>
        <v/>
      </c>
      <c r="M762" s="15" t="str">
        <f t="shared" si="89"/>
        <v/>
      </c>
      <c r="N762" s="26" t="str">
        <f t="shared" si="90"/>
        <v/>
      </c>
      <c r="O762" s="15" t="str">
        <f>IF(B762=1,"",IF(AND(TrackingWorksheet!I767&lt;=TrackingWorksheet!$J$5,TrackingWorksheet!K767="YES"),0,IF(AND(AND(OR(G762="Y",H762="Y"),G762&lt;&gt;H762),E762&lt;&gt;"Y", F762&lt;&gt;"Y"), 1, 0)))</f>
        <v/>
      </c>
      <c r="P762" s="26" t="str">
        <f t="shared" si="91"/>
        <v/>
      </c>
      <c r="Q762" s="15" t="str">
        <f t="shared" si="92"/>
        <v/>
      </c>
      <c r="R762" s="15" t="str">
        <f t="shared" si="93"/>
        <v/>
      </c>
      <c r="S762" s="15" t="str">
        <f>IF(B762=1,"",IF(AND(OR(AND(TrackingWorksheet!H767=Lists!$D$7,TrackingWorksheet!H767=TrackingWorksheet!J767),TrackingWorksheet!H767&lt;&gt;TrackingWorksheet!J767),TrackingWorksheet!K767="YES",TrackingWorksheet!H767&lt;&gt;Lists!$D$6,TrackingWorksheet!G767&lt;=TrackingWorksheet!$J$5,TrackingWorksheet!I767&lt;=TrackingWorksheet!$J$5),1,0))</f>
        <v/>
      </c>
      <c r="T762" s="15" t="str">
        <f t="shared" si="95"/>
        <v/>
      </c>
      <c r="U762" s="15" t="str">
        <f>IF(B762=1,"",IF(AND(TrackingWorksheet!L767&lt;&gt;"", TrackingWorksheet!L767&gt;=TrackingWorksheet!$J$4,TrackingWorksheet!L767&lt;=TrackingWorksheet!$J$5,OR(TrackingWorksheet!H767=Lists!$D$4,TrackingWorksheet!J767=Lists!$D$4)), 1, 0))</f>
        <v/>
      </c>
      <c r="V762" s="15" t="str">
        <f>IF($B762=1,"",IF(AND(TrackingWorksheet!$L767&lt;&gt;"", TrackingWorksheet!$L767&gt;=TrackingWorksheet!$J$4,TrackingWorksheet!$L767&lt;=TrackingWorksheet!$J$5,OR(TrackingWorksheet!$H767=Lists!$D$5,TrackingWorksheet!$J767=Lists!$D$5)), 1, 0))</f>
        <v/>
      </c>
      <c r="W762" s="15" t="str">
        <f>IF($B762=1,"",IF(AND(TrackingWorksheet!$L767&lt;&gt;"", TrackingWorksheet!$L767&gt;=TrackingWorksheet!$J$4,TrackingWorksheet!$L767&lt;=TrackingWorksheet!$J$5,OR(TrackingWorksheet!$H767=Lists!$D$6,TrackingWorksheet!$J767=Lists!$D$6)), 1, 0))</f>
        <v/>
      </c>
      <c r="X762" s="24" t="str">
        <f>IF(B762=1,"",IF(AND(TrackingWorksheet!M767&lt;&gt;"",TrackingWorksheet!M767&lt;=TrackingWorksheet!$J$5),1,0))</f>
        <v/>
      </c>
      <c r="Y762" s="24" t="str">
        <f>IF(B762=1,"",IF(AND(TrackingWorksheet!N767&lt;&gt;"",TrackingWorksheet!N767&lt;=TrackingWorksheet!$J$5),1,0)*D762)</f>
        <v/>
      </c>
      <c r="Z762" s="24" t="str">
        <f>IF(B762=1,"",IF(TrackingWorksheet!P767="YES",1,0)*D762)</f>
        <v/>
      </c>
      <c r="AA762" s="33" t="str">
        <f>IF(B762=1,"",IF(TrackingWorksheet!R767="","",TrackingWorksheet!R767))</f>
        <v/>
      </c>
      <c r="AB762" s="33" t="str">
        <f>IF(B762=1,"",IF(TrackingWorksheet!Q767="","",TrackingWorksheet!Q767))</f>
        <v/>
      </c>
    </row>
    <row r="763" spans="2:28" x14ac:dyDescent="0.3">
      <c r="B763" s="33">
        <f>IF(AND(ISBLANK(TrackingWorksheet!B768),ISBLANK(TrackingWorksheet!C768),ISBLANK(TrackingWorksheet!G768),ISBLANK(TrackingWorksheet!H768),
ISBLANK(TrackingWorksheet!I768),ISBLANK(TrackingWorksheet!J768),ISBLANK(TrackingWorksheet!M768),
ISBLANK(TrackingWorksheet!N768)),1,0)</f>
        <v>1</v>
      </c>
      <c r="C763" s="17" t="str">
        <f>IF(B763=1,"",TrackingWorksheet!F768)</f>
        <v/>
      </c>
      <c r="D763" s="26" t="str">
        <f>IF(B763=1,"",IF(AND(TrackingWorksheet!B768&lt;&gt;"",TrackingWorksheet!B768&lt;=TrackingWorksheet!$J$5,OR(TrackingWorksheet!C768="",TrackingWorksheet!C768&gt;=TrackingWorksheet!$J$4)),1,0))</f>
        <v/>
      </c>
      <c r="E763" s="15" t="str">
        <f>IF(B763=1,"",IF(AND(TrackingWorksheet!G768 &lt;&gt;"",TrackingWorksheet!G768&lt;=TrackingWorksheet!$J$5, TrackingWorksheet!H768=Lists!$D$4), "Y", "N"))</f>
        <v/>
      </c>
      <c r="F763" s="15" t="str">
        <f>IF(B763=1,"",IF(AND(TrackingWorksheet!I768 &lt;&gt;"", TrackingWorksheet!I768&lt;=TrackingWorksheet!$J$5, TrackingWorksheet!J768=Lists!$D$4), "Y", "N"))</f>
        <v/>
      </c>
      <c r="G763" s="15" t="str">
        <f>IF(B763=1,"",IF(AND(TrackingWorksheet!G768 &lt;&gt;"",TrackingWorksheet!G768&lt;=TrackingWorksheet!$J$5, TrackingWorksheet!H768=Lists!$D$5), "Y", "N"))</f>
        <v/>
      </c>
      <c r="H763" s="15" t="str">
        <f>IF(B763=1,"",IF(AND(TrackingWorksheet!I768 &lt;&gt;"", TrackingWorksheet!I768&lt;=TrackingWorksheet!$J$5, TrackingWorksheet!J768="Moderna"), "Y", "N"))</f>
        <v/>
      </c>
      <c r="I763" s="26" t="str">
        <f>IF(B763=1,"",IF(AND(TrackingWorksheet!G768 &lt;&gt;"", TrackingWorksheet!G768&lt;=TrackingWorksheet!$J$5, TrackingWorksheet!H768=Lists!$D$6), 1, 0))</f>
        <v/>
      </c>
      <c r="J763" s="26" t="str">
        <f t="shared" si="94"/>
        <v/>
      </c>
      <c r="K763" s="15" t="str">
        <f>IF(B763=1,"",IF(AND(TrackingWorksheet!I768&lt;=TrackingWorksheet!$J$5,TrackingWorksheet!K768="YES"),0,IF(AND(AND(OR(E763="Y",F763="Y"),E763&lt;&gt;F763),G763&lt;&gt;"Y", H763&lt;&gt;"Y"), 1, 0)))</f>
        <v/>
      </c>
      <c r="L763" s="26" t="str">
        <f t="shared" si="88"/>
        <v/>
      </c>
      <c r="M763" s="15" t="str">
        <f t="shared" si="89"/>
        <v/>
      </c>
      <c r="N763" s="26" t="str">
        <f t="shared" si="90"/>
        <v/>
      </c>
      <c r="O763" s="15" t="str">
        <f>IF(B763=1,"",IF(AND(TrackingWorksheet!I768&lt;=TrackingWorksheet!$J$5,TrackingWorksheet!K768="YES"),0,IF(AND(AND(OR(G763="Y",H763="Y"),G763&lt;&gt;H763),E763&lt;&gt;"Y", F763&lt;&gt;"Y"), 1, 0)))</f>
        <v/>
      </c>
      <c r="P763" s="26" t="str">
        <f t="shared" si="91"/>
        <v/>
      </c>
      <c r="Q763" s="15" t="str">
        <f t="shared" si="92"/>
        <v/>
      </c>
      <c r="R763" s="15" t="str">
        <f t="shared" si="93"/>
        <v/>
      </c>
      <c r="S763" s="15" t="str">
        <f>IF(B763=1,"",IF(AND(OR(AND(TrackingWorksheet!H768=Lists!$D$7,TrackingWorksheet!H768=TrackingWorksheet!J768),TrackingWorksheet!H768&lt;&gt;TrackingWorksheet!J768),TrackingWorksheet!K768="YES",TrackingWorksheet!H768&lt;&gt;Lists!$D$6,TrackingWorksheet!G768&lt;=TrackingWorksheet!$J$5,TrackingWorksheet!I768&lt;=TrackingWorksheet!$J$5),1,0))</f>
        <v/>
      </c>
      <c r="T763" s="15" t="str">
        <f t="shared" si="95"/>
        <v/>
      </c>
      <c r="U763" s="15" t="str">
        <f>IF(B763=1,"",IF(AND(TrackingWorksheet!L768&lt;&gt;"", TrackingWorksheet!L768&gt;=TrackingWorksheet!$J$4,TrackingWorksheet!L768&lt;=TrackingWorksheet!$J$5,OR(TrackingWorksheet!H768=Lists!$D$4,TrackingWorksheet!J768=Lists!$D$4)), 1, 0))</f>
        <v/>
      </c>
      <c r="V763" s="15" t="str">
        <f>IF($B763=1,"",IF(AND(TrackingWorksheet!$L768&lt;&gt;"", TrackingWorksheet!$L768&gt;=TrackingWorksheet!$J$4,TrackingWorksheet!$L768&lt;=TrackingWorksheet!$J$5,OR(TrackingWorksheet!$H768=Lists!$D$5,TrackingWorksheet!$J768=Lists!$D$5)), 1, 0))</f>
        <v/>
      </c>
      <c r="W763" s="15" t="str">
        <f>IF($B763=1,"",IF(AND(TrackingWorksheet!$L768&lt;&gt;"", TrackingWorksheet!$L768&gt;=TrackingWorksheet!$J$4,TrackingWorksheet!$L768&lt;=TrackingWorksheet!$J$5,OR(TrackingWorksheet!$H768=Lists!$D$6,TrackingWorksheet!$J768=Lists!$D$6)), 1, 0))</f>
        <v/>
      </c>
      <c r="X763" s="24" t="str">
        <f>IF(B763=1,"",IF(AND(TrackingWorksheet!M768&lt;&gt;"",TrackingWorksheet!M768&lt;=TrackingWorksheet!$J$5),1,0))</f>
        <v/>
      </c>
      <c r="Y763" s="24" t="str">
        <f>IF(B763=1,"",IF(AND(TrackingWorksheet!N768&lt;&gt;"",TrackingWorksheet!N768&lt;=TrackingWorksheet!$J$5),1,0)*D763)</f>
        <v/>
      </c>
      <c r="Z763" s="24" t="str">
        <f>IF(B763=1,"",IF(TrackingWorksheet!P768="YES",1,0)*D763)</f>
        <v/>
      </c>
      <c r="AA763" s="33" t="str">
        <f>IF(B763=1,"",IF(TrackingWorksheet!R768="","",TrackingWorksheet!R768))</f>
        <v/>
      </c>
      <c r="AB763" s="33" t="str">
        <f>IF(B763=1,"",IF(TrackingWorksheet!Q768="","",TrackingWorksheet!Q768))</f>
        <v/>
      </c>
    </row>
    <row r="764" spans="2:28" x14ac:dyDescent="0.3">
      <c r="B764" s="33">
        <f>IF(AND(ISBLANK(TrackingWorksheet!B769),ISBLANK(TrackingWorksheet!C769),ISBLANK(TrackingWorksheet!G769),ISBLANK(TrackingWorksheet!H769),
ISBLANK(TrackingWorksheet!I769),ISBLANK(TrackingWorksheet!J769),ISBLANK(TrackingWorksheet!M769),
ISBLANK(TrackingWorksheet!N769)),1,0)</f>
        <v>1</v>
      </c>
      <c r="C764" s="17" t="str">
        <f>IF(B764=1,"",TrackingWorksheet!F769)</f>
        <v/>
      </c>
      <c r="D764" s="26" t="str">
        <f>IF(B764=1,"",IF(AND(TrackingWorksheet!B769&lt;&gt;"",TrackingWorksheet!B769&lt;=TrackingWorksheet!$J$5,OR(TrackingWorksheet!C769="",TrackingWorksheet!C769&gt;=TrackingWorksheet!$J$4)),1,0))</f>
        <v/>
      </c>
      <c r="E764" s="15" t="str">
        <f>IF(B764=1,"",IF(AND(TrackingWorksheet!G769 &lt;&gt;"",TrackingWorksheet!G769&lt;=TrackingWorksheet!$J$5, TrackingWorksheet!H769=Lists!$D$4), "Y", "N"))</f>
        <v/>
      </c>
      <c r="F764" s="15" t="str">
        <f>IF(B764=1,"",IF(AND(TrackingWorksheet!I769 &lt;&gt;"", TrackingWorksheet!I769&lt;=TrackingWorksheet!$J$5, TrackingWorksheet!J769=Lists!$D$4), "Y", "N"))</f>
        <v/>
      </c>
      <c r="G764" s="15" t="str">
        <f>IF(B764=1,"",IF(AND(TrackingWorksheet!G769 &lt;&gt;"",TrackingWorksheet!G769&lt;=TrackingWorksheet!$J$5, TrackingWorksheet!H769=Lists!$D$5), "Y", "N"))</f>
        <v/>
      </c>
      <c r="H764" s="15" t="str">
        <f>IF(B764=1,"",IF(AND(TrackingWorksheet!I769 &lt;&gt;"", TrackingWorksheet!I769&lt;=TrackingWorksheet!$J$5, TrackingWorksheet!J769="Moderna"), "Y", "N"))</f>
        <v/>
      </c>
      <c r="I764" s="26" t="str">
        <f>IF(B764=1,"",IF(AND(TrackingWorksheet!G769 &lt;&gt;"", TrackingWorksheet!G769&lt;=TrackingWorksheet!$J$5, TrackingWorksheet!H769=Lists!$D$6), 1, 0))</f>
        <v/>
      </c>
      <c r="J764" s="26" t="str">
        <f t="shared" si="94"/>
        <v/>
      </c>
      <c r="K764" s="15" t="str">
        <f>IF(B764=1,"",IF(AND(TrackingWorksheet!I769&lt;=TrackingWorksheet!$J$5,TrackingWorksheet!K769="YES"),0,IF(AND(AND(OR(E764="Y",F764="Y"),E764&lt;&gt;F764),G764&lt;&gt;"Y", H764&lt;&gt;"Y"), 1, 0)))</f>
        <v/>
      </c>
      <c r="L764" s="26" t="str">
        <f t="shared" si="88"/>
        <v/>
      </c>
      <c r="M764" s="15" t="str">
        <f t="shared" si="89"/>
        <v/>
      </c>
      <c r="N764" s="26" t="str">
        <f t="shared" si="90"/>
        <v/>
      </c>
      <c r="O764" s="15" t="str">
        <f>IF(B764=1,"",IF(AND(TrackingWorksheet!I769&lt;=TrackingWorksheet!$J$5,TrackingWorksheet!K769="YES"),0,IF(AND(AND(OR(G764="Y",H764="Y"),G764&lt;&gt;H764),E764&lt;&gt;"Y", F764&lt;&gt;"Y"), 1, 0)))</f>
        <v/>
      </c>
      <c r="P764" s="26" t="str">
        <f t="shared" si="91"/>
        <v/>
      </c>
      <c r="Q764" s="15" t="str">
        <f t="shared" si="92"/>
        <v/>
      </c>
      <c r="R764" s="15" t="str">
        <f t="shared" si="93"/>
        <v/>
      </c>
      <c r="S764" s="15" t="str">
        <f>IF(B764=1,"",IF(AND(OR(AND(TrackingWorksheet!H769=Lists!$D$7,TrackingWorksheet!H769=TrackingWorksheet!J769),TrackingWorksheet!H769&lt;&gt;TrackingWorksheet!J769),TrackingWorksheet!K769="YES",TrackingWorksheet!H769&lt;&gt;Lists!$D$6,TrackingWorksheet!G769&lt;=TrackingWorksheet!$J$5,TrackingWorksheet!I769&lt;=TrackingWorksheet!$J$5),1,0))</f>
        <v/>
      </c>
      <c r="T764" s="15" t="str">
        <f t="shared" si="95"/>
        <v/>
      </c>
      <c r="U764" s="15" t="str">
        <f>IF(B764=1,"",IF(AND(TrackingWorksheet!L769&lt;&gt;"", TrackingWorksheet!L769&gt;=TrackingWorksheet!$J$4,TrackingWorksheet!L769&lt;=TrackingWorksheet!$J$5,OR(TrackingWorksheet!H769=Lists!$D$4,TrackingWorksheet!J769=Lists!$D$4)), 1, 0))</f>
        <v/>
      </c>
      <c r="V764" s="15" t="str">
        <f>IF($B764=1,"",IF(AND(TrackingWorksheet!$L769&lt;&gt;"", TrackingWorksheet!$L769&gt;=TrackingWorksheet!$J$4,TrackingWorksheet!$L769&lt;=TrackingWorksheet!$J$5,OR(TrackingWorksheet!$H769=Lists!$D$5,TrackingWorksheet!$J769=Lists!$D$5)), 1, 0))</f>
        <v/>
      </c>
      <c r="W764" s="15" t="str">
        <f>IF($B764=1,"",IF(AND(TrackingWorksheet!$L769&lt;&gt;"", TrackingWorksheet!$L769&gt;=TrackingWorksheet!$J$4,TrackingWorksheet!$L769&lt;=TrackingWorksheet!$J$5,OR(TrackingWorksheet!$H769=Lists!$D$6,TrackingWorksheet!$J769=Lists!$D$6)), 1, 0))</f>
        <v/>
      </c>
      <c r="X764" s="24" t="str">
        <f>IF(B764=1,"",IF(AND(TrackingWorksheet!M769&lt;&gt;"",TrackingWorksheet!M769&lt;=TrackingWorksheet!$J$5),1,0))</f>
        <v/>
      </c>
      <c r="Y764" s="24" t="str">
        <f>IF(B764=1,"",IF(AND(TrackingWorksheet!N769&lt;&gt;"",TrackingWorksheet!N769&lt;=TrackingWorksheet!$J$5),1,0)*D764)</f>
        <v/>
      </c>
      <c r="Z764" s="24" t="str">
        <f>IF(B764=1,"",IF(TrackingWorksheet!P769="YES",1,0)*D764)</f>
        <v/>
      </c>
      <c r="AA764" s="33" t="str">
        <f>IF(B764=1,"",IF(TrackingWorksheet!R769="","",TrackingWorksheet!R769))</f>
        <v/>
      </c>
      <c r="AB764" s="33" t="str">
        <f>IF(B764=1,"",IF(TrackingWorksheet!Q769="","",TrackingWorksheet!Q769))</f>
        <v/>
      </c>
    </row>
    <row r="765" spans="2:28" x14ac:dyDescent="0.3">
      <c r="B765" s="33">
        <f>IF(AND(ISBLANK(TrackingWorksheet!B770),ISBLANK(TrackingWorksheet!C770),ISBLANK(TrackingWorksheet!G770),ISBLANK(TrackingWorksheet!H770),
ISBLANK(TrackingWorksheet!I770),ISBLANK(TrackingWorksheet!J770),ISBLANK(TrackingWorksheet!M770),
ISBLANK(TrackingWorksheet!N770)),1,0)</f>
        <v>1</v>
      </c>
      <c r="C765" s="17" t="str">
        <f>IF(B765=1,"",TrackingWorksheet!F770)</f>
        <v/>
      </c>
      <c r="D765" s="26" t="str">
        <f>IF(B765=1,"",IF(AND(TrackingWorksheet!B770&lt;&gt;"",TrackingWorksheet!B770&lt;=TrackingWorksheet!$J$5,OR(TrackingWorksheet!C770="",TrackingWorksheet!C770&gt;=TrackingWorksheet!$J$4)),1,0))</f>
        <v/>
      </c>
      <c r="E765" s="15" t="str">
        <f>IF(B765=1,"",IF(AND(TrackingWorksheet!G770 &lt;&gt;"",TrackingWorksheet!G770&lt;=TrackingWorksheet!$J$5, TrackingWorksheet!H770=Lists!$D$4), "Y", "N"))</f>
        <v/>
      </c>
      <c r="F765" s="15" t="str">
        <f>IF(B765=1,"",IF(AND(TrackingWorksheet!I770 &lt;&gt;"", TrackingWorksheet!I770&lt;=TrackingWorksheet!$J$5, TrackingWorksheet!J770=Lists!$D$4), "Y", "N"))</f>
        <v/>
      </c>
      <c r="G765" s="15" t="str">
        <f>IF(B765=1,"",IF(AND(TrackingWorksheet!G770 &lt;&gt;"",TrackingWorksheet!G770&lt;=TrackingWorksheet!$J$5, TrackingWorksheet!H770=Lists!$D$5), "Y", "N"))</f>
        <v/>
      </c>
      <c r="H765" s="15" t="str">
        <f>IF(B765=1,"",IF(AND(TrackingWorksheet!I770 &lt;&gt;"", TrackingWorksheet!I770&lt;=TrackingWorksheet!$J$5, TrackingWorksheet!J770="Moderna"), "Y", "N"))</f>
        <v/>
      </c>
      <c r="I765" s="26" t="str">
        <f>IF(B765=1,"",IF(AND(TrackingWorksheet!G770 &lt;&gt;"", TrackingWorksheet!G770&lt;=TrackingWorksheet!$J$5, TrackingWorksheet!H770=Lists!$D$6), 1, 0))</f>
        <v/>
      </c>
      <c r="J765" s="26" t="str">
        <f t="shared" si="94"/>
        <v/>
      </c>
      <c r="K765" s="15" t="str">
        <f>IF(B765=1,"",IF(AND(TrackingWorksheet!I770&lt;=TrackingWorksheet!$J$5,TrackingWorksheet!K770="YES"),0,IF(AND(AND(OR(E765="Y",F765="Y"),E765&lt;&gt;F765),G765&lt;&gt;"Y", H765&lt;&gt;"Y"), 1, 0)))</f>
        <v/>
      </c>
      <c r="L765" s="26" t="str">
        <f t="shared" si="88"/>
        <v/>
      </c>
      <c r="M765" s="15" t="str">
        <f t="shared" si="89"/>
        <v/>
      </c>
      <c r="N765" s="26" t="str">
        <f t="shared" si="90"/>
        <v/>
      </c>
      <c r="O765" s="15" t="str">
        <f>IF(B765=1,"",IF(AND(TrackingWorksheet!I770&lt;=TrackingWorksheet!$J$5,TrackingWorksheet!K770="YES"),0,IF(AND(AND(OR(G765="Y",H765="Y"),G765&lt;&gt;H765),E765&lt;&gt;"Y", F765&lt;&gt;"Y"), 1, 0)))</f>
        <v/>
      </c>
      <c r="P765" s="26" t="str">
        <f t="shared" si="91"/>
        <v/>
      </c>
      <c r="Q765" s="15" t="str">
        <f t="shared" si="92"/>
        <v/>
      </c>
      <c r="R765" s="15" t="str">
        <f t="shared" si="93"/>
        <v/>
      </c>
      <c r="S765" s="15" t="str">
        <f>IF(B765=1,"",IF(AND(OR(AND(TrackingWorksheet!H770=Lists!$D$7,TrackingWorksheet!H770=TrackingWorksheet!J770),TrackingWorksheet!H770&lt;&gt;TrackingWorksheet!J770),TrackingWorksheet!K770="YES",TrackingWorksheet!H770&lt;&gt;Lists!$D$6,TrackingWorksheet!G770&lt;=TrackingWorksheet!$J$5,TrackingWorksheet!I770&lt;=TrackingWorksheet!$J$5),1,0))</f>
        <v/>
      </c>
      <c r="T765" s="15" t="str">
        <f t="shared" si="95"/>
        <v/>
      </c>
      <c r="U765" s="15" t="str">
        <f>IF(B765=1,"",IF(AND(TrackingWorksheet!L770&lt;&gt;"", TrackingWorksheet!L770&gt;=TrackingWorksheet!$J$4,TrackingWorksheet!L770&lt;=TrackingWorksheet!$J$5,OR(TrackingWorksheet!H770=Lists!$D$4,TrackingWorksheet!J770=Lists!$D$4)), 1, 0))</f>
        <v/>
      </c>
      <c r="V765" s="15" t="str">
        <f>IF($B765=1,"",IF(AND(TrackingWorksheet!$L770&lt;&gt;"", TrackingWorksheet!$L770&gt;=TrackingWorksheet!$J$4,TrackingWorksheet!$L770&lt;=TrackingWorksheet!$J$5,OR(TrackingWorksheet!$H770=Lists!$D$5,TrackingWorksheet!$J770=Lists!$D$5)), 1, 0))</f>
        <v/>
      </c>
      <c r="W765" s="15" t="str">
        <f>IF($B765=1,"",IF(AND(TrackingWorksheet!$L770&lt;&gt;"", TrackingWorksheet!$L770&gt;=TrackingWorksheet!$J$4,TrackingWorksheet!$L770&lt;=TrackingWorksheet!$J$5,OR(TrackingWorksheet!$H770=Lists!$D$6,TrackingWorksheet!$J770=Lists!$D$6)), 1, 0))</f>
        <v/>
      </c>
      <c r="X765" s="24" t="str">
        <f>IF(B765=1,"",IF(AND(TrackingWorksheet!M770&lt;&gt;"",TrackingWorksheet!M770&lt;=TrackingWorksheet!$J$5),1,0))</f>
        <v/>
      </c>
      <c r="Y765" s="24" t="str">
        <f>IF(B765=1,"",IF(AND(TrackingWorksheet!N770&lt;&gt;"",TrackingWorksheet!N770&lt;=TrackingWorksheet!$J$5),1,0)*D765)</f>
        <v/>
      </c>
      <c r="Z765" s="24" t="str">
        <f>IF(B765=1,"",IF(TrackingWorksheet!P770="YES",1,0)*D765)</f>
        <v/>
      </c>
      <c r="AA765" s="33" t="str">
        <f>IF(B765=1,"",IF(TrackingWorksheet!R770="","",TrackingWorksheet!R770))</f>
        <v/>
      </c>
      <c r="AB765" s="33" t="str">
        <f>IF(B765=1,"",IF(TrackingWorksheet!Q770="","",TrackingWorksheet!Q770))</f>
        <v/>
      </c>
    </row>
    <row r="766" spans="2:28" x14ac:dyDescent="0.3">
      <c r="B766" s="33">
        <f>IF(AND(ISBLANK(TrackingWorksheet!B771),ISBLANK(TrackingWorksheet!C771),ISBLANK(TrackingWorksheet!G771),ISBLANK(TrackingWorksheet!H771),
ISBLANK(TrackingWorksheet!I771),ISBLANK(TrackingWorksheet!J771),ISBLANK(TrackingWorksheet!M771),
ISBLANK(TrackingWorksheet!N771)),1,0)</f>
        <v>1</v>
      </c>
      <c r="C766" s="17" t="str">
        <f>IF(B766=1,"",TrackingWorksheet!F771)</f>
        <v/>
      </c>
      <c r="D766" s="26" t="str">
        <f>IF(B766=1,"",IF(AND(TrackingWorksheet!B771&lt;&gt;"",TrackingWorksheet!B771&lt;=TrackingWorksheet!$J$5,OR(TrackingWorksheet!C771="",TrackingWorksheet!C771&gt;=TrackingWorksheet!$J$4)),1,0))</f>
        <v/>
      </c>
      <c r="E766" s="15" t="str">
        <f>IF(B766=1,"",IF(AND(TrackingWorksheet!G771 &lt;&gt;"",TrackingWorksheet!G771&lt;=TrackingWorksheet!$J$5, TrackingWorksheet!H771=Lists!$D$4), "Y", "N"))</f>
        <v/>
      </c>
      <c r="F766" s="15" t="str">
        <f>IF(B766=1,"",IF(AND(TrackingWorksheet!I771 &lt;&gt;"", TrackingWorksheet!I771&lt;=TrackingWorksheet!$J$5, TrackingWorksheet!J771=Lists!$D$4), "Y", "N"))</f>
        <v/>
      </c>
      <c r="G766" s="15" t="str">
        <f>IF(B766=1,"",IF(AND(TrackingWorksheet!G771 &lt;&gt;"",TrackingWorksheet!G771&lt;=TrackingWorksheet!$J$5, TrackingWorksheet!H771=Lists!$D$5), "Y", "N"))</f>
        <v/>
      </c>
      <c r="H766" s="15" t="str">
        <f>IF(B766=1,"",IF(AND(TrackingWorksheet!I771 &lt;&gt;"", TrackingWorksheet!I771&lt;=TrackingWorksheet!$J$5, TrackingWorksheet!J771="Moderna"), "Y", "N"))</f>
        <v/>
      </c>
      <c r="I766" s="26" t="str">
        <f>IF(B766=1,"",IF(AND(TrackingWorksheet!G771 &lt;&gt;"", TrackingWorksheet!G771&lt;=TrackingWorksheet!$J$5, TrackingWorksheet!H771=Lists!$D$6), 1, 0))</f>
        <v/>
      </c>
      <c r="J766" s="26" t="str">
        <f t="shared" si="94"/>
        <v/>
      </c>
      <c r="K766" s="15" t="str">
        <f>IF(B766=1,"",IF(AND(TrackingWorksheet!I771&lt;=TrackingWorksheet!$J$5,TrackingWorksheet!K771="YES"),0,IF(AND(AND(OR(E766="Y",F766="Y"),E766&lt;&gt;F766),G766&lt;&gt;"Y", H766&lt;&gt;"Y"), 1, 0)))</f>
        <v/>
      </c>
      <c r="L766" s="26" t="str">
        <f t="shared" si="88"/>
        <v/>
      </c>
      <c r="M766" s="15" t="str">
        <f t="shared" si="89"/>
        <v/>
      </c>
      <c r="N766" s="26" t="str">
        <f t="shared" si="90"/>
        <v/>
      </c>
      <c r="O766" s="15" t="str">
        <f>IF(B766=1,"",IF(AND(TrackingWorksheet!I771&lt;=TrackingWorksheet!$J$5,TrackingWorksheet!K771="YES"),0,IF(AND(AND(OR(G766="Y",H766="Y"),G766&lt;&gt;H766),E766&lt;&gt;"Y", F766&lt;&gt;"Y"), 1, 0)))</f>
        <v/>
      </c>
      <c r="P766" s="26" t="str">
        <f t="shared" si="91"/>
        <v/>
      </c>
      <c r="Q766" s="15" t="str">
        <f t="shared" si="92"/>
        <v/>
      </c>
      <c r="R766" s="15" t="str">
        <f t="shared" si="93"/>
        <v/>
      </c>
      <c r="S766" s="15" t="str">
        <f>IF(B766=1,"",IF(AND(OR(AND(TrackingWorksheet!H771=Lists!$D$7,TrackingWorksheet!H771=TrackingWorksheet!J771),TrackingWorksheet!H771&lt;&gt;TrackingWorksheet!J771),TrackingWorksheet!K771="YES",TrackingWorksheet!H771&lt;&gt;Lists!$D$6,TrackingWorksheet!G771&lt;=TrackingWorksheet!$J$5,TrackingWorksheet!I771&lt;=TrackingWorksheet!$J$5),1,0))</f>
        <v/>
      </c>
      <c r="T766" s="15" t="str">
        <f t="shared" si="95"/>
        <v/>
      </c>
      <c r="U766" s="15" t="str">
        <f>IF(B766=1,"",IF(AND(TrackingWorksheet!L771&lt;&gt;"", TrackingWorksheet!L771&gt;=TrackingWorksheet!$J$4,TrackingWorksheet!L771&lt;=TrackingWorksheet!$J$5,OR(TrackingWorksheet!H771=Lists!$D$4,TrackingWorksheet!J771=Lists!$D$4)), 1, 0))</f>
        <v/>
      </c>
      <c r="V766" s="15" t="str">
        <f>IF($B766=1,"",IF(AND(TrackingWorksheet!$L771&lt;&gt;"", TrackingWorksheet!$L771&gt;=TrackingWorksheet!$J$4,TrackingWorksheet!$L771&lt;=TrackingWorksheet!$J$5,OR(TrackingWorksheet!$H771=Lists!$D$5,TrackingWorksheet!$J771=Lists!$D$5)), 1, 0))</f>
        <v/>
      </c>
      <c r="W766" s="15" t="str">
        <f>IF($B766=1,"",IF(AND(TrackingWorksheet!$L771&lt;&gt;"", TrackingWorksheet!$L771&gt;=TrackingWorksheet!$J$4,TrackingWorksheet!$L771&lt;=TrackingWorksheet!$J$5,OR(TrackingWorksheet!$H771=Lists!$D$6,TrackingWorksheet!$J771=Lists!$D$6)), 1, 0))</f>
        <v/>
      </c>
      <c r="X766" s="24" t="str">
        <f>IF(B766=1,"",IF(AND(TrackingWorksheet!M771&lt;&gt;"",TrackingWorksheet!M771&lt;=TrackingWorksheet!$J$5),1,0))</f>
        <v/>
      </c>
      <c r="Y766" s="24" t="str">
        <f>IF(B766=1,"",IF(AND(TrackingWorksheet!N771&lt;&gt;"",TrackingWorksheet!N771&lt;=TrackingWorksheet!$J$5),1,0)*D766)</f>
        <v/>
      </c>
      <c r="Z766" s="24" t="str">
        <f>IF(B766=1,"",IF(TrackingWorksheet!P771="YES",1,0)*D766)</f>
        <v/>
      </c>
      <c r="AA766" s="33" t="str">
        <f>IF(B766=1,"",IF(TrackingWorksheet!R771="","",TrackingWorksheet!R771))</f>
        <v/>
      </c>
      <c r="AB766" s="33" t="str">
        <f>IF(B766=1,"",IF(TrackingWorksheet!Q771="","",TrackingWorksheet!Q771))</f>
        <v/>
      </c>
    </row>
    <row r="767" spans="2:28" x14ac:dyDescent="0.3">
      <c r="B767" s="33">
        <f>IF(AND(ISBLANK(TrackingWorksheet!B772),ISBLANK(TrackingWorksheet!C772),ISBLANK(TrackingWorksheet!G772),ISBLANK(TrackingWorksheet!H772),
ISBLANK(TrackingWorksheet!I772),ISBLANK(TrackingWorksheet!J772),ISBLANK(TrackingWorksheet!M772),
ISBLANK(TrackingWorksheet!N772)),1,0)</f>
        <v>1</v>
      </c>
      <c r="C767" s="17" t="str">
        <f>IF(B767=1,"",TrackingWorksheet!F772)</f>
        <v/>
      </c>
      <c r="D767" s="26" t="str">
        <f>IF(B767=1,"",IF(AND(TrackingWorksheet!B772&lt;&gt;"",TrackingWorksheet!B772&lt;=TrackingWorksheet!$J$5,OR(TrackingWorksheet!C772="",TrackingWorksheet!C772&gt;=TrackingWorksheet!$J$4)),1,0))</f>
        <v/>
      </c>
      <c r="E767" s="15" t="str">
        <f>IF(B767=1,"",IF(AND(TrackingWorksheet!G772 &lt;&gt;"",TrackingWorksheet!G772&lt;=TrackingWorksheet!$J$5, TrackingWorksheet!H772=Lists!$D$4), "Y", "N"))</f>
        <v/>
      </c>
      <c r="F767" s="15" t="str">
        <f>IF(B767=1,"",IF(AND(TrackingWorksheet!I772 &lt;&gt;"", TrackingWorksheet!I772&lt;=TrackingWorksheet!$J$5, TrackingWorksheet!J772=Lists!$D$4), "Y", "N"))</f>
        <v/>
      </c>
      <c r="G767" s="15" t="str">
        <f>IF(B767=1,"",IF(AND(TrackingWorksheet!G772 &lt;&gt;"",TrackingWorksheet!G772&lt;=TrackingWorksheet!$J$5, TrackingWorksheet!H772=Lists!$D$5), "Y", "N"))</f>
        <v/>
      </c>
      <c r="H767" s="15" t="str">
        <f>IF(B767=1,"",IF(AND(TrackingWorksheet!I772 &lt;&gt;"", TrackingWorksheet!I772&lt;=TrackingWorksheet!$J$5, TrackingWorksheet!J772="Moderna"), "Y", "N"))</f>
        <v/>
      </c>
      <c r="I767" s="26" t="str">
        <f>IF(B767=1,"",IF(AND(TrackingWorksheet!G772 &lt;&gt;"", TrackingWorksheet!G772&lt;=TrackingWorksheet!$J$5, TrackingWorksheet!H772=Lists!$D$6), 1, 0))</f>
        <v/>
      </c>
      <c r="J767" s="26" t="str">
        <f t="shared" si="94"/>
        <v/>
      </c>
      <c r="K767" s="15" t="str">
        <f>IF(B767=1,"",IF(AND(TrackingWorksheet!I772&lt;=TrackingWorksheet!$J$5,TrackingWorksheet!K772="YES"),0,IF(AND(AND(OR(E767="Y",F767="Y"),E767&lt;&gt;F767),G767&lt;&gt;"Y", H767&lt;&gt;"Y"), 1, 0)))</f>
        <v/>
      </c>
      <c r="L767" s="26" t="str">
        <f t="shared" si="88"/>
        <v/>
      </c>
      <c r="M767" s="15" t="str">
        <f t="shared" si="89"/>
        <v/>
      </c>
      <c r="N767" s="26" t="str">
        <f t="shared" si="90"/>
        <v/>
      </c>
      <c r="O767" s="15" t="str">
        <f>IF(B767=1,"",IF(AND(TrackingWorksheet!I772&lt;=TrackingWorksheet!$J$5,TrackingWorksheet!K772="YES"),0,IF(AND(AND(OR(G767="Y",H767="Y"),G767&lt;&gt;H767),E767&lt;&gt;"Y", F767&lt;&gt;"Y"), 1, 0)))</f>
        <v/>
      </c>
      <c r="P767" s="26" t="str">
        <f t="shared" si="91"/>
        <v/>
      </c>
      <c r="Q767" s="15" t="str">
        <f t="shared" si="92"/>
        <v/>
      </c>
      <c r="R767" s="15" t="str">
        <f t="shared" si="93"/>
        <v/>
      </c>
      <c r="S767" s="15" t="str">
        <f>IF(B767=1,"",IF(AND(OR(AND(TrackingWorksheet!H772=Lists!$D$7,TrackingWorksheet!H772=TrackingWorksheet!J772),TrackingWorksheet!H772&lt;&gt;TrackingWorksheet!J772),TrackingWorksheet!K772="YES",TrackingWorksheet!H772&lt;&gt;Lists!$D$6,TrackingWorksheet!G772&lt;=TrackingWorksheet!$J$5,TrackingWorksheet!I772&lt;=TrackingWorksheet!$J$5),1,0))</f>
        <v/>
      </c>
      <c r="T767" s="15" t="str">
        <f t="shared" si="95"/>
        <v/>
      </c>
      <c r="U767" s="15" t="str">
        <f>IF(B767=1,"",IF(AND(TrackingWorksheet!L772&lt;&gt;"", TrackingWorksheet!L772&gt;=TrackingWorksheet!$J$4,TrackingWorksheet!L772&lt;=TrackingWorksheet!$J$5,OR(TrackingWorksheet!H772=Lists!$D$4,TrackingWorksheet!J772=Lists!$D$4)), 1, 0))</f>
        <v/>
      </c>
      <c r="V767" s="15" t="str">
        <f>IF($B767=1,"",IF(AND(TrackingWorksheet!$L772&lt;&gt;"", TrackingWorksheet!$L772&gt;=TrackingWorksheet!$J$4,TrackingWorksheet!$L772&lt;=TrackingWorksheet!$J$5,OR(TrackingWorksheet!$H772=Lists!$D$5,TrackingWorksheet!$J772=Lists!$D$5)), 1, 0))</f>
        <v/>
      </c>
      <c r="W767" s="15" t="str">
        <f>IF($B767=1,"",IF(AND(TrackingWorksheet!$L772&lt;&gt;"", TrackingWorksheet!$L772&gt;=TrackingWorksheet!$J$4,TrackingWorksheet!$L772&lt;=TrackingWorksheet!$J$5,OR(TrackingWorksheet!$H772=Lists!$D$6,TrackingWorksheet!$J772=Lists!$D$6)), 1, 0))</f>
        <v/>
      </c>
      <c r="X767" s="24" t="str">
        <f>IF(B767=1,"",IF(AND(TrackingWorksheet!M772&lt;&gt;"",TrackingWorksheet!M772&lt;=TrackingWorksheet!$J$5),1,0))</f>
        <v/>
      </c>
      <c r="Y767" s="24" t="str">
        <f>IF(B767=1,"",IF(AND(TrackingWorksheet!N772&lt;&gt;"",TrackingWorksheet!N772&lt;=TrackingWorksheet!$J$5),1,0)*D767)</f>
        <v/>
      </c>
      <c r="Z767" s="24" t="str">
        <f>IF(B767=1,"",IF(TrackingWorksheet!P772="YES",1,0)*D767)</f>
        <v/>
      </c>
      <c r="AA767" s="33" t="str">
        <f>IF(B767=1,"",IF(TrackingWorksheet!R772="","",TrackingWorksheet!R772))</f>
        <v/>
      </c>
      <c r="AB767" s="33" t="str">
        <f>IF(B767=1,"",IF(TrackingWorksheet!Q772="","",TrackingWorksheet!Q772))</f>
        <v/>
      </c>
    </row>
    <row r="768" spans="2:28" x14ac:dyDescent="0.3">
      <c r="B768" s="33">
        <f>IF(AND(ISBLANK(TrackingWorksheet!B773),ISBLANK(TrackingWorksheet!C773),ISBLANK(TrackingWorksheet!G773),ISBLANK(TrackingWorksheet!H773),
ISBLANK(TrackingWorksheet!I773),ISBLANK(TrackingWorksheet!J773),ISBLANK(TrackingWorksheet!M773),
ISBLANK(TrackingWorksheet!N773)),1,0)</f>
        <v>1</v>
      </c>
      <c r="C768" s="17" t="str">
        <f>IF(B768=1,"",TrackingWorksheet!F773)</f>
        <v/>
      </c>
      <c r="D768" s="26" t="str">
        <f>IF(B768=1,"",IF(AND(TrackingWorksheet!B773&lt;&gt;"",TrackingWorksheet!B773&lt;=TrackingWorksheet!$J$5,OR(TrackingWorksheet!C773="",TrackingWorksheet!C773&gt;=TrackingWorksheet!$J$4)),1,0))</f>
        <v/>
      </c>
      <c r="E768" s="15" t="str">
        <f>IF(B768=1,"",IF(AND(TrackingWorksheet!G773 &lt;&gt;"",TrackingWorksheet!G773&lt;=TrackingWorksheet!$J$5, TrackingWorksheet!H773=Lists!$D$4), "Y", "N"))</f>
        <v/>
      </c>
      <c r="F768" s="15" t="str">
        <f>IF(B768=1,"",IF(AND(TrackingWorksheet!I773 &lt;&gt;"", TrackingWorksheet!I773&lt;=TrackingWorksheet!$J$5, TrackingWorksheet!J773=Lists!$D$4), "Y", "N"))</f>
        <v/>
      </c>
      <c r="G768" s="15" t="str">
        <f>IF(B768=1,"",IF(AND(TrackingWorksheet!G773 &lt;&gt;"",TrackingWorksheet!G773&lt;=TrackingWorksheet!$J$5, TrackingWorksheet!H773=Lists!$D$5), "Y", "N"))</f>
        <v/>
      </c>
      <c r="H768" s="15" t="str">
        <f>IF(B768=1,"",IF(AND(TrackingWorksheet!I773 &lt;&gt;"", TrackingWorksheet!I773&lt;=TrackingWorksheet!$J$5, TrackingWorksheet!J773="Moderna"), "Y", "N"))</f>
        <v/>
      </c>
      <c r="I768" s="26" t="str">
        <f>IF(B768=1,"",IF(AND(TrackingWorksheet!G773 &lt;&gt;"", TrackingWorksheet!G773&lt;=TrackingWorksheet!$J$5, TrackingWorksheet!H773=Lists!$D$6), 1, 0))</f>
        <v/>
      </c>
      <c r="J768" s="26" t="str">
        <f t="shared" si="94"/>
        <v/>
      </c>
      <c r="K768" s="15" t="str">
        <f>IF(B768=1,"",IF(AND(TrackingWorksheet!I773&lt;=TrackingWorksheet!$J$5,TrackingWorksheet!K773="YES"),0,IF(AND(AND(OR(E768="Y",F768="Y"),E768&lt;&gt;F768),G768&lt;&gt;"Y", H768&lt;&gt;"Y"), 1, 0)))</f>
        <v/>
      </c>
      <c r="L768" s="26" t="str">
        <f t="shared" si="88"/>
        <v/>
      </c>
      <c r="M768" s="15" t="str">
        <f t="shared" si="89"/>
        <v/>
      </c>
      <c r="N768" s="26" t="str">
        <f t="shared" si="90"/>
        <v/>
      </c>
      <c r="O768" s="15" t="str">
        <f>IF(B768=1,"",IF(AND(TrackingWorksheet!I773&lt;=TrackingWorksheet!$J$5,TrackingWorksheet!K773="YES"),0,IF(AND(AND(OR(G768="Y",H768="Y"),G768&lt;&gt;H768),E768&lt;&gt;"Y", F768&lt;&gt;"Y"), 1, 0)))</f>
        <v/>
      </c>
      <c r="P768" s="26" t="str">
        <f t="shared" si="91"/>
        <v/>
      </c>
      <c r="Q768" s="15" t="str">
        <f t="shared" si="92"/>
        <v/>
      </c>
      <c r="R768" s="15" t="str">
        <f t="shared" si="93"/>
        <v/>
      </c>
      <c r="S768" s="15" t="str">
        <f>IF(B768=1,"",IF(AND(OR(AND(TrackingWorksheet!H773=Lists!$D$7,TrackingWorksheet!H773=TrackingWorksheet!J773),TrackingWorksheet!H773&lt;&gt;TrackingWorksheet!J773),TrackingWorksheet!K773="YES",TrackingWorksheet!H773&lt;&gt;Lists!$D$6,TrackingWorksheet!G773&lt;=TrackingWorksheet!$J$5,TrackingWorksheet!I773&lt;=TrackingWorksheet!$J$5),1,0))</f>
        <v/>
      </c>
      <c r="T768" s="15" t="str">
        <f t="shared" si="95"/>
        <v/>
      </c>
      <c r="U768" s="15" t="str">
        <f>IF(B768=1,"",IF(AND(TrackingWorksheet!L773&lt;&gt;"", TrackingWorksheet!L773&gt;=TrackingWorksheet!$J$4,TrackingWorksheet!L773&lt;=TrackingWorksheet!$J$5,OR(TrackingWorksheet!H773=Lists!$D$4,TrackingWorksheet!J773=Lists!$D$4)), 1, 0))</f>
        <v/>
      </c>
      <c r="V768" s="15" t="str">
        <f>IF($B768=1,"",IF(AND(TrackingWorksheet!$L773&lt;&gt;"", TrackingWorksheet!$L773&gt;=TrackingWorksheet!$J$4,TrackingWorksheet!$L773&lt;=TrackingWorksheet!$J$5,OR(TrackingWorksheet!$H773=Lists!$D$5,TrackingWorksheet!$J773=Lists!$D$5)), 1, 0))</f>
        <v/>
      </c>
      <c r="W768" s="15" t="str">
        <f>IF($B768=1,"",IF(AND(TrackingWorksheet!$L773&lt;&gt;"", TrackingWorksheet!$L773&gt;=TrackingWorksheet!$J$4,TrackingWorksheet!$L773&lt;=TrackingWorksheet!$J$5,OR(TrackingWorksheet!$H773=Lists!$D$6,TrackingWorksheet!$J773=Lists!$D$6)), 1, 0))</f>
        <v/>
      </c>
      <c r="X768" s="24" t="str">
        <f>IF(B768=1,"",IF(AND(TrackingWorksheet!M773&lt;&gt;"",TrackingWorksheet!M773&lt;=TrackingWorksheet!$J$5),1,0))</f>
        <v/>
      </c>
      <c r="Y768" s="24" t="str">
        <f>IF(B768=1,"",IF(AND(TrackingWorksheet!N773&lt;&gt;"",TrackingWorksheet!N773&lt;=TrackingWorksheet!$J$5),1,0)*D768)</f>
        <v/>
      </c>
      <c r="Z768" s="24" t="str">
        <f>IF(B768=1,"",IF(TrackingWorksheet!P773="YES",1,0)*D768)</f>
        <v/>
      </c>
      <c r="AA768" s="33" t="str">
        <f>IF(B768=1,"",IF(TrackingWorksheet!R773="","",TrackingWorksheet!R773))</f>
        <v/>
      </c>
      <c r="AB768" s="33" t="str">
        <f>IF(B768=1,"",IF(TrackingWorksheet!Q773="","",TrackingWorksheet!Q773))</f>
        <v/>
      </c>
    </row>
    <row r="769" spans="2:28" x14ac:dyDescent="0.3">
      <c r="B769" s="33">
        <f>IF(AND(ISBLANK(TrackingWorksheet!B774),ISBLANK(TrackingWorksheet!C774),ISBLANK(TrackingWorksheet!G774),ISBLANK(TrackingWorksheet!H774),
ISBLANK(TrackingWorksheet!I774),ISBLANK(TrackingWorksheet!J774),ISBLANK(TrackingWorksheet!M774),
ISBLANK(TrackingWorksheet!N774)),1,0)</f>
        <v>1</v>
      </c>
      <c r="C769" s="17" t="str">
        <f>IF(B769=1,"",TrackingWorksheet!F774)</f>
        <v/>
      </c>
      <c r="D769" s="26" t="str">
        <f>IF(B769=1,"",IF(AND(TrackingWorksheet!B774&lt;&gt;"",TrackingWorksheet!B774&lt;=TrackingWorksheet!$J$5,OR(TrackingWorksheet!C774="",TrackingWorksheet!C774&gt;=TrackingWorksheet!$J$4)),1,0))</f>
        <v/>
      </c>
      <c r="E769" s="15" t="str">
        <f>IF(B769=1,"",IF(AND(TrackingWorksheet!G774 &lt;&gt;"",TrackingWorksheet!G774&lt;=TrackingWorksheet!$J$5, TrackingWorksheet!H774=Lists!$D$4), "Y", "N"))</f>
        <v/>
      </c>
      <c r="F769" s="15" t="str">
        <f>IF(B769=1,"",IF(AND(TrackingWorksheet!I774 &lt;&gt;"", TrackingWorksheet!I774&lt;=TrackingWorksheet!$J$5, TrackingWorksheet!J774=Lists!$D$4), "Y", "N"))</f>
        <v/>
      </c>
      <c r="G769" s="15" t="str">
        <f>IF(B769=1,"",IF(AND(TrackingWorksheet!G774 &lt;&gt;"",TrackingWorksheet!G774&lt;=TrackingWorksheet!$J$5, TrackingWorksheet!H774=Lists!$D$5), "Y", "N"))</f>
        <v/>
      </c>
      <c r="H769" s="15" t="str">
        <f>IF(B769=1,"",IF(AND(TrackingWorksheet!I774 &lt;&gt;"", TrackingWorksheet!I774&lt;=TrackingWorksheet!$J$5, TrackingWorksheet!J774="Moderna"), "Y", "N"))</f>
        <v/>
      </c>
      <c r="I769" s="26" t="str">
        <f>IF(B769=1,"",IF(AND(TrackingWorksheet!G774 &lt;&gt;"", TrackingWorksheet!G774&lt;=TrackingWorksheet!$J$5, TrackingWorksheet!H774=Lists!$D$6), 1, 0))</f>
        <v/>
      </c>
      <c r="J769" s="26" t="str">
        <f t="shared" si="94"/>
        <v/>
      </c>
      <c r="K769" s="15" t="str">
        <f>IF(B769=1,"",IF(AND(TrackingWorksheet!I774&lt;=TrackingWorksheet!$J$5,TrackingWorksheet!K774="YES"),0,IF(AND(AND(OR(E769="Y",F769="Y"),E769&lt;&gt;F769),G769&lt;&gt;"Y", H769&lt;&gt;"Y"), 1, 0)))</f>
        <v/>
      </c>
      <c r="L769" s="26" t="str">
        <f t="shared" si="88"/>
        <v/>
      </c>
      <c r="M769" s="15" t="str">
        <f t="shared" si="89"/>
        <v/>
      </c>
      <c r="N769" s="26" t="str">
        <f t="shared" si="90"/>
        <v/>
      </c>
      <c r="O769" s="15" t="str">
        <f>IF(B769=1,"",IF(AND(TrackingWorksheet!I774&lt;=TrackingWorksheet!$J$5,TrackingWorksheet!K774="YES"),0,IF(AND(AND(OR(G769="Y",H769="Y"),G769&lt;&gt;H769),E769&lt;&gt;"Y", F769&lt;&gt;"Y"), 1, 0)))</f>
        <v/>
      </c>
      <c r="P769" s="26" t="str">
        <f t="shared" si="91"/>
        <v/>
      </c>
      <c r="Q769" s="15" t="str">
        <f t="shared" si="92"/>
        <v/>
      </c>
      <c r="R769" s="15" t="str">
        <f t="shared" si="93"/>
        <v/>
      </c>
      <c r="S769" s="15" t="str">
        <f>IF(B769=1,"",IF(AND(OR(AND(TrackingWorksheet!H774=Lists!$D$7,TrackingWorksheet!H774=TrackingWorksheet!J774),TrackingWorksheet!H774&lt;&gt;TrackingWorksheet!J774),TrackingWorksheet!K774="YES",TrackingWorksheet!H774&lt;&gt;Lists!$D$6,TrackingWorksheet!G774&lt;=TrackingWorksheet!$J$5,TrackingWorksheet!I774&lt;=TrackingWorksheet!$J$5),1,0))</f>
        <v/>
      </c>
      <c r="T769" s="15" t="str">
        <f t="shared" si="95"/>
        <v/>
      </c>
      <c r="U769" s="15" t="str">
        <f>IF(B769=1,"",IF(AND(TrackingWorksheet!L774&lt;&gt;"", TrackingWorksheet!L774&gt;=TrackingWorksheet!$J$4,TrackingWorksheet!L774&lt;=TrackingWorksheet!$J$5,OR(TrackingWorksheet!H774=Lists!$D$4,TrackingWorksheet!J774=Lists!$D$4)), 1, 0))</f>
        <v/>
      </c>
      <c r="V769" s="15" t="str">
        <f>IF($B769=1,"",IF(AND(TrackingWorksheet!$L774&lt;&gt;"", TrackingWorksheet!$L774&gt;=TrackingWorksheet!$J$4,TrackingWorksheet!$L774&lt;=TrackingWorksheet!$J$5,OR(TrackingWorksheet!$H774=Lists!$D$5,TrackingWorksheet!$J774=Lists!$D$5)), 1, 0))</f>
        <v/>
      </c>
      <c r="W769" s="15" t="str">
        <f>IF($B769=1,"",IF(AND(TrackingWorksheet!$L774&lt;&gt;"", TrackingWorksheet!$L774&gt;=TrackingWorksheet!$J$4,TrackingWorksheet!$L774&lt;=TrackingWorksheet!$J$5,OR(TrackingWorksheet!$H774=Lists!$D$6,TrackingWorksheet!$J774=Lists!$D$6)), 1, 0))</f>
        <v/>
      </c>
      <c r="X769" s="24" t="str">
        <f>IF(B769=1,"",IF(AND(TrackingWorksheet!M774&lt;&gt;"",TrackingWorksheet!M774&lt;=TrackingWorksheet!$J$5),1,0))</f>
        <v/>
      </c>
      <c r="Y769" s="24" t="str">
        <f>IF(B769=1,"",IF(AND(TrackingWorksheet!N774&lt;&gt;"",TrackingWorksheet!N774&lt;=TrackingWorksheet!$J$5),1,0)*D769)</f>
        <v/>
      </c>
      <c r="Z769" s="24" t="str">
        <f>IF(B769=1,"",IF(TrackingWorksheet!P774="YES",1,0)*D769)</f>
        <v/>
      </c>
      <c r="AA769" s="33" t="str">
        <f>IF(B769=1,"",IF(TrackingWorksheet!R774="","",TrackingWorksheet!R774))</f>
        <v/>
      </c>
      <c r="AB769" s="33" t="str">
        <f>IF(B769=1,"",IF(TrackingWorksheet!Q774="","",TrackingWorksheet!Q774))</f>
        <v/>
      </c>
    </row>
    <row r="770" spans="2:28" x14ac:dyDescent="0.3">
      <c r="B770" s="33">
        <f>IF(AND(ISBLANK(TrackingWorksheet!B775),ISBLANK(TrackingWorksheet!C775),ISBLANK(TrackingWorksheet!G775),ISBLANK(TrackingWorksheet!H775),
ISBLANK(TrackingWorksheet!I775),ISBLANK(TrackingWorksheet!J775),ISBLANK(TrackingWorksheet!M775),
ISBLANK(TrackingWorksheet!N775)),1,0)</f>
        <v>1</v>
      </c>
      <c r="C770" s="17" t="str">
        <f>IF(B770=1,"",TrackingWorksheet!F775)</f>
        <v/>
      </c>
      <c r="D770" s="26" t="str">
        <f>IF(B770=1,"",IF(AND(TrackingWorksheet!B775&lt;&gt;"",TrackingWorksheet!B775&lt;=TrackingWorksheet!$J$5,OR(TrackingWorksheet!C775="",TrackingWorksheet!C775&gt;=TrackingWorksheet!$J$4)),1,0))</f>
        <v/>
      </c>
      <c r="E770" s="15" t="str">
        <f>IF(B770=1,"",IF(AND(TrackingWorksheet!G775 &lt;&gt;"",TrackingWorksheet!G775&lt;=TrackingWorksheet!$J$5, TrackingWorksheet!H775=Lists!$D$4), "Y", "N"))</f>
        <v/>
      </c>
      <c r="F770" s="15" t="str">
        <f>IF(B770=1,"",IF(AND(TrackingWorksheet!I775 &lt;&gt;"", TrackingWorksheet!I775&lt;=TrackingWorksheet!$J$5, TrackingWorksheet!J775=Lists!$D$4), "Y", "N"))</f>
        <v/>
      </c>
      <c r="G770" s="15" t="str">
        <f>IF(B770=1,"",IF(AND(TrackingWorksheet!G775 &lt;&gt;"",TrackingWorksheet!G775&lt;=TrackingWorksheet!$J$5, TrackingWorksheet!H775=Lists!$D$5), "Y", "N"))</f>
        <v/>
      </c>
      <c r="H770" s="15" t="str">
        <f>IF(B770=1,"",IF(AND(TrackingWorksheet!I775 &lt;&gt;"", TrackingWorksheet!I775&lt;=TrackingWorksheet!$J$5, TrackingWorksheet!J775="Moderna"), "Y", "N"))</f>
        <v/>
      </c>
      <c r="I770" s="26" t="str">
        <f>IF(B770=1,"",IF(AND(TrackingWorksheet!G775 &lt;&gt;"", TrackingWorksheet!G775&lt;=TrackingWorksheet!$J$5, TrackingWorksheet!H775=Lists!$D$6), 1, 0))</f>
        <v/>
      </c>
      <c r="J770" s="26" t="str">
        <f t="shared" si="94"/>
        <v/>
      </c>
      <c r="K770" s="15" t="str">
        <f>IF(B770=1,"",IF(AND(TrackingWorksheet!I775&lt;=TrackingWorksheet!$J$5,TrackingWorksheet!K775="YES"),0,IF(AND(AND(OR(E770="Y",F770="Y"),E770&lt;&gt;F770),G770&lt;&gt;"Y", H770&lt;&gt;"Y"), 1, 0)))</f>
        <v/>
      </c>
      <c r="L770" s="26" t="str">
        <f t="shared" si="88"/>
        <v/>
      </c>
      <c r="M770" s="15" t="str">
        <f t="shared" si="89"/>
        <v/>
      </c>
      <c r="N770" s="26" t="str">
        <f t="shared" si="90"/>
        <v/>
      </c>
      <c r="O770" s="15" t="str">
        <f>IF(B770=1,"",IF(AND(TrackingWorksheet!I775&lt;=TrackingWorksheet!$J$5,TrackingWorksheet!K775="YES"),0,IF(AND(AND(OR(G770="Y",H770="Y"),G770&lt;&gt;H770),E770&lt;&gt;"Y", F770&lt;&gt;"Y"), 1, 0)))</f>
        <v/>
      </c>
      <c r="P770" s="26" t="str">
        <f t="shared" si="91"/>
        <v/>
      </c>
      <c r="Q770" s="15" t="str">
        <f t="shared" si="92"/>
        <v/>
      </c>
      <c r="R770" s="15" t="str">
        <f t="shared" si="93"/>
        <v/>
      </c>
      <c r="S770" s="15" t="str">
        <f>IF(B770=1,"",IF(AND(OR(AND(TrackingWorksheet!H775=Lists!$D$7,TrackingWorksheet!H775=TrackingWorksheet!J775),TrackingWorksheet!H775&lt;&gt;TrackingWorksheet!J775),TrackingWorksheet!K775="YES",TrackingWorksheet!H775&lt;&gt;Lists!$D$6,TrackingWorksheet!G775&lt;=TrackingWorksheet!$J$5,TrackingWorksheet!I775&lt;=TrackingWorksheet!$J$5),1,0))</f>
        <v/>
      </c>
      <c r="T770" s="15" t="str">
        <f t="shared" si="95"/>
        <v/>
      </c>
      <c r="U770" s="15" t="str">
        <f>IF(B770=1,"",IF(AND(TrackingWorksheet!L775&lt;&gt;"", TrackingWorksheet!L775&gt;=TrackingWorksheet!$J$4,TrackingWorksheet!L775&lt;=TrackingWorksheet!$J$5,OR(TrackingWorksheet!H775=Lists!$D$4,TrackingWorksheet!J775=Lists!$D$4)), 1, 0))</f>
        <v/>
      </c>
      <c r="V770" s="15" t="str">
        <f>IF($B770=1,"",IF(AND(TrackingWorksheet!$L775&lt;&gt;"", TrackingWorksheet!$L775&gt;=TrackingWorksheet!$J$4,TrackingWorksheet!$L775&lt;=TrackingWorksheet!$J$5,OR(TrackingWorksheet!$H775=Lists!$D$5,TrackingWorksheet!$J775=Lists!$D$5)), 1, 0))</f>
        <v/>
      </c>
      <c r="W770" s="15" t="str">
        <f>IF($B770=1,"",IF(AND(TrackingWorksheet!$L775&lt;&gt;"", TrackingWorksheet!$L775&gt;=TrackingWorksheet!$J$4,TrackingWorksheet!$L775&lt;=TrackingWorksheet!$J$5,OR(TrackingWorksheet!$H775=Lists!$D$6,TrackingWorksheet!$J775=Lists!$D$6)), 1, 0))</f>
        <v/>
      </c>
      <c r="X770" s="24" t="str">
        <f>IF(B770=1,"",IF(AND(TrackingWorksheet!M775&lt;&gt;"",TrackingWorksheet!M775&lt;=TrackingWorksheet!$J$5),1,0))</f>
        <v/>
      </c>
      <c r="Y770" s="24" t="str">
        <f>IF(B770=1,"",IF(AND(TrackingWorksheet!N775&lt;&gt;"",TrackingWorksheet!N775&lt;=TrackingWorksheet!$J$5),1,0)*D770)</f>
        <v/>
      </c>
      <c r="Z770" s="24" t="str">
        <f>IF(B770=1,"",IF(TrackingWorksheet!P775="YES",1,0)*D770)</f>
        <v/>
      </c>
      <c r="AA770" s="33" t="str">
        <f>IF(B770=1,"",IF(TrackingWorksheet!R775="","",TrackingWorksheet!R775))</f>
        <v/>
      </c>
      <c r="AB770" s="33" t="str">
        <f>IF(B770=1,"",IF(TrackingWorksheet!Q775="","",TrackingWorksheet!Q775))</f>
        <v/>
      </c>
    </row>
    <row r="771" spans="2:28" x14ac:dyDescent="0.3">
      <c r="B771" s="33">
        <f>IF(AND(ISBLANK(TrackingWorksheet!B776),ISBLANK(TrackingWorksheet!C776),ISBLANK(TrackingWorksheet!G776),ISBLANK(TrackingWorksheet!H776),
ISBLANK(TrackingWorksheet!I776),ISBLANK(TrackingWorksheet!J776),ISBLANK(TrackingWorksheet!M776),
ISBLANK(TrackingWorksheet!N776)),1,0)</f>
        <v>1</v>
      </c>
      <c r="C771" s="17" t="str">
        <f>IF(B771=1,"",TrackingWorksheet!F776)</f>
        <v/>
      </c>
      <c r="D771" s="26" t="str">
        <f>IF(B771=1,"",IF(AND(TrackingWorksheet!B776&lt;&gt;"",TrackingWorksheet!B776&lt;=TrackingWorksheet!$J$5,OR(TrackingWorksheet!C776="",TrackingWorksheet!C776&gt;=TrackingWorksheet!$J$4)),1,0))</f>
        <v/>
      </c>
      <c r="E771" s="15" t="str">
        <f>IF(B771=1,"",IF(AND(TrackingWorksheet!G776 &lt;&gt;"",TrackingWorksheet!G776&lt;=TrackingWorksheet!$J$5, TrackingWorksheet!H776=Lists!$D$4), "Y", "N"))</f>
        <v/>
      </c>
      <c r="F771" s="15" t="str">
        <f>IF(B771=1,"",IF(AND(TrackingWorksheet!I776 &lt;&gt;"", TrackingWorksheet!I776&lt;=TrackingWorksheet!$J$5, TrackingWorksheet!J776=Lists!$D$4), "Y", "N"))</f>
        <v/>
      </c>
      <c r="G771" s="15" t="str">
        <f>IF(B771=1,"",IF(AND(TrackingWorksheet!G776 &lt;&gt;"",TrackingWorksheet!G776&lt;=TrackingWorksheet!$J$5, TrackingWorksheet!H776=Lists!$D$5), "Y", "N"))</f>
        <v/>
      </c>
      <c r="H771" s="15" t="str">
        <f>IF(B771=1,"",IF(AND(TrackingWorksheet!I776 &lt;&gt;"", TrackingWorksheet!I776&lt;=TrackingWorksheet!$J$5, TrackingWorksheet!J776="Moderna"), "Y", "N"))</f>
        <v/>
      </c>
      <c r="I771" s="26" t="str">
        <f>IF(B771=1,"",IF(AND(TrackingWorksheet!G776 &lt;&gt;"", TrackingWorksheet!G776&lt;=TrackingWorksheet!$J$5, TrackingWorksheet!H776=Lists!$D$6), 1, 0))</f>
        <v/>
      </c>
      <c r="J771" s="26" t="str">
        <f t="shared" si="94"/>
        <v/>
      </c>
      <c r="K771" s="15" t="str">
        <f>IF(B771=1,"",IF(AND(TrackingWorksheet!I776&lt;=TrackingWorksheet!$J$5,TrackingWorksheet!K776="YES"),0,IF(AND(AND(OR(E771="Y",F771="Y"),E771&lt;&gt;F771),G771&lt;&gt;"Y", H771&lt;&gt;"Y"), 1, 0)))</f>
        <v/>
      </c>
      <c r="L771" s="26" t="str">
        <f t="shared" ref="L771:L834" si="96">IF(B771=1,"",K771*D771)</f>
        <v/>
      </c>
      <c r="M771" s="15" t="str">
        <f t="shared" ref="M771:M834" si="97">IF(B771=1,"",IF(AND(E771="Y", F771="Y"), 1, 0))</f>
        <v/>
      </c>
      <c r="N771" s="26" t="str">
        <f t="shared" ref="N771:N834" si="98">IF(B771=1,"",M771*D771)</f>
        <v/>
      </c>
      <c r="O771" s="15" t="str">
        <f>IF(B771=1,"",IF(AND(TrackingWorksheet!I776&lt;=TrackingWorksheet!$J$5,TrackingWorksheet!K776="YES"),0,IF(AND(AND(OR(G771="Y",H771="Y"),G771&lt;&gt;H771),E771&lt;&gt;"Y", F771&lt;&gt;"Y"), 1, 0)))</f>
        <v/>
      </c>
      <c r="P771" s="26" t="str">
        <f t="shared" ref="P771:P834" si="99">IF(B771=1,"",O771*D771)</f>
        <v/>
      </c>
      <c r="Q771" s="15" t="str">
        <f t="shared" ref="Q771:Q834" si="100">IF(B771=1,"",IF(AND(G771="Y", H771="Y"), 1, 0))</f>
        <v/>
      </c>
      <c r="R771" s="15" t="str">
        <f t="shared" ref="R771:R834" si="101">IF(B771=1,"",Q771*D771)</f>
        <v/>
      </c>
      <c r="S771" s="15" t="str">
        <f>IF(B771=1,"",IF(AND(OR(AND(TrackingWorksheet!H776=Lists!$D$7,TrackingWorksheet!H776=TrackingWorksheet!J776),TrackingWorksheet!H776&lt;&gt;TrackingWorksheet!J776),TrackingWorksheet!K776="YES",TrackingWorksheet!H776&lt;&gt;Lists!$D$6,TrackingWorksheet!G776&lt;=TrackingWorksheet!$J$5,TrackingWorksheet!I776&lt;=TrackingWorksheet!$J$5),1,0))</f>
        <v/>
      </c>
      <c r="T771" s="15" t="str">
        <f t="shared" si="95"/>
        <v/>
      </c>
      <c r="U771" s="15" t="str">
        <f>IF(B771=1,"",IF(AND(TrackingWorksheet!L776&lt;&gt;"", TrackingWorksheet!L776&gt;=TrackingWorksheet!$J$4,TrackingWorksheet!L776&lt;=TrackingWorksheet!$J$5,OR(TrackingWorksheet!H776=Lists!$D$4,TrackingWorksheet!J776=Lists!$D$4)), 1, 0))</f>
        <v/>
      </c>
      <c r="V771" s="15" t="str">
        <f>IF($B771=1,"",IF(AND(TrackingWorksheet!$L776&lt;&gt;"", TrackingWorksheet!$L776&gt;=TrackingWorksheet!$J$4,TrackingWorksheet!$L776&lt;=TrackingWorksheet!$J$5,OR(TrackingWorksheet!$H776=Lists!$D$5,TrackingWorksheet!$J776=Lists!$D$5)), 1, 0))</f>
        <v/>
      </c>
      <c r="W771" s="15" t="str">
        <f>IF($B771=1,"",IF(AND(TrackingWorksheet!$L776&lt;&gt;"", TrackingWorksheet!$L776&gt;=TrackingWorksheet!$J$4,TrackingWorksheet!$L776&lt;=TrackingWorksheet!$J$5,OR(TrackingWorksheet!$H776=Lists!$D$6,TrackingWorksheet!$J776=Lists!$D$6)), 1, 0))</f>
        <v/>
      </c>
      <c r="X771" s="24" t="str">
        <f>IF(B771=1,"",IF(AND(TrackingWorksheet!M776&lt;&gt;"",TrackingWorksheet!M776&lt;=TrackingWorksheet!$J$5),1,0))</f>
        <v/>
      </c>
      <c r="Y771" s="24" t="str">
        <f>IF(B771=1,"",IF(AND(TrackingWorksheet!N776&lt;&gt;"",TrackingWorksheet!N776&lt;=TrackingWorksheet!$J$5),1,0)*D771)</f>
        <v/>
      </c>
      <c r="Z771" s="24" t="str">
        <f>IF(B771=1,"",IF(TrackingWorksheet!P776="YES",1,0)*D771)</f>
        <v/>
      </c>
      <c r="AA771" s="33" t="str">
        <f>IF(B771=1,"",IF(TrackingWorksheet!R776="","",TrackingWorksheet!R776))</f>
        <v/>
      </c>
      <c r="AB771" s="33" t="str">
        <f>IF(B771=1,"",IF(TrackingWorksheet!Q776="","",TrackingWorksheet!Q776))</f>
        <v/>
      </c>
    </row>
    <row r="772" spans="2:28" x14ac:dyDescent="0.3">
      <c r="B772" s="33">
        <f>IF(AND(ISBLANK(TrackingWorksheet!B777),ISBLANK(TrackingWorksheet!C777),ISBLANK(TrackingWorksheet!G777),ISBLANK(TrackingWorksheet!H777),
ISBLANK(TrackingWorksheet!I777),ISBLANK(TrackingWorksheet!J777),ISBLANK(TrackingWorksheet!M777),
ISBLANK(TrackingWorksheet!N777)),1,0)</f>
        <v>1</v>
      </c>
      <c r="C772" s="17" t="str">
        <f>IF(B772=1,"",TrackingWorksheet!F777)</f>
        <v/>
      </c>
      <c r="D772" s="26" t="str">
        <f>IF(B772=1,"",IF(AND(TrackingWorksheet!B777&lt;&gt;"",TrackingWorksheet!B777&lt;=TrackingWorksheet!$J$5,OR(TrackingWorksheet!C777="",TrackingWorksheet!C777&gt;=TrackingWorksheet!$J$4)),1,0))</f>
        <v/>
      </c>
      <c r="E772" s="15" t="str">
        <f>IF(B772=1,"",IF(AND(TrackingWorksheet!G777 &lt;&gt;"",TrackingWorksheet!G777&lt;=TrackingWorksheet!$J$5, TrackingWorksheet!H777=Lists!$D$4), "Y", "N"))</f>
        <v/>
      </c>
      <c r="F772" s="15" t="str">
        <f>IF(B772=1,"",IF(AND(TrackingWorksheet!I777 &lt;&gt;"", TrackingWorksheet!I777&lt;=TrackingWorksheet!$J$5, TrackingWorksheet!J777=Lists!$D$4), "Y", "N"))</f>
        <v/>
      </c>
      <c r="G772" s="15" t="str">
        <f>IF(B772=1,"",IF(AND(TrackingWorksheet!G777 &lt;&gt;"",TrackingWorksheet!G777&lt;=TrackingWorksheet!$J$5, TrackingWorksheet!H777=Lists!$D$5), "Y", "N"))</f>
        <v/>
      </c>
      <c r="H772" s="15" t="str">
        <f>IF(B772=1,"",IF(AND(TrackingWorksheet!I777 &lt;&gt;"", TrackingWorksheet!I777&lt;=TrackingWorksheet!$J$5, TrackingWorksheet!J777="Moderna"), "Y", "N"))</f>
        <v/>
      </c>
      <c r="I772" s="26" t="str">
        <f>IF(B772=1,"",IF(AND(TrackingWorksheet!G777 &lt;&gt;"", TrackingWorksheet!G777&lt;=TrackingWorksheet!$J$5, TrackingWorksheet!H777=Lists!$D$6), 1, 0))</f>
        <v/>
      </c>
      <c r="J772" s="26" t="str">
        <f t="shared" ref="J772:J835" si="102">IF(B772=1,"",I772*D772)</f>
        <v/>
      </c>
      <c r="K772" s="15" t="str">
        <f>IF(B772=1,"",IF(AND(TrackingWorksheet!I777&lt;=TrackingWorksheet!$J$5,TrackingWorksheet!K777="YES"),0,IF(AND(AND(OR(E772="Y",F772="Y"),E772&lt;&gt;F772),G772&lt;&gt;"Y", H772&lt;&gt;"Y"), 1, 0)))</f>
        <v/>
      </c>
      <c r="L772" s="26" t="str">
        <f t="shared" si="96"/>
        <v/>
      </c>
      <c r="M772" s="15" t="str">
        <f t="shared" si="97"/>
        <v/>
      </c>
      <c r="N772" s="26" t="str">
        <f t="shared" si="98"/>
        <v/>
      </c>
      <c r="O772" s="15" t="str">
        <f>IF(B772=1,"",IF(AND(TrackingWorksheet!I777&lt;=TrackingWorksheet!$J$5,TrackingWorksheet!K777="YES"),0,IF(AND(AND(OR(G772="Y",H772="Y"),G772&lt;&gt;H772),E772&lt;&gt;"Y", F772&lt;&gt;"Y"), 1, 0)))</f>
        <v/>
      </c>
      <c r="P772" s="26" t="str">
        <f t="shared" si="99"/>
        <v/>
      </c>
      <c r="Q772" s="15" t="str">
        <f t="shared" si="100"/>
        <v/>
      </c>
      <c r="R772" s="15" t="str">
        <f t="shared" si="101"/>
        <v/>
      </c>
      <c r="S772" s="15" t="str">
        <f>IF(B772=1,"",IF(AND(OR(AND(TrackingWorksheet!H777=Lists!$D$7,TrackingWorksheet!H777=TrackingWorksheet!J777),TrackingWorksheet!H777&lt;&gt;TrackingWorksheet!J777),TrackingWorksheet!K777="YES",TrackingWorksheet!H777&lt;&gt;Lists!$D$6,TrackingWorksheet!G777&lt;=TrackingWorksheet!$J$5,TrackingWorksheet!I777&lt;=TrackingWorksheet!$J$5),1,0))</f>
        <v/>
      </c>
      <c r="T772" s="15" t="str">
        <f t="shared" ref="T772:T835" si="103">IF(B772=1,"",S772*D772)</f>
        <v/>
      </c>
      <c r="U772" s="15" t="str">
        <f>IF(B772=1,"",IF(AND(TrackingWorksheet!L777&lt;&gt;"", TrackingWorksheet!L777&gt;=TrackingWorksheet!$J$4,TrackingWorksheet!L777&lt;=TrackingWorksheet!$J$5,OR(TrackingWorksheet!H777=Lists!$D$4,TrackingWorksheet!J777=Lists!$D$4)), 1, 0))</f>
        <v/>
      </c>
      <c r="V772" s="15" t="str">
        <f>IF($B772=1,"",IF(AND(TrackingWorksheet!$L777&lt;&gt;"", TrackingWorksheet!$L777&gt;=TrackingWorksheet!$J$4,TrackingWorksheet!$L777&lt;=TrackingWorksheet!$J$5,OR(TrackingWorksheet!$H777=Lists!$D$5,TrackingWorksheet!$J777=Lists!$D$5)), 1, 0))</f>
        <v/>
      </c>
      <c r="W772" s="15" t="str">
        <f>IF($B772=1,"",IF(AND(TrackingWorksheet!$L777&lt;&gt;"", TrackingWorksheet!$L777&gt;=TrackingWorksheet!$J$4,TrackingWorksheet!$L777&lt;=TrackingWorksheet!$J$5,OR(TrackingWorksheet!$H777=Lists!$D$6,TrackingWorksheet!$J777=Lists!$D$6)), 1, 0))</f>
        <v/>
      </c>
      <c r="X772" s="24" t="str">
        <f>IF(B772=1,"",IF(AND(TrackingWorksheet!M777&lt;&gt;"",TrackingWorksheet!M777&lt;=TrackingWorksheet!$J$5),1,0))</f>
        <v/>
      </c>
      <c r="Y772" s="24" t="str">
        <f>IF(B772=1,"",IF(AND(TrackingWorksheet!N777&lt;&gt;"",TrackingWorksheet!N777&lt;=TrackingWorksheet!$J$5),1,0)*D772)</f>
        <v/>
      </c>
      <c r="Z772" s="24" t="str">
        <f>IF(B772=1,"",IF(TrackingWorksheet!P777="YES",1,0)*D772)</f>
        <v/>
      </c>
      <c r="AA772" s="33" t="str">
        <f>IF(B772=1,"",IF(TrackingWorksheet!R777="","",TrackingWorksheet!R777))</f>
        <v/>
      </c>
      <c r="AB772" s="33" t="str">
        <f>IF(B772=1,"",IF(TrackingWorksheet!Q777="","",TrackingWorksheet!Q777))</f>
        <v/>
      </c>
    </row>
    <row r="773" spans="2:28" x14ac:dyDescent="0.3">
      <c r="B773" s="33">
        <f>IF(AND(ISBLANK(TrackingWorksheet!B778),ISBLANK(TrackingWorksheet!C778),ISBLANK(TrackingWorksheet!G778),ISBLANK(TrackingWorksheet!H778),
ISBLANK(TrackingWorksheet!I778),ISBLANK(TrackingWorksheet!J778),ISBLANK(TrackingWorksheet!M778),
ISBLANK(TrackingWorksheet!N778)),1,0)</f>
        <v>1</v>
      </c>
      <c r="C773" s="17" t="str">
        <f>IF(B773=1,"",TrackingWorksheet!F778)</f>
        <v/>
      </c>
      <c r="D773" s="26" t="str">
        <f>IF(B773=1,"",IF(AND(TrackingWorksheet!B778&lt;&gt;"",TrackingWorksheet!B778&lt;=TrackingWorksheet!$J$5,OR(TrackingWorksheet!C778="",TrackingWorksheet!C778&gt;=TrackingWorksheet!$J$4)),1,0))</f>
        <v/>
      </c>
      <c r="E773" s="15" t="str">
        <f>IF(B773=1,"",IF(AND(TrackingWorksheet!G778 &lt;&gt;"",TrackingWorksheet!G778&lt;=TrackingWorksheet!$J$5, TrackingWorksheet!H778=Lists!$D$4), "Y", "N"))</f>
        <v/>
      </c>
      <c r="F773" s="15" t="str">
        <f>IF(B773=1,"",IF(AND(TrackingWorksheet!I778 &lt;&gt;"", TrackingWorksheet!I778&lt;=TrackingWorksheet!$J$5, TrackingWorksheet!J778=Lists!$D$4), "Y", "N"))</f>
        <v/>
      </c>
      <c r="G773" s="15" t="str">
        <f>IF(B773=1,"",IF(AND(TrackingWorksheet!G778 &lt;&gt;"",TrackingWorksheet!G778&lt;=TrackingWorksheet!$J$5, TrackingWorksheet!H778=Lists!$D$5), "Y", "N"))</f>
        <v/>
      </c>
      <c r="H773" s="15" t="str">
        <f>IF(B773=1,"",IF(AND(TrackingWorksheet!I778 &lt;&gt;"", TrackingWorksheet!I778&lt;=TrackingWorksheet!$J$5, TrackingWorksheet!J778="Moderna"), "Y", "N"))</f>
        <v/>
      </c>
      <c r="I773" s="26" t="str">
        <f>IF(B773=1,"",IF(AND(TrackingWorksheet!G778 &lt;&gt;"", TrackingWorksheet!G778&lt;=TrackingWorksheet!$J$5, TrackingWorksheet!H778=Lists!$D$6), 1, 0))</f>
        <v/>
      </c>
      <c r="J773" s="26" t="str">
        <f t="shared" si="102"/>
        <v/>
      </c>
      <c r="K773" s="15" t="str">
        <f>IF(B773=1,"",IF(AND(TrackingWorksheet!I778&lt;=TrackingWorksheet!$J$5,TrackingWorksheet!K778="YES"),0,IF(AND(AND(OR(E773="Y",F773="Y"),E773&lt;&gt;F773),G773&lt;&gt;"Y", H773&lt;&gt;"Y"), 1, 0)))</f>
        <v/>
      </c>
      <c r="L773" s="26" t="str">
        <f t="shared" si="96"/>
        <v/>
      </c>
      <c r="M773" s="15" t="str">
        <f t="shared" si="97"/>
        <v/>
      </c>
      <c r="N773" s="26" t="str">
        <f t="shared" si="98"/>
        <v/>
      </c>
      <c r="O773" s="15" t="str">
        <f>IF(B773=1,"",IF(AND(TrackingWorksheet!I778&lt;=TrackingWorksheet!$J$5,TrackingWorksheet!K778="YES"),0,IF(AND(AND(OR(G773="Y",H773="Y"),G773&lt;&gt;H773),E773&lt;&gt;"Y", F773&lt;&gt;"Y"), 1, 0)))</f>
        <v/>
      </c>
      <c r="P773" s="26" t="str">
        <f t="shared" si="99"/>
        <v/>
      </c>
      <c r="Q773" s="15" t="str">
        <f t="shared" si="100"/>
        <v/>
      </c>
      <c r="R773" s="15" t="str">
        <f t="shared" si="101"/>
        <v/>
      </c>
      <c r="S773" s="15" t="str">
        <f>IF(B773=1,"",IF(AND(OR(AND(TrackingWorksheet!H778=Lists!$D$7,TrackingWorksheet!H778=TrackingWorksheet!J778),TrackingWorksheet!H778&lt;&gt;TrackingWorksheet!J778),TrackingWorksheet!K778="YES",TrackingWorksheet!H778&lt;&gt;Lists!$D$6,TrackingWorksheet!G778&lt;=TrackingWorksheet!$J$5,TrackingWorksheet!I778&lt;=TrackingWorksheet!$J$5),1,0))</f>
        <v/>
      </c>
      <c r="T773" s="15" t="str">
        <f t="shared" si="103"/>
        <v/>
      </c>
      <c r="U773" s="15" t="str">
        <f>IF(B773=1,"",IF(AND(TrackingWorksheet!L778&lt;&gt;"", TrackingWorksheet!L778&gt;=TrackingWorksheet!$J$4,TrackingWorksheet!L778&lt;=TrackingWorksheet!$J$5,OR(TrackingWorksheet!H778=Lists!$D$4,TrackingWorksheet!J778=Lists!$D$4)), 1, 0))</f>
        <v/>
      </c>
      <c r="V773" s="15" t="str">
        <f>IF($B773=1,"",IF(AND(TrackingWorksheet!$L778&lt;&gt;"", TrackingWorksheet!$L778&gt;=TrackingWorksheet!$J$4,TrackingWorksheet!$L778&lt;=TrackingWorksheet!$J$5,OR(TrackingWorksheet!$H778=Lists!$D$5,TrackingWorksheet!$J778=Lists!$D$5)), 1, 0))</f>
        <v/>
      </c>
      <c r="W773" s="15" t="str">
        <f>IF($B773=1,"",IF(AND(TrackingWorksheet!$L778&lt;&gt;"", TrackingWorksheet!$L778&gt;=TrackingWorksheet!$J$4,TrackingWorksheet!$L778&lt;=TrackingWorksheet!$J$5,OR(TrackingWorksheet!$H778=Lists!$D$6,TrackingWorksheet!$J778=Lists!$D$6)), 1, 0))</f>
        <v/>
      </c>
      <c r="X773" s="24" t="str">
        <f>IF(B773=1,"",IF(AND(TrackingWorksheet!M778&lt;&gt;"",TrackingWorksheet!M778&lt;=TrackingWorksheet!$J$5),1,0))</f>
        <v/>
      </c>
      <c r="Y773" s="24" t="str">
        <f>IF(B773=1,"",IF(AND(TrackingWorksheet!N778&lt;&gt;"",TrackingWorksheet!N778&lt;=TrackingWorksheet!$J$5),1,0)*D773)</f>
        <v/>
      </c>
      <c r="Z773" s="24" t="str">
        <f>IF(B773=1,"",IF(TrackingWorksheet!P778="YES",1,0)*D773)</f>
        <v/>
      </c>
      <c r="AA773" s="33" t="str">
        <f>IF(B773=1,"",IF(TrackingWorksheet!R778="","",TrackingWorksheet!R778))</f>
        <v/>
      </c>
      <c r="AB773" s="33" t="str">
        <f>IF(B773=1,"",IF(TrackingWorksheet!Q778="","",TrackingWorksheet!Q778))</f>
        <v/>
      </c>
    </row>
    <row r="774" spans="2:28" x14ac:dyDescent="0.3">
      <c r="B774" s="33">
        <f>IF(AND(ISBLANK(TrackingWorksheet!B779),ISBLANK(TrackingWorksheet!C779),ISBLANK(TrackingWorksheet!G779),ISBLANK(TrackingWorksheet!H779),
ISBLANK(TrackingWorksheet!I779),ISBLANK(TrackingWorksheet!J779),ISBLANK(TrackingWorksheet!M779),
ISBLANK(TrackingWorksheet!N779)),1,0)</f>
        <v>1</v>
      </c>
      <c r="C774" s="17" t="str">
        <f>IF(B774=1,"",TrackingWorksheet!F779)</f>
        <v/>
      </c>
      <c r="D774" s="26" t="str">
        <f>IF(B774=1,"",IF(AND(TrackingWorksheet!B779&lt;&gt;"",TrackingWorksheet!B779&lt;=TrackingWorksheet!$J$5,OR(TrackingWorksheet!C779="",TrackingWorksheet!C779&gt;=TrackingWorksheet!$J$4)),1,0))</f>
        <v/>
      </c>
      <c r="E774" s="15" t="str">
        <f>IF(B774=1,"",IF(AND(TrackingWorksheet!G779 &lt;&gt;"",TrackingWorksheet!G779&lt;=TrackingWorksheet!$J$5, TrackingWorksheet!H779=Lists!$D$4), "Y", "N"))</f>
        <v/>
      </c>
      <c r="F774" s="15" t="str">
        <f>IF(B774=1,"",IF(AND(TrackingWorksheet!I779 &lt;&gt;"", TrackingWorksheet!I779&lt;=TrackingWorksheet!$J$5, TrackingWorksheet!J779=Lists!$D$4), "Y", "N"))</f>
        <v/>
      </c>
      <c r="G774" s="15" t="str">
        <f>IF(B774=1,"",IF(AND(TrackingWorksheet!G779 &lt;&gt;"",TrackingWorksheet!G779&lt;=TrackingWorksheet!$J$5, TrackingWorksheet!H779=Lists!$D$5), "Y", "N"))</f>
        <v/>
      </c>
      <c r="H774" s="15" t="str">
        <f>IF(B774=1,"",IF(AND(TrackingWorksheet!I779 &lt;&gt;"", TrackingWorksheet!I779&lt;=TrackingWorksheet!$J$5, TrackingWorksheet!J779="Moderna"), "Y", "N"))</f>
        <v/>
      </c>
      <c r="I774" s="26" t="str">
        <f>IF(B774=1,"",IF(AND(TrackingWorksheet!G779 &lt;&gt;"", TrackingWorksheet!G779&lt;=TrackingWorksheet!$J$5, TrackingWorksheet!H779=Lists!$D$6), 1, 0))</f>
        <v/>
      </c>
      <c r="J774" s="26" t="str">
        <f t="shared" si="102"/>
        <v/>
      </c>
      <c r="K774" s="15" t="str">
        <f>IF(B774=1,"",IF(AND(TrackingWorksheet!I779&lt;=TrackingWorksheet!$J$5,TrackingWorksheet!K779="YES"),0,IF(AND(AND(OR(E774="Y",F774="Y"),E774&lt;&gt;F774),G774&lt;&gt;"Y", H774&lt;&gt;"Y"), 1, 0)))</f>
        <v/>
      </c>
      <c r="L774" s="26" t="str">
        <f t="shared" si="96"/>
        <v/>
      </c>
      <c r="M774" s="15" t="str">
        <f t="shared" si="97"/>
        <v/>
      </c>
      <c r="N774" s="26" t="str">
        <f t="shared" si="98"/>
        <v/>
      </c>
      <c r="O774" s="15" t="str">
        <f>IF(B774=1,"",IF(AND(TrackingWorksheet!I779&lt;=TrackingWorksheet!$J$5,TrackingWorksheet!K779="YES"),0,IF(AND(AND(OR(G774="Y",H774="Y"),G774&lt;&gt;H774),E774&lt;&gt;"Y", F774&lt;&gt;"Y"), 1, 0)))</f>
        <v/>
      </c>
      <c r="P774" s="26" t="str">
        <f t="shared" si="99"/>
        <v/>
      </c>
      <c r="Q774" s="15" t="str">
        <f t="shared" si="100"/>
        <v/>
      </c>
      <c r="R774" s="15" t="str">
        <f t="shared" si="101"/>
        <v/>
      </c>
      <c r="S774" s="15" t="str">
        <f>IF(B774=1,"",IF(AND(OR(AND(TrackingWorksheet!H779=Lists!$D$7,TrackingWorksheet!H779=TrackingWorksheet!J779),TrackingWorksheet!H779&lt;&gt;TrackingWorksheet!J779),TrackingWorksheet!K779="YES",TrackingWorksheet!H779&lt;&gt;Lists!$D$6,TrackingWorksheet!G779&lt;=TrackingWorksheet!$J$5,TrackingWorksheet!I779&lt;=TrackingWorksheet!$J$5),1,0))</f>
        <v/>
      </c>
      <c r="T774" s="15" t="str">
        <f t="shared" si="103"/>
        <v/>
      </c>
      <c r="U774" s="15" t="str">
        <f>IF(B774=1,"",IF(AND(TrackingWorksheet!L779&lt;&gt;"", TrackingWorksheet!L779&gt;=TrackingWorksheet!$J$4,TrackingWorksheet!L779&lt;=TrackingWorksheet!$J$5,OR(TrackingWorksheet!H779=Lists!$D$4,TrackingWorksheet!J779=Lists!$D$4)), 1, 0))</f>
        <v/>
      </c>
      <c r="V774" s="15" t="str">
        <f>IF($B774=1,"",IF(AND(TrackingWorksheet!$L779&lt;&gt;"", TrackingWorksheet!$L779&gt;=TrackingWorksheet!$J$4,TrackingWorksheet!$L779&lt;=TrackingWorksheet!$J$5,OR(TrackingWorksheet!$H779=Lists!$D$5,TrackingWorksheet!$J779=Lists!$D$5)), 1, 0))</f>
        <v/>
      </c>
      <c r="W774" s="15" t="str">
        <f>IF($B774=1,"",IF(AND(TrackingWorksheet!$L779&lt;&gt;"", TrackingWorksheet!$L779&gt;=TrackingWorksheet!$J$4,TrackingWorksheet!$L779&lt;=TrackingWorksheet!$J$5,OR(TrackingWorksheet!$H779=Lists!$D$6,TrackingWorksheet!$J779=Lists!$D$6)), 1, 0))</f>
        <v/>
      </c>
      <c r="X774" s="24" t="str">
        <f>IF(B774=1,"",IF(AND(TrackingWorksheet!M779&lt;&gt;"",TrackingWorksheet!M779&lt;=TrackingWorksheet!$J$5),1,0))</f>
        <v/>
      </c>
      <c r="Y774" s="24" t="str">
        <f>IF(B774=1,"",IF(AND(TrackingWorksheet!N779&lt;&gt;"",TrackingWorksheet!N779&lt;=TrackingWorksheet!$J$5),1,0)*D774)</f>
        <v/>
      </c>
      <c r="Z774" s="24" t="str">
        <f>IF(B774=1,"",IF(TrackingWorksheet!P779="YES",1,0)*D774)</f>
        <v/>
      </c>
      <c r="AA774" s="33" t="str">
        <f>IF(B774=1,"",IF(TrackingWorksheet!R779="","",TrackingWorksheet!R779))</f>
        <v/>
      </c>
      <c r="AB774" s="33" t="str">
        <f>IF(B774=1,"",IF(TrackingWorksheet!Q779="","",TrackingWorksheet!Q779))</f>
        <v/>
      </c>
    </row>
    <row r="775" spans="2:28" x14ac:dyDescent="0.3">
      <c r="B775" s="33">
        <f>IF(AND(ISBLANK(TrackingWorksheet!B780),ISBLANK(TrackingWorksheet!C780),ISBLANK(TrackingWorksheet!G780),ISBLANK(TrackingWorksheet!H780),
ISBLANK(TrackingWorksheet!I780),ISBLANK(TrackingWorksheet!J780),ISBLANK(TrackingWorksheet!M780),
ISBLANK(TrackingWorksheet!N780)),1,0)</f>
        <v>1</v>
      </c>
      <c r="C775" s="17" t="str">
        <f>IF(B775=1,"",TrackingWorksheet!F780)</f>
        <v/>
      </c>
      <c r="D775" s="26" t="str">
        <f>IF(B775=1,"",IF(AND(TrackingWorksheet!B780&lt;&gt;"",TrackingWorksheet!B780&lt;=TrackingWorksheet!$J$5,OR(TrackingWorksheet!C780="",TrackingWorksheet!C780&gt;=TrackingWorksheet!$J$4)),1,0))</f>
        <v/>
      </c>
      <c r="E775" s="15" t="str">
        <f>IF(B775=1,"",IF(AND(TrackingWorksheet!G780 &lt;&gt;"",TrackingWorksheet!G780&lt;=TrackingWorksheet!$J$5, TrackingWorksheet!H780=Lists!$D$4), "Y", "N"))</f>
        <v/>
      </c>
      <c r="F775" s="15" t="str">
        <f>IF(B775=1,"",IF(AND(TrackingWorksheet!I780 &lt;&gt;"", TrackingWorksheet!I780&lt;=TrackingWorksheet!$J$5, TrackingWorksheet!J780=Lists!$D$4), "Y", "N"))</f>
        <v/>
      </c>
      <c r="G775" s="15" t="str">
        <f>IF(B775=1,"",IF(AND(TrackingWorksheet!G780 &lt;&gt;"",TrackingWorksheet!G780&lt;=TrackingWorksheet!$J$5, TrackingWorksheet!H780=Lists!$D$5), "Y", "N"))</f>
        <v/>
      </c>
      <c r="H775" s="15" t="str">
        <f>IF(B775=1,"",IF(AND(TrackingWorksheet!I780 &lt;&gt;"", TrackingWorksheet!I780&lt;=TrackingWorksheet!$J$5, TrackingWorksheet!J780="Moderna"), "Y", "N"))</f>
        <v/>
      </c>
      <c r="I775" s="26" t="str">
        <f>IF(B775=1,"",IF(AND(TrackingWorksheet!G780 &lt;&gt;"", TrackingWorksheet!G780&lt;=TrackingWorksheet!$J$5, TrackingWorksheet!H780=Lists!$D$6), 1, 0))</f>
        <v/>
      </c>
      <c r="J775" s="26" t="str">
        <f t="shared" si="102"/>
        <v/>
      </c>
      <c r="K775" s="15" t="str">
        <f>IF(B775=1,"",IF(AND(TrackingWorksheet!I780&lt;=TrackingWorksheet!$J$5,TrackingWorksheet!K780="YES"),0,IF(AND(AND(OR(E775="Y",F775="Y"),E775&lt;&gt;F775),G775&lt;&gt;"Y", H775&lt;&gt;"Y"), 1, 0)))</f>
        <v/>
      </c>
      <c r="L775" s="26" t="str">
        <f t="shared" si="96"/>
        <v/>
      </c>
      <c r="M775" s="15" t="str">
        <f t="shared" si="97"/>
        <v/>
      </c>
      <c r="N775" s="26" t="str">
        <f t="shared" si="98"/>
        <v/>
      </c>
      <c r="O775" s="15" t="str">
        <f>IF(B775=1,"",IF(AND(TrackingWorksheet!I780&lt;=TrackingWorksheet!$J$5,TrackingWorksheet!K780="YES"),0,IF(AND(AND(OR(G775="Y",H775="Y"),G775&lt;&gt;H775),E775&lt;&gt;"Y", F775&lt;&gt;"Y"), 1, 0)))</f>
        <v/>
      </c>
      <c r="P775" s="26" t="str">
        <f t="shared" si="99"/>
        <v/>
      </c>
      <c r="Q775" s="15" t="str">
        <f t="shared" si="100"/>
        <v/>
      </c>
      <c r="R775" s="15" t="str">
        <f t="shared" si="101"/>
        <v/>
      </c>
      <c r="S775" s="15" t="str">
        <f>IF(B775=1,"",IF(AND(OR(AND(TrackingWorksheet!H780=Lists!$D$7,TrackingWorksheet!H780=TrackingWorksheet!J780),TrackingWorksheet!H780&lt;&gt;TrackingWorksheet!J780),TrackingWorksheet!K780="YES",TrackingWorksheet!H780&lt;&gt;Lists!$D$6,TrackingWorksheet!G780&lt;=TrackingWorksheet!$J$5,TrackingWorksheet!I780&lt;=TrackingWorksheet!$J$5),1,0))</f>
        <v/>
      </c>
      <c r="T775" s="15" t="str">
        <f t="shared" si="103"/>
        <v/>
      </c>
      <c r="U775" s="15" t="str">
        <f>IF(B775=1,"",IF(AND(TrackingWorksheet!L780&lt;&gt;"", TrackingWorksheet!L780&gt;=TrackingWorksheet!$J$4,TrackingWorksheet!L780&lt;=TrackingWorksheet!$J$5,OR(TrackingWorksheet!H780=Lists!$D$4,TrackingWorksheet!J780=Lists!$D$4)), 1, 0))</f>
        <v/>
      </c>
      <c r="V775" s="15" t="str">
        <f>IF($B775=1,"",IF(AND(TrackingWorksheet!$L780&lt;&gt;"", TrackingWorksheet!$L780&gt;=TrackingWorksheet!$J$4,TrackingWorksheet!$L780&lt;=TrackingWorksheet!$J$5,OR(TrackingWorksheet!$H780=Lists!$D$5,TrackingWorksheet!$J780=Lists!$D$5)), 1, 0))</f>
        <v/>
      </c>
      <c r="W775" s="15" t="str">
        <f>IF($B775=1,"",IF(AND(TrackingWorksheet!$L780&lt;&gt;"", TrackingWorksheet!$L780&gt;=TrackingWorksheet!$J$4,TrackingWorksheet!$L780&lt;=TrackingWorksheet!$J$5,OR(TrackingWorksheet!$H780=Lists!$D$6,TrackingWorksheet!$J780=Lists!$D$6)), 1, 0))</f>
        <v/>
      </c>
      <c r="X775" s="24" t="str">
        <f>IF(B775=1,"",IF(AND(TrackingWorksheet!M780&lt;&gt;"",TrackingWorksheet!M780&lt;=TrackingWorksheet!$J$5),1,0))</f>
        <v/>
      </c>
      <c r="Y775" s="24" t="str">
        <f>IF(B775=1,"",IF(AND(TrackingWorksheet!N780&lt;&gt;"",TrackingWorksheet!N780&lt;=TrackingWorksheet!$J$5),1,0)*D775)</f>
        <v/>
      </c>
      <c r="Z775" s="24" t="str">
        <f>IF(B775=1,"",IF(TrackingWorksheet!P780="YES",1,0)*D775)</f>
        <v/>
      </c>
      <c r="AA775" s="33" t="str">
        <f>IF(B775=1,"",IF(TrackingWorksheet!R780="","",TrackingWorksheet!R780))</f>
        <v/>
      </c>
      <c r="AB775" s="33" t="str">
        <f>IF(B775=1,"",IF(TrackingWorksheet!Q780="","",TrackingWorksheet!Q780))</f>
        <v/>
      </c>
    </row>
    <row r="776" spans="2:28" x14ac:dyDescent="0.3">
      <c r="B776" s="33">
        <f>IF(AND(ISBLANK(TrackingWorksheet!B781),ISBLANK(TrackingWorksheet!C781),ISBLANK(TrackingWorksheet!G781),ISBLANK(TrackingWorksheet!H781),
ISBLANK(TrackingWorksheet!I781),ISBLANK(TrackingWorksheet!J781),ISBLANK(TrackingWorksheet!M781),
ISBLANK(TrackingWorksheet!N781)),1,0)</f>
        <v>1</v>
      </c>
      <c r="C776" s="17" t="str">
        <f>IF(B776=1,"",TrackingWorksheet!F781)</f>
        <v/>
      </c>
      <c r="D776" s="26" t="str">
        <f>IF(B776=1,"",IF(AND(TrackingWorksheet!B781&lt;&gt;"",TrackingWorksheet!B781&lt;=TrackingWorksheet!$J$5,OR(TrackingWorksheet!C781="",TrackingWorksheet!C781&gt;=TrackingWorksheet!$J$4)),1,0))</f>
        <v/>
      </c>
      <c r="E776" s="15" t="str">
        <f>IF(B776=1,"",IF(AND(TrackingWorksheet!G781 &lt;&gt;"",TrackingWorksheet!G781&lt;=TrackingWorksheet!$J$5, TrackingWorksheet!H781=Lists!$D$4), "Y", "N"))</f>
        <v/>
      </c>
      <c r="F776" s="15" t="str">
        <f>IF(B776=1,"",IF(AND(TrackingWorksheet!I781 &lt;&gt;"", TrackingWorksheet!I781&lt;=TrackingWorksheet!$J$5, TrackingWorksheet!J781=Lists!$D$4), "Y", "N"))</f>
        <v/>
      </c>
      <c r="G776" s="15" t="str">
        <f>IF(B776=1,"",IF(AND(TrackingWorksheet!G781 &lt;&gt;"",TrackingWorksheet!G781&lt;=TrackingWorksheet!$J$5, TrackingWorksheet!H781=Lists!$D$5), "Y", "N"))</f>
        <v/>
      </c>
      <c r="H776" s="15" t="str">
        <f>IF(B776=1,"",IF(AND(TrackingWorksheet!I781 &lt;&gt;"", TrackingWorksheet!I781&lt;=TrackingWorksheet!$J$5, TrackingWorksheet!J781="Moderna"), "Y", "N"))</f>
        <v/>
      </c>
      <c r="I776" s="26" t="str">
        <f>IF(B776=1,"",IF(AND(TrackingWorksheet!G781 &lt;&gt;"", TrackingWorksheet!G781&lt;=TrackingWorksheet!$J$5, TrackingWorksheet!H781=Lists!$D$6), 1, 0))</f>
        <v/>
      </c>
      <c r="J776" s="26" t="str">
        <f t="shared" si="102"/>
        <v/>
      </c>
      <c r="K776" s="15" t="str">
        <f>IF(B776=1,"",IF(AND(TrackingWorksheet!I781&lt;=TrackingWorksheet!$J$5,TrackingWorksheet!K781="YES"),0,IF(AND(AND(OR(E776="Y",F776="Y"),E776&lt;&gt;F776),G776&lt;&gt;"Y", H776&lt;&gt;"Y"), 1, 0)))</f>
        <v/>
      </c>
      <c r="L776" s="26" t="str">
        <f t="shared" si="96"/>
        <v/>
      </c>
      <c r="M776" s="15" t="str">
        <f t="shared" si="97"/>
        <v/>
      </c>
      <c r="N776" s="26" t="str">
        <f t="shared" si="98"/>
        <v/>
      </c>
      <c r="O776" s="15" t="str">
        <f>IF(B776=1,"",IF(AND(TrackingWorksheet!I781&lt;=TrackingWorksheet!$J$5,TrackingWorksheet!K781="YES"),0,IF(AND(AND(OR(G776="Y",H776="Y"),G776&lt;&gt;H776),E776&lt;&gt;"Y", F776&lt;&gt;"Y"), 1, 0)))</f>
        <v/>
      </c>
      <c r="P776" s="26" t="str">
        <f t="shared" si="99"/>
        <v/>
      </c>
      <c r="Q776" s="15" t="str">
        <f t="shared" si="100"/>
        <v/>
      </c>
      <c r="R776" s="15" t="str">
        <f t="shared" si="101"/>
        <v/>
      </c>
      <c r="S776" s="15" t="str">
        <f>IF(B776=1,"",IF(AND(OR(AND(TrackingWorksheet!H781=Lists!$D$7,TrackingWorksheet!H781=TrackingWorksheet!J781),TrackingWorksheet!H781&lt;&gt;TrackingWorksheet!J781),TrackingWorksheet!K781="YES",TrackingWorksheet!H781&lt;&gt;Lists!$D$6,TrackingWorksheet!G781&lt;=TrackingWorksheet!$J$5,TrackingWorksheet!I781&lt;=TrackingWorksheet!$J$5),1,0))</f>
        <v/>
      </c>
      <c r="T776" s="15" t="str">
        <f t="shared" si="103"/>
        <v/>
      </c>
      <c r="U776" s="15" t="str">
        <f>IF(B776=1,"",IF(AND(TrackingWorksheet!L781&lt;&gt;"", TrackingWorksheet!L781&gt;=TrackingWorksheet!$J$4,TrackingWorksheet!L781&lt;=TrackingWorksheet!$J$5,OR(TrackingWorksheet!H781=Lists!$D$4,TrackingWorksheet!J781=Lists!$D$4)), 1, 0))</f>
        <v/>
      </c>
      <c r="V776" s="15" t="str">
        <f>IF($B776=1,"",IF(AND(TrackingWorksheet!$L781&lt;&gt;"", TrackingWorksheet!$L781&gt;=TrackingWorksheet!$J$4,TrackingWorksheet!$L781&lt;=TrackingWorksheet!$J$5,OR(TrackingWorksheet!$H781=Lists!$D$5,TrackingWorksheet!$J781=Lists!$D$5)), 1, 0))</f>
        <v/>
      </c>
      <c r="W776" s="15" t="str">
        <f>IF($B776=1,"",IF(AND(TrackingWorksheet!$L781&lt;&gt;"", TrackingWorksheet!$L781&gt;=TrackingWorksheet!$J$4,TrackingWorksheet!$L781&lt;=TrackingWorksheet!$J$5,OR(TrackingWorksheet!$H781=Lists!$D$6,TrackingWorksheet!$J781=Lists!$D$6)), 1, 0))</f>
        <v/>
      </c>
      <c r="X776" s="24" t="str">
        <f>IF(B776=1,"",IF(AND(TrackingWorksheet!M781&lt;&gt;"",TrackingWorksheet!M781&lt;=TrackingWorksheet!$J$5),1,0))</f>
        <v/>
      </c>
      <c r="Y776" s="24" t="str">
        <f>IF(B776=1,"",IF(AND(TrackingWorksheet!N781&lt;&gt;"",TrackingWorksheet!N781&lt;=TrackingWorksheet!$J$5),1,0)*D776)</f>
        <v/>
      </c>
      <c r="Z776" s="24" t="str">
        <f>IF(B776=1,"",IF(TrackingWorksheet!P781="YES",1,0)*D776)</f>
        <v/>
      </c>
      <c r="AA776" s="33" t="str">
        <f>IF(B776=1,"",IF(TrackingWorksheet!R781="","",TrackingWorksheet!R781))</f>
        <v/>
      </c>
      <c r="AB776" s="33" t="str">
        <f>IF(B776=1,"",IF(TrackingWorksheet!Q781="","",TrackingWorksheet!Q781))</f>
        <v/>
      </c>
    </row>
    <row r="777" spans="2:28" x14ac:dyDescent="0.3">
      <c r="B777" s="33">
        <f>IF(AND(ISBLANK(TrackingWorksheet!B782),ISBLANK(TrackingWorksheet!C782),ISBLANK(TrackingWorksheet!G782),ISBLANK(TrackingWorksheet!H782),
ISBLANK(TrackingWorksheet!I782),ISBLANK(TrackingWorksheet!J782),ISBLANK(TrackingWorksheet!M782),
ISBLANK(TrackingWorksheet!N782)),1,0)</f>
        <v>1</v>
      </c>
      <c r="C777" s="17" t="str">
        <f>IF(B777=1,"",TrackingWorksheet!F782)</f>
        <v/>
      </c>
      <c r="D777" s="26" t="str">
        <f>IF(B777=1,"",IF(AND(TrackingWorksheet!B782&lt;&gt;"",TrackingWorksheet!B782&lt;=TrackingWorksheet!$J$5,OR(TrackingWorksheet!C782="",TrackingWorksheet!C782&gt;=TrackingWorksheet!$J$4)),1,0))</f>
        <v/>
      </c>
      <c r="E777" s="15" t="str">
        <f>IF(B777=1,"",IF(AND(TrackingWorksheet!G782 &lt;&gt;"",TrackingWorksheet!G782&lt;=TrackingWorksheet!$J$5, TrackingWorksheet!H782=Lists!$D$4), "Y", "N"))</f>
        <v/>
      </c>
      <c r="F777" s="15" t="str">
        <f>IF(B777=1,"",IF(AND(TrackingWorksheet!I782 &lt;&gt;"", TrackingWorksheet!I782&lt;=TrackingWorksheet!$J$5, TrackingWorksheet!J782=Lists!$D$4), "Y", "N"))</f>
        <v/>
      </c>
      <c r="G777" s="15" t="str">
        <f>IF(B777=1,"",IF(AND(TrackingWorksheet!G782 &lt;&gt;"",TrackingWorksheet!G782&lt;=TrackingWorksheet!$J$5, TrackingWorksheet!H782=Lists!$D$5), "Y", "N"))</f>
        <v/>
      </c>
      <c r="H777" s="15" t="str">
        <f>IF(B777=1,"",IF(AND(TrackingWorksheet!I782 &lt;&gt;"", TrackingWorksheet!I782&lt;=TrackingWorksheet!$J$5, TrackingWorksheet!J782="Moderna"), "Y", "N"))</f>
        <v/>
      </c>
      <c r="I777" s="26" t="str">
        <f>IF(B777=1,"",IF(AND(TrackingWorksheet!G782 &lt;&gt;"", TrackingWorksheet!G782&lt;=TrackingWorksheet!$J$5, TrackingWorksheet!H782=Lists!$D$6), 1, 0))</f>
        <v/>
      </c>
      <c r="J777" s="26" t="str">
        <f t="shared" si="102"/>
        <v/>
      </c>
      <c r="K777" s="15" t="str">
        <f>IF(B777=1,"",IF(AND(TrackingWorksheet!I782&lt;=TrackingWorksheet!$J$5,TrackingWorksheet!K782="YES"),0,IF(AND(AND(OR(E777="Y",F777="Y"),E777&lt;&gt;F777),G777&lt;&gt;"Y", H777&lt;&gt;"Y"), 1, 0)))</f>
        <v/>
      </c>
      <c r="L777" s="26" t="str">
        <f t="shared" si="96"/>
        <v/>
      </c>
      <c r="M777" s="15" t="str">
        <f t="shared" si="97"/>
        <v/>
      </c>
      <c r="N777" s="26" t="str">
        <f t="shared" si="98"/>
        <v/>
      </c>
      <c r="O777" s="15" t="str">
        <f>IF(B777=1,"",IF(AND(TrackingWorksheet!I782&lt;=TrackingWorksheet!$J$5,TrackingWorksheet!K782="YES"),0,IF(AND(AND(OR(G777="Y",H777="Y"),G777&lt;&gt;H777),E777&lt;&gt;"Y", F777&lt;&gt;"Y"), 1, 0)))</f>
        <v/>
      </c>
      <c r="P777" s="26" t="str">
        <f t="shared" si="99"/>
        <v/>
      </c>
      <c r="Q777" s="15" t="str">
        <f t="shared" si="100"/>
        <v/>
      </c>
      <c r="R777" s="15" t="str">
        <f t="shared" si="101"/>
        <v/>
      </c>
      <c r="S777" s="15" t="str">
        <f>IF(B777=1,"",IF(AND(OR(AND(TrackingWorksheet!H782=Lists!$D$7,TrackingWorksheet!H782=TrackingWorksheet!J782),TrackingWorksheet!H782&lt;&gt;TrackingWorksheet!J782),TrackingWorksheet!K782="YES",TrackingWorksheet!H782&lt;&gt;Lists!$D$6,TrackingWorksheet!G782&lt;=TrackingWorksheet!$J$5,TrackingWorksheet!I782&lt;=TrackingWorksheet!$J$5),1,0))</f>
        <v/>
      </c>
      <c r="T777" s="15" t="str">
        <f t="shared" si="103"/>
        <v/>
      </c>
      <c r="U777" s="15" t="str">
        <f>IF(B777=1,"",IF(AND(TrackingWorksheet!L782&lt;&gt;"", TrackingWorksheet!L782&gt;=TrackingWorksheet!$J$4,TrackingWorksheet!L782&lt;=TrackingWorksheet!$J$5,OR(TrackingWorksheet!H782=Lists!$D$4,TrackingWorksheet!J782=Lists!$D$4)), 1, 0))</f>
        <v/>
      </c>
      <c r="V777" s="15" t="str">
        <f>IF($B777=1,"",IF(AND(TrackingWorksheet!$L782&lt;&gt;"", TrackingWorksheet!$L782&gt;=TrackingWorksheet!$J$4,TrackingWorksheet!$L782&lt;=TrackingWorksheet!$J$5,OR(TrackingWorksheet!$H782=Lists!$D$5,TrackingWorksheet!$J782=Lists!$D$5)), 1, 0))</f>
        <v/>
      </c>
      <c r="W777" s="15" t="str">
        <f>IF($B777=1,"",IF(AND(TrackingWorksheet!$L782&lt;&gt;"", TrackingWorksheet!$L782&gt;=TrackingWorksheet!$J$4,TrackingWorksheet!$L782&lt;=TrackingWorksheet!$J$5,OR(TrackingWorksheet!$H782=Lists!$D$6,TrackingWorksheet!$J782=Lists!$D$6)), 1, 0))</f>
        <v/>
      </c>
      <c r="X777" s="24" t="str">
        <f>IF(B777=1,"",IF(AND(TrackingWorksheet!M782&lt;&gt;"",TrackingWorksheet!M782&lt;=TrackingWorksheet!$J$5),1,0))</f>
        <v/>
      </c>
      <c r="Y777" s="24" t="str">
        <f>IF(B777=1,"",IF(AND(TrackingWorksheet!N782&lt;&gt;"",TrackingWorksheet!N782&lt;=TrackingWorksheet!$J$5),1,0)*D777)</f>
        <v/>
      </c>
      <c r="Z777" s="24" t="str">
        <f>IF(B777=1,"",IF(TrackingWorksheet!P782="YES",1,0)*D777)</f>
        <v/>
      </c>
      <c r="AA777" s="33" t="str">
        <f>IF(B777=1,"",IF(TrackingWorksheet!R782="","",TrackingWorksheet!R782))</f>
        <v/>
      </c>
      <c r="AB777" s="33" t="str">
        <f>IF(B777=1,"",IF(TrackingWorksheet!Q782="","",TrackingWorksheet!Q782))</f>
        <v/>
      </c>
    </row>
    <row r="778" spans="2:28" x14ac:dyDescent="0.3">
      <c r="B778" s="33">
        <f>IF(AND(ISBLANK(TrackingWorksheet!B783),ISBLANK(TrackingWorksheet!C783),ISBLANK(TrackingWorksheet!G783),ISBLANK(TrackingWorksheet!H783),
ISBLANK(TrackingWorksheet!I783),ISBLANK(TrackingWorksheet!J783),ISBLANK(TrackingWorksheet!M783),
ISBLANK(TrackingWorksheet!N783)),1,0)</f>
        <v>1</v>
      </c>
      <c r="C778" s="17" t="str">
        <f>IF(B778=1,"",TrackingWorksheet!F783)</f>
        <v/>
      </c>
      <c r="D778" s="26" t="str">
        <f>IF(B778=1,"",IF(AND(TrackingWorksheet!B783&lt;&gt;"",TrackingWorksheet!B783&lt;=TrackingWorksheet!$J$5,OR(TrackingWorksheet!C783="",TrackingWorksheet!C783&gt;=TrackingWorksheet!$J$4)),1,0))</f>
        <v/>
      </c>
      <c r="E778" s="15" t="str">
        <f>IF(B778=1,"",IF(AND(TrackingWorksheet!G783 &lt;&gt;"",TrackingWorksheet!G783&lt;=TrackingWorksheet!$J$5, TrackingWorksheet!H783=Lists!$D$4), "Y", "N"))</f>
        <v/>
      </c>
      <c r="F778" s="15" t="str">
        <f>IF(B778=1,"",IF(AND(TrackingWorksheet!I783 &lt;&gt;"", TrackingWorksheet!I783&lt;=TrackingWorksheet!$J$5, TrackingWorksheet!J783=Lists!$D$4), "Y", "N"))</f>
        <v/>
      </c>
      <c r="G778" s="15" t="str">
        <f>IF(B778=1,"",IF(AND(TrackingWorksheet!G783 &lt;&gt;"",TrackingWorksheet!G783&lt;=TrackingWorksheet!$J$5, TrackingWorksheet!H783=Lists!$D$5), "Y", "N"))</f>
        <v/>
      </c>
      <c r="H778" s="15" t="str">
        <f>IF(B778=1,"",IF(AND(TrackingWorksheet!I783 &lt;&gt;"", TrackingWorksheet!I783&lt;=TrackingWorksheet!$J$5, TrackingWorksheet!J783="Moderna"), "Y", "N"))</f>
        <v/>
      </c>
      <c r="I778" s="26" t="str">
        <f>IF(B778=1,"",IF(AND(TrackingWorksheet!G783 &lt;&gt;"", TrackingWorksheet!G783&lt;=TrackingWorksheet!$J$5, TrackingWorksheet!H783=Lists!$D$6), 1, 0))</f>
        <v/>
      </c>
      <c r="J778" s="26" t="str">
        <f t="shared" si="102"/>
        <v/>
      </c>
      <c r="K778" s="15" t="str">
        <f>IF(B778=1,"",IF(AND(TrackingWorksheet!I783&lt;=TrackingWorksheet!$J$5,TrackingWorksheet!K783="YES"),0,IF(AND(AND(OR(E778="Y",F778="Y"),E778&lt;&gt;F778),G778&lt;&gt;"Y", H778&lt;&gt;"Y"), 1, 0)))</f>
        <v/>
      </c>
      <c r="L778" s="26" t="str">
        <f t="shared" si="96"/>
        <v/>
      </c>
      <c r="M778" s="15" t="str">
        <f t="shared" si="97"/>
        <v/>
      </c>
      <c r="N778" s="26" t="str">
        <f t="shared" si="98"/>
        <v/>
      </c>
      <c r="O778" s="15" t="str">
        <f>IF(B778=1,"",IF(AND(TrackingWorksheet!I783&lt;=TrackingWorksheet!$J$5,TrackingWorksheet!K783="YES"),0,IF(AND(AND(OR(G778="Y",H778="Y"),G778&lt;&gt;H778),E778&lt;&gt;"Y", F778&lt;&gt;"Y"), 1, 0)))</f>
        <v/>
      </c>
      <c r="P778" s="26" t="str">
        <f t="shared" si="99"/>
        <v/>
      </c>
      <c r="Q778" s="15" t="str">
        <f t="shared" si="100"/>
        <v/>
      </c>
      <c r="R778" s="15" t="str">
        <f t="shared" si="101"/>
        <v/>
      </c>
      <c r="S778" s="15" t="str">
        <f>IF(B778=1,"",IF(AND(OR(AND(TrackingWorksheet!H783=Lists!$D$7,TrackingWorksheet!H783=TrackingWorksheet!J783),TrackingWorksheet!H783&lt;&gt;TrackingWorksheet!J783),TrackingWorksheet!K783="YES",TrackingWorksheet!H783&lt;&gt;Lists!$D$6,TrackingWorksheet!G783&lt;=TrackingWorksheet!$J$5,TrackingWorksheet!I783&lt;=TrackingWorksheet!$J$5),1,0))</f>
        <v/>
      </c>
      <c r="T778" s="15" t="str">
        <f t="shared" si="103"/>
        <v/>
      </c>
      <c r="U778" s="15" t="str">
        <f>IF(B778=1,"",IF(AND(TrackingWorksheet!L783&lt;&gt;"", TrackingWorksheet!L783&gt;=TrackingWorksheet!$J$4,TrackingWorksheet!L783&lt;=TrackingWorksheet!$J$5,OR(TrackingWorksheet!H783=Lists!$D$4,TrackingWorksheet!J783=Lists!$D$4)), 1, 0))</f>
        <v/>
      </c>
      <c r="V778" s="15" t="str">
        <f>IF($B778=1,"",IF(AND(TrackingWorksheet!$L783&lt;&gt;"", TrackingWorksheet!$L783&gt;=TrackingWorksheet!$J$4,TrackingWorksheet!$L783&lt;=TrackingWorksheet!$J$5,OR(TrackingWorksheet!$H783=Lists!$D$5,TrackingWorksheet!$J783=Lists!$D$5)), 1, 0))</f>
        <v/>
      </c>
      <c r="W778" s="15" t="str">
        <f>IF($B778=1,"",IF(AND(TrackingWorksheet!$L783&lt;&gt;"", TrackingWorksheet!$L783&gt;=TrackingWorksheet!$J$4,TrackingWorksheet!$L783&lt;=TrackingWorksheet!$J$5,OR(TrackingWorksheet!$H783=Lists!$D$6,TrackingWorksheet!$J783=Lists!$D$6)), 1, 0))</f>
        <v/>
      </c>
      <c r="X778" s="24" t="str">
        <f>IF(B778=1,"",IF(AND(TrackingWorksheet!M783&lt;&gt;"",TrackingWorksheet!M783&lt;=TrackingWorksheet!$J$5),1,0))</f>
        <v/>
      </c>
      <c r="Y778" s="24" t="str">
        <f>IF(B778=1,"",IF(AND(TrackingWorksheet!N783&lt;&gt;"",TrackingWorksheet!N783&lt;=TrackingWorksheet!$J$5),1,0)*D778)</f>
        <v/>
      </c>
      <c r="Z778" s="24" t="str">
        <f>IF(B778=1,"",IF(TrackingWorksheet!P783="YES",1,0)*D778)</f>
        <v/>
      </c>
      <c r="AA778" s="33" t="str">
        <f>IF(B778=1,"",IF(TrackingWorksheet!R783="","",TrackingWorksheet!R783))</f>
        <v/>
      </c>
      <c r="AB778" s="33" t="str">
        <f>IF(B778=1,"",IF(TrackingWorksheet!Q783="","",TrackingWorksheet!Q783))</f>
        <v/>
      </c>
    </row>
    <row r="779" spans="2:28" x14ac:dyDescent="0.3">
      <c r="B779" s="33">
        <f>IF(AND(ISBLANK(TrackingWorksheet!B784),ISBLANK(TrackingWorksheet!C784),ISBLANK(TrackingWorksheet!G784),ISBLANK(TrackingWorksheet!H784),
ISBLANK(TrackingWorksheet!I784),ISBLANK(TrackingWorksheet!J784),ISBLANK(TrackingWorksheet!M784),
ISBLANK(TrackingWorksheet!N784)),1,0)</f>
        <v>1</v>
      </c>
      <c r="C779" s="17" t="str">
        <f>IF(B779=1,"",TrackingWorksheet!F784)</f>
        <v/>
      </c>
      <c r="D779" s="26" t="str">
        <f>IF(B779=1,"",IF(AND(TrackingWorksheet!B784&lt;&gt;"",TrackingWorksheet!B784&lt;=TrackingWorksheet!$J$5,OR(TrackingWorksheet!C784="",TrackingWorksheet!C784&gt;=TrackingWorksheet!$J$4)),1,0))</f>
        <v/>
      </c>
      <c r="E779" s="15" t="str">
        <f>IF(B779=1,"",IF(AND(TrackingWorksheet!G784 &lt;&gt;"",TrackingWorksheet!G784&lt;=TrackingWorksheet!$J$5, TrackingWorksheet!H784=Lists!$D$4), "Y", "N"))</f>
        <v/>
      </c>
      <c r="F779" s="15" t="str">
        <f>IF(B779=1,"",IF(AND(TrackingWorksheet!I784 &lt;&gt;"", TrackingWorksheet!I784&lt;=TrackingWorksheet!$J$5, TrackingWorksheet!J784=Lists!$D$4), "Y", "N"))</f>
        <v/>
      </c>
      <c r="G779" s="15" t="str">
        <f>IF(B779=1,"",IF(AND(TrackingWorksheet!G784 &lt;&gt;"",TrackingWorksheet!G784&lt;=TrackingWorksheet!$J$5, TrackingWorksheet!H784=Lists!$D$5), "Y", "N"))</f>
        <v/>
      </c>
      <c r="H779" s="15" t="str">
        <f>IF(B779=1,"",IF(AND(TrackingWorksheet!I784 &lt;&gt;"", TrackingWorksheet!I784&lt;=TrackingWorksheet!$J$5, TrackingWorksheet!J784="Moderna"), "Y", "N"))</f>
        <v/>
      </c>
      <c r="I779" s="26" t="str">
        <f>IF(B779=1,"",IF(AND(TrackingWorksheet!G784 &lt;&gt;"", TrackingWorksheet!G784&lt;=TrackingWorksheet!$J$5, TrackingWorksheet!H784=Lists!$D$6), 1, 0))</f>
        <v/>
      </c>
      <c r="J779" s="26" t="str">
        <f t="shared" si="102"/>
        <v/>
      </c>
      <c r="K779" s="15" t="str">
        <f>IF(B779=1,"",IF(AND(TrackingWorksheet!I784&lt;=TrackingWorksheet!$J$5,TrackingWorksheet!K784="YES"),0,IF(AND(AND(OR(E779="Y",F779="Y"),E779&lt;&gt;F779),G779&lt;&gt;"Y", H779&lt;&gt;"Y"), 1, 0)))</f>
        <v/>
      </c>
      <c r="L779" s="26" t="str">
        <f t="shared" si="96"/>
        <v/>
      </c>
      <c r="M779" s="15" t="str">
        <f t="shared" si="97"/>
        <v/>
      </c>
      <c r="N779" s="26" t="str">
        <f t="shared" si="98"/>
        <v/>
      </c>
      <c r="O779" s="15" t="str">
        <f>IF(B779=1,"",IF(AND(TrackingWorksheet!I784&lt;=TrackingWorksheet!$J$5,TrackingWorksheet!K784="YES"),0,IF(AND(AND(OR(G779="Y",H779="Y"),G779&lt;&gt;H779),E779&lt;&gt;"Y", F779&lt;&gt;"Y"), 1, 0)))</f>
        <v/>
      </c>
      <c r="P779" s="26" t="str">
        <f t="shared" si="99"/>
        <v/>
      </c>
      <c r="Q779" s="15" t="str">
        <f t="shared" si="100"/>
        <v/>
      </c>
      <c r="R779" s="15" t="str">
        <f t="shared" si="101"/>
        <v/>
      </c>
      <c r="S779" s="15" t="str">
        <f>IF(B779=1,"",IF(AND(OR(AND(TrackingWorksheet!H784=Lists!$D$7,TrackingWorksheet!H784=TrackingWorksheet!J784),TrackingWorksheet!H784&lt;&gt;TrackingWorksheet!J784),TrackingWorksheet!K784="YES",TrackingWorksheet!H784&lt;&gt;Lists!$D$6,TrackingWorksheet!G784&lt;=TrackingWorksheet!$J$5,TrackingWorksheet!I784&lt;=TrackingWorksheet!$J$5),1,0))</f>
        <v/>
      </c>
      <c r="T779" s="15" t="str">
        <f t="shared" si="103"/>
        <v/>
      </c>
      <c r="U779" s="15" t="str">
        <f>IF(B779=1,"",IF(AND(TrackingWorksheet!L784&lt;&gt;"", TrackingWorksheet!L784&gt;=TrackingWorksheet!$J$4,TrackingWorksheet!L784&lt;=TrackingWorksheet!$J$5,OR(TrackingWorksheet!H784=Lists!$D$4,TrackingWorksheet!J784=Lists!$D$4)), 1, 0))</f>
        <v/>
      </c>
      <c r="V779" s="15" t="str">
        <f>IF($B779=1,"",IF(AND(TrackingWorksheet!$L784&lt;&gt;"", TrackingWorksheet!$L784&gt;=TrackingWorksheet!$J$4,TrackingWorksheet!$L784&lt;=TrackingWorksheet!$J$5,OR(TrackingWorksheet!$H784=Lists!$D$5,TrackingWorksheet!$J784=Lists!$D$5)), 1, 0))</f>
        <v/>
      </c>
      <c r="W779" s="15" t="str">
        <f>IF($B779=1,"",IF(AND(TrackingWorksheet!$L784&lt;&gt;"", TrackingWorksheet!$L784&gt;=TrackingWorksheet!$J$4,TrackingWorksheet!$L784&lt;=TrackingWorksheet!$J$5,OR(TrackingWorksheet!$H784=Lists!$D$6,TrackingWorksheet!$J784=Lists!$D$6)), 1, 0))</f>
        <v/>
      </c>
      <c r="X779" s="24" t="str">
        <f>IF(B779=1,"",IF(AND(TrackingWorksheet!M784&lt;&gt;"",TrackingWorksheet!M784&lt;=TrackingWorksheet!$J$5),1,0))</f>
        <v/>
      </c>
      <c r="Y779" s="24" t="str">
        <f>IF(B779=1,"",IF(AND(TrackingWorksheet!N784&lt;&gt;"",TrackingWorksheet!N784&lt;=TrackingWorksheet!$J$5),1,0)*D779)</f>
        <v/>
      </c>
      <c r="Z779" s="24" t="str">
        <f>IF(B779=1,"",IF(TrackingWorksheet!P784="YES",1,0)*D779)</f>
        <v/>
      </c>
      <c r="AA779" s="33" t="str">
        <f>IF(B779=1,"",IF(TrackingWorksheet!R784="","",TrackingWorksheet!R784))</f>
        <v/>
      </c>
      <c r="AB779" s="33" t="str">
        <f>IF(B779=1,"",IF(TrackingWorksheet!Q784="","",TrackingWorksheet!Q784))</f>
        <v/>
      </c>
    </row>
    <row r="780" spans="2:28" x14ac:dyDescent="0.3">
      <c r="B780" s="33">
        <f>IF(AND(ISBLANK(TrackingWorksheet!B785),ISBLANK(TrackingWorksheet!C785),ISBLANK(TrackingWorksheet!G785),ISBLANK(TrackingWorksheet!H785),
ISBLANK(TrackingWorksheet!I785),ISBLANK(TrackingWorksheet!J785),ISBLANK(TrackingWorksheet!M785),
ISBLANK(TrackingWorksheet!N785)),1,0)</f>
        <v>1</v>
      </c>
      <c r="C780" s="17" t="str">
        <f>IF(B780=1,"",TrackingWorksheet!F785)</f>
        <v/>
      </c>
      <c r="D780" s="26" t="str">
        <f>IF(B780=1,"",IF(AND(TrackingWorksheet!B785&lt;&gt;"",TrackingWorksheet!B785&lt;=TrackingWorksheet!$J$5,OR(TrackingWorksheet!C785="",TrackingWorksheet!C785&gt;=TrackingWorksheet!$J$4)),1,0))</f>
        <v/>
      </c>
      <c r="E780" s="15" t="str">
        <f>IF(B780=1,"",IF(AND(TrackingWorksheet!G785 &lt;&gt;"",TrackingWorksheet!G785&lt;=TrackingWorksheet!$J$5, TrackingWorksheet!H785=Lists!$D$4), "Y", "N"))</f>
        <v/>
      </c>
      <c r="F780" s="15" t="str">
        <f>IF(B780=1,"",IF(AND(TrackingWorksheet!I785 &lt;&gt;"", TrackingWorksheet!I785&lt;=TrackingWorksheet!$J$5, TrackingWorksheet!J785=Lists!$D$4), "Y", "N"))</f>
        <v/>
      </c>
      <c r="G780" s="15" t="str">
        <f>IF(B780=1,"",IF(AND(TrackingWorksheet!G785 &lt;&gt;"",TrackingWorksheet!G785&lt;=TrackingWorksheet!$J$5, TrackingWorksheet!H785=Lists!$D$5), "Y", "N"))</f>
        <v/>
      </c>
      <c r="H780" s="15" t="str">
        <f>IF(B780=1,"",IF(AND(TrackingWorksheet!I785 &lt;&gt;"", TrackingWorksheet!I785&lt;=TrackingWorksheet!$J$5, TrackingWorksheet!J785="Moderna"), "Y", "N"))</f>
        <v/>
      </c>
      <c r="I780" s="26" t="str">
        <f>IF(B780=1,"",IF(AND(TrackingWorksheet!G785 &lt;&gt;"", TrackingWorksheet!G785&lt;=TrackingWorksheet!$J$5, TrackingWorksheet!H785=Lists!$D$6), 1, 0))</f>
        <v/>
      </c>
      <c r="J780" s="26" t="str">
        <f t="shared" si="102"/>
        <v/>
      </c>
      <c r="K780" s="15" t="str">
        <f>IF(B780=1,"",IF(AND(TrackingWorksheet!I785&lt;=TrackingWorksheet!$J$5,TrackingWorksheet!K785="YES"),0,IF(AND(AND(OR(E780="Y",F780="Y"),E780&lt;&gt;F780),G780&lt;&gt;"Y", H780&lt;&gt;"Y"), 1, 0)))</f>
        <v/>
      </c>
      <c r="L780" s="26" t="str">
        <f t="shared" si="96"/>
        <v/>
      </c>
      <c r="M780" s="15" t="str">
        <f t="shared" si="97"/>
        <v/>
      </c>
      <c r="N780" s="26" t="str">
        <f t="shared" si="98"/>
        <v/>
      </c>
      <c r="O780" s="15" t="str">
        <f>IF(B780=1,"",IF(AND(TrackingWorksheet!I785&lt;=TrackingWorksheet!$J$5,TrackingWorksheet!K785="YES"),0,IF(AND(AND(OR(G780="Y",H780="Y"),G780&lt;&gt;H780),E780&lt;&gt;"Y", F780&lt;&gt;"Y"), 1, 0)))</f>
        <v/>
      </c>
      <c r="P780" s="26" t="str">
        <f t="shared" si="99"/>
        <v/>
      </c>
      <c r="Q780" s="15" t="str">
        <f t="shared" si="100"/>
        <v/>
      </c>
      <c r="R780" s="15" t="str">
        <f t="shared" si="101"/>
        <v/>
      </c>
      <c r="S780" s="15" t="str">
        <f>IF(B780=1,"",IF(AND(OR(AND(TrackingWorksheet!H785=Lists!$D$7,TrackingWorksheet!H785=TrackingWorksheet!J785),TrackingWorksheet!H785&lt;&gt;TrackingWorksheet!J785),TrackingWorksheet!K785="YES",TrackingWorksheet!H785&lt;&gt;Lists!$D$6,TrackingWorksheet!G785&lt;=TrackingWorksheet!$J$5,TrackingWorksheet!I785&lt;=TrackingWorksheet!$J$5),1,0))</f>
        <v/>
      </c>
      <c r="T780" s="15" t="str">
        <f t="shared" si="103"/>
        <v/>
      </c>
      <c r="U780" s="15" t="str">
        <f>IF(B780=1,"",IF(AND(TrackingWorksheet!L785&lt;&gt;"", TrackingWorksheet!L785&gt;=TrackingWorksheet!$J$4,TrackingWorksheet!L785&lt;=TrackingWorksheet!$J$5,OR(TrackingWorksheet!H785=Lists!$D$4,TrackingWorksheet!J785=Lists!$D$4)), 1, 0))</f>
        <v/>
      </c>
      <c r="V780" s="15" t="str">
        <f>IF($B780=1,"",IF(AND(TrackingWorksheet!$L785&lt;&gt;"", TrackingWorksheet!$L785&gt;=TrackingWorksheet!$J$4,TrackingWorksheet!$L785&lt;=TrackingWorksheet!$J$5,OR(TrackingWorksheet!$H785=Lists!$D$5,TrackingWorksheet!$J785=Lists!$D$5)), 1, 0))</f>
        <v/>
      </c>
      <c r="W780" s="15" t="str">
        <f>IF($B780=1,"",IF(AND(TrackingWorksheet!$L785&lt;&gt;"", TrackingWorksheet!$L785&gt;=TrackingWorksheet!$J$4,TrackingWorksheet!$L785&lt;=TrackingWorksheet!$J$5,OR(TrackingWorksheet!$H785=Lists!$D$6,TrackingWorksheet!$J785=Lists!$D$6)), 1, 0))</f>
        <v/>
      </c>
      <c r="X780" s="24" t="str">
        <f>IF(B780=1,"",IF(AND(TrackingWorksheet!M785&lt;&gt;"",TrackingWorksheet!M785&lt;=TrackingWorksheet!$J$5),1,0))</f>
        <v/>
      </c>
      <c r="Y780" s="24" t="str">
        <f>IF(B780=1,"",IF(AND(TrackingWorksheet!N785&lt;&gt;"",TrackingWorksheet!N785&lt;=TrackingWorksheet!$J$5),1,0)*D780)</f>
        <v/>
      </c>
      <c r="Z780" s="24" t="str">
        <f>IF(B780=1,"",IF(TrackingWorksheet!P785="YES",1,0)*D780)</f>
        <v/>
      </c>
      <c r="AA780" s="33" t="str">
        <f>IF(B780=1,"",IF(TrackingWorksheet!R785="","",TrackingWorksheet!R785))</f>
        <v/>
      </c>
      <c r="AB780" s="33" t="str">
        <f>IF(B780=1,"",IF(TrackingWorksheet!Q785="","",TrackingWorksheet!Q785))</f>
        <v/>
      </c>
    </row>
    <row r="781" spans="2:28" x14ac:dyDescent="0.3">
      <c r="B781" s="33">
        <f>IF(AND(ISBLANK(TrackingWorksheet!B786),ISBLANK(TrackingWorksheet!C786),ISBLANK(TrackingWorksheet!G786),ISBLANK(TrackingWorksheet!H786),
ISBLANK(TrackingWorksheet!I786),ISBLANK(TrackingWorksheet!J786),ISBLANK(TrackingWorksheet!M786),
ISBLANK(TrackingWorksheet!N786)),1,0)</f>
        <v>1</v>
      </c>
      <c r="C781" s="17" t="str">
        <f>IF(B781=1,"",TrackingWorksheet!F786)</f>
        <v/>
      </c>
      <c r="D781" s="26" t="str">
        <f>IF(B781=1,"",IF(AND(TrackingWorksheet!B786&lt;&gt;"",TrackingWorksheet!B786&lt;=TrackingWorksheet!$J$5,OR(TrackingWorksheet!C786="",TrackingWorksheet!C786&gt;=TrackingWorksheet!$J$4)),1,0))</f>
        <v/>
      </c>
      <c r="E781" s="15" t="str">
        <f>IF(B781=1,"",IF(AND(TrackingWorksheet!G786 &lt;&gt;"",TrackingWorksheet!G786&lt;=TrackingWorksheet!$J$5, TrackingWorksheet!H786=Lists!$D$4), "Y", "N"))</f>
        <v/>
      </c>
      <c r="F781" s="15" t="str">
        <f>IF(B781=1,"",IF(AND(TrackingWorksheet!I786 &lt;&gt;"", TrackingWorksheet!I786&lt;=TrackingWorksheet!$J$5, TrackingWorksheet!J786=Lists!$D$4), "Y", "N"))</f>
        <v/>
      </c>
      <c r="G781" s="15" t="str">
        <f>IF(B781=1,"",IF(AND(TrackingWorksheet!G786 &lt;&gt;"",TrackingWorksheet!G786&lt;=TrackingWorksheet!$J$5, TrackingWorksheet!H786=Lists!$D$5), "Y", "N"))</f>
        <v/>
      </c>
      <c r="H781" s="15" t="str">
        <f>IF(B781=1,"",IF(AND(TrackingWorksheet!I786 &lt;&gt;"", TrackingWorksheet!I786&lt;=TrackingWorksheet!$J$5, TrackingWorksheet!J786="Moderna"), "Y", "N"))</f>
        <v/>
      </c>
      <c r="I781" s="26" t="str">
        <f>IF(B781=1,"",IF(AND(TrackingWorksheet!G786 &lt;&gt;"", TrackingWorksheet!G786&lt;=TrackingWorksheet!$J$5, TrackingWorksheet!H786=Lists!$D$6), 1, 0))</f>
        <v/>
      </c>
      <c r="J781" s="26" t="str">
        <f t="shared" si="102"/>
        <v/>
      </c>
      <c r="K781" s="15" t="str">
        <f>IF(B781=1,"",IF(AND(TrackingWorksheet!I786&lt;=TrackingWorksheet!$J$5,TrackingWorksheet!K786="YES"),0,IF(AND(AND(OR(E781="Y",F781="Y"),E781&lt;&gt;F781),G781&lt;&gt;"Y", H781&lt;&gt;"Y"), 1, 0)))</f>
        <v/>
      </c>
      <c r="L781" s="26" t="str">
        <f t="shared" si="96"/>
        <v/>
      </c>
      <c r="M781" s="15" t="str">
        <f t="shared" si="97"/>
        <v/>
      </c>
      <c r="N781" s="26" t="str">
        <f t="shared" si="98"/>
        <v/>
      </c>
      <c r="O781" s="15" t="str">
        <f>IF(B781=1,"",IF(AND(TrackingWorksheet!I786&lt;=TrackingWorksheet!$J$5,TrackingWorksheet!K786="YES"),0,IF(AND(AND(OR(G781="Y",H781="Y"),G781&lt;&gt;H781),E781&lt;&gt;"Y", F781&lt;&gt;"Y"), 1, 0)))</f>
        <v/>
      </c>
      <c r="P781" s="26" t="str">
        <f t="shared" si="99"/>
        <v/>
      </c>
      <c r="Q781" s="15" t="str">
        <f t="shared" si="100"/>
        <v/>
      </c>
      <c r="R781" s="15" t="str">
        <f t="shared" si="101"/>
        <v/>
      </c>
      <c r="S781" s="15" t="str">
        <f>IF(B781=1,"",IF(AND(OR(AND(TrackingWorksheet!H786=Lists!$D$7,TrackingWorksheet!H786=TrackingWorksheet!J786),TrackingWorksheet!H786&lt;&gt;TrackingWorksheet!J786),TrackingWorksheet!K786="YES",TrackingWorksheet!H786&lt;&gt;Lists!$D$6,TrackingWorksheet!G786&lt;=TrackingWorksheet!$J$5,TrackingWorksheet!I786&lt;=TrackingWorksheet!$J$5),1,0))</f>
        <v/>
      </c>
      <c r="T781" s="15" t="str">
        <f t="shared" si="103"/>
        <v/>
      </c>
      <c r="U781" s="15" t="str">
        <f>IF(B781=1,"",IF(AND(TrackingWorksheet!L786&lt;&gt;"", TrackingWorksheet!L786&gt;=TrackingWorksheet!$J$4,TrackingWorksheet!L786&lt;=TrackingWorksheet!$J$5,OR(TrackingWorksheet!H786=Lists!$D$4,TrackingWorksheet!J786=Lists!$D$4)), 1, 0))</f>
        <v/>
      </c>
      <c r="V781" s="15" t="str">
        <f>IF($B781=1,"",IF(AND(TrackingWorksheet!$L786&lt;&gt;"", TrackingWorksheet!$L786&gt;=TrackingWorksheet!$J$4,TrackingWorksheet!$L786&lt;=TrackingWorksheet!$J$5,OR(TrackingWorksheet!$H786=Lists!$D$5,TrackingWorksheet!$J786=Lists!$D$5)), 1, 0))</f>
        <v/>
      </c>
      <c r="W781" s="15" t="str">
        <f>IF($B781=1,"",IF(AND(TrackingWorksheet!$L786&lt;&gt;"", TrackingWorksheet!$L786&gt;=TrackingWorksheet!$J$4,TrackingWorksheet!$L786&lt;=TrackingWorksheet!$J$5,OR(TrackingWorksheet!$H786=Lists!$D$6,TrackingWorksheet!$J786=Lists!$D$6)), 1, 0))</f>
        <v/>
      </c>
      <c r="X781" s="24" t="str">
        <f>IF(B781=1,"",IF(AND(TrackingWorksheet!M786&lt;&gt;"",TrackingWorksheet!M786&lt;=TrackingWorksheet!$J$5),1,0))</f>
        <v/>
      </c>
      <c r="Y781" s="24" t="str">
        <f>IF(B781=1,"",IF(AND(TrackingWorksheet!N786&lt;&gt;"",TrackingWorksheet!N786&lt;=TrackingWorksheet!$J$5),1,0)*D781)</f>
        <v/>
      </c>
      <c r="Z781" s="24" t="str">
        <f>IF(B781=1,"",IF(TrackingWorksheet!P786="YES",1,0)*D781)</f>
        <v/>
      </c>
      <c r="AA781" s="33" t="str">
        <f>IF(B781=1,"",IF(TrackingWorksheet!R786="","",TrackingWorksheet!R786))</f>
        <v/>
      </c>
      <c r="AB781" s="33" t="str">
        <f>IF(B781=1,"",IF(TrackingWorksheet!Q786="","",TrackingWorksheet!Q786))</f>
        <v/>
      </c>
    </row>
    <row r="782" spans="2:28" x14ac:dyDescent="0.3">
      <c r="B782" s="33">
        <f>IF(AND(ISBLANK(TrackingWorksheet!B787),ISBLANK(TrackingWorksheet!C787),ISBLANK(TrackingWorksheet!G787),ISBLANK(TrackingWorksheet!H787),
ISBLANK(TrackingWorksheet!I787),ISBLANK(TrackingWorksheet!J787),ISBLANK(TrackingWorksheet!M787),
ISBLANK(TrackingWorksheet!N787)),1,0)</f>
        <v>1</v>
      </c>
      <c r="C782" s="17" t="str">
        <f>IF(B782=1,"",TrackingWorksheet!F787)</f>
        <v/>
      </c>
      <c r="D782" s="26" t="str">
        <f>IF(B782=1,"",IF(AND(TrackingWorksheet!B787&lt;&gt;"",TrackingWorksheet!B787&lt;=TrackingWorksheet!$J$5,OR(TrackingWorksheet!C787="",TrackingWorksheet!C787&gt;=TrackingWorksheet!$J$4)),1,0))</f>
        <v/>
      </c>
      <c r="E782" s="15" t="str">
        <f>IF(B782=1,"",IF(AND(TrackingWorksheet!G787 &lt;&gt;"",TrackingWorksheet!G787&lt;=TrackingWorksheet!$J$5, TrackingWorksheet!H787=Lists!$D$4), "Y", "N"))</f>
        <v/>
      </c>
      <c r="F782" s="15" t="str">
        <f>IF(B782=1,"",IF(AND(TrackingWorksheet!I787 &lt;&gt;"", TrackingWorksheet!I787&lt;=TrackingWorksheet!$J$5, TrackingWorksheet!J787=Lists!$D$4), "Y", "N"))</f>
        <v/>
      </c>
      <c r="G782" s="15" t="str">
        <f>IF(B782=1,"",IF(AND(TrackingWorksheet!G787 &lt;&gt;"",TrackingWorksheet!G787&lt;=TrackingWorksheet!$J$5, TrackingWorksheet!H787=Lists!$D$5), "Y", "N"))</f>
        <v/>
      </c>
      <c r="H782" s="15" t="str">
        <f>IF(B782=1,"",IF(AND(TrackingWorksheet!I787 &lt;&gt;"", TrackingWorksheet!I787&lt;=TrackingWorksheet!$J$5, TrackingWorksheet!J787="Moderna"), "Y", "N"))</f>
        <v/>
      </c>
      <c r="I782" s="26" t="str">
        <f>IF(B782=1,"",IF(AND(TrackingWorksheet!G787 &lt;&gt;"", TrackingWorksheet!G787&lt;=TrackingWorksheet!$J$5, TrackingWorksheet!H787=Lists!$D$6), 1, 0))</f>
        <v/>
      </c>
      <c r="J782" s="26" t="str">
        <f t="shared" si="102"/>
        <v/>
      </c>
      <c r="K782" s="15" t="str">
        <f>IF(B782=1,"",IF(AND(TrackingWorksheet!I787&lt;=TrackingWorksheet!$J$5,TrackingWorksheet!K787="YES"),0,IF(AND(AND(OR(E782="Y",F782="Y"),E782&lt;&gt;F782),G782&lt;&gt;"Y", H782&lt;&gt;"Y"), 1, 0)))</f>
        <v/>
      </c>
      <c r="L782" s="26" t="str">
        <f t="shared" si="96"/>
        <v/>
      </c>
      <c r="M782" s="15" t="str">
        <f t="shared" si="97"/>
        <v/>
      </c>
      <c r="N782" s="26" t="str">
        <f t="shared" si="98"/>
        <v/>
      </c>
      <c r="O782" s="15" t="str">
        <f>IF(B782=1,"",IF(AND(TrackingWorksheet!I787&lt;=TrackingWorksheet!$J$5,TrackingWorksheet!K787="YES"),0,IF(AND(AND(OR(G782="Y",H782="Y"),G782&lt;&gt;H782),E782&lt;&gt;"Y", F782&lt;&gt;"Y"), 1, 0)))</f>
        <v/>
      </c>
      <c r="P782" s="26" t="str">
        <f t="shared" si="99"/>
        <v/>
      </c>
      <c r="Q782" s="15" t="str">
        <f t="shared" si="100"/>
        <v/>
      </c>
      <c r="R782" s="15" t="str">
        <f t="shared" si="101"/>
        <v/>
      </c>
      <c r="S782" s="15" t="str">
        <f>IF(B782=1,"",IF(AND(OR(AND(TrackingWorksheet!H787=Lists!$D$7,TrackingWorksheet!H787=TrackingWorksheet!J787),TrackingWorksheet!H787&lt;&gt;TrackingWorksheet!J787),TrackingWorksheet!K787="YES",TrackingWorksheet!H787&lt;&gt;Lists!$D$6,TrackingWorksheet!G787&lt;=TrackingWorksheet!$J$5,TrackingWorksheet!I787&lt;=TrackingWorksheet!$J$5),1,0))</f>
        <v/>
      </c>
      <c r="T782" s="15" t="str">
        <f t="shared" si="103"/>
        <v/>
      </c>
      <c r="U782" s="15" t="str">
        <f>IF(B782=1,"",IF(AND(TrackingWorksheet!L787&lt;&gt;"", TrackingWorksheet!L787&gt;=TrackingWorksheet!$J$4,TrackingWorksheet!L787&lt;=TrackingWorksheet!$J$5,OR(TrackingWorksheet!H787=Lists!$D$4,TrackingWorksheet!J787=Lists!$D$4)), 1, 0))</f>
        <v/>
      </c>
      <c r="V782" s="15" t="str">
        <f>IF($B782=1,"",IF(AND(TrackingWorksheet!$L787&lt;&gt;"", TrackingWorksheet!$L787&gt;=TrackingWorksheet!$J$4,TrackingWorksheet!$L787&lt;=TrackingWorksheet!$J$5,OR(TrackingWorksheet!$H787=Lists!$D$5,TrackingWorksheet!$J787=Lists!$D$5)), 1, 0))</f>
        <v/>
      </c>
      <c r="W782" s="15" t="str">
        <f>IF($B782=1,"",IF(AND(TrackingWorksheet!$L787&lt;&gt;"", TrackingWorksheet!$L787&gt;=TrackingWorksheet!$J$4,TrackingWorksheet!$L787&lt;=TrackingWorksheet!$J$5,OR(TrackingWorksheet!$H787=Lists!$D$6,TrackingWorksheet!$J787=Lists!$D$6)), 1, 0))</f>
        <v/>
      </c>
      <c r="X782" s="24" t="str">
        <f>IF(B782=1,"",IF(AND(TrackingWorksheet!M787&lt;&gt;"",TrackingWorksheet!M787&lt;=TrackingWorksheet!$J$5),1,0))</f>
        <v/>
      </c>
      <c r="Y782" s="24" t="str">
        <f>IF(B782=1,"",IF(AND(TrackingWorksheet!N787&lt;&gt;"",TrackingWorksheet!N787&lt;=TrackingWorksheet!$J$5),1,0)*D782)</f>
        <v/>
      </c>
      <c r="Z782" s="24" t="str">
        <f>IF(B782=1,"",IF(TrackingWorksheet!P787="YES",1,0)*D782)</f>
        <v/>
      </c>
      <c r="AA782" s="33" t="str">
        <f>IF(B782=1,"",IF(TrackingWorksheet!R787="","",TrackingWorksheet!R787))</f>
        <v/>
      </c>
      <c r="AB782" s="33" t="str">
        <f>IF(B782=1,"",IF(TrackingWorksheet!Q787="","",TrackingWorksheet!Q787))</f>
        <v/>
      </c>
    </row>
    <row r="783" spans="2:28" x14ac:dyDescent="0.3">
      <c r="B783" s="33">
        <f>IF(AND(ISBLANK(TrackingWorksheet!B788),ISBLANK(TrackingWorksheet!C788),ISBLANK(TrackingWorksheet!G788),ISBLANK(TrackingWorksheet!H788),
ISBLANK(TrackingWorksheet!I788),ISBLANK(TrackingWorksheet!J788),ISBLANK(TrackingWorksheet!M788),
ISBLANK(TrackingWorksheet!N788)),1,0)</f>
        <v>1</v>
      </c>
      <c r="C783" s="17" t="str">
        <f>IF(B783=1,"",TrackingWorksheet!F788)</f>
        <v/>
      </c>
      <c r="D783" s="26" t="str">
        <f>IF(B783=1,"",IF(AND(TrackingWorksheet!B788&lt;&gt;"",TrackingWorksheet!B788&lt;=TrackingWorksheet!$J$5,OR(TrackingWorksheet!C788="",TrackingWorksheet!C788&gt;=TrackingWorksheet!$J$4)),1,0))</f>
        <v/>
      </c>
      <c r="E783" s="15" t="str">
        <f>IF(B783=1,"",IF(AND(TrackingWorksheet!G788 &lt;&gt;"",TrackingWorksheet!G788&lt;=TrackingWorksheet!$J$5, TrackingWorksheet!H788=Lists!$D$4), "Y", "N"))</f>
        <v/>
      </c>
      <c r="F783" s="15" t="str">
        <f>IF(B783=1,"",IF(AND(TrackingWorksheet!I788 &lt;&gt;"", TrackingWorksheet!I788&lt;=TrackingWorksheet!$J$5, TrackingWorksheet!J788=Lists!$D$4), "Y", "N"))</f>
        <v/>
      </c>
      <c r="G783" s="15" t="str">
        <f>IF(B783=1,"",IF(AND(TrackingWorksheet!G788 &lt;&gt;"",TrackingWorksheet!G788&lt;=TrackingWorksheet!$J$5, TrackingWorksheet!H788=Lists!$D$5), "Y", "N"))</f>
        <v/>
      </c>
      <c r="H783" s="15" t="str">
        <f>IF(B783=1,"",IF(AND(TrackingWorksheet!I788 &lt;&gt;"", TrackingWorksheet!I788&lt;=TrackingWorksheet!$J$5, TrackingWorksheet!J788="Moderna"), "Y", "N"))</f>
        <v/>
      </c>
      <c r="I783" s="26" t="str">
        <f>IF(B783=1,"",IF(AND(TrackingWorksheet!G788 &lt;&gt;"", TrackingWorksheet!G788&lt;=TrackingWorksheet!$J$5, TrackingWorksheet!H788=Lists!$D$6), 1, 0))</f>
        <v/>
      </c>
      <c r="J783" s="26" t="str">
        <f t="shared" si="102"/>
        <v/>
      </c>
      <c r="K783" s="15" t="str">
        <f>IF(B783=1,"",IF(AND(TrackingWorksheet!I788&lt;=TrackingWorksheet!$J$5,TrackingWorksheet!K788="YES"),0,IF(AND(AND(OR(E783="Y",F783="Y"),E783&lt;&gt;F783),G783&lt;&gt;"Y", H783&lt;&gt;"Y"), 1, 0)))</f>
        <v/>
      </c>
      <c r="L783" s="26" t="str">
        <f t="shared" si="96"/>
        <v/>
      </c>
      <c r="M783" s="15" t="str">
        <f t="shared" si="97"/>
        <v/>
      </c>
      <c r="N783" s="26" t="str">
        <f t="shared" si="98"/>
        <v/>
      </c>
      <c r="O783" s="15" t="str">
        <f>IF(B783=1,"",IF(AND(TrackingWorksheet!I788&lt;=TrackingWorksheet!$J$5,TrackingWorksheet!K788="YES"),0,IF(AND(AND(OR(G783="Y",H783="Y"),G783&lt;&gt;H783),E783&lt;&gt;"Y", F783&lt;&gt;"Y"), 1, 0)))</f>
        <v/>
      </c>
      <c r="P783" s="26" t="str">
        <f t="shared" si="99"/>
        <v/>
      </c>
      <c r="Q783" s="15" t="str">
        <f t="shared" si="100"/>
        <v/>
      </c>
      <c r="R783" s="15" t="str">
        <f t="shared" si="101"/>
        <v/>
      </c>
      <c r="S783" s="15" t="str">
        <f>IF(B783=1,"",IF(AND(OR(AND(TrackingWorksheet!H788=Lists!$D$7,TrackingWorksheet!H788=TrackingWorksheet!J788),TrackingWorksheet!H788&lt;&gt;TrackingWorksheet!J788),TrackingWorksheet!K788="YES",TrackingWorksheet!H788&lt;&gt;Lists!$D$6,TrackingWorksheet!G788&lt;=TrackingWorksheet!$J$5,TrackingWorksheet!I788&lt;=TrackingWorksheet!$J$5),1,0))</f>
        <v/>
      </c>
      <c r="T783" s="15" t="str">
        <f t="shared" si="103"/>
        <v/>
      </c>
      <c r="U783" s="15" t="str">
        <f>IF(B783=1,"",IF(AND(TrackingWorksheet!L788&lt;&gt;"", TrackingWorksheet!L788&gt;=TrackingWorksheet!$J$4,TrackingWorksheet!L788&lt;=TrackingWorksheet!$J$5,OR(TrackingWorksheet!H788=Lists!$D$4,TrackingWorksheet!J788=Lists!$D$4)), 1, 0))</f>
        <v/>
      </c>
      <c r="V783" s="15" t="str">
        <f>IF($B783=1,"",IF(AND(TrackingWorksheet!$L788&lt;&gt;"", TrackingWorksheet!$L788&gt;=TrackingWorksheet!$J$4,TrackingWorksheet!$L788&lt;=TrackingWorksheet!$J$5,OR(TrackingWorksheet!$H788=Lists!$D$5,TrackingWorksheet!$J788=Lists!$D$5)), 1, 0))</f>
        <v/>
      </c>
      <c r="W783" s="15" t="str">
        <f>IF($B783=1,"",IF(AND(TrackingWorksheet!$L788&lt;&gt;"", TrackingWorksheet!$L788&gt;=TrackingWorksheet!$J$4,TrackingWorksheet!$L788&lt;=TrackingWorksheet!$J$5,OR(TrackingWorksheet!$H788=Lists!$D$6,TrackingWorksheet!$J788=Lists!$D$6)), 1, 0))</f>
        <v/>
      </c>
      <c r="X783" s="24" t="str">
        <f>IF(B783=1,"",IF(AND(TrackingWorksheet!M788&lt;&gt;"",TrackingWorksheet!M788&lt;=TrackingWorksheet!$J$5),1,0))</f>
        <v/>
      </c>
      <c r="Y783" s="24" t="str">
        <f>IF(B783=1,"",IF(AND(TrackingWorksheet!N788&lt;&gt;"",TrackingWorksheet!N788&lt;=TrackingWorksheet!$J$5),1,0)*D783)</f>
        <v/>
      </c>
      <c r="Z783" s="24" t="str">
        <f>IF(B783=1,"",IF(TrackingWorksheet!P788="YES",1,0)*D783)</f>
        <v/>
      </c>
      <c r="AA783" s="33" t="str">
        <f>IF(B783=1,"",IF(TrackingWorksheet!R788="","",TrackingWorksheet!R788))</f>
        <v/>
      </c>
      <c r="AB783" s="33" t="str">
        <f>IF(B783=1,"",IF(TrackingWorksheet!Q788="","",TrackingWorksheet!Q788))</f>
        <v/>
      </c>
    </row>
    <row r="784" spans="2:28" x14ac:dyDescent="0.3">
      <c r="B784" s="33">
        <f>IF(AND(ISBLANK(TrackingWorksheet!B789),ISBLANK(TrackingWorksheet!C789),ISBLANK(TrackingWorksheet!G789),ISBLANK(TrackingWorksheet!H789),
ISBLANK(TrackingWorksheet!I789),ISBLANK(TrackingWorksheet!J789),ISBLANK(TrackingWorksheet!M789),
ISBLANK(TrackingWorksheet!N789)),1,0)</f>
        <v>1</v>
      </c>
      <c r="C784" s="17" t="str">
        <f>IF(B784=1,"",TrackingWorksheet!F789)</f>
        <v/>
      </c>
      <c r="D784" s="26" t="str">
        <f>IF(B784=1,"",IF(AND(TrackingWorksheet!B789&lt;&gt;"",TrackingWorksheet!B789&lt;=TrackingWorksheet!$J$5,OR(TrackingWorksheet!C789="",TrackingWorksheet!C789&gt;=TrackingWorksheet!$J$4)),1,0))</f>
        <v/>
      </c>
      <c r="E784" s="15" t="str">
        <f>IF(B784=1,"",IF(AND(TrackingWorksheet!G789 &lt;&gt;"",TrackingWorksheet!G789&lt;=TrackingWorksheet!$J$5, TrackingWorksheet!H789=Lists!$D$4), "Y", "N"))</f>
        <v/>
      </c>
      <c r="F784" s="15" t="str">
        <f>IF(B784=1,"",IF(AND(TrackingWorksheet!I789 &lt;&gt;"", TrackingWorksheet!I789&lt;=TrackingWorksheet!$J$5, TrackingWorksheet!J789=Lists!$D$4), "Y", "N"))</f>
        <v/>
      </c>
      <c r="G784" s="15" t="str">
        <f>IF(B784=1,"",IF(AND(TrackingWorksheet!G789 &lt;&gt;"",TrackingWorksheet!G789&lt;=TrackingWorksheet!$J$5, TrackingWorksheet!H789=Lists!$D$5), "Y", "N"))</f>
        <v/>
      </c>
      <c r="H784" s="15" t="str">
        <f>IF(B784=1,"",IF(AND(TrackingWorksheet!I789 &lt;&gt;"", TrackingWorksheet!I789&lt;=TrackingWorksheet!$J$5, TrackingWorksheet!J789="Moderna"), "Y", "N"))</f>
        <v/>
      </c>
      <c r="I784" s="26" t="str">
        <f>IF(B784=1,"",IF(AND(TrackingWorksheet!G789 &lt;&gt;"", TrackingWorksheet!G789&lt;=TrackingWorksheet!$J$5, TrackingWorksheet!H789=Lists!$D$6), 1, 0))</f>
        <v/>
      </c>
      <c r="J784" s="26" t="str">
        <f t="shared" si="102"/>
        <v/>
      </c>
      <c r="K784" s="15" t="str">
        <f>IF(B784=1,"",IF(AND(TrackingWorksheet!I789&lt;=TrackingWorksheet!$J$5,TrackingWorksheet!K789="YES"),0,IF(AND(AND(OR(E784="Y",F784="Y"),E784&lt;&gt;F784),G784&lt;&gt;"Y", H784&lt;&gt;"Y"), 1, 0)))</f>
        <v/>
      </c>
      <c r="L784" s="26" t="str">
        <f t="shared" si="96"/>
        <v/>
      </c>
      <c r="M784" s="15" t="str">
        <f t="shared" si="97"/>
        <v/>
      </c>
      <c r="N784" s="26" t="str">
        <f t="shared" si="98"/>
        <v/>
      </c>
      <c r="O784" s="15" t="str">
        <f>IF(B784=1,"",IF(AND(TrackingWorksheet!I789&lt;=TrackingWorksheet!$J$5,TrackingWorksheet!K789="YES"),0,IF(AND(AND(OR(G784="Y",H784="Y"),G784&lt;&gt;H784),E784&lt;&gt;"Y", F784&lt;&gt;"Y"), 1, 0)))</f>
        <v/>
      </c>
      <c r="P784" s="26" t="str">
        <f t="shared" si="99"/>
        <v/>
      </c>
      <c r="Q784" s="15" t="str">
        <f t="shared" si="100"/>
        <v/>
      </c>
      <c r="R784" s="15" t="str">
        <f t="shared" si="101"/>
        <v/>
      </c>
      <c r="S784" s="15" t="str">
        <f>IF(B784=1,"",IF(AND(OR(AND(TrackingWorksheet!H789=Lists!$D$7,TrackingWorksheet!H789=TrackingWorksheet!J789),TrackingWorksheet!H789&lt;&gt;TrackingWorksheet!J789),TrackingWorksheet!K789="YES",TrackingWorksheet!H789&lt;&gt;Lists!$D$6,TrackingWorksheet!G789&lt;=TrackingWorksheet!$J$5,TrackingWorksheet!I789&lt;=TrackingWorksheet!$J$5),1,0))</f>
        <v/>
      </c>
      <c r="T784" s="15" t="str">
        <f t="shared" si="103"/>
        <v/>
      </c>
      <c r="U784" s="15" t="str">
        <f>IF(B784=1,"",IF(AND(TrackingWorksheet!L789&lt;&gt;"", TrackingWorksheet!L789&gt;=TrackingWorksheet!$J$4,TrackingWorksheet!L789&lt;=TrackingWorksheet!$J$5,OR(TrackingWorksheet!H789=Lists!$D$4,TrackingWorksheet!J789=Lists!$D$4)), 1, 0))</f>
        <v/>
      </c>
      <c r="V784" s="15" t="str">
        <f>IF($B784=1,"",IF(AND(TrackingWorksheet!$L789&lt;&gt;"", TrackingWorksheet!$L789&gt;=TrackingWorksheet!$J$4,TrackingWorksheet!$L789&lt;=TrackingWorksheet!$J$5,OR(TrackingWorksheet!$H789=Lists!$D$5,TrackingWorksheet!$J789=Lists!$D$5)), 1, 0))</f>
        <v/>
      </c>
      <c r="W784" s="15" t="str">
        <f>IF($B784=1,"",IF(AND(TrackingWorksheet!$L789&lt;&gt;"", TrackingWorksheet!$L789&gt;=TrackingWorksheet!$J$4,TrackingWorksheet!$L789&lt;=TrackingWorksheet!$J$5,OR(TrackingWorksheet!$H789=Lists!$D$6,TrackingWorksheet!$J789=Lists!$D$6)), 1, 0))</f>
        <v/>
      </c>
      <c r="X784" s="24" t="str">
        <f>IF(B784=1,"",IF(AND(TrackingWorksheet!M789&lt;&gt;"",TrackingWorksheet!M789&lt;=TrackingWorksheet!$J$5),1,0))</f>
        <v/>
      </c>
      <c r="Y784" s="24" t="str">
        <f>IF(B784=1,"",IF(AND(TrackingWorksheet!N789&lt;&gt;"",TrackingWorksheet!N789&lt;=TrackingWorksheet!$J$5),1,0)*D784)</f>
        <v/>
      </c>
      <c r="Z784" s="24" t="str">
        <f>IF(B784=1,"",IF(TrackingWorksheet!P789="YES",1,0)*D784)</f>
        <v/>
      </c>
      <c r="AA784" s="33" t="str">
        <f>IF(B784=1,"",IF(TrackingWorksheet!R789="","",TrackingWorksheet!R789))</f>
        <v/>
      </c>
      <c r="AB784" s="33" t="str">
        <f>IF(B784=1,"",IF(TrackingWorksheet!Q789="","",TrackingWorksheet!Q789))</f>
        <v/>
      </c>
    </row>
    <row r="785" spans="2:28" x14ac:dyDescent="0.3">
      <c r="B785" s="33">
        <f>IF(AND(ISBLANK(TrackingWorksheet!B790),ISBLANK(TrackingWorksheet!C790),ISBLANK(TrackingWorksheet!G790),ISBLANK(TrackingWorksheet!H790),
ISBLANK(TrackingWorksheet!I790),ISBLANK(TrackingWorksheet!J790),ISBLANK(TrackingWorksheet!M790),
ISBLANK(TrackingWorksheet!N790)),1,0)</f>
        <v>1</v>
      </c>
      <c r="C785" s="17" t="str">
        <f>IF(B785=1,"",TrackingWorksheet!F790)</f>
        <v/>
      </c>
      <c r="D785" s="26" t="str">
        <f>IF(B785=1,"",IF(AND(TrackingWorksheet!B790&lt;&gt;"",TrackingWorksheet!B790&lt;=TrackingWorksheet!$J$5,OR(TrackingWorksheet!C790="",TrackingWorksheet!C790&gt;=TrackingWorksheet!$J$4)),1,0))</f>
        <v/>
      </c>
      <c r="E785" s="15" t="str">
        <f>IF(B785=1,"",IF(AND(TrackingWorksheet!G790 &lt;&gt;"",TrackingWorksheet!G790&lt;=TrackingWorksheet!$J$5, TrackingWorksheet!H790=Lists!$D$4), "Y", "N"))</f>
        <v/>
      </c>
      <c r="F785" s="15" t="str">
        <f>IF(B785=1,"",IF(AND(TrackingWorksheet!I790 &lt;&gt;"", TrackingWorksheet!I790&lt;=TrackingWorksheet!$J$5, TrackingWorksheet!J790=Lists!$D$4), "Y", "N"))</f>
        <v/>
      </c>
      <c r="G785" s="15" t="str">
        <f>IF(B785=1,"",IF(AND(TrackingWorksheet!G790 &lt;&gt;"",TrackingWorksheet!G790&lt;=TrackingWorksheet!$J$5, TrackingWorksheet!H790=Lists!$D$5), "Y", "N"))</f>
        <v/>
      </c>
      <c r="H785" s="15" t="str">
        <f>IF(B785=1,"",IF(AND(TrackingWorksheet!I790 &lt;&gt;"", TrackingWorksheet!I790&lt;=TrackingWorksheet!$J$5, TrackingWorksheet!J790="Moderna"), "Y", "N"))</f>
        <v/>
      </c>
      <c r="I785" s="26" t="str">
        <f>IF(B785=1,"",IF(AND(TrackingWorksheet!G790 &lt;&gt;"", TrackingWorksheet!G790&lt;=TrackingWorksheet!$J$5, TrackingWorksheet!H790=Lists!$D$6), 1, 0))</f>
        <v/>
      </c>
      <c r="J785" s="26" t="str">
        <f t="shared" si="102"/>
        <v/>
      </c>
      <c r="K785" s="15" t="str">
        <f>IF(B785=1,"",IF(AND(TrackingWorksheet!I790&lt;=TrackingWorksheet!$J$5,TrackingWorksheet!K790="YES"),0,IF(AND(AND(OR(E785="Y",F785="Y"),E785&lt;&gt;F785),G785&lt;&gt;"Y", H785&lt;&gt;"Y"), 1, 0)))</f>
        <v/>
      </c>
      <c r="L785" s="26" t="str">
        <f t="shared" si="96"/>
        <v/>
      </c>
      <c r="M785" s="15" t="str">
        <f t="shared" si="97"/>
        <v/>
      </c>
      <c r="N785" s="26" t="str">
        <f t="shared" si="98"/>
        <v/>
      </c>
      <c r="O785" s="15" t="str">
        <f>IF(B785=1,"",IF(AND(TrackingWorksheet!I790&lt;=TrackingWorksheet!$J$5,TrackingWorksheet!K790="YES"),0,IF(AND(AND(OR(G785="Y",H785="Y"),G785&lt;&gt;H785),E785&lt;&gt;"Y", F785&lt;&gt;"Y"), 1, 0)))</f>
        <v/>
      </c>
      <c r="P785" s="26" t="str">
        <f t="shared" si="99"/>
        <v/>
      </c>
      <c r="Q785" s="15" t="str">
        <f t="shared" si="100"/>
        <v/>
      </c>
      <c r="R785" s="15" t="str">
        <f t="shared" si="101"/>
        <v/>
      </c>
      <c r="S785" s="15" t="str">
        <f>IF(B785=1,"",IF(AND(OR(AND(TrackingWorksheet!H790=Lists!$D$7,TrackingWorksheet!H790=TrackingWorksheet!J790),TrackingWorksheet!H790&lt;&gt;TrackingWorksheet!J790),TrackingWorksheet!K790="YES",TrackingWorksheet!H790&lt;&gt;Lists!$D$6,TrackingWorksheet!G790&lt;=TrackingWorksheet!$J$5,TrackingWorksheet!I790&lt;=TrackingWorksheet!$J$5),1,0))</f>
        <v/>
      </c>
      <c r="T785" s="15" t="str">
        <f t="shared" si="103"/>
        <v/>
      </c>
      <c r="U785" s="15" t="str">
        <f>IF(B785=1,"",IF(AND(TrackingWorksheet!L790&lt;&gt;"", TrackingWorksheet!L790&gt;=TrackingWorksheet!$J$4,TrackingWorksheet!L790&lt;=TrackingWorksheet!$J$5,OR(TrackingWorksheet!H790=Lists!$D$4,TrackingWorksheet!J790=Lists!$D$4)), 1, 0))</f>
        <v/>
      </c>
      <c r="V785" s="15" t="str">
        <f>IF($B785=1,"",IF(AND(TrackingWorksheet!$L790&lt;&gt;"", TrackingWorksheet!$L790&gt;=TrackingWorksheet!$J$4,TrackingWorksheet!$L790&lt;=TrackingWorksheet!$J$5,OR(TrackingWorksheet!$H790=Lists!$D$5,TrackingWorksheet!$J790=Lists!$D$5)), 1, 0))</f>
        <v/>
      </c>
      <c r="W785" s="15" t="str">
        <f>IF($B785=1,"",IF(AND(TrackingWorksheet!$L790&lt;&gt;"", TrackingWorksheet!$L790&gt;=TrackingWorksheet!$J$4,TrackingWorksheet!$L790&lt;=TrackingWorksheet!$J$5,OR(TrackingWorksheet!$H790=Lists!$D$6,TrackingWorksheet!$J790=Lists!$D$6)), 1, 0))</f>
        <v/>
      </c>
      <c r="X785" s="24" t="str">
        <f>IF(B785=1,"",IF(AND(TrackingWorksheet!M790&lt;&gt;"",TrackingWorksheet!M790&lt;=TrackingWorksheet!$J$5),1,0))</f>
        <v/>
      </c>
      <c r="Y785" s="24" t="str">
        <f>IF(B785=1,"",IF(AND(TrackingWorksheet!N790&lt;&gt;"",TrackingWorksheet!N790&lt;=TrackingWorksheet!$J$5),1,0)*D785)</f>
        <v/>
      </c>
      <c r="Z785" s="24" t="str">
        <f>IF(B785=1,"",IF(TrackingWorksheet!P790="YES",1,0)*D785)</f>
        <v/>
      </c>
      <c r="AA785" s="33" t="str">
        <f>IF(B785=1,"",IF(TrackingWorksheet!R790="","",TrackingWorksheet!R790))</f>
        <v/>
      </c>
      <c r="AB785" s="33" t="str">
        <f>IF(B785=1,"",IF(TrackingWorksheet!Q790="","",TrackingWorksheet!Q790))</f>
        <v/>
      </c>
    </row>
    <row r="786" spans="2:28" x14ac:dyDescent="0.3">
      <c r="B786" s="33">
        <f>IF(AND(ISBLANK(TrackingWorksheet!B791),ISBLANK(TrackingWorksheet!C791),ISBLANK(TrackingWorksheet!G791),ISBLANK(TrackingWorksheet!H791),
ISBLANK(TrackingWorksheet!I791),ISBLANK(TrackingWorksheet!J791),ISBLANK(TrackingWorksheet!M791),
ISBLANK(TrackingWorksheet!N791)),1,0)</f>
        <v>1</v>
      </c>
      <c r="C786" s="17" t="str">
        <f>IF(B786=1,"",TrackingWorksheet!F791)</f>
        <v/>
      </c>
      <c r="D786" s="26" t="str">
        <f>IF(B786=1,"",IF(AND(TrackingWorksheet!B791&lt;&gt;"",TrackingWorksheet!B791&lt;=TrackingWorksheet!$J$5,OR(TrackingWorksheet!C791="",TrackingWorksheet!C791&gt;=TrackingWorksheet!$J$4)),1,0))</f>
        <v/>
      </c>
      <c r="E786" s="15" t="str">
        <f>IF(B786=1,"",IF(AND(TrackingWorksheet!G791 &lt;&gt;"",TrackingWorksheet!G791&lt;=TrackingWorksheet!$J$5, TrackingWorksheet!H791=Lists!$D$4), "Y", "N"))</f>
        <v/>
      </c>
      <c r="F786" s="15" t="str">
        <f>IF(B786=1,"",IF(AND(TrackingWorksheet!I791 &lt;&gt;"", TrackingWorksheet!I791&lt;=TrackingWorksheet!$J$5, TrackingWorksheet!J791=Lists!$D$4), "Y", "N"))</f>
        <v/>
      </c>
      <c r="G786" s="15" t="str">
        <f>IF(B786=1,"",IF(AND(TrackingWorksheet!G791 &lt;&gt;"",TrackingWorksheet!G791&lt;=TrackingWorksheet!$J$5, TrackingWorksheet!H791=Lists!$D$5), "Y", "N"))</f>
        <v/>
      </c>
      <c r="H786" s="15" t="str">
        <f>IF(B786=1,"",IF(AND(TrackingWorksheet!I791 &lt;&gt;"", TrackingWorksheet!I791&lt;=TrackingWorksheet!$J$5, TrackingWorksheet!J791="Moderna"), "Y", "N"))</f>
        <v/>
      </c>
      <c r="I786" s="26" t="str">
        <f>IF(B786=1,"",IF(AND(TrackingWorksheet!G791 &lt;&gt;"", TrackingWorksheet!G791&lt;=TrackingWorksheet!$J$5, TrackingWorksheet!H791=Lists!$D$6), 1, 0))</f>
        <v/>
      </c>
      <c r="J786" s="26" t="str">
        <f t="shared" si="102"/>
        <v/>
      </c>
      <c r="K786" s="15" t="str">
        <f>IF(B786=1,"",IF(AND(TrackingWorksheet!I791&lt;=TrackingWorksheet!$J$5,TrackingWorksheet!K791="YES"),0,IF(AND(AND(OR(E786="Y",F786="Y"),E786&lt;&gt;F786),G786&lt;&gt;"Y", H786&lt;&gt;"Y"), 1, 0)))</f>
        <v/>
      </c>
      <c r="L786" s="26" t="str">
        <f t="shared" si="96"/>
        <v/>
      </c>
      <c r="M786" s="15" t="str">
        <f t="shared" si="97"/>
        <v/>
      </c>
      <c r="N786" s="26" t="str">
        <f t="shared" si="98"/>
        <v/>
      </c>
      <c r="O786" s="15" t="str">
        <f>IF(B786=1,"",IF(AND(TrackingWorksheet!I791&lt;=TrackingWorksheet!$J$5,TrackingWorksheet!K791="YES"),0,IF(AND(AND(OR(G786="Y",H786="Y"),G786&lt;&gt;H786),E786&lt;&gt;"Y", F786&lt;&gt;"Y"), 1, 0)))</f>
        <v/>
      </c>
      <c r="P786" s="26" t="str">
        <f t="shared" si="99"/>
        <v/>
      </c>
      <c r="Q786" s="15" t="str">
        <f t="shared" si="100"/>
        <v/>
      </c>
      <c r="R786" s="15" t="str">
        <f t="shared" si="101"/>
        <v/>
      </c>
      <c r="S786" s="15" t="str">
        <f>IF(B786=1,"",IF(AND(OR(AND(TrackingWorksheet!H791=Lists!$D$7,TrackingWorksheet!H791=TrackingWorksheet!J791),TrackingWorksheet!H791&lt;&gt;TrackingWorksheet!J791),TrackingWorksheet!K791="YES",TrackingWorksheet!H791&lt;&gt;Lists!$D$6,TrackingWorksheet!G791&lt;=TrackingWorksheet!$J$5,TrackingWorksheet!I791&lt;=TrackingWorksheet!$J$5),1,0))</f>
        <v/>
      </c>
      <c r="T786" s="15" t="str">
        <f t="shared" si="103"/>
        <v/>
      </c>
      <c r="U786" s="15" t="str">
        <f>IF(B786=1,"",IF(AND(TrackingWorksheet!L791&lt;&gt;"", TrackingWorksheet!L791&gt;=TrackingWorksheet!$J$4,TrackingWorksheet!L791&lt;=TrackingWorksheet!$J$5,OR(TrackingWorksheet!H791=Lists!$D$4,TrackingWorksheet!J791=Lists!$D$4)), 1, 0))</f>
        <v/>
      </c>
      <c r="V786" s="15" t="str">
        <f>IF($B786=1,"",IF(AND(TrackingWorksheet!$L791&lt;&gt;"", TrackingWorksheet!$L791&gt;=TrackingWorksheet!$J$4,TrackingWorksheet!$L791&lt;=TrackingWorksheet!$J$5,OR(TrackingWorksheet!$H791=Lists!$D$5,TrackingWorksheet!$J791=Lists!$D$5)), 1, 0))</f>
        <v/>
      </c>
      <c r="W786" s="15" t="str">
        <f>IF($B786=1,"",IF(AND(TrackingWorksheet!$L791&lt;&gt;"", TrackingWorksheet!$L791&gt;=TrackingWorksheet!$J$4,TrackingWorksheet!$L791&lt;=TrackingWorksheet!$J$5,OR(TrackingWorksheet!$H791=Lists!$D$6,TrackingWorksheet!$J791=Lists!$D$6)), 1, 0))</f>
        <v/>
      </c>
      <c r="X786" s="24" t="str">
        <f>IF(B786=1,"",IF(AND(TrackingWorksheet!M791&lt;&gt;"",TrackingWorksheet!M791&lt;=TrackingWorksheet!$J$5),1,0))</f>
        <v/>
      </c>
      <c r="Y786" s="24" t="str">
        <f>IF(B786=1,"",IF(AND(TrackingWorksheet!N791&lt;&gt;"",TrackingWorksheet!N791&lt;=TrackingWorksheet!$J$5),1,0)*D786)</f>
        <v/>
      </c>
      <c r="Z786" s="24" t="str">
        <f>IF(B786=1,"",IF(TrackingWorksheet!P791="YES",1,0)*D786)</f>
        <v/>
      </c>
      <c r="AA786" s="33" t="str">
        <f>IF(B786=1,"",IF(TrackingWorksheet!R791="","",TrackingWorksheet!R791))</f>
        <v/>
      </c>
      <c r="AB786" s="33" t="str">
        <f>IF(B786=1,"",IF(TrackingWorksheet!Q791="","",TrackingWorksheet!Q791))</f>
        <v/>
      </c>
    </row>
    <row r="787" spans="2:28" x14ac:dyDescent="0.3">
      <c r="B787" s="33">
        <f>IF(AND(ISBLANK(TrackingWorksheet!B792),ISBLANK(TrackingWorksheet!C792),ISBLANK(TrackingWorksheet!G792),ISBLANK(TrackingWorksheet!H792),
ISBLANK(TrackingWorksheet!I792),ISBLANK(TrackingWorksheet!J792),ISBLANK(TrackingWorksheet!M792),
ISBLANK(TrackingWorksheet!N792)),1,0)</f>
        <v>1</v>
      </c>
      <c r="C787" s="17" t="str">
        <f>IF(B787=1,"",TrackingWorksheet!F792)</f>
        <v/>
      </c>
      <c r="D787" s="26" t="str">
        <f>IF(B787=1,"",IF(AND(TrackingWorksheet!B792&lt;&gt;"",TrackingWorksheet!B792&lt;=TrackingWorksheet!$J$5,OR(TrackingWorksheet!C792="",TrackingWorksheet!C792&gt;=TrackingWorksheet!$J$4)),1,0))</f>
        <v/>
      </c>
      <c r="E787" s="15" t="str">
        <f>IF(B787=1,"",IF(AND(TrackingWorksheet!G792 &lt;&gt;"",TrackingWorksheet!G792&lt;=TrackingWorksheet!$J$5, TrackingWorksheet!H792=Lists!$D$4), "Y", "N"))</f>
        <v/>
      </c>
      <c r="F787" s="15" t="str">
        <f>IF(B787=1,"",IF(AND(TrackingWorksheet!I792 &lt;&gt;"", TrackingWorksheet!I792&lt;=TrackingWorksheet!$J$5, TrackingWorksheet!J792=Lists!$D$4), "Y", "N"))</f>
        <v/>
      </c>
      <c r="G787" s="15" t="str">
        <f>IF(B787=1,"",IF(AND(TrackingWorksheet!G792 &lt;&gt;"",TrackingWorksheet!G792&lt;=TrackingWorksheet!$J$5, TrackingWorksheet!H792=Lists!$D$5), "Y", "N"))</f>
        <v/>
      </c>
      <c r="H787" s="15" t="str">
        <f>IF(B787=1,"",IF(AND(TrackingWorksheet!I792 &lt;&gt;"", TrackingWorksheet!I792&lt;=TrackingWorksheet!$J$5, TrackingWorksheet!J792="Moderna"), "Y", "N"))</f>
        <v/>
      </c>
      <c r="I787" s="26" t="str">
        <f>IF(B787=1,"",IF(AND(TrackingWorksheet!G792 &lt;&gt;"", TrackingWorksheet!G792&lt;=TrackingWorksheet!$J$5, TrackingWorksheet!H792=Lists!$D$6), 1, 0))</f>
        <v/>
      </c>
      <c r="J787" s="26" t="str">
        <f t="shared" si="102"/>
        <v/>
      </c>
      <c r="K787" s="15" t="str">
        <f>IF(B787=1,"",IF(AND(TrackingWorksheet!I792&lt;=TrackingWorksheet!$J$5,TrackingWorksheet!K792="YES"),0,IF(AND(AND(OR(E787="Y",F787="Y"),E787&lt;&gt;F787),G787&lt;&gt;"Y", H787&lt;&gt;"Y"), 1, 0)))</f>
        <v/>
      </c>
      <c r="L787" s="26" t="str">
        <f t="shared" si="96"/>
        <v/>
      </c>
      <c r="M787" s="15" t="str">
        <f t="shared" si="97"/>
        <v/>
      </c>
      <c r="N787" s="26" t="str">
        <f t="shared" si="98"/>
        <v/>
      </c>
      <c r="O787" s="15" t="str">
        <f>IF(B787=1,"",IF(AND(TrackingWorksheet!I792&lt;=TrackingWorksheet!$J$5,TrackingWorksheet!K792="YES"),0,IF(AND(AND(OR(G787="Y",H787="Y"),G787&lt;&gt;H787),E787&lt;&gt;"Y", F787&lt;&gt;"Y"), 1, 0)))</f>
        <v/>
      </c>
      <c r="P787" s="26" t="str">
        <f t="shared" si="99"/>
        <v/>
      </c>
      <c r="Q787" s="15" t="str">
        <f t="shared" si="100"/>
        <v/>
      </c>
      <c r="R787" s="15" t="str">
        <f t="shared" si="101"/>
        <v/>
      </c>
      <c r="S787" s="15" t="str">
        <f>IF(B787=1,"",IF(AND(OR(AND(TrackingWorksheet!H792=Lists!$D$7,TrackingWorksheet!H792=TrackingWorksheet!J792),TrackingWorksheet!H792&lt;&gt;TrackingWorksheet!J792),TrackingWorksheet!K792="YES",TrackingWorksheet!H792&lt;&gt;Lists!$D$6,TrackingWorksheet!G792&lt;=TrackingWorksheet!$J$5,TrackingWorksheet!I792&lt;=TrackingWorksheet!$J$5),1,0))</f>
        <v/>
      </c>
      <c r="T787" s="15" t="str">
        <f t="shared" si="103"/>
        <v/>
      </c>
      <c r="U787" s="15" t="str">
        <f>IF(B787=1,"",IF(AND(TrackingWorksheet!L792&lt;&gt;"", TrackingWorksheet!L792&gt;=TrackingWorksheet!$J$4,TrackingWorksheet!L792&lt;=TrackingWorksheet!$J$5,OR(TrackingWorksheet!H792=Lists!$D$4,TrackingWorksheet!J792=Lists!$D$4)), 1, 0))</f>
        <v/>
      </c>
      <c r="V787" s="15" t="str">
        <f>IF($B787=1,"",IF(AND(TrackingWorksheet!$L792&lt;&gt;"", TrackingWorksheet!$L792&gt;=TrackingWorksheet!$J$4,TrackingWorksheet!$L792&lt;=TrackingWorksheet!$J$5,OR(TrackingWorksheet!$H792=Lists!$D$5,TrackingWorksheet!$J792=Lists!$D$5)), 1, 0))</f>
        <v/>
      </c>
      <c r="W787" s="15" t="str">
        <f>IF($B787=1,"",IF(AND(TrackingWorksheet!$L792&lt;&gt;"", TrackingWorksheet!$L792&gt;=TrackingWorksheet!$J$4,TrackingWorksheet!$L792&lt;=TrackingWorksheet!$J$5,OR(TrackingWorksheet!$H792=Lists!$D$6,TrackingWorksheet!$J792=Lists!$D$6)), 1, 0))</f>
        <v/>
      </c>
      <c r="X787" s="24" t="str">
        <f>IF(B787=1,"",IF(AND(TrackingWorksheet!M792&lt;&gt;"",TrackingWorksheet!M792&lt;=TrackingWorksheet!$J$5),1,0))</f>
        <v/>
      </c>
      <c r="Y787" s="24" t="str">
        <f>IF(B787=1,"",IF(AND(TrackingWorksheet!N792&lt;&gt;"",TrackingWorksheet!N792&lt;=TrackingWorksheet!$J$5),1,0)*D787)</f>
        <v/>
      </c>
      <c r="Z787" s="24" t="str">
        <f>IF(B787=1,"",IF(TrackingWorksheet!P792="YES",1,0)*D787)</f>
        <v/>
      </c>
      <c r="AA787" s="33" t="str">
        <f>IF(B787=1,"",IF(TrackingWorksheet!R792="","",TrackingWorksheet!R792))</f>
        <v/>
      </c>
      <c r="AB787" s="33" t="str">
        <f>IF(B787=1,"",IF(TrackingWorksheet!Q792="","",TrackingWorksheet!Q792))</f>
        <v/>
      </c>
    </row>
    <row r="788" spans="2:28" x14ac:dyDescent="0.3">
      <c r="B788" s="33">
        <f>IF(AND(ISBLANK(TrackingWorksheet!B793),ISBLANK(TrackingWorksheet!C793),ISBLANK(TrackingWorksheet!G793),ISBLANK(TrackingWorksheet!H793),
ISBLANK(TrackingWorksheet!I793),ISBLANK(TrackingWorksheet!J793),ISBLANK(TrackingWorksheet!M793),
ISBLANK(TrackingWorksheet!N793)),1,0)</f>
        <v>1</v>
      </c>
      <c r="C788" s="17" t="str">
        <f>IF(B788=1,"",TrackingWorksheet!F793)</f>
        <v/>
      </c>
      <c r="D788" s="26" t="str">
        <f>IF(B788=1,"",IF(AND(TrackingWorksheet!B793&lt;&gt;"",TrackingWorksheet!B793&lt;=TrackingWorksheet!$J$5,OR(TrackingWorksheet!C793="",TrackingWorksheet!C793&gt;=TrackingWorksheet!$J$4)),1,0))</f>
        <v/>
      </c>
      <c r="E788" s="15" t="str">
        <f>IF(B788=1,"",IF(AND(TrackingWorksheet!G793 &lt;&gt;"",TrackingWorksheet!G793&lt;=TrackingWorksheet!$J$5, TrackingWorksheet!H793=Lists!$D$4), "Y", "N"))</f>
        <v/>
      </c>
      <c r="F788" s="15" t="str">
        <f>IF(B788=1,"",IF(AND(TrackingWorksheet!I793 &lt;&gt;"", TrackingWorksheet!I793&lt;=TrackingWorksheet!$J$5, TrackingWorksheet!J793=Lists!$D$4), "Y", "N"))</f>
        <v/>
      </c>
      <c r="G788" s="15" t="str">
        <f>IF(B788=1,"",IF(AND(TrackingWorksheet!G793 &lt;&gt;"",TrackingWorksheet!G793&lt;=TrackingWorksheet!$J$5, TrackingWorksheet!H793=Lists!$D$5), "Y", "N"))</f>
        <v/>
      </c>
      <c r="H788" s="15" t="str">
        <f>IF(B788=1,"",IF(AND(TrackingWorksheet!I793 &lt;&gt;"", TrackingWorksheet!I793&lt;=TrackingWorksheet!$J$5, TrackingWorksheet!J793="Moderna"), "Y", "N"))</f>
        <v/>
      </c>
      <c r="I788" s="26" t="str">
        <f>IF(B788=1,"",IF(AND(TrackingWorksheet!G793 &lt;&gt;"", TrackingWorksheet!G793&lt;=TrackingWorksheet!$J$5, TrackingWorksheet!H793=Lists!$D$6), 1, 0))</f>
        <v/>
      </c>
      <c r="J788" s="26" t="str">
        <f t="shared" si="102"/>
        <v/>
      </c>
      <c r="K788" s="15" t="str">
        <f>IF(B788=1,"",IF(AND(TrackingWorksheet!I793&lt;=TrackingWorksheet!$J$5,TrackingWorksheet!K793="YES"),0,IF(AND(AND(OR(E788="Y",F788="Y"),E788&lt;&gt;F788),G788&lt;&gt;"Y", H788&lt;&gt;"Y"), 1, 0)))</f>
        <v/>
      </c>
      <c r="L788" s="26" t="str">
        <f t="shared" si="96"/>
        <v/>
      </c>
      <c r="M788" s="15" t="str">
        <f t="shared" si="97"/>
        <v/>
      </c>
      <c r="N788" s="26" t="str">
        <f t="shared" si="98"/>
        <v/>
      </c>
      <c r="O788" s="15" t="str">
        <f>IF(B788=1,"",IF(AND(TrackingWorksheet!I793&lt;=TrackingWorksheet!$J$5,TrackingWorksheet!K793="YES"),0,IF(AND(AND(OR(G788="Y",H788="Y"),G788&lt;&gt;H788),E788&lt;&gt;"Y", F788&lt;&gt;"Y"), 1, 0)))</f>
        <v/>
      </c>
      <c r="P788" s="26" t="str">
        <f t="shared" si="99"/>
        <v/>
      </c>
      <c r="Q788" s="15" t="str">
        <f t="shared" si="100"/>
        <v/>
      </c>
      <c r="R788" s="15" t="str">
        <f t="shared" si="101"/>
        <v/>
      </c>
      <c r="S788" s="15" t="str">
        <f>IF(B788=1,"",IF(AND(OR(AND(TrackingWorksheet!H793=Lists!$D$7,TrackingWorksheet!H793=TrackingWorksheet!J793),TrackingWorksheet!H793&lt;&gt;TrackingWorksheet!J793),TrackingWorksheet!K793="YES",TrackingWorksheet!H793&lt;&gt;Lists!$D$6,TrackingWorksheet!G793&lt;=TrackingWorksheet!$J$5,TrackingWorksheet!I793&lt;=TrackingWorksheet!$J$5),1,0))</f>
        <v/>
      </c>
      <c r="T788" s="15" t="str">
        <f t="shared" si="103"/>
        <v/>
      </c>
      <c r="U788" s="15" t="str">
        <f>IF(B788=1,"",IF(AND(TrackingWorksheet!L793&lt;&gt;"", TrackingWorksheet!L793&gt;=TrackingWorksheet!$J$4,TrackingWorksheet!L793&lt;=TrackingWorksheet!$J$5,OR(TrackingWorksheet!H793=Lists!$D$4,TrackingWorksheet!J793=Lists!$D$4)), 1, 0))</f>
        <v/>
      </c>
      <c r="V788" s="15" t="str">
        <f>IF($B788=1,"",IF(AND(TrackingWorksheet!$L793&lt;&gt;"", TrackingWorksheet!$L793&gt;=TrackingWorksheet!$J$4,TrackingWorksheet!$L793&lt;=TrackingWorksheet!$J$5,OR(TrackingWorksheet!$H793=Lists!$D$5,TrackingWorksheet!$J793=Lists!$D$5)), 1, 0))</f>
        <v/>
      </c>
      <c r="W788" s="15" t="str">
        <f>IF($B788=1,"",IF(AND(TrackingWorksheet!$L793&lt;&gt;"", TrackingWorksheet!$L793&gt;=TrackingWorksheet!$J$4,TrackingWorksheet!$L793&lt;=TrackingWorksheet!$J$5,OR(TrackingWorksheet!$H793=Lists!$D$6,TrackingWorksheet!$J793=Lists!$D$6)), 1, 0))</f>
        <v/>
      </c>
      <c r="X788" s="24" t="str">
        <f>IF(B788=1,"",IF(AND(TrackingWorksheet!M793&lt;&gt;"",TrackingWorksheet!M793&lt;=TrackingWorksheet!$J$5),1,0))</f>
        <v/>
      </c>
      <c r="Y788" s="24" t="str">
        <f>IF(B788=1,"",IF(AND(TrackingWorksheet!N793&lt;&gt;"",TrackingWorksheet!N793&lt;=TrackingWorksheet!$J$5),1,0)*D788)</f>
        <v/>
      </c>
      <c r="Z788" s="24" t="str">
        <f>IF(B788=1,"",IF(TrackingWorksheet!P793="YES",1,0)*D788)</f>
        <v/>
      </c>
      <c r="AA788" s="33" t="str">
        <f>IF(B788=1,"",IF(TrackingWorksheet!R793="","",TrackingWorksheet!R793))</f>
        <v/>
      </c>
      <c r="AB788" s="33" t="str">
        <f>IF(B788=1,"",IF(TrackingWorksheet!Q793="","",TrackingWorksheet!Q793))</f>
        <v/>
      </c>
    </row>
    <row r="789" spans="2:28" x14ac:dyDescent="0.3">
      <c r="B789" s="33">
        <f>IF(AND(ISBLANK(TrackingWorksheet!B794),ISBLANK(TrackingWorksheet!C794),ISBLANK(TrackingWorksheet!G794),ISBLANK(TrackingWorksheet!H794),
ISBLANK(TrackingWorksheet!I794),ISBLANK(TrackingWorksheet!J794),ISBLANK(TrackingWorksheet!M794),
ISBLANK(TrackingWorksheet!N794)),1,0)</f>
        <v>1</v>
      </c>
      <c r="C789" s="17" t="str">
        <f>IF(B789=1,"",TrackingWorksheet!F794)</f>
        <v/>
      </c>
      <c r="D789" s="26" t="str">
        <f>IF(B789=1,"",IF(AND(TrackingWorksheet!B794&lt;&gt;"",TrackingWorksheet!B794&lt;=TrackingWorksheet!$J$5,OR(TrackingWorksheet!C794="",TrackingWorksheet!C794&gt;=TrackingWorksheet!$J$4)),1,0))</f>
        <v/>
      </c>
      <c r="E789" s="15" t="str">
        <f>IF(B789=1,"",IF(AND(TrackingWorksheet!G794 &lt;&gt;"",TrackingWorksheet!G794&lt;=TrackingWorksheet!$J$5, TrackingWorksheet!H794=Lists!$D$4), "Y", "N"))</f>
        <v/>
      </c>
      <c r="F789" s="15" t="str">
        <f>IF(B789=1,"",IF(AND(TrackingWorksheet!I794 &lt;&gt;"", TrackingWorksheet!I794&lt;=TrackingWorksheet!$J$5, TrackingWorksheet!J794=Lists!$D$4), "Y", "N"))</f>
        <v/>
      </c>
      <c r="G789" s="15" t="str">
        <f>IF(B789=1,"",IF(AND(TrackingWorksheet!G794 &lt;&gt;"",TrackingWorksheet!G794&lt;=TrackingWorksheet!$J$5, TrackingWorksheet!H794=Lists!$D$5), "Y", "N"))</f>
        <v/>
      </c>
      <c r="H789" s="15" t="str">
        <f>IF(B789=1,"",IF(AND(TrackingWorksheet!I794 &lt;&gt;"", TrackingWorksheet!I794&lt;=TrackingWorksheet!$J$5, TrackingWorksheet!J794="Moderna"), "Y", "N"))</f>
        <v/>
      </c>
      <c r="I789" s="26" t="str">
        <f>IF(B789=1,"",IF(AND(TrackingWorksheet!G794 &lt;&gt;"", TrackingWorksheet!G794&lt;=TrackingWorksheet!$J$5, TrackingWorksheet!H794=Lists!$D$6), 1, 0))</f>
        <v/>
      </c>
      <c r="J789" s="26" t="str">
        <f t="shared" si="102"/>
        <v/>
      </c>
      <c r="K789" s="15" t="str">
        <f>IF(B789=1,"",IF(AND(TrackingWorksheet!I794&lt;=TrackingWorksheet!$J$5,TrackingWorksheet!K794="YES"),0,IF(AND(AND(OR(E789="Y",F789="Y"),E789&lt;&gt;F789),G789&lt;&gt;"Y", H789&lt;&gt;"Y"), 1, 0)))</f>
        <v/>
      </c>
      <c r="L789" s="26" t="str">
        <f t="shared" si="96"/>
        <v/>
      </c>
      <c r="M789" s="15" t="str">
        <f t="shared" si="97"/>
        <v/>
      </c>
      <c r="N789" s="26" t="str">
        <f t="shared" si="98"/>
        <v/>
      </c>
      <c r="O789" s="15" t="str">
        <f>IF(B789=1,"",IF(AND(TrackingWorksheet!I794&lt;=TrackingWorksheet!$J$5,TrackingWorksheet!K794="YES"),0,IF(AND(AND(OR(G789="Y",H789="Y"),G789&lt;&gt;H789),E789&lt;&gt;"Y", F789&lt;&gt;"Y"), 1, 0)))</f>
        <v/>
      </c>
      <c r="P789" s="26" t="str">
        <f t="shared" si="99"/>
        <v/>
      </c>
      <c r="Q789" s="15" t="str">
        <f t="shared" si="100"/>
        <v/>
      </c>
      <c r="R789" s="15" t="str">
        <f t="shared" si="101"/>
        <v/>
      </c>
      <c r="S789" s="15" t="str">
        <f>IF(B789=1,"",IF(AND(OR(AND(TrackingWorksheet!H794=Lists!$D$7,TrackingWorksheet!H794=TrackingWorksheet!J794),TrackingWorksheet!H794&lt;&gt;TrackingWorksheet!J794),TrackingWorksheet!K794="YES",TrackingWorksheet!H794&lt;&gt;Lists!$D$6,TrackingWorksheet!G794&lt;=TrackingWorksheet!$J$5,TrackingWorksheet!I794&lt;=TrackingWorksheet!$J$5),1,0))</f>
        <v/>
      </c>
      <c r="T789" s="15" t="str">
        <f t="shared" si="103"/>
        <v/>
      </c>
      <c r="U789" s="15" t="str">
        <f>IF(B789=1,"",IF(AND(TrackingWorksheet!L794&lt;&gt;"", TrackingWorksheet!L794&gt;=TrackingWorksheet!$J$4,TrackingWorksheet!L794&lt;=TrackingWorksheet!$J$5,OR(TrackingWorksheet!H794=Lists!$D$4,TrackingWorksheet!J794=Lists!$D$4)), 1, 0))</f>
        <v/>
      </c>
      <c r="V789" s="15" t="str">
        <f>IF($B789=1,"",IF(AND(TrackingWorksheet!$L794&lt;&gt;"", TrackingWorksheet!$L794&gt;=TrackingWorksheet!$J$4,TrackingWorksheet!$L794&lt;=TrackingWorksheet!$J$5,OR(TrackingWorksheet!$H794=Lists!$D$5,TrackingWorksheet!$J794=Lists!$D$5)), 1, 0))</f>
        <v/>
      </c>
      <c r="W789" s="15" t="str">
        <f>IF($B789=1,"",IF(AND(TrackingWorksheet!$L794&lt;&gt;"", TrackingWorksheet!$L794&gt;=TrackingWorksheet!$J$4,TrackingWorksheet!$L794&lt;=TrackingWorksheet!$J$5,OR(TrackingWorksheet!$H794=Lists!$D$6,TrackingWorksheet!$J794=Lists!$D$6)), 1, 0))</f>
        <v/>
      </c>
      <c r="X789" s="24" t="str">
        <f>IF(B789=1,"",IF(AND(TrackingWorksheet!M794&lt;&gt;"",TrackingWorksheet!M794&lt;=TrackingWorksheet!$J$5),1,0))</f>
        <v/>
      </c>
      <c r="Y789" s="24" t="str">
        <f>IF(B789=1,"",IF(AND(TrackingWorksheet!N794&lt;&gt;"",TrackingWorksheet!N794&lt;=TrackingWorksheet!$J$5),1,0)*D789)</f>
        <v/>
      </c>
      <c r="Z789" s="24" t="str">
        <f>IF(B789=1,"",IF(TrackingWorksheet!P794="YES",1,0)*D789)</f>
        <v/>
      </c>
      <c r="AA789" s="33" t="str">
        <f>IF(B789=1,"",IF(TrackingWorksheet!R794="","",TrackingWorksheet!R794))</f>
        <v/>
      </c>
      <c r="AB789" s="33" t="str">
        <f>IF(B789=1,"",IF(TrackingWorksheet!Q794="","",TrackingWorksheet!Q794))</f>
        <v/>
      </c>
    </row>
    <row r="790" spans="2:28" x14ac:dyDescent="0.3">
      <c r="B790" s="33">
        <f>IF(AND(ISBLANK(TrackingWorksheet!B795),ISBLANK(TrackingWorksheet!C795),ISBLANK(TrackingWorksheet!G795),ISBLANK(TrackingWorksheet!H795),
ISBLANK(TrackingWorksheet!I795),ISBLANK(TrackingWorksheet!J795),ISBLANK(TrackingWorksheet!M795),
ISBLANK(TrackingWorksheet!N795)),1,0)</f>
        <v>1</v>
      </c>
      <c r="C790" s="17" t="str">
        <f>IF(B790=1,"",TrackingWorksheet!F795)</f>
        <v/>
      </c>
      <c r="D790" s="26" t="str">
        <f>IF(B790=1,"",IF(AND(TrackingWorksheet!B795&lt;&gt;"",TrackingWorksheet!B795&lt;=TrackingWorksheet!$J$5,OR(TrackingWorksheet!C795="",TrackingWorksheet!C795&gt;=TrackingWorksheet!$J$4)),1,0))</f>
        <v/>
      </c>
      <c r="E790" s="15" t="str">
        <f>IF(B790=1,"",IF(AND(TrackingWorksheet!G795 &lt;&gt;"",TrackingWorksheet!G795&lt;=TrackingWorksheet!$J$5, TrackingWorksheet!H795=Lists!$D$4), "Y", "N"))</f>
        <v/>
      </c>
      <c r="F790" s="15" t="str">
        <f>IF(B790=1,"",IF(AND(TrackingWorksheet!I795 &lt;&gt;"", TrackingWorksheet!I795&lt;=TrackingWorksheet!$J$5, TrackingWorksheet!J795=Lists!$D$4), "Y", "N"))</f>
        <v/>
      </c>
      <c r="G790" s="15" t="str">
        <f>IF(B790=1,"",IF(AND(TrackingWorksheet!G795 &lt;&gt;"",TrackingWorksheet!G795&lt;=TrackingWorksheet!$J$5, TrackingWorksheet!H795=Lists!$D$5), "Y", "N"))</f>
        <v/>
      </c>
      <c r="H790" s="15" t="str">
        <f>IF(B790=1,"",IF(AND(TrackingWorksheet!I795 &lt;&gt;"", TrackingWorksheet!I795&lt;=TrackingWorksheet!$J$5, TrackingWorksheet!J795="Moderna"), "Y", "N"))</f>
        <v/>
      </c>
      <c r="I790" s="26" t="str">
        <f>IF(B790=1,"",IF(AND(TrackingWorksheet!G795 &lt;&gt;"", TrackingWorksheet!G795&lt;=TrackingWorksheet!$J$5, TrackingWorksheet!H795=Lists!$D$6), 1, 0))</f>
        <v/>
      </c>
      <c r="J790" s="26" t="str">
        <f t="shared" si="102"/>
        <v/>
      </c>
      <c r="K790" s="15" t="str">
        <f>IF(B790=1,"",IF(AND(TrackingWorksheet!I795&lt;=TrackingWorksheet!$J$5,TrackingWorksheet!K795="YES"),0,IF(AND(AND(OR(E790="Y",F790="Y"),E790&lt;&gt;F790),G790&lt;&gt;"Y", H790&lt;&gt;"Y"), 1, 0)))</f>
        <v/>
      </c>
      <c r="L790" s="26" t="str">
        <f t="shared" si="96"/>
        <v/>
      </c>
      <c r="M790" s="15" t="str">
        <f t="shared" si="97"/>
        <v/>
      </c>
      <c r="N790" s="26" t="str">
        <f t="shared" si="98"/>
        <v/>
      </c>
      <c r="O790" s="15" t="str">
        <f>IF(B790=1,"",IF(AND(TrackingWorksheet!I795&lt;=TrackingWorksheet!$J$5,TrackingWorksheet!K795="YES"),0,IF(AND(AND(OR(G790="Y",H790="Y"),G790&lt;&gt;H790),E790&lt;&gt;"Y", F790&lt;&gt;"Y"), 1, 0)))</f>
        <v/>
      </c>
      <c r="P790" s="26" t="str">
        <f t="shared" si="99"/>
        <v/>
      </c>
      <c r="Q790" s="15" t="str">
        <f t="shared" si="100"/>
        <v/>
      </c>
      <c r="R790" s="15" t="str">
        <f t="shared" si="101"/>
        <v/>
      </c>
      <c r="S790" s="15" t="str">
        <f>IF(B790=1,"",IF(AND(OR(AND(TrackingWorksheet!H795=Lists!$D$7,TrackingWorksheet!H795=TrackingWorksheet!J795),TrackingWorksheet!H795&lt;&gt;TrackingWorksheet!J795),TrackingWorksheet!K795="YES",TrackingWorksheet!H795&lt;&gt;Lists!$D$6,TrackingWorksheet!G795&lt;=TrackingWorksheet!$J$5,TrackingWorksheet!I795&lt;=TrackingWorksheet!$J$5),1,0))</f>
        <v/>
      </c>
      <c r="T790" s="15" t="str">
        <f t="shared" si="103"/>
        <v/>
      </c>
      <c r="U790" s="15" t="str">
        <f>IF(B790=1,"",IF(AND(TrackingWorksheet!L795&lt;&gt;"", TrackingWorksheet!L795&gt;=TrackingWorksheet!$J$4,TrackingWorksheet!L795&lt;=TrackingWorksheet!$J$5,OR(TrackingWorksheet!H795=Lists!$D$4,TrackingWorksheet!J795=Lists!$D$4)), 1, 0))</f>
        <v/>
      </c>
      <c r="V790" s="15" t="str">
        <f>IF($B790=1,"",IF(AND(TrackingWorksheet!$L795&lt;&gt;"", TrackingWorksheet!$L795&gt;=TrackingWorksheet!$J$4,TrackingWorksheet!$L795&lt;=TrackingWorksheet!$J$5,OR(TrackingWorksheet!$H795=Lists!$D$5,TrackingWorksheet!$J795=Lists!$D$5)), 1, 0))</f>
        <v/>
      </c>
      <c r="W790" s="15" t="str">
        <f>IF($B790=1,"",IF(AND(TrackingWorksheet!$L795&lt;&gt;"", TrackingWorksheet!$L795&gt;=TrackingWorksheet!$J$4,TrackingWorksheet!$L795&lt;=TrackingWorksheet!$J$5,OR(TrackingWorksheet!$H795=Lists!$D$6,TrackingWorksheet!$J795=Lists!$D$6)), 1, 0))</f>
        <v/>
      </c>
      <c r="X790" s="24" t="str">
        <f>IF(B790=1,"",IF(AND(TrackingWorksheet!M795&lt;&gt;"",TrackingWorksheet!M795&lt;=TrackingWorksheet!$J$5),1,0))</f>
        <v/>
      </c>
      <c r="Y790" s="24" t="str">
        <f>IF(B790=1,"",IF(AND(TrackingWorksheet!N795&lt;&gt;"",TrackingWorksheet!N795&lt;=TrackingWorksheet!$J$5),1,0)*D790)</f>
        <v/>
      </c>
      <c r="Z790" s="24" t="str">
        <f>IF(B790=1,"",IF(TrackingWorksheet!P795="YES",1,0)*D790)</f>
        <v/>
      </c>
      <c r="AA790" s="33" t="str">
        <f>IF(B790=1,"",IF(TrackingWorksheet!R795="","",TrackingWorksheet!R795))</f>
        <v/>
      </c>
      <c r="AB790" s="33" t="str">
        <f>IF(B790=1,"",IF(TrackingWorksheet!Q795="","",TrackingWorksheet!Q795))</f>
        <v/>
      </c>
    </row>
    <row r="791" spans="2:28" x14ac:dyDescent="0.3">
      <c r="B791" s="33">
        <f>IF(AND(ISBLANK(TrackingWorksheet!B796),ISBLANK(TrackingWorksheet!C796),ISBLANK(TrackingWorksheet!G796),ISBLANK(TrackingWorksheet!H796),
ISBLANK(TrackingWorksheet!I796),ISBLANK(TrackingWorksheet!J796),ISBLANK(TrackingWorksheet!M796),
ISBLANK(TrackingWorksheet!N796)),1,0)</f>
        <v>1</v>
      </c>
      <c r="C791" s="17" t="str">
        <f>IF(B791=1,"",TrackingWorksheet!F796)</f>
        <v/>
      </c>
      <c r="D791" s="26" t="str">
        <f>IF(B791=1,"",IF(AND(TrackingWorksheet!B796&lt;&gt;"",TrackingWorksheet!B796&lt;=TrackingWorksheet!$J$5,OR(TrackingWorksheet!C796="",TrackingWorksheet!C796&gt;=TrackingWorksheet!$J$4)),1,0))</f>
        <v/>
      </c>
      <c r="E791" s="15" t="str">
        <f>IF(B791=1,"",IF(AND(TrackingWorksheet!G796 &lt;&gt;"",TrackingWorksheet!G796&lt;=TrackingWorksheet!$J$5, TrackingWorksheet!H796=Lists!$D$4), "Y", "N"))</f>
        <v/>
      </c>
      <c r="F791" s="15" t="str">
        <f>IF(B791=1,"",IF(AND(TrackingWorksheet!I796 &lt;&gt;"", TrackingWorksheet!I796&lt;=TrackingWorksheet!$J$5, TrackingWorksheet!J796=Lists!$D$4), "Y", "N"))</f>
        <v/>
      </c>
      <c r="G791" s="15" t="str">
        <f>IF(B791=1,"",IF(AND(TrackingWorksheet!G796 &lt;&gt;"",TrackingWorksheet!G796&lt;=TrackingWorksheet!$J$5, TrackingWorksheet!H796=Lists!$D$5), "Y", "N"))</f>
        <v/>
      </c>
      <c r="H791" s="15" t="str">
        <f>IF(B791=1,"",IF(AND(TrackingWorksheet!I796 &lt;&gt;"", TrackingWorksheet!I796&lt;=TrackingWorksheet!$J$5, TrackingWorksheet!J796="Moderna"), "Y", "N"))</f>
        <v/>
      </c>
      <c r="I791" s="26" t="str">
        <f>IF(B791=1,"",IF(AND(TrackingWorksheet!G796 &lt;&gt;"", TrackingWorksheet!G796&lt;=TrackingWorksheet!$J$5, TrackingWorksheet!H796=Lists!$D$6), 1, 0))</f>
        <v/>
      </c>
      <c r="J791" s="26" t="str">
        <f t="shared" si="102"/>
        <v/>
      </c>
      <c r="K791" s="15" t="str">
        <f>IF(B791=1,"",IF(AND(TrackingWorksheet!I796&lt;=TrackingWorksheet!$J$5,TrackingWorksheet!K796="YES"),0,IF(AND(AND(OR(E791="Y",F791="Y"),E791&lt;&gt;F791),G791&lt;&gt;"Y", H791&lt;&gt;"Y"), 1, 0)))</f>
        <v/>
      </c>
      <c r="L791" s="26" t="str">
        <f t="shared" si="96"/>
        <v/>
      </c>
      <c r="M791" s="15" t="str">
        <f t="shared" si="97"/>
        <v/>
      </c>
      <c r="N791" s="26" t="str">
        <f t="shared" si="98"/>
        <v/>
      </c>
      <c r="O791" s="15" t="str">
        <f>IF(B791=1,"",IF(AND(TrackingWorksheet!I796&lt;=TrackingWorksheet!$J$5,TrackingWorksheet!K796="YES"),0,IF(AND(AND(OR(G791="Y",H791="Y"),G791&lt;&gt;H791),E791&lt;&gt;"Y", F791&lt;&gt;"Y"), 1, 0)))</f>
        <v/>
      </c>
      <c r="P791" s="26" t="str">
        <f t="shared" si="99"/>
        <v/>
      </c>
      <c r="Q791" s="15" t="str">
        <f t="shared" si="100"/>
        <v/>
      </c>
      <c r="R791" s="15" t="str">
        <f t="shared" si="101"/>
        <v/>
      </c>
      <c r="S791" s="15" t="str">
        <f>IF(B791=1,"",IF(AND(OR(AND(TrackingWorksheet!H796=Lists!$D$7,TrackingWorksheet!H796=TrackingWorksheet!J796),TrackingWorksheet!H796&lt;&gt;TrackingWorksheet!J796),TrackingWorksheet!K796="YES",TrackingWorksheet!H796&lt;&gt;Lists!$D$6,TrackingWorksheet!G796&lt;=TrackingWorksheet!$J$5,TrackingWorksheet!I796&lt;=TrackingWorksheet!$J$5),1,0))</f>
        <v/>
      </c>
      <c r="T791" s="15" t="str">
        <f t="shared" si="103"/>
        <v/>
      </c>
      <c r="U791" s="15" t="str">
        <f>IF(B791=1,"",IF(AND(TrackingWorksheet!L796&lt;&gt;"", TrackingWorksheet!L796&gt;=TrackingWorksheet!$J$4,TrackingWorksheet!L796&lt;=TrackingWorksheet!$J$5,OR(TrackingWorksheet!H796=Lists!$D$4,TrackingWorksheet!J796=Lists!$D$4)), 1, 0))</f>
        <v/>
      </c>
      <c r="V791" s="15" t="str">
        <f>IF($B791=1,"",IF(AND(TrackingWorksheet!$L796&lt;&gt;"", TrackingWorksheet!$L796&gt;=TrackingWorksheet!$J$4,TrackingWorksheet!$L796&lt;=TrackingWorksheet!$J$5,OR(TrackingWorksheet!$H796=Lists!$D$5,TrackingWorksheet!$J796=Lists!$D$5)), 1, 0))</f>
        <v/>
      </c>
      <c r="W791" s="15" t="str">
        <f>IF($B791=1,"",IF(AND(TrackingWorksheet!$L796&lt;&gt;"", TrackingWorksheet!$L796&gt;=TrackingWorksheet!$J$4,TrackingWorksheet!$L796&lt;=TrackingWorksheet!$J$5,OR(TrackingWorksheet!$H796=Lists!$D$6,TrackingWorksheet!$J796=Lists!$D$6)), 1, 0))</f>
        <v/>
      </c>
      <c r="X791" s="24" t="str">
        <f>IF(B791=1,"",IF(AND(TrackingWorksheet!M796&lt;&gt;"",TrackingWorksheet!M796&lt;=TrackingWorksheet!$J$5),1,0))</f>
        <v/>
      </c>
      <c r="Y791" s="24" t="str">
        <f>IF(B791=1,"",IF(AND(TrackingWorksheet!N796&lt;&gt;"",TrackingWorksheet!N796&lt;=TrackingWorksheet!$J$5),1,0)*D791)</f>
        <v/>
      </c>
      <c r="Z791" s="24" t="str">
        <f>IF(B791=1,"",IF(TrackingWorksheet!P796="YES",1,0)*D791)</f>
        <v/>
      </c>
      <c r="AA791" s="33" t="str">
        <f>IF(B791=1,"",IF(TrackingWorksheet!R796="","",TrackingWorksheet!R796))</f>
        <v/>
      </c>
      <c r="AB791" s="33" t="str">
        <f>IF(B791=1,"",IF(TrackingWorksheet!Q796="","",TrackingWorksheet!Q796))</f>
        <v/>
      </c>
    </row>
    <row r="792" spans="2:28" x14ac:dyDescent="0.3">
      <c r="B792" s="33">
        <f>IF(AND(ISBLANK(TrackingWorksheet!B797),ISBLANK(TrackingWorksheet!C797),ISBLANK(TrackingWorksheet!G797),ISBLANK(TrackingWorksheet!H797),
ISBLANK(TrackingWorksheet!I797),ISBLANK(TrackingWorksheet!J797),ISBLANK(TrackingWorksheet!M797),
ISBLANK(TrackingWorksheet!N797)),1,0)</f>
        <v>1</v>
      </c>
      <c r="C792" s="17" t="str">
        <f>IF(B792=1,"",TrackingWorksheet!F797)</f>
        <v/>
      </c>
      <c r="D792" s="26" t="str">
        <f>IF(B792=1,"",IF(AND(TrackingWorksheet!B797&lt;&gt;"",TrackingWorksheet!B797&lt;=TrackingWorksheet!$J$5,OR(TrackingWorksheet!C797="",TrackingWorksheet!C797&gt;=TrackingWorksheet!$J$4)),1,0))</f>
        <v/>
      </c>
      <c r="E792" s="15" t="str">
        <f>IF(B792=1,"",IF(AND(TrackingWorksheet!G797 &lt;&gt;"",TrackingWorksheet!G797&lt;=TrackingWorksheet!$J$5, TrackingWorksheet!H797=Lists!$D$4), "Y", "N"))</f>
        <v/>
      </c>
      <c r="F792" s="15" t="str">
        <f>IF(B792=1,"",IF(AND(TrackingWorksheet!I797 &lt;&gt;"", TrackingWorksheet!I797&lt;=TrackingWorksheet!$J$5, TrackingWorksheet!J797=Lists!$D$4), "Y", "N"))</f>
        <v/>
      </c>
      <c r="G792" s="15" t="str">
        <f>IF(B792=1,"",IF(AND(TrackingWorksheet!G797 &lt;&gt;"",TrackingWorksheet!G797&lt;=TrackingWorksheet!$J$5, TrackingWorksheet!H797=Lists!$D$5), "Y", "N"))</f>
        <v/>
      </c>
      <c r="H792" s="15" t="str">
        <f>IF(B792=1,"",IF(AND(TrackingWorksheet!I797 &lt;&gt;"", TrackingWorksheet!I797&lt;=TrackingWorksheet!$J$5, TrackingWorksheet!J797="Moderna"), "Y", "N"))</f>
        <v/>
      </c>
      <c r="I792" s="26" t="str">
        <f>IF(B792=1,"",IF(AND(TrackingWorksheet!G797 &lt;&gt;"", TrackingWorksheet!G797&lt;=TrackingWorksheet!$J$5, TrackingWorksheet!H797=Lists!$D$6), 1, 0))</f>
        <v/>
      </c>
      <c r="J792" s="26" t="str">
        <f t="shared" si="102"/>
        <v/>
      </c>
      <c r="K792" s="15" t="str">
        <f>IF(B792=1,"",IF(AND(TrackingWorksheet!I797&lt;=TrackingWorksheet!$J$5,TrackingWorksheet!K797="YES"),0,IF(AND(AND(OR(E792="Y",F792="Y"),E792&lt;&gt;F792),G792&lt;&gt;"Y", H792&lt;&gt;"Y"), 1, 0)))</f>
        <v/>
      </c>
      <c r="L792" s="26" t="str">
        <f t="shared" si="96"/>
        <v/>
      </c>
      <c r="M792" s="15" t="str">
        <f t="shared" si="97"/>
        <v/>
      </c>
      <c r="N792" s="26" t="str">
        <f t="shared" si="98"/>
        <v/>
      </c>
      <c r="O792" s="15" t="str">
        <f>IF(B792=1,"",IF(AND(TrackingWorksheet!I797&lt;=TrackingWorksheet!$J$5,TrackingWorksheet!K797="YES"),0,IF(AND(AND(OR(G792="Y",H792="Y"),G792&lt;&gt;H792),E792&lt;&gt;"Y", F792&lt;&gt;"Y"), 1, 0)))</f>
        <v/>
      </c>
      <c r="P792" s="26" t="str">
        <f t="shared" si="99"/>
        <v/>
      </c>
      <c r="Q792" s="15" t="str">
        <f t="shared" si="100"/>
        <v/>
      </c>
      <c r="R792" s="15" t="str">
        <f t="shared" si="101"/>
        <v/>
      </c>
      <c r="S792" s="15" t="str">
        <f>IF(B792=1,"",IF(AND(OR(AND(TrackingWorksheet!H797=Lists!$D$7,TrackingWorksheet!H797=TrackingWorksheet!J797),TrackingWorksheet!H797&lt;&gt;TrackingWorksheet!J797),TrackingWorksheet!K797="YES",TrackingWorksheet!H797&lt;&gt;Lists!$D$6,TrackingWorksheet!G797&lt;=TrackingWorksheet!$J$5,TrackingWorksheet!I797&lt;=TrackingWorksheet!$J$5),1,0))</f>
        <v/>
      </c>
      <c r="T792" s="15" t="str">
        <f t="shared" si="103"/>
        <v/>
      </c>
      <c r="U792" s="15" t="str">
        <f>IF(B792=1,"",IF(AND(TrackingWorksheet!L797&lt;&gt;"", TrackingWorksheet!L797&gt;=TrackingWorksheet!$J$4,TrackingWorksheet!L797&lt;=TrackingWorksheet!$J$5,OR(TrackingWorksheet!H797=Lists!$D$4,TrackingWorksheet!J797=Lists!$D$4)), 1, 0))</f>
        <v/>
      </c>
      <c r="V792" s="15" t="str">
        <f>IF($B792=1,"",IF(AND(TrackingWorksheet!$L797&lt;&gt;"", TrackingWorksheet!$L797&gt;=TrackingWorksheet!$J$4,TrackingWorksheet!$L797&lt;=TrackingWorksheet!$J$5,OR(TrackingWorksheet!$H797=Lists!$D$5,TrackingWorksheet!$J797=Lists!$D$5)), 1, 0))</f>
        <v/>
      </c>
      <c r="W792" s="15" t="str">
        <f>IF($B792=1,"",IF(AND(TrackingWorksheet!$L797&lt;&gt;"", TrackingWorksheet!$L797&gt;=TrackingWorksheet!$J$4,TrackingWorksheet!$L797&lt;=TrackingWorksheet!$J$5,OR(TrackingWorksheet!$H797=Lists!$D$6,TrackingWorksheet!$J797=Lists!$D$6)), 1, 0))</f>
        <v/>
      </c>
      <c r="X792" s="24" t="str">
        <f>IF(B792=1,"",IF(AND(TrackingWorksheet!M797&lt;&gt;"",TrackingWorksheet!M797&lt;=TrackingWorksheet!$J$5),1,0))</f>
        <v/>
      </c>
      <c r="Y792" s="24" t="str">
        <f>IF(B792=1,"",IF(AND(TrackingWorksheet!N797&lt;&gt;"",TrackingWorksheet!N797&lt;=TrackingWorksheet!$J$5),1,0)*D792)</f>
        <v/>
      </c>
      <c r="Z792" s="24" t="str">
        <f>IF(B792=1,"",IF(TrackingWorksheet!P797="YES",1,0)*D792)</f>
        <v/>
      </c>
      <c r="AA792" s="33" t="str">
        <f>IF(B792=1,"",IF(TrackingWorksheet!R797="","",TrackingWorksheet!R797))</f>
        <v/>
      </c>
      <c r="AB792" s="33" t="str">
        <f>IF(B792=1,"",IF(TrackingWorksheet!Q797="","",TrackingWorksheet!Q797))</f>
        <v/>
      </c>
    </row>
    <row r="793" spans="2:28" x14ac:dyDescent="0.3">
      <c r="B793" s="33">
        <f>IF(AND(ISBLANK(TrackingWorksheet!B798),ISBLANK(TrackingWorksheet!C798),ISBLANK(TrackingWorksheet!G798),ISBLANK(TrackingWorksheet!H798),
ISBLANK(TrackingWorksheet!I798),ISBLANK(TrackingWorksheet!J798),ISBLANK(TrackingWorksheet!M798),
ISBLANK(TrackingWorksheet!N798)),1,0)</f>
        <v>1</v>
      </c>
      <c r="C793" s="17" t="str">
        <f>IF(B793=1,"",TrackingWorksheet!F798)</f>
        <v/>
      </c>
      <c r="D793" s="26" t="str">
        <f>IF(B793=1,"",IF(AND(TrackingWorksheet!B798&lt;&gt;"",TrackingWorksheet!B798&lt;=TrackingWorksheet!$J$5,OR(TrackingWorksheet!C798="",TrackingWorksheet!C798&gt;=TrackingWorksheet!$J$4)),1,0))</f>
        <v/>
      </c>
      <c r="E793" s="15" t="str">
        <f>IF(B793=1,"",IF(AND(TrackingWorksheet!G798 &lt;&gt;"",TrackingWorksheet!G798&lt;=TrackingWorksheet!$J$5, TrackingWorksheet!H798=Lists!$D$4), "Y", "N"))</f>
        <v/>
      </c>
      <c r="F793" s="15" t="str">
        <f>IF(B793=1,"",IF(AND(TrackingWorksheet!I798 &lt;&gt;"", TrackingWorksheet!I798&lt;=TrackingWorksheet!$J$5, TrackingWorksheet!J798=Lists!$D$4), "Y", "N"))</f>
        <v/>
      </c>
      <c r="G793" s="15" t="str">
        <f>IF(B793=1,"",IF(AND(TrackingWorksheet!G798 &lt;&gt;"",TrackingWorksheet!G798&lt;=TrackingWorksheet!$J$5, TrackingWorksheet!H798=Lists!$D$5), "Y", "N"))</f>
        <v/>
      </c>
      <c r="H793" s="15" t="str">
        <f>IF(B793=1,"",IF(AND(TrackingWorksheet!I798 &lt;&gt;"", TrackingWorksheet!I798&lt;=TrackingWorksheet!$J$5, TrackingWorksheet!J798="Moderna"), "Y", "N"))</f>
        <v/>
      </c>
      <c r="I793" s="26" t="str">
        <f>IF(B793=1,"",IF(AND(TrackingWorksheet!G798 &lt;&gt;"", TrackingWorksheet!G798&lt;=TrackingWorksheet!$J$5, TrackingWorksheet!H798=Lists!$D$6), 1, 0))</f>
        <v/>
      </c>
      <c r="J793" s="26" t="str">
        <f t="shared" si="102"/>
        <v/>
      </c>
      <c r="K793" s="15" t="str">
        <f>IF(B793=1,"",IF(AND(TrackingWorksheet!I798&lt;=TrackingWorksheet!$J$5,TrackingWorksheet!K798="YES"),0,IF(AND(AND(OR(E793="Y",F793="Y"),E793&lt;&gt;F793),G793&lt;&gt;"Y", H793&lt;&gt;"Y"), 1, 0)))</f>
        <v/>
      </c>
      <c r="L793" s="26" t="str">
        <f t="shared" si="96"/>
        <v/>
      </c>
      <c r="M793" s="15" t="str">
        <f t="shared" si="97"/>
        <v/>
      </c>
      <c r="N793" s="26" t="str">
        <f t="shared" si="98"/>
        <v/>
      </c>
      <c r="O793" s="15" t="str">
        <f>IF(B793=1,"",IF(AND(TrackingWorksheet!I798&lt;=TrackingWorksheet!$J$5,TrackingWorksheet!K798="YES"),0,IF(AND(AND(OR(G793="Y",H793="Y"),G793&lt;&gt;H793),E793&lt;&gt;"Y", F793&lt;&gt;"Y"), 1, 0)))</f>
        <v/>
      </c>
      <c r="P793" s="26" t="str">
        <f t="shared" si="99"/>
        <v/>
      </c>
      <c r="Q793" s="15" t="str">
        <f t="shared" si="100"/>
        <v/>
      </c>
      <c r="R793" s="15" t="str">
        <f t="shared" si="101"/>
        <v/>
      </c>
      <c r="S793" s="15" t="str">
        <f>IF(B793=1,"",IF(AND(OR(AND(TrackingWorksheet!H798=Lists!$D$7,TrackingWorksheet!H798=TrackingWorksheet!J798),TrackingWorksheet!H798&lt;&gt;TrackingWorksheet!J798),TrackingWorksheet!K798="YES",TrackingWorksheet!H798&lt;&gt;Lists!$D$6,TrackingWorksheet!G798&lt;=TrackingWorksheet!$J$5,TrackingWorksheet!I798&lt;=TrackingWorksheet!$J$5),1,0))</f>
        <v/>
      </c>
      <c r="T793" s="15" t="str">
        <f t="shared" si="103"/>
        <v/>
      </c>
      <c r="U793" s="15" t="str">
        <f>IF(B793=1,"",IF(AND(TrackingWorksheet!L798&lt;&gt;"", TrackingWorksheet!L798&gt;=TrackingWorksheet!$J$4,TrackingWorksheet!L798&lt;=TrackingWorksheet!$J$5,OR(TrackingWorksheet!H798=Lists!$D$4,TrackingWorksheet!J798=Lists!$D$4)), 1, 0))</f>
        <v/>
      </c>
      <c r="V793" s="15" t="str">
        <f>IF($B793=1,"",IF(AND(TrackingWorksheet!$L798&lt;&gt;"", TrackingWorksheet!$L798&gt;=TrackingWorksheet!$J$4,TrackingWorksheet!$L798&lt;=TrackingWorksheet!$J$5,OR(TrackingWorksheet!$H798=Lists!$D$5,TrackingWorksheet!$J798=Lists!$D$5)), 1, 0))</f>
        <v/>
      </c>
      <c r="W793" s="15" t="str">
        <f>IF($B793=1,"",IF(AND(TrackingWorksheet!$L798&lt;&gt;"", TrackingWorksheet!$L798&gt;=TrackingWorksheet!$J$4,TrackingWorksheet!$L798&lt;=TrackingWorksheet!$J$5,OR(TrackingWorksheet!$H798=Lists!$D$6,TrackingWorksheet!$J798=Lists!$D$6)), 1, 0))</f>
        <v/>
      </c>
      <c r="X793" s="24" t="str">
        <f>IF(B793=1,"",IF(AND(TrackingWorksheet!M798&lt;&gt;"",TrackingWorksheet!M798&lt;=TrackingWorksheet!$J$5),1,0))</f>
        <v/>
      </c>
      <c r="Y793" s="24" t="str">
        <f>IF(B793=1,"",IF(AND(TrackingWorksheet!N798&lt;&gt;"",TrackingWorksheet!N798&lt;=TrackingWorksheet!$J$5),1,0)*D793)</f>
        <v/>
      </c>
      <c r="Z793" s="24" t="str">
        <f>IF(B793=1,"",IF(TrackingWorksheet!P798="YES",1,0)*D793)</f>
        <v/>
      </c>
      <c r="AA793" s="33" t="str">
        <f>IF(B793=1,"",IF(TrackingWorksheet!R798="","",TrackingWorksheet!R798))</f>
        <v/>
      </c>
      <c r="AB793" s="33" t="str">
        <f>IF(B793=1,"",IF(TrackingWorksheet!Q798="","",TrackingWorksheet!Q798))</f>
        <v/>
      </c>
    </row>
    <row r="794" spans="2:28" x14ac:dyDescent="0.3">
      <c r="B794" s="33">
        <f>IF(AND(ISBLANK(TrackingWorksheet!B799),ISBLANK(TrackingWorksheet!C799),ISBLANK(TrackingWorksheet!G799),ISBLANK(TrackingWorksheet!H799),
ISBLANK(TrackingWorksheet!I799),ISBLANK(TrackingWorksheet!J799),ISBLANK(TrackingWorksheet!M799),
ISBLANK(TrackingWorksheet!N799)),1,0)</f>
        <v>1</v>
      </c>
      <c r="C794" s="17" t="str">
        <f>IF(B794=1,"",TrackingWorksheet!F799)</f>
        <v/>
      </c>
      <c r="D794" s="26" t="str">
        <f>IF(B794=1,"",IF(AND(TrackingWorksheet!B799&lt;&gt;"",TrackingWorksheet!B799&lt;=TrackingWorksheet!$J$5,OR(TrackingWorksheet!C799="",TrackingWorksheet!C799&gt;=TrackingWorksheet!$J$4)),1,0))</f>
        <v/>
      </c>
      <c r="E794" s="15" t="str">
        <f>IF(B794=1,"",IF(AND(TrackingWorksheet!G799 &lt;&gt;"",TrackingWorksheet!G799&lt;=TrackingWorksheet!$J$5, TrackingWorksheet!H799=Lists!$D$4), "Y", "N"))</f>
        <v/>
      </c>
      <c r="F794" s="15" t="str">
        <f>IF(B794=1,"",IF(AND(TrackingWorksheet!I799 &lt;&gt;"", TrackingWorksheet!I799&lt;=TrackingWorksheet!$J$5, TrackingWorksheet!J799=Lists!$D$4), "Y", "N"))</f>
        <v/>
      </c>
      <c r="G794" s="15" t="str">
        <f>IF(B794=1,"",IF(AND(TrackingWorksheet!G799 &lt;&gt;"",TrackingWorksheet!G799&lt;=TrackingWorksheet!$J$5, TrackingWorksheet!H799=Lists!$D$5), "Y", "N"))</f>
        <v/>
      </c>
      <c r="H794" s="15" t="str">
        <f>IF(B794=1,"",IF(AND(TrackingWorksheet!I799 &lt;&gt;"", TrackingWorksheet!I799&lt;=TrackingWorksheet!$J$5, TrackingWorksheet!J799="Moderna"), "Y", "N"))</f>
        <v/>
      </c>
      <c r="I794" s="26" t="str">
        <f>IF(B794=1,"",IF(AND(TrackingWorksheet!G799 &lt;&gt;"", TrackingWorksheet!G799&lt;=TrackingWorksheet!$J$5, TrackingWorksheet!H799=Lists!$D$6), 1, 0))</f>
        <v/>
      </c>
      <c r="J794" s="26" t="str">
        <f t="shared" si="102"/>
        <v/>
      </c>
      <c r="K794" s="15" t="str">
        <f>IF(B794=1,"",IF(AND(TrackingWorksheet!I799&lt;=TrackingWorksheet!$J$5,TrackingWorksheet!K799="YES"),0,IF(AND(AND(OR(E794="Y",F794="Y"),E794&lt;&gt;F794),G794&lt;&gt;"Y", H794&lt;&gt;"Y"), 1, 0)))</f>
        <v/>
      </c>
      <c r="L794" s="26" t="str">
        <f t="shared" si="96"/>
        <v/>
      </c>
      <c r="M794" s="15" t="str">
        <f t="shared" si="97"/>
        <v/>
      </c>
      <c r="N794" s="26" t="str">
        <f t="shared" si="98"/>
        <v/>
      </c>
      <c r="O794" s="15" t="str">
        <f>IF(B794=1,"",IF(AND(TrackingWorksheet!I799&lt;=TrackingWorksheet!$J$5,TrackingWorksheet!K799="YES"),0,IF(AND(AND(OR(G794="Y",H794="Y"),G794&lt;&gt;H794),E794&lt;&gt;"Y", F794&lt;&gt;"Y"), 1, 0)))</f>
        <v/>
      </c>
      <c r="P794" s="26" t="str">
        <f t="shared" si="99"/>
        <v/>
      </c>
      <c r="Q794" s="15" t="str">
        <f t="shared" si="100"/>
        <v/>
      </c>
      <c r="R794" s="15" t="str">
        <f t="shared" si="101"/>
        <v/>
      </c>
      <c r="S794" s="15" t="str">
        <f>IF(B794=1,"",IF(AND(OR(AND(TrackingWorksheet!H799=Lists!$D$7,TrackingWorksheet!H799=TrackingWorksheet!J799),TrackingWorksheet!H799&lt;&gt;TrackingWorksheet!J799),TrackingWorksheet!K799="YES",TrackingWorksheet!H799&lt;&gt;Lists!$D$6,TrackingWorksheet!G799&lt;=TrackingWorksheet!$J$5,TrackingWorksheet!I799&lt;=TrackingWorksheet!$J$5),1,0))</f>
        <v/>
      </c>
      <c r="T794" s="15" t="str">
        <f t="shared" si="103"/>
        <v/>
      </c>
      <c r="U794" s="15" t="str">
        <f>IF(B794=1,"",IF(AND(TrackingWorksheet!L799&lt;&gt;"", TrackingWorksheet!L799&gt;=TrackingWorksheet!$J$4,TrackingWorksheet!L799&lt;=TrackingWorksheet!$J$5,OR(TrackingWorksheet!H799=Lists!$D$4,TrackingWorksheet!J799=Lists!$D$4)), 1, 0))</f>
        <v/>
      </c>
      <c r="V794" s="15" t="str">
        <f>IF($B794=1,"",IF(AND(TrackingWorksheet!$L799&lt;&gt;"", TrackingWorksheet!$L799&gt;=TrackingWorksheet!$J$4,TrackingWorksheet!$L799&lt;=TrackingWorksheet!$J$5,OR(TrackingWorksheet!$H799=Lists!$D$5,TrackingWorksheet!$J799=Lists!$D$5)), 1, 0))</f>
        <v/>
      </c>
      <c r="W794" s="15" t="str">
        <f>IF($B794=1,"",IF(AND(TrackingWorksheet!$L799&lt;&gt;"", TrackingWorksheet!$L799&gt;=TrackingWorksheet!$J$4,TrackingWorksheet!$L799&lt;=TrackingWorksheet!$J$5,OR(TrackingWorksheet!$H799=Lists!$D$6,TrackingWorksheet!$J799=Lists!$D$6)), 1, 0))</f>
        <v/>
      </c>
      <c r="X794" s="24" t="str">
        <f>IF(B794=1,"",IF(AND(TrackingWorksheet!M799&lt;&gt;"",TrackingWorksheet!M799&lt;=TrackingWorksheet!$J$5),1,0))</f>
        <v/>
      </c>
      <c r="Y794" s="24" t="str">
        <f>IF(B794=1,"",IF(AND(TrackingWorksheet!N799&lt;&gt;"",TrackingWorksheet!N799&lt;=TrackingWorksheet!$J$5),1,0)*D794)</f>
        <v/>
      </c>
      <c r="Z794" s="24" t="str">
        <f>IF(B794=1,"",IF(TrackingWorksheet!P799="YES",1,0)*D794)</f>
        <v/>
      </c>
      <c r="AA794" s="33" t="str">
        <f>IF(B794=1,"",IF(TrackingWorksheet!R799="","",TrackingWorksheet!R799))</f>
        <v/>
      </c>
      <c r="AB794" s="33" t="str">
        <f>IF(B794=1,"",IF(TrackingWorksheet!Q799="","",TrackingWorksheet!Q799))</f>
        <v/>
      </c>
    </row>
    <row r="795" spans="2:28" x14ac:dyDescent="0.3">
      <c r="B795" s="33">
        <f>IF(AND(ISBLANK(TrackingWorksheet!B800),ISBLANK(TrackingWorksheet!C800),ISBLANK(TrackingWorksheet!G800),ISBLANK(TrackingWorksheet!H800),
ISBLANK(TrackingWorksheet!I800),ISBLANK(TrackingWorksheet!J800),ISBLANK(TrackingWorksheet!M800),
ISBLANK(TrackingWorksheet!N800)),1,0)</f>
        <v>1</v>
      </c>
      <c r="C795" s="17" t="str">
        <f>IF(B795=1,"",TrackingWorksheet!F800)</f>
        <v/>
      </c>
      <c r="D795" s="26" t="str">
        <f>IF(B795=1,"",IF(AND(TrackingWorksheet!B800&lt;&gt;"",TrackingWorksheet!B800&lt;=TrackingWorksheet!$J$5,OR(TrackingWorksheet!C800="",TrackingWorksheet!C800&gt;=TrackingWorksheet!$J$4)),1,0))</f>
        <v/>
      </c>
      <c r="E795" s="15" t="str">
        <f>IF(B795=1,"",IF(AND(TrackingWorksheet!G800 &lt;&gt;"",TrackingWorksheet!G800&lt;=TrackingWorksheet!$J$5, TrackingWorksheet!H800=Lists!$D$4), "Y", "N"))</f>
        <v/>
      </c>
      <c r="F795" s="15" t="str">
        <f>IF(B795=1,"",IF(AND(TrackingWorksheet!I800 &lt;&gt;"", TrackingWorksheet!I800&lt;=TrackingWorksheet!$J$5, TrackingWorksheet!J800=Lists!$D$4), "Y", "N"))</f>
        <v/>
      </c>
      <c r="G795" s="15" t="str">
        <f>IF(B795=1,"",IF(AND(TrackingWorksheet!G800 &lt;&gt;"",TrackingWorksheet!G800&lt;=TrackingWorksheet!$J$5, TrackingWorksheet!H800=Lists!$D$5), "Y", "N"))</f>
        <v/>
      </c>
      <c r="H795" s="15" t="str">
        <f>IF(B795=1,"",IF(AND(TrackingWorksheet!I800 &lt;&gt;"", TrackingWorksheet!I800&lt;=TrackingWorksheet!$J$5, TrackingWorksheet!J800="Moderna"), "Y", "N"))</f>
        <v/>
      </c>
      <c r="I795" s="26" t="str">
        <f>IF(B795=1,"",IF(AND(TrackingWorksheet!G800 &lt;&gt;"", TrackingWorksheet!G800&lt;=TrackingWorksheet!$J$5, TrackingWorksheet!H800=Lists!$D$6), 1, 0))</f>
        <v/>
      </c>
      <c r="J795" s="26" t="str">
        <f t="shared" si="102"/>
        <v/>
      </c>
      <c r="K795" s="15" t="str">
        <f>IF(B795=1,"",IF(AND(TrackingWorksheet!I800&lt;=TrackingWorksheet!$J$5,TrackingWorksheet!K800="YES"),0,IF(AND(AND(OR(E795="Y",F795="Y"),E795&lt;&gt;F795),G795&lt;&gt;"Y", H795&lt;&gt;"Y"), 1, 0)))</f>
        <v/>
      </c>
      <c r="L795" s="26" t="str">
        <f t="shared" si="96"/>
        <v/>
      </c>
      <c r="M795" s="15" t="str">
        <f t="shared" si="97"/>
        <v/>
      </c>
      <c r="N795" s="26" t="str">
        <f t="shared" si="98"/>
        <v/>
      </c>
      <c r="O795" s="15" t="str">
        <f>IF(B795=1,"",IF(AND(TrackingWorksheet!I800&lt;=TrackingWorksheet!$J$5,TrackingWorksheet!K800="YES"),0,IF(AND(AND(OR(G795="Y",H795="Y"),G795&lt;&gt;H795),E795&lt;&gt;"Y", F795&lt;&gt;"Y"), 1, 0)))</f>
        <v/>
      </c>
      <c r="P795" s="26" t="str">
        <f t="shared" si="99"/>
        <v/>
      </c>
      <c r="Q795" s="15" t="str">
        <f t="shared" si="100"/>
        <v/>
      </c>
      <c r="R795" s="15" t="str">
        <f t="shared" si="101"/>
        <v/>
      </c>
      <c r="S795" s="15" t="str">
        <f>IF(B795=1,"",IF(AND(OR(AND(TrackingWorksheet!H800=Lists!$D$7,TrackingWorksheet!H800=TrackingWorksheet!J800),TrackingWorksheet!H800&lt;&gt;TrackingWorksheet!J800),TrackingWorksheet!K800="YES",TrackingWorksheet!H800&lt;&gt;Lists!$D$6,TrackingWorksheet!G800&lt;=TrackingWorksheet!$J$5,TrackingWorksheet!I800&lt;=TrackingWorksheet!$J$5),1,0))</f>
        <v/>
      </c>
      <c r="T795" s="15" t="str">
        <f t="shared" si="103"/>
        <v/>
      </c>
      <c r="U795" s="15" t="str">
        <f>IF(B795=1,"",IF(AND(TrackingWorksheet!L800&lt;&gt;"", TrackingWorksheet!L800&gt;=TrackingWorksheet!$J$4,TrackingWorksheet!L800&lt;=TrackingWorksheet!$J$5,OR(TrackingWorksheet!H800=Lists!$D$4,TrackingWorksheet!J800=Lists!$D$4)), 1, 0))</f>
        <v/>
      </c>
      <c r="V795" s="15" t="str">
        <f>IF($B795=1,"",IF(AND(TrackingWorksheet!$L800&lt;&gt;"", TrackingWorksheet!$L800&gt;=TrackingWorksheet!$J$4,TrackingWorksheet!$L800&lt;=TrackingWorksheet!$J$5,OR(TrackingWorksheet!$H800=Lists!$D$5,TrackingWorksheet!$J800=Lists!$D$5)), 1, 0))</f>
        <v/>
      </c>
      <c r="W795" s="15" t="str">
        <f>IF($B795=1,"",IF(AND(TrackingWorksheet!$L800&lt;&gt;"", TrackingWorksheet!$L800&gt;=TrackingWorksheet!$J$4,TrackingWorksheet!$L800&lt;=TrackingWorksheet!$J$5,OR(TrackingWorksheet!$H800=Lists!$D$6,TrackingWorksheet!$J800=Lists!$D$6)), 1, 0))</f>
        <v/>
      </c>
      <c r="X795" s="24" t="str">
        <f>IF(B795=1,"",IF(AND(TrackingWorksheet!M800&lt;&gt;"",TrackingWorksheet!M800&lt;=TrackingWorksheet!$J$5),1,0))</f>
        <v/>
      </c>
      <c r="Y795" s="24" t="str">
        <f>IF(B795=1,"",IF(AND(TrackingWorksheet!N800&lt;&gt;"",TrackingWorksheet!N800&lt;=TrackingWorksheet!$J$5),1,0)*D795)</f>
        <v/>
      </c>
      <c r="Z795" s="24" t="str">
        <f>IF(B795=1,"",IF(TrackingWorksheet!P800="YES",1,0)*D795)</f>
        <v/>
      </c>
      <c r="AA795" s="33" t="str">
        <f>IF(B795=1,"",IF(TrackingWorksheet!R800="","",TrackingWorksheet!R800))</f>
        <v/>
      </c>
      <c r="AB795" s="33" t="str">
        <f>IF(B795=1,"",IF(TrackingWorksheet!Q800="","",TrackingWorksheet!Q800))</f>
        <v/>
      </c>
    </row>
    <row r="796" spans="2:28" x14ac:dyDescent="0.3">
      <c r="B796" s="33">
        <f>IF(AND(ISBLANK(TrackingWorksheet!B801),ISBLANK(TrackingWorksheet!C801),ISBLANK(TrackingWorksheet!G801),ISBLANK(TrackingWorksheet!H801),
ISBLANK(TrackingWorksheet!I801),ISBLANK(TrackingWorksheet!J801),ISBLANK(TrackingWorksheet!M801),
ISBLANK(TrackingWorksheet!N801)),1,0)</f>
        <v>1</v>
      </c>
      <c r="C796" s="17" t="str">
        <f>IF(B796=1,"",TrackingWorksheet!F801)</f>
        <v/>
      </c>
      <c r="D796" s="26" t="str">
        <f>IF(B796=1,"",IF(AND(TrackingWorksheet!B801&lt;&gt;"",TrackingWorksheet!B801&lt;=TrackingWorksheet!$J$5,OR(TrackingWorksheet!C801="",TrackingWorksheet!C801&gt;=TrackingWorksheet!$J$4)),1,0))</f>
        <v/>
      </c>
      <c r="E796" s="15" t="str">
        <f>IF(B796=1,"",IF(AND(TrackingWorksheet!G801 &lt;&gt;"",TrackingWorksheet!G801&lt;=TrackingWorksheet!$J$5, TrackingWorksheet!H801=Lists!$D$4), "Y", "N"))</f>
        <v/>
      </c>
      <c r="F796" s="15" t="str">
        <f>IF(B796=1,"",IF(AND(TrackingWorksheet!I801 &lt;&gt;"", TrackingWorksheet!I801&lt;=TrackingWorksheet!$J$5, TrackingWorksheet!J801=Lists!$D$4), "Y", "N"))</f>
        <v/>
      </c>
      <c r="G796" s="15" t="str">
        <f>IF(B796=1,"",IF(AND(TrackingWorksheet!G801 &lt;&gt;"",TrackingWorksheet!G801&lt;=TrackingWorksheet!$J$5, TrackingWorksheet!H801=Lists!$D$5), "Y", "N"))</f>
        <v/>
      </c>
      <c r="H796" s="15" t="str">
        <f>IF(B796=1,"",IF(AND(TrackingWorksheet!I801 &lt;&gt;"", TrackingWorksheet!I801&lt;=TrackingWorksheet!$J$5, TrackingWorksheet!J801="Moderna"), "Y", "N"))</f>
        <v/>
      </c>
      <c r="I796" s="26" t="str">
        <f>IF(B796=1,"",IF(AND(TrackingWorksheet!G801 &lt;&gt;"", TrackingWorksheet!G801&lt;=TrackingWorksheet!$J$5, TrackingWorksheet!H801=Lists!$D$6), 1, 0))</f>
        <v/>
      </c>
      <c r="J796" s="26" t="str">
        <f t="shared" si="102"/>
        <v/>
      </c>
      <c r="K796" s="15" t="str">
        <f>IF(B796=1,"",IF(AND(TrackingWorksheet!I801&lt;=TrackingWorksheet!$J$5,TrackingWorksheet!K801="YES"),0,IF(AND(AND(OR(E796="Y",F796="Y"),E796&lt;&gt;F796),G796&lt;&gt;"Y", H796&lt;&gt;"Y"), 1, 0)))</f>
        <v/>
      </c>
      <c r="L796" s="26" t="str">
        <f t="shared" si="96"/>
        <v/>
      </c>
      <c r="M796" s="15" t="str">
        <f t="shared" si="97"/>
        <v/>
      </c>
      <c r="N796" s="26" t="str">
        <f t="shared" si="98"/>
        <v/>
      </c>
      <c r="O796" s="15" t="str">
        <f>IF(B796=1,"",IF(AND(TrackingWorksheet!I801&lt;=TrackingWorksheet!$J$5,TrackingWorksheet!K801="YES"),0,IF(AND(AND(OR(G796="Y",H796="Y"),G796&lt;&gt;H796),E796&lt;&gt;"Y", F796&lt;&gt;"Y"), 1, 0)))</f>
        <v/>
      </c>
      <c r="P796" s="26" t="str">
        <f t="shared" si="99"/>
        <v/>
      </c>
      <c r="Q796" s="15" t="str">
        <f t="shared" si="100"/>
        <v/>
      </c>
      <c r="R796" s="15" t="str">
        <f t="shared" si="101"/>
        <v/>
      </c>
      <c r="S796" s="15" t="str">
        <f>IF(B796=1,"",IF(AND(OR(AND(TrackingWorksheet!H801=Lists!$D$7,TrackingWorksheet!H801=TrackingWorksheet!J801),TrackingWorksheet!H801&lt;&gt;TrackingWorksheet!J801),TrackingWorksheet!K801="YES",TrackingWorksheet!H801&lt;&gt;Lists!$D$6,TrackingWorksheet!G801&lt;=TrackingWorksheet!$J$5,TrackingWorksheet!I801&lt;=TrackingWorksheet!$J$5),1,0))</f>
        <v/>
      </c>
      <c r="T796" s="15" t="str">
        <f t="shared" si="103"/>
        <v/>
      </c>
      <c r="U796" s="15" t="str">
        <f>IF(B796=1,"",IF(AND(TrackingWorksheet!L801&lt;&gt;"", TrackingWorksheet!L801&gt;=TrackingWorksheet!$J$4,TrackingWorksheet!L801&lt;=TrackingWorksheet!$J$5,OR(TrackingWorksheet!H801=Lists!$D$4,TrackingWorksheet!J801=Lists!$D$4)), 1, 0))</f>
        <v/>
      </c>
      <c r="V796" s="15" t="str">
        <f>IF($B796=1,"",IF(AND(TrackingWorksheet!$L801&lt;&gt;"", TrackingWorksheet!$L801&gt;=TrackingWorksheet!$J$4,TrackingWorksheet!$L801&lt;=TrackingWorksheet!$J$5,OR(TrackingWorksheet!$H801=Lists!$D$5,TrackingWorksheet!$J801=Lists!$D$5)), 1, 0))</f>
        <v/>
      </c>
      <c r="W796" s="15" t="str">
        <f>IF($B796=1,"",IF(AND(TrackingWorksheet!$L801&lt;&gt;"", TrackingWorksheet!$L801&gt;=TrackingWorksheet!$J$4,TrackingWorksheet!$L801&lt;=TrackingWorksheet!$J$5,OR(TrackingWorksheet!$H801=Lists!$D$6,TrackingWorksheet!$J801=Lists!$D$6)), 1, 0))</f>
        <v/>
      </c>
      <c r="X796" s="24" t="str">
        <f>IF(B796=1,"",IF(AND(TrackingWorksheet!M801&lt;&gt;"",TrackingWorksheet!M801&lt;=TrackingWorksheet!$J$5),1,0))</f>
        <v/>
      </c>
      <c r="Y796" s="24" t="str">
        <f>IF(B796=1,"",IF(AND(TrackingWorksheet!N801&lt;&gt;"",TrackingWorksheet!N801&lt;=TrackingWorksheet!$J$5),1,0)*D796)</f>
        <v/>
      </c>
      <c r="Z796" s="24" t="str">
        <f>IF(B796=1,"",IF(TrackingWorksheet!P801="YES",1,0)*D796)</f>
        <v/>
      </c>
      <c r="AA796" s="33" t="str">
        <f>IF(B796=1,"",IF(TrackingWorksheet!R801="","",TrackingWorksheet!R801))</f>
        <v/>
      </c>
      <c r="AB796" s="33" t="str">
        <f>IF(B796=1,"",IF(TrackingWorksheet!Q801="","",TrackingWorksheet!Q801))</f>
        <v/>
      </c>
    </row>
    <row r="797" spans="2:28" x14ac:dyDescent="0.3">
      <c r="B797" s="33">
        <f>IF(AND(ISBLANK(TrackingWorksheet!B802),ISBLANK(TrackingWorksheet!C802),ISBLANK(TrackingWorksheet!G802),ISBLANK(TrackingWorksheet!H802),
ISBLANK(TrackingWorksheet!I802),ISBLANK(TrackingWorksheet!J802),ISBLANK(TrackingWorksheet!M802),
ISBLANK(TrackingWorksheet!N802)),1,0)</f>
        <v>1</v>
      </c>
      <c r="C797" s="17" t="str">
        <f>IF(B797=1,"",TrackingWorksheet!F802)</f>
        <v/>
      </c>
      <c r="D797" s="26" t="str">
        <f>IF(B797=1,"",IF(AND(TrackingWorksheet!B802&lt;&gt;"",TrackingWorksheet!B802&lt;=TrackingWorksheet!$J$5,OR(TrackingWorksheet!C802="",TrackingWorksheet!C802&gt;=TrackingWorksheet!$J$4)),1,0))</f>
        <v/>
      </c>
      <c r="E797" s="15" t="str">
        <f>IF(B797=1,"",IF(AND(TrackingWorksheet!G802 &lt;&gt;"",TrackingWorksheet!G802&lt;=TrackingWorksheet!$J$5, TrackingWorksheet!H802=Lists!$D$4), "Y", "N"))</f>
        <v/>
      </c>
      <c r="F797" s="15" t="str">
        <f>IF(B797=1,"",IF(AND(TrackingWorksheet!I802 &lt;&gt;"", TrackingWorksheet!I802&lt;=TrackingWorksheet!$J$5, TrackingWorksheet!J802=Lists!$D$4), "Y", "N"))</f>
        <v/>
      </c>
      <c r="G797" s="15" t="str">
        <f>IF(B797=1,"",IF(AND(TrackingWorksheet!G802 &lt;&gt;"",TrackingWorksheet!G802&lt;=TrackingWorksheet!$J$5, TrackingWorksheet!H802=Lists!$D$5), "Y", "N"))</f>
        <v/>
      </c>
      <c r="H797" s="15" t="str">
        <f>IF(B797=1,"",IF(AND(TrackingWorksheet!I802 &lt;&gt;"", TrackingWorksheet!I802&lt;=TrackingWorksheet!$J$5, TrackingWorksheet!J802="Moderna"), "Y", "N"))</f>
        <v/>
      </c>
      <c r="I797" s="26" t="str">
        <f>IF(B797=1,"",IF(AND(TrackingWorksheet!G802 &lt;&gt;"", TrackingWorksheet!G802&lt;=TrackingWorksheet!$J$5, TrackingWorksheet!H802=Lists!$D$6), 1, 0))</f>
        <v/>
      </c>
      <c r="J797" s="26" t="str">
        <f t="shared" si="102"/>
        <v/>
      </c>
      <c r="K797" s="15" t="str">
        <f>IF(B797=1,"",IF(AND(TrackingWorksheet!I802&lt;=TrackingWorksheet!$J$5,TrackingWorksheet!K802="YES"),0,IF(AND(AND(OR(E797="Y",F797="Y"),E797&lt;&gt;F797),G797&lt;&gt;"Y", H797&lt;&gt;"Y"), 1, 0)))</f>
        <v/>
      </c>
      <c r="L797" s="26" t="str">
        <f t="shared" si="96"/>
        <v/>
      </c>
      <c r="M797" s="15" t="str">
        <f t="shared" si="97"/>
        <v/>
      </c>
      <c r="N797" s="26" t="str">
        <f t="shared" si="98"/>
        <v/>
      </c>
      <c r="O797" s="15" t="str">
        <f>IF(B797=1,"",IF(AND(TrackingWorksheet!I802&lt;=TrackingWorksheet!$J$5,TrackingWorksheet!K802="YES"),0,IF(AND(AND(OR(G797="Y",H797="Y"),G797&lt;&gt;H797),E797&lt;&gt;"Y", F797&lt;&gt;"Y"), 1, 0)))</f>
        <v/>
      </c>
      <c r="P797" s="26" t="str">
        <f t="shared" si="99"/>
        <v/>
      </c>
      <c r="Q797" s="15" t="str">
        <f t="shared" si="100"/>
        <v/>
      </c>
      <c r="R797" s="15" t="str">
        <f t="shared" si="101"/>
        <v/>
      </c>
      <c r="S797" s="15" t="str">
        <f>IF(B797=1,"",IF(AND(OR(AND(TrackingWorksheet!H802=Lists!$D$7,TrackingWorksheet!H802=TrackingWorksheet!J802),TrackingWorksheet!H802&lt;&gt;TrackingWorksheet!J802),TrackingWorksheet!K802="YES",TrackingWorksheet!H802&lt;&gt;Lists!$D$6,TrackingWorksheet!G802&lt;=TrackingWorksheet!$J$5,TrackingWorksheet!I802&lt;=TrackingWorksheet!$J$5),1,0))</f>
        <v/>
      </c>
      <c r="T797" s="15" t="str">
        <f t="shared" si="103"/>
        <v/>
      </c>
      <c r="U797" s="15" t="str">
        <f>IF(B797=1,"",IF(AND(TrackingWorksheet!L802&lt;&gt;"", TrackingWorksheet!L802&gt;=TrackingWorksheet!$J$4,TrackingWorksheet!L802&lt;=TrackingWorksheet!$J$5,OR(TrackingWorksheet!H802=Lists!$D$4,TrackingWorksheet!J802=Lists!$D$4)), 1, 0))</f>
        <v/>
      </c>
      <c r="V797" s="15" t="str">
        <f>IF($B797=1,"",IF(AND(TrackingWorksheet!$L802&lt;&gt;"", TrackingWorksheet!$L802&gt;=TrackingWorksheet!$J$4,TrackingWorksheet!$L802&lt;=TrackingWorksheet!$J$5,OR(TrackingWorksheet!$H802=Lists!$D$5,TrackingWorksheet!$J802=Lists!$D$5)), 1, 0))</f>
        <v/>
      </c>
      <c r="W797" s="15" t="str">
        <f>IF($B797=1,"",IF(AND(TrackingWorksheet!$L802&lt;&gt;"", TrackingWorksheet!$L802&gt;=TrackingWorksheet!$J$4,TrackingWorksheet!$L802&lt;=TrackingWorksheet!$J$5,OR(TrackingWorksheet!$H802=Lists!$D$6,TrackingWorksheet!$J802=Lists!$D$6)), 1, 0))</f>
        <v/>
      </c>
      <c r="X797" s="24" t="str">
        <f>IF(B797=1,"",IF(AND(TrackingWorksheet!M802&lt;&gt;"",TrackingWorksheet!M802&lt;=TrackingWorksheet!$J$5),1,0))</f>
        <v/>
      </c>
      <c r="Y797" s="24" t="str">
        <f>IF(B797=1,"",IF(AND(TrackingWorksheet!N802&lt;&gt;"",TrackingWorksheet!N802&lt;=TrackingWorksheet!$J$5),1,0)*D797)</f>
        <v/>
      </c>
      <c r="Z797" s="24" t="str">
        <f>IF(B797=1,"",IF(TrackingWorksheet!P802="YES",1,0)*D797)</f>
        <v/>
      </c>
      <c r="AA797" s="33" t="str">
        <f>IF(B797=1,"",IF(TrackingWorksheet!R802="","",TrackingWorksheet!R802))</f>
        <v/>
      </c>
      <c r="AB797" s="33" t="str">
        <f>IF(B797=1,"",IF(TrackingWorksheet!Q802="","",TrackingWorksheet!Q802))</f>
        <v/>
      </c>
    </row>
    <row r="798" spans="2:28" x14ac:dyDescent="0.3">
      <c r="B798" s="33">
        <f>IF(AND(ISBLANK(TrackingWorksheet!B803),ISBLANK(TrackingWorksheet!C803),ISBLANK(TrackingWorksheet!G803),ISBLANK(TrackingWorksheet!H803),
ISBLANK(TrackingWorksheet!I803),ISBLANK(TrackingWorksheet!J803),ISBLANK(TrackingWorksheet!M803),
ISBLANK(TrackingWorksheet!N803)),1,0)</f>
        <v>1</v>
      </c>
      <c r="C798" s="17" t="str">
        <f>IF(B798=1,"",TrackingWorksheet!F803)</f>
        <v/>
      </c>
      <c r="D798" s="26" t="str">
        <f>IF(B798=1,"",IF(AND(TrackingWorksheet!B803&lt;&gt;"",TrackingWorksheet!B803&lt;=TrackingWorksheet!$J$5,OR(TrackingWorksheet!C803="",TrackingWorksheet!C803&gt;=TrackingWorksheet!$J$4)),1,0))</f>
        <v/>
      </c>
      <c r="E798" s="15" t="str">
        <f>IF(B798=1,"",IF(AND(TrackingWorksheet!G803 &lt;&gt;"",TrackingWorksheet!G803&lt;=TrackingWorksheet!$J$5, TrackingWorksheet!H803=Lists!$D$4), "Y", "N"))</f>
        <v/>
      </c>
      <c r="F798" s="15" t="str">
        <f>IF(B798=1,"",IF(AND(TrackingWorksheet!I803 &lt;&gt;"", TrackingWorksheet!I803&lt;=TrackingWorksheet!$J$5, TrackingWorksheet!J803=Lists!$D$4), "Y", "N"))</f>
        <v/>
      </c>
      <c r="G798" s="15" t="str">
        <f>IF(B798=1,"",IF(AND(TrackingWorksheet!G803 &lt;&gt;"",TrackingWorksheet!G803&lt;=TrackingWorksheet!$J$5, TrackingWorksheet!H803=Lists!$D$5), "Y", "N"))</f>
        <v/>
      </c>
      <c r="H798" s="15" t="str">
        <f>IF(B798=1,"",IF(AND(TrackingWorksheet!I803 &lt;&gt;"", TrackingWorksheet!I803&lt;=TrackingWorksheet!$J$5, TrackingWorksheet!J803="Moderna"), "Y", "N"))</f>
        <v/>
      </c>
      <c r="I798" s="26" t="str">
        <f>IF(B798=1,"",IF(AND(TrackingWorksheet!G803 &lt;&gt;"", TrackingWorksheet!G803&lt;=TrackingWorksheet!$J$5, TrackingWorksheet!H803=Lists!$D$6), 1, 0))</f>
        <v/>
      </c>
      <c r="J798" s="26" t="str">
        <f t="shared" si="102"/>
        <v/>
      </c>
      <c r="K798" s="15" t="str">
        <f>IF(B798=1,"",IF(AND(TrackingWorksheet!I803&lt;=TrackingWorksheet!$J$5,TrackingWorksheet!K803="YES"),0,IF(AND(AND(OR(E798="Y",F798="Y"),E798&lt;&gt;F798),G798&lt;&gt;"Y", H798&lt;&gt;"Y"), 1, 0)))</f>
        <v/>
      </c>
      <c r="L798" s="26" t="str">
        <f t="shared" si="96"/>
        <v/>
      </c>
      <c r="M798" s="15" t="str">
        <f t="shared" si="97"/>
        <v/>
      </c>
      <c r="N798" s="26" t="str">
        <f t="shared" si="98"/>
        <v/>
      </c>
      <c r="O798" s="15" t="str">
        <f>IF(B798=1,"",IF(AND(TrackingWorksheet!I803&lt;=TrackingWorksheet!$J$5,TrackingWorksheet!K803="YES"),0,IF(AND(AND(OR(G798="Y",H798="Y"),G798&lt;&gt;H798),E798&lt;&gt;"Y", F798&lt;&gt;"Y"), 1, 0)))</f>
        <v/>
      </c>
      <c r="P798" s="26" t="str">
        <f t="shared" si="99"/>
        <v/>
      </c>
      <c r="Q798" s="15" t="str">
        <f t="shared" si="100"/>
        <v/>
      </c>
      <c r="R798" s="15" t="str">
        <f t="shared" si="101"/>
        <v/>
      </c>
      <c r="S798" s="15" t="str">
        <f>IF(B798=1,"",IF(AND(OR(AND(TrackingWorksheet!H803=Lists!$D$7,TrackingWorksheet!H803=TrackingWorksheet!J803),TrackingWorksheet!H803&lt;&gt;TrackingWorksheet!J803),TrackingWorksheet!K803="YES",TrackingWorksheet!H803&lt;&gt;Lists!$D$6,TrackingWorksheet!G803&lt;=TrackingWorksheet!$J$5,TrackingWorksheet!I803&lt;=TrackingWorksheet!$J$5),1,0))</f>
        <v/>
      </c>
      <c r="T798" s="15" t="str">
        <f t="shared" si="103"/>
        <v/>
      </c>
      <c r="U798" s="15" t="str">
        <f>IF(B798=1,"",IF(AND(TrackingWorksheet!L803&lt;&gt;"", TrackingWorksheet!L803&gt;=TrackingWorksheet!$J$4,TrackingWorksheet!L803&lt;=TrackingWorksheet!$J$5,OR(TrackingWorksheet!H803=Lists!$D$4,TrackingWorksheet!J803=Lists!$D$4)), 1, 0))</f>
        <v/>
      </c>
      <c r="V798" s="15" t="str">
        <f>IF($B798=1,"",IF(AND(TrackingWorksheet!$L803&lt;&gt;"", TrackingWorksheet!$L803&gt;=TrackingWorksheet!$J$4,TrackingWorksheet!$L803&lt;=TrackingWorksheet!$J$5,OR(TrackingWorksheet!$H803=Lists!$D$5,TrackingWorksheet!$J803=Lists!$D$5)), 1, 0))</f>
        <v/>
      </c>
      <c r="W798" s="15" t="str">
        <f>IF($B798=1,"",IF(AND(TrackingWorksheet!$L803&lt;&gt;"", TrackingWorksheet!$L803&gt;=TrackingWorksheet!$J$4,TrackingWorksheet!$L803&lt;=TrackingWorksheet!$J$5,OR(TrackingWorksheet!$H803=Lists!$D$6,TrackingWorksheet!$J803=Lists!$D$6)), 1, 0))</f>
        <v/>
      </c>
      <c r="X798" s="24" t="str">
        <f>IF(B798=1,"",IF(AND(TrackingWorksheet!M803&lt;&gt;"",TrackingWorksheet!M803&lt;=TrackingWorksheet!$J$5),1,0))</f>
        <v/>
      </c>
      <c r="Y798" s="24" t="str">
        <f>IF(B798=1,"",IF(AND(TrackingWorksheet!N803&lt;&gt;"",TrackingWorksheet!N803&lt;=TrackingWorksheet!$J$5),1,0)*D798)</f>
        <v/>
      </c>
      <c r="Z798" s="24" t="str">
        <f>IF(B798=1,"",IF(TrackingWorksheet!P803="YES",1,0)*D798)</f>
        <v/>
      </c>
      <c r="AA798" s="33" t="str">
        <f>IF(B798=1,"",IF(TrackingWorksheet!R803="","",TrackingWorksheet!R803))</f>
        <v/>
      </c>
      <c r="AB798" s="33" t="str">
        <f>IF(B798=1,"",IF(TrackingWorksheet!Q803="","",TrackingWorksheet!Q803))</f>
        <v/>
      </c>
    </row>
    <row r="799" spans="2:28" x14ac:dyDescent="0.3">
      <c r="B799" s="33">
        <f>IF(AND(ISBLANK(TrackingWorksheet!B804),ISBLANK(TrackingWorksheet!C804),ISBLANK(TrackingWorksheet!G804),ISBLANK(TrackingWorksheet!H804),
ISBLANK(TrackingWorksheet!I804),ISBLANK(TrackingWorksheet!J804),ISBLANK(TrackingWorksheet!M804),
ISBLANK(TrackingWorksheet!N804)),1,0)</f>
        <v>1</v>
      </c>
      <c r="C799" s="17" t="str">
        <f>IF(B799=1,"",TrackingWorksheet!F804)</f>
        <v/>
      </c>
      <c r="D799" s="26" t="str">
        <f>IF(B799=1,"",IF(AND(TrackingWorksheet!B804&lt;&gt;"",TrackingWorksheet!B804&lt;=TrackingWorksheet!$J$5,OR(TrackingWorksheet!C804="",TrackingWorksheet!C804&gt;=TrackingWorksheet!$J$4)),1,0))</f>
        <v/>
      </c>
      <c r="E799" s="15" t="str">
        <f>IF(B799=1,"",IF(AND(TrackingWorksheet!G804 &lt;&gt;"",TrackingWorksheet!G804&lt;=TrackingWorksheet!$J$5, TrackingWorksheet!H804=Lists!$D$4), "Y", "N"))</f>
        <v/>
      </c>
      <c r="F799" s="15" t="str">
        <f>IF(B799=1,"",IF(AND(TrackingWorksheet!I804 &lt;&gt;"", TrackingWorksheet!I804&lt;=TrackingWorksheet!$J$5, TrackingWorksheet!J804=Lists!$D$4), "Y", "N"))</f>
        <v/>
      </c>
      <c r="G799" s="15" t="str">
        <f>IF(B799=1,"",IF(AND(TrackingWorksheet!G804 &lt;&gt;"",TrackingWorksheet!G804&lt;=TrackingWorksheet!$J$5, TrackingWorksheet!H804=Lists!$D$5), "Y", "N"))</f>
        <v/>
      </c>
      <c r="H799" s="15" t="str">
        <f>IF(B799=1,"",IF(AND(TrackingWorksheet!I804 &lt;&gt;"", TrackingWorksheet!I804&lt;=TrackingWorksheet!$J$5, TrackingWorksheet!J804="Moderna"), "Y", "N"))</f>
        <v/>
      </c>
      <c r="I799" s="26" t="str">
        <f>IF(B799=1,"",IF(AND(TrackingWorksheet!G804 &lt;&gt;"", TrackingWorksheet!G804&lt;=TrackingWorksheet!$J$5, TrackingWorksheet!H804=Lists!$D$6), 1, 0))</f>
        <v/>
      </c>
      <c r="J799" s="26" t="str">
        <f t="shared" si="102"/>
        <v/>
      </c>
      <c r="K799" s="15" t="str">
        <f>IF(B799=1,"",IF(AND(TrackingWorksheet!I804&lt;=TrackingWorksheet!$J$5,TrackingWorksheet!K804="YES"),0,IF(AND(AND(OR(E799="Y",F799="Y"),E799&lt;&gt;F799),G799&lt;&gt;"Y", H799&lt;&gt;"Y"), 1, 0)))</f>
        <v/>
      </c>
      <c r="L799" s="26" t="str">
        <f t="shared" si="96"/>
        <v/>
      </c>
      <c r="M799" s="15" t="str">
        <f t="shared" si="97"/>
        <v/>
      </c>
      <c r="N799" s="26" t="str">
        <f t="shared" si="98"/>
        <v/>
      </c>
      <c r="O799" s="15" t="str">
        <f>IF(B799=1,"",IF(AND(TrackingWorksheet!I804&lt;=TrackingWorksheet!$J$5,TrackingWorksheet!K804="YES"),0,IF(AND(AND(OR(G799="Y",H799="Y"),G799&lt;&gt;H799),E799&lt;&gt;"Y", F799&lt;&gt;"Y"), 1, 0)))</f>
        <v/>
      </c>
      <c r="P799" s="26" t="str">
        <f t="shared" si="99"/>
        <v/>
      </c>
      <c r="Q799" s="15" t="str">
        <f t="shared" si="100"/>
        <v/>
      </c>
      <c r="R799" s="15" t="str">
        <f t="shared" si="101"/>
        <v/>
      </c>
      <c r="S799" s="15" t="str">
        <f>IF(B799=1,"",IF(AND(OR(AND(TrackingWorksheet!H804=Lists!$D$7,TrackingWorksheet!H804=TrackingWorksheet!J804),TrackingWorksheet!H804&lt;&gt;TrackingWorksheet!J804),TrackingWorksheet!K804="YES",TrackingWorksheet!H804&lt;&gt;Lists!$D$6,TrackingWorksheet!G804&lt;=TrackingWorksheet!$J$5,TrackingWorksheet!I804&lt;=TrackingWorksheet!$J$5),1,0))</f>
        <v/>
      </c>
      <c r="T799" s="15" t="str">
        <f t="shared" si="103"/>
        <v/>
      </c>
      <c r="U799" s="15" t="str">
        <f>IF(B799=1,"",IF(AND(TrackingWorksheet!L804&lt;&gt;"", TrackingWorksheet!L804&gt;=TrackingWorksheet!$J$4,TrackingWorksheet!L804&lt;=TrackingWorksheet!$J$5,OR(TrackingWorksheet!H804=Lists!$D$4,TrackingWorksheet!J804=Lists!$D$4)), 1, 0))</f>
        <v/>
      </c>
      <c r="V799" s="15" t="str">
        <f>IF($B799=1,"",IF(AND(TrackingWorksheet!$L804&lt;&gt;"", TrackingWorksheet!$L804&gt;=TrackingWorksheet!$J$4,TrackingWorksheet!$L804&lt;=TrackingWorksheet!$J$5,OR(TrackingWorksheet!$H804=Lists!$D$5,TrackingWorksheet!$J804=Lists!$D$5)), 1, 0))</f>
        <v/>
      </c>
      <c r="W799" s="15" t="str">
        <f>IF($B799=1,"",IF(AND(TrackingWorksheet!$L804&lt;&gt;"", TrackingWorksheet!$L804&gt;=TrackingWorksheet!$J$4,TrackingWorksheet!$L804&lt;=TrackingWorksheet!$J$5,OR(TrackingWorksheet!$H804=Lists!$D$6,TrackingWorksheet!$J804=Lists!$D$6)), 1, 0))</f>
        <v/>
      </c>
      <c r="X799" s="24" t="str">
        <f>IF(B799=1,"",IF(AND(TrackingWorksheet!M804&lt;&gt;"",TrackingWorksheet!M804&lt;=TrackingWorksheet!$J$5),1,0))</f>
        <v/>
      </c>
      <c r="Y799" s="24" t="str">
        <f>IF(B799=1,"",IF(AND(TrackingWorksheet!N804&lt;&gt;"",TrackingWorksheet!N804&lt;=TrackingWorksheet!$J$5),1,0)*D799)</f>
        <v/>
      </c>
      <c r="Z799" s="24" t="str">
        <f>IF(B799=1,"",IF(TrackingWorksheet!P804="YES",1,0)*D799)</f>
        <v/>
      </c>
      <c r="AA799" s="33" t="str">
        <f>IF(B799=1,"",IF(TrackingWorksheet!R804="","",TrackingWorksheet!R804))</f>
        <v/>
      </c>
      <c r="AB799" s="33" t="str">
        <f>IF(B799=1,"",IF(TrackingWorksheet!Q804="","",TrackingWorksheet!Q804))</f>
        <v/>
      </c>
    </row>
    <row r="800" spans="2:28" x14ac:dyDescent="0.3">
      <c r="B800" s="33">
        <f>IF(AND(ISBLANK(TrackingWorksheet!B805),ISBLANK(TrackingWorksheet!C805),ISBLANK(TrackingWorksheet!G805),ISBLANK(TrackingWorksheet!H805),
ISBLANK(TrackingWorksheet!I805),ISBLANK(TrackingWorksheet!J805),ISBLANK(TrackingWorksheet!M805),
ISBLANK(TrackingWorksheet!N805)),1,0)</f>
        <v>1</v>
      </c>
      <c r="C800" s="17" t="str">
        <f>IF(B800=1,"",TrackingWorksheet!F805)</f>
        <v/>
      </c>
      <c r="D800" s="26" t="str">
        <f>IF(B800=1,"",IF(AND(TrackingWorksheet!B805&lt;&gt;"",TrackingWorksheet!B805&lt;=TrackingWorksheet!$J$5,OR(TrackingWorksheet!C805="",TrackingWorksheet!C805&gt;=TrackingWorksheet!$J$4)),1,0))</f>
        <v/>
      </c>
      <c r="E800" s="15" t="str">
        <f>IF(B800=1,"",IF(AND(TrackingWorksheet!G805 &lt;&gt;"",TrackingWorksheet!G805&lt;=TrackingWorksheet!$J$5, TrackingWorksheet!H805=Lists!$D$4), "Y", "N"))</f>
        <v/>
      </c>
      <c r="F800" s="15" t="str">
        <f>IF(B800=1,"",IF(AND(TrackingWorksheet!I805 &lt;&gt;"", TrackingWorksheet!I805&lt;=TrackingWorksheet!$J$5, TrackingWorksheet!J805=Lists!$D$4), "Y", "N"))</f>
        <v/>
      </c>
      <c r="G800" s="15" t="str">
        <f>IF(B800=1,"",IF(AND(TrackingWorksheet!G805 &lt;&gt;"",TrackingWorksheet!G805&lt;=TrackingWorksheet!$J$5, TrackingWorksheet!H805=Lists!$D$5), "Y", "N"))</f>
        <v/>
      </c>
      <c r="H800" s="15" t="str">
        <f>IF(B800=1,"",IF(AND(TrackingWorksheet!I805 &lt;&gt;"", TrackingWorksheet!I805&lt;=TrackingWorksheet!$J$5, TrackingWorksheet!J805="Moderna"), "Y", "N"))</f>
        <v/>
      </c>
      <c r="I800" s="26" t="str">
        <f>IF(B800=1,"",IF(AND(TrackingWorksheet!G805 &lt;&gt;"", TrackingWorksheet!G805&lt;=TrackingWorksheet!$J$5, TrackingWorksheet!H805=Lists!$D$6), 1, 0))</f>
        <v/>
      </c>
      <c r="J800" s="26" t="str">
        <f t="shared" si="102"/>
        <v/>
      </c>
      <c r="K800" s="15" t="str">
        <f>IF(B800=1,"",IF(AND(TrackingWorksheet!I805&lt;=TrackingWorksheet!$J$5,TrackingWorksheet!K805="YES"),0,IF(AND(AND(OR(E800="Y",F800="Y"),E800&lt;&gt;F800),G800&lt;&gt;"Y", H800&lt;&gt;"Y"), 1, 0)))</f>
        <v/>
      </c>
      <c r="L800" s="26" t="str">
        <f t="shared" si="96"/>
        <v/>
      </c>
      <c r="M800" s="15" t="str">
        <f t="shared" si="97"/>
        <v/>
      </c>
      <c r="N800" s="26" t="str">
        <f t="shared" si="98"/>
        <v/>
      </c>
      <c r="O800" s="15" t="str">
        <f>IF(B800=1,"",IF(AND(TrackingWorksheet!I805&lt;=TrackingWorksheet!$J$5,TrackingWorksheet!K805="YES"),0,IF(AND(AND(OR(G800="Y",H800="Y"),G800&lt;&gt;H800),E800&lt;&gt;"Y", F800&lt;&gt;"Y"), 1, 0)))</f>
        <v/>
      </c>
      <c r="P800" s="26" t="str">
        <f t="shared" si="99"/>
        <v/>
      </c>
      <c r="Q800" s="15" t="str">
        <f t="shared" si="100"/>
        <v/>
      </c>
      <c r="R800" s="15" t="str">
        <f t="shared" si="101"/>
        <v/>
      </c>
      <c r="S800" s="15" t="str">
        <f>IF(B800=1,"",IF(AND(OR(AND(TrackingWorksheet!H805=Lists!$D$7,TrackingWorksheet!H805=TrackingWorksheet!J805),TrackingWorksheet!H805&lt;&gt;TrackingWorksheet!J805),TrackingWorksheet!K805="YES",TrackingWorksheet!H805&lt;&gt;Lists!$D$6,TrackingWorksheet!G805&lt;=TrackingWorksheet!$J$5,TrackingWorksheet!I805&lt;=TrackingWorksheet!$J$5),1,0))</f>
        <v/>
      </c>
      <c r="T800" s="15" t="str">
        <f t="shared" si="103"/>
        <v/>
      </c>
      <c r="U800" s="15" t="str">
        <f>IF(B800=1,"",IF(AND(TrackingWorksheet!L805&lt;&gt;"", TrackingWorksheet!L805&gt;=TrackingWorksheet!$J$4,TrackingWorksheet!L805&lt;=TrackingWorksheet!$J$5,OR(TrackingWorksheet!H805=Lists!$D$4,TrackingWorksheet!J805=Lists!$D$4)), 1, 0))</f>
        <v/>
      </c>
      <c r="V800" s="15" t="str">
        <f>IF($B800=1,"",IF(AND(TrackingWorksheet!$L805&lt;&gt;"", TrackingWorksheet!$L805&gt;=TrackingWorksheet!$J$4,TrackingWorksheet!$L805&lt;=TrackingWorksheet!$J$5,OR(TrackingWorksheet!$H805=Lists!$D$5,TrackingWorksheet!$J805=Lists!$D$5)), 1, 0))</f>
        <v/>
      </c>
      <c r="W800" s="15" t="str">
        <f>IF($B800=1,"",IF(AND(TrackingWorksheet!$L805&lt;&gt;"", TrackingWorksheet!$L805&gt;=TrackingWorksheet!$J$4,TrackingWorksheet!$L805&lt;=TrackingWorksheet!$J$5,OR(TrackingWorksheet!$H805=Lists!$D$6,TrackingWorksheet!$J805=Lists!$D$6)), 1, 0))</f>
        <v/>
      </c>
      <c r="X800" s="24" t="str">
        <f>IF(B800=1,"",IF(AND(TrackingWorksheet!M805&lt;&gt;"",TrackingWorksheet!M805&lt;=TrackingWorksheet!$J$5),1,0))</f>
        <v/>
      </c>
      <c r="Y800" s="24" t="str">
        <f>IF(B800=1,"",IF(AND(TrackingWorksheet!N805&lt;&gt;"",TrackingWorksheet!N805&lt;=TrackingWorksheet!$J$5),1,0)*D800)</f>
        <v/>
      </c>
      <c r="Z800" s="24" t="str">
        <f>IF(B800=1,"",IF(TrackingWorksheet!P805="YES",1,0)*D800)</f>
        <v/>
      </c>
      <c r="AA800" s="33" t="str">
        <f>IF(B800=1,"",IF(TrackingWorksheet!R805="","",TrackingWorksheet!R805))</f>
        <v/>
      </c>
      <c r="AB800" s="33" t="str">
        <f>IF(B800=1,"",IF(TrackingWorksheet!Q805="","",TrackingWorksheet!Q805))</f>
        <v/>
      </c>
    </row>
    <row r="801" spans="2:28" x14ac:dyDescent="0.3">
      <c r="B801" s="33">
        <f>IF(AND(ISBLANK(TrackingWorksheet!B806),ISBLANK(TrackingWorksheet!C806),ISBLANK(TrackingWorksheet!G806),ISBLANK(TrackingWorksheet!H806),
ISBLANK(TrackingWorksheet!I806),ISBLANK(TrackingWorksheet!J806),ISBLANK(TrackingWorksheet!M806),
ISBLANK(TrackingWorksheet!N806)),1,0)</f>
        <v>1</v>
      </c>
      <c r="C801" s="17" t="str">
        <f>IF(B801=1,"",TrackingWorksheet!F806)</f>
        <v/>
      </c>
      <c r="D801" s="26" t="str">
        <f>IF(B801=1,"",IF(AND(TrackingWorksheet!B806&lt;&gt;"",TrackingWorksheet!B806&lt;=TrackingWorksheet!$J$5,OR(TrackingWorksheet!C806="",TrackingWorksheet!C806&gt;=TrackingWorksheet!$J$4)),1,0))</f>
        <v/>
      </c>
      <c r="E801" s="15" t="str">
        <f>IF(B801=1,"",IF(AND(TrackingWorksheet!G806 &lt;&gt;"",TrackingWorksheet!G806&lt;=TrackingWorksheet!$J$5, TrackingWorksheet!H806=Lists!$D$4), "Y", "N"))</f>
        <v/>
      </c>
      <c r="F801" s="15" t="str">
        <f>IF(B801=1,"",IF(AND(TrackingWorksheet!I806 &lt;&gt;"", TrackingWorksheet!I806&lt;=TrackingWorksheet!$J$5, TrackingWorksheet!J806=Lists!$D$4), "Y", "N"))</f>
        <v/>
      </c>
      <c r="G801" s="15" t="str">
        <f>IF(B801=1,"",IF(AND(TrackingWorksheet!G806 &lt;&gt;"",TrackingWorksheet!G806&lt;=TrackingWorksheet!$J$5, TrackingWorksheet!H806=Lists!$D$5), "Y", "N"))</f>
        <v/>
      </c>
      <c r="H801" s="15" t="str">
        <f>IF(B801=1,"",IF(AND(TrackingWorksheet!I806 &lt;&gt;"", TrackingWorksheet!I806&lt;=TrackingWorksheet!$J$5, TrackingWorksheet!J806="Moderna"), "Y", "N"))</f>
        <v/>
      </c>
      <c r="I801" s="26" t="str">
        <f>IF(B801=1,"",IF(AND(TrackingWorksheet!G806 &lt;&gt;"", TrackingWorksheet!G806&lt;=TrackingWorksheet!$J$5, TrackingWorksheet!H806=Lists!$D$6), 1, 0))</f>
        <v/>
      </c>
      <c r="J801" s="26" t="str">
        <f t="shared" si="102"/>
        <v/>
      </c>
      <c r="K801" s="15" t="str">
        <f>IF(B801=1,"",IF(AND(TrackingWorksheet!I806&lt;=TrackingWorksheet!$J$5,TrackingWorksheet!K806="YES"),0,IF(AND(AND(OR(E801="Y",F801="Y"),E801&lt;&gt;F801),G801&lt;&gt;"Y", H801&lt;&gt;"Y"), 1, 0)))</f>
        <v/>
      </c>
      <c r="L801" s="26" t="str">
        <f t="shared" si="96"/>
        <v/>
      </c>
      <c r="M801" s="15" t="str">
        <f t="shared" si="97"/>
        <v/>
      </c>
      <c r="N801" s="26" t="str">
        <f t="shared" si="98"/>
        <v/>
      </c>
      <c r="O801" s="15" t="str">
        <f>IF(B801=1,"",IF(AND(TrackingWorksheet!I806&lt;=TrackingWorksheet!$J$5,TrackingWorksheet!K806="YES"),0,IF(AND(AND(OR(G801="Y",H801="Y"),G801&lt;&gt;H801),E801&lt;&gt;"Y", F801&lt;&gt;"Y"), 1, 0)))</f>
        <v/>
      </c>
      <c r="P801" s="26" t="str">
        <f t="shared" si="99"/>
        <v/>
      </c>
      <c r="Q801" s="15" t="str">
        <f t="shared" si="100"/>
        <v/>
      </c>
      <c r="R801" s="15" t="str">
        <f t="shared" si="101"/>
        <v/>
      </c>
      <c r="S801" s="15" t="str">
        <f>IF(B801=1,"",IF(AND(OR(AND(TrackingWorksheet!H806=Lists!$D$7,TrackingWorksheet!H806=TrackingWorksheet!J806),TrackingWorksheet!H806&lt;&gt;TrackingWorksheet!J806),TrackingWorksheet!K806="YES",TrackingWorksheet!H806&lt;&gt;Lists!$D$6,TrackingWorksheet!G806&lt;=TrackingWorksheet!$J$5,TrackingWorksheet!I806&lt;=TrackingWorksheet!$J$5),1,0))</f>
        <v/>
      </c>
      <c r="T801" s="15" t="str">
        <f t="shared" si="103"/>
        <v/>
      </c>
      <c r="U801" s="15" t="str">
        <f>IF(B801=1,"",IF(AND(TrackingWorksheet!L806&lt;&gt;"", TrackingWorksheet!L806&gt;=TrackingWorksheet!$J$4,TrackingWorksheet!L806&lt;=TrackingWorksheet!$J$5,OR(TrackingWorksheet!H806=Lists!$D$4,TrackingWorksheet!J806=Lists!$D$4)), 1, 0))</f>
        <v/>
      </c>
      <c r="V801" s="15" t="str">
        <f>IF($B801=1,"",IF(AND(TrackingWorksheet!$L806&lt;&gt;"", TrackingWorksheet!$L806&gt;=TrackingWorksheet!$J$4,TrackingWorksheet!$L806&lt;=TrackingWorksheet!$J$5,OR(TrackingWorksheet!$H806=Lists!$D$5,TrackingWorksheet!$J806=Lists!$D$5)), 1, 0))</f>
        <v/>
      </c>
      <c r="W801" s="15" t="str">
        <f>IF($B801=1,"",IF(AND(TrackingWorksheet!$L806&lt;&gt;"", TrackingWorksheet!$L806&gt;=TrackingWorksheet!$J$4,TrackingWorksheet!$L806&lt;=TrackingWorksheet!$J$5,OR(TrackingWorksheet!$H806=Lists!$D$6,TrackingWorksheet!$J806=Lists!$D$6)), 1, 0))</f>
        <v/>
      </c>
      <c r="X801" s="24" t="str">
        <f>IF(B801=1,"",IF(AND(TrackingWorksheet!M806&lt;&gt;"",TrackingWorksheet!M806&lt;=TrackingWorksheet!$J$5),1,0))</f>
        <v/>
      </c>
      <c r="Y801" s="24" t="str">
        <f>IF(B801=1,"",IF(AND(TrackingWorksheet!N806&lt;&gt;"",TrackingWorksheet!N806&lt;=TrackingWorksheet!$J$5),1,0)*D801)</f>
        <v/>
      </c>
      <c r="Z801" s="24" t="str">
        <f>IF(B801=1,"",IF(TrackingWorksheet!P806="YES",1,0)*D801)</f>
        <v/>
      </c>
      <c r="AA801" s="33" t="str">
        <f>IF(B801=1,"",IF(TrackingWorksheet!R806="","",TrackingWorksheet!R806))</f>
        <v/>
      </c>
      <c r="AB801" s="33" t="str">
        <f>IF(B801=1,"",IF(TrackingWorksheet!Q806="","",TrackingWorksheet!Q806))</f>
        <v/>
      </c>
    </row>
    <row r="802" spans="2:28" x14ac:dyDescent="0.3">
      <c r="B802" s="33">
        <f>IF(AND(ISBLANK(TrackingWorksheet!B807),ISBLANK(TrackingWorksheet!C807),ISBLANK(TrackingWorksheet!G807),ISBLANK(TrackingWorksheet!H807),
ISBLANK(TrackingWorksheet!I807),ISBLANK(TrackingWorksheet!J807),ISBLANK(TrackingWorksheet!M807),
ISBLANK(TrackingWorksheet!N807)),1,0)</f>
        <v>1</v>
      </c>
      <c r="C802" s="17" t="str">
        <f>IF(B802=1,"",TrackingWorksheet!F807)</f>
        <v/>
      </c>
      <c r="D802" s="26" t="str">
        <f>IF(B802=1,"",IF(AND(TrackingWorksheet!B807&lt;&gt;"",TrackingWorksheet!B807&lt;=TrackingWorksheet!$J$5,OR(TrackingWorksheet!C807="",TrackingWorksheet!C807&gt;=TrackingWorksheet!$J$4)),1,0))</f>
        <v/>
      </c>
      <c r="E802" s="15" t="str">
        <f>IF(B802=1,"",IF(AND(TrackingWorksheet!G807 &lt;&gt;"",TrackingWorksheet!G807&lt;=TrackingWorksheet!$J$5, TrackingWorksheet!H807=Lists!$D$4), "Y", "N"))</f>
        <v/>
      </c>
      <c r="F802" s="15" t="str">
        <f>IF(B802=1,"",IF(AND(TrackingWorksheet!I807 &lt;&gt;"", TrackingWorksheet!I807&lt;=TrackingWorksheet!$J$5, TrackingWorksheet!J807=Lists!$D$4), "Y", "N"))</f>
        <v/>
      </c>
      <c r="G802" s="15" t="str">
        <f>IF(B802=1,"",IF(AND(TrackingWorksheet!G807 &lt;&gt;"",TrackingWorksheet!G807&lt;=TrackingWorksheet!$J$5, TrackingWorksheet!H807=Lists!$D$5), "Y", "N"))</f>
        <v/>
      </c>
      <c r="H802" s="15" t="str">
        <f>IF(B802=1,"",IF(AND(TrackingWorksheet!I807 &lt;&gt;"", TrackingWorksheet!I807&lt;=TrackingWorksheet!$J$5, TrackingWorksheet!J807="Moderna"), "Y", "N"))</f>
        <v/>
      </c>
      <c r="I802" s="26" t="str">
        <f>IF(B802=1,"",IF(AND(TrackingWorksheet!G807 &lt;&gt;"", TrackingWorksheet!G807&lt;=TrackingWorksheet!$J$5, TrackingWorksheet!H807=Lists!$D$6), 1, 0))</f>
        <v/>
      </c>
      <c r="J802" s="26" t="str">
        <f t="shared" si="102"/>
        <v/>
      </c>
      <c r="K802" s="15" t="str">
        <f>IF(B802=1,"",IF(AND(TrackingWorksheet!I807&lt;=TrackingWorksheet!$J$5,TrackingWorksheet!K807="YES"),0,IF(AND(AND(OR(E802="Y",F802="Y"),E802&lt;&gt;F802),G802&lt;&gt;"Y", H802&lt;&gt;"Y"), 1, 0)))</f>
        <v/>
      </c>
      <c r="L802" s="26" t="str">
        <f t="shared" si="96"/>
        <v/>
      </c>
      <c r="M802" s="15" t="str">
        <f t="shared" si="97"/>
        <v/>
      </c>
      <c r="N802" s="26" t="str">
        <f t="shared" si="98"/>
        <v/>
      </c>
      <c r="O802" s="15" t="str">
        <f>IF(B802=1,"",IF(AND(TrackingWorksheet!I807&lt;=TrackingWorksheet!$J$5,TrackingWorksheet!K807="YES"),0,IF(AND(AND(OR(G802="Y",H802="Y"),G802&lt;&gt;H802),E802&lt;&gt;"Y", F802&lt;&gt;"Y"), 1, 0)))</f>
        <v/>
      </c>
      <c r="P802" s="26" t="str">
        <f t="shared" si="99"/>
        <v/>
      </c>
      <c r="Q802" s="15" t="str">
        <f t="shared" si="100"/>
        <v/>
      </c>
      <c r="R802" s="15" t="str">
        <f t="shared" si="101"/>
        <v/>
      </c>
      <c r="S802" s="15" t="str">
        <f>IF(B802=1,"",IF(AND(OR(AND(TrackingWorksheet!H807=Lists!$D$7,TrackingWorksheet!H807=TrackingWorksheet!J807),TrackingWorksheet!H807&lt;&gt;TrackingWorksheet!J807),TrackingWorksheet!K807="YES",TrackingWorksheet!H807&lt;&gt;Lists!$D$6,TrackingWorksheet!G807&lt;=TrackingWorksheet!$J$5,TrackingWorksheet!I807&lt;=TrackingWorksheet!$J$5),1,0))</f>
        <v/>
      </c>
      <c r="T802" s="15" t="str">
        <f t="shared" si="103"/>
        <v/>
      </c>
      <c r="U802" s="15" t="str">
        <f>IF(B802=1,"",IF(AND(TrackingWorksheet!L807&lt;&gt;"", TrackingWorksheet!L807&gt;=TrackingWorksheet!$J$4,TrackingWorksheet!L807&lt;=TrackingWorksheet!$J$5,OR(TrackingWorksheet!H807=Lists!$D$4,TrackingWorksheet!J807=Lists!$D$4)), 1, 0))</f>
        <v/>
      </c>
      <c r="V802" s="15" t="str">
        <f>IF($B802=1,"",IF(AND(TrackingWorksheet!$L807&lt;&gt;"", TrackingWorksheet!$L807&gt;=TrackingWorksheet!$J$4,TrackingWorksheet!$L807&lt;=TrackingWorksheet!$J$5,OR(TrackingWorksheet!$H807=Lists!$D$5,TrackingWorksheet!$J807=Lists!$D$5)), 1, 0))</f>
        <v/>
      </c>
      <c r="W802" s="15" t="str">
        <f>IF($B802=1,"",IF(AND(TrackingWorksheet!$L807&lt;&gt;"", TrackingWorksheet!$L807&gt;=TrackingWorksheet!$J$4,TrackingWorksheet!$L807&lt;=TrackingWorksheet!$J$5,OR(TrackingWorksheet!$H807=Lists!$D$6,TrackingWorksheet!$J807=Lists!$D$6)), 1, 0))</f>
        <v/>
      </c>
      <c r="X802" s="24" t="str">
        <f>IF(B802=1,"",IF(AND(TrackingWorksheet!M807&lt;&gt;"",TrackingWorksheet!M807&lt;=TrackingWorksheet!$J$5),1,0))</f>
        <v/>
      </c>
      <c r="Y802" s="24" t="str">
        <f>IF(B802=1,"",IF(AND(TrackingWorksheet!N807&lt;&gt;"",TrackingWorksheet!N807&lt;=TrackingWorksheet!$J$5),1,0)*D802)</f>
        <v/>
      </c>
      <c r="Z802" s="24" t="str">
        <f>IF(B802=1,"",IF(TrackingWorksheet!P807="YES",1,0)*D802)</f>
        <v/>
      </c>
      <c r="AA802" s="33" t="str">
        <f>IF(B802=1,"",IF(TrackingWorksheet!R807="","",TrackingWorksheet!R807))</f>
        <v/>
      </c>
      <c r="AB802" s="33" t="str">
        <f>IF(B802=1,"",IF(TrackingWorksheet!Q807="","",TrackingWorksheet!Q807))</f>
        <v/>
      </c>
    </row>
    <row r="803" spans="2:28" x14ac:dyDescent="0.3">
      <c r="B803" s="33">
        <f>IF(AND(ISBLANK(TrackingWorksheet!B808),ISBLANK(TrackingWorksheet!C808),ISBLANK(TrackingWorksheet!G808),ISBLANK(TrackingWorksheet!H808),
ISBLANK(TrackingWorksheet!I808),ISBLANK(TrackingWorksheet!J808),ISBLANK(TrackingWorksheet!M808),
ISBLANK(TrackingWorksheet!N808)),1,0)</f>
        <v>1</v>
      </c>
      <c r="C803" s="17" t="str">
        <f>IF(B803=1,"",TrackingWorksheet!F808)</f>
        <v/>
      </c>
      <c r="D803" s="26" t="str">
        <f>IF(B803=1,"",IF(AND(TrackingWorksheet!B808&lt;&gt;"",TrackingWorksheet!B808&lt;=TrackingWorksheet!$J$5,OR(TrackingWorksheet!C808="",TrackingWorksheet!C808&gt;=TrackingWorksheet!$J$4)),1,0))</f>
        <v/>
      </c>
      <c r="E803" s="15" t="str">
        <f>IF(B803=1,"",IF(AND(TrackingWorksheet!G808 &lt;&gt;"",TrackingWorksheet!G808&lt;=TrackingWorksheet!$J$5, TrackingWorksheet!H808=Lists!$D$4), "Y", "N"))</f>
        <v/>
      </c>
      <c r="F803" s="15" t="str">
        <f>IF(B803=1,"",IF(AND(TrackingWorksheet!I808 &lt;&gt;"", TrackingWorksheet!I808&lt;=TrackingWorksheet!$J$5, TrackingWorksheet!J808=Lists!$D$4), "Y", "N"))</f>
        <v/>
      </c>
      <c r="G803" s="15" t="str">
        <f>IF(B803=1,"",IF(AND(TrackingWorksheet!G808 &lt;&gt;"",TrackingWorksheet!G808&lt;=TrackingWorksheet!$J$5, TrackingWorksheet!H808=Lists!$D$5), "Y", "N"))</f>
        <v/>
      </c>
      <c r="H803" s="15" t="str">
        <f>IF(B803=1,"",IF(AND(TrackingWorksheet!I808 &lt;&gt;"", TrackingWorksheet!I808&lt;=TrackingWorksheet!$J$5, TrackingWorksheet!J808="Moderna"), "Y", "N"))</f>
        <v/>
      </c>
      <c r="I803" s="26" t="str">
        <f>IF(B803=1,"",IF(AND(TrackingWorksheet!G808 &lt;&gt;"", TrackingWorksheet!G808&lt;=TrackingWorksheet!$J$5, TrackingWorksheet!H808=Lists!$D$6), 1, 0))</f>
        <v/>
      </c>
      <c r="J803" s="26" t="str">
        <f t="shared" si="102"/>
        <v/>
      </c>
      <c r="K803" s="15" t="str">
        <f>IF(B803=1,"",IF(AND(TrackingWorksheet!I808&lt;=TrackingWorksheet!$J$5,TrackingWorksheet!K808="YES"),0,IF(AND(AND(OR(E803="Y",F803="Y"),E803&lt;&gt;F803),G803&lt;&gt;"Y", H803&lt;&gt;"Y"), 1, 0)))</f>
        <v/>
      </c>
      <c r="L803" s="26" t="str">
        <f t="shared" si="96"/>
        <v/>
      </c>
      <c r="M803" s="15" t="str">
        <f t="shared" si="97"/>
        <v/>
      </c>
      <c r="N803" s="26" t="str">
        <f t="shared" si="98"/>
        <v/>
      </c>
      <c r="O803" s="15" t="str">
        <f>IF(B803=1,"",IF(AND(TrackingWorksheet!I808&lt;=TrackingWorksheet!$J$5,TrackingWorksheet!K808="YES"),0,IF(AND(AND(OR(G803="Y",H803="Y"),G803&lt;&gt;H803),E803&lt;&gt;"Y", F803&lt;&gt;"Y"), 1, 0)))</f>
        <v/>
      </c>
      <c r="P803" s="26" t="str">
        <f t="shared" si="99"/>
        <v/>
      </c>
      <c r="Q803" s="15" t="str">
        <f t="shared" si="100"/>
        <v/>
      </c>
      <c r="R803" s="15" t="str">
        <f t="shared" si="101"/>
        <v/>
      </c>
      <c r="S803" s="15" t="str">
        <f>IF(B803=1,"",IF(AND(OR(AND(TrackingWorksheet!H808=Lists!$D$7,TrackingWorksheet!H808=TrackingWorksheet!J808),TrackingWorksheet!H808&lt;&gt;TrackingWorksheet!J808),TrackingWorksheet!K808="YES",TrackingWorksheet!H808&lt;&gt;Lists!$D$6,TrackingWorksheet!G808&lt;=TrackingWorksheet!$J$5,TrackingWorksheet!I808&lt;=TrackingWorksheet!$J$5),1,0))</f>
        <v/>
      </c>
      <c r="T803" s="15" t="str">
        <f t="shared" si="103"/>
        <v/>
      </c>
      <c r="U803" s="15" t="str">
        <f>IF(B803=1,"",IF(AND(TrackingWorksheet!L808&lt;&gt;"", TrackingWorksheet!L808&gt;=TrackingWorksheet!$J$4,TrackingWorksheet!L808&lt;=TrackingWorksheet!$J$5,OR(TrackingWorksheet!H808=Lists!$D$4,TrackingWorksheet!J808=Lists!$D$4)), 1, 0))</f>
        <v/>
      </c>
      <c r="V803" s="15" t="str">
        <f>IF($B803=1,"",IF(AND(TrackingWorksheet!$L808&lt;&gt;"", TrackingWorksheet!$L808&gt;=TrackingWorksheet!$J$4,TrackingWorksheet!$L808&lt;=TrackingWorksheet!$J$5,OR(TrackingWorksheet!$H808=Lists!$D$5,TrackingWorksheet!$J808=Lists!$D$5)), 1, 0))</f>
        <v/>
      </c>
      <c r="W803" s="15" t="str">
        <f>IF($B803=1,"",IF(AND(TrackingWorksheet!$L808&lt;&gt;"", TrackingWorksheet!$L808&gt;=TrackingWorksheet!$J$4,TrackingWorksheet!$L808&lt;=TrackingWorksheet!$J$5,OR(TrackingWorksheet!$H808=Lists!$D$6,TrackingWorksheet!$J808=Lists!$D$6)), 1, 0))</f>
        <v/>
      </c>
      <c r="X803" s="24" t="str">
        <f>IF(B803=1,"",IF(AND(TrackingWorksheet!M808&lt;&gt;"",TrackingWorksheet!M808&lt;=TrackingWorksheet!$J$5),1,0))</f>
        <v/>
      </c>
      <c r="Y803" s="24" t="str">
        <f>IF(B803=1,"",IF(AND(TrackingWorksheet!N808&lt;&gt;"",TrackingWorksheet!N808&lt;=TrackingWorksheet!$J$5),1,0)*D803)</f>
        <v/>
      </c>
      <c r="Z803" s="24" t="str">
        <f>IF(B803=1,"",IF(TrackingWorksheet!P808="YES",1,0)*D803)</f>
        <v/>
      </c>
      <c r="AA803" s="33" t="str">
        <f>IF(B803=1,"",IF(TrackingWorksheet!R808="","",TrackingWorksheet!R808))</f>
        <v/>
      </c>
      <c r="AB803" s="33" t="str">
        <f>IF(B803=1,"",IF(TrackingWorksheet!Q808="","",TrackingWorksheet!Q808))</f>
        <v/>
      </c>
    </row>
    <row r="804" spans="2:28" x14ac:dyDescent="0.3">
      <c r="B804" s="33">
        <f>IF(AND(ISBLANK(TrackingWorksheet!B809),ISBLANK(TrackingWorksheet!C809),ISBLANK(TrackingWorksheet!G809),ISBLANK(TrackingWorksheet!H809),
ISBLANK(TrackingWorksheet!I809),ISBLANK(TrackingWorksheet!J809),ISBLANK(TrackingWorksheet!M809),
ISBLANK(TrackingWorksheet!N809)),1,0)</f>
        <v>1</v>
      </c>
      <c r="C804" s="17" t="str">
        <f>IF(B804=1,"",TrackingWorksheet!F809)</f>
        <v/>
      </c>
      <c r="D804" s="26" t="str">
        <f>IF(B804=1,"",IF(AND(TrackingWorksheet!B809&lt;&gt;"",TrackingWorksheet!B809&lt;=TrackingWorksheet!$J$5,OR(TrackingWorksheet!C809="",TrackingWorksheet!C809&gt;=TrackingWorksheet!$J$4)),1,0))</f>
        <v/>
      </c>
      <c r="E804" s="15" t="str">
        <f>IF(B804=1,"",IF(AND(TrackingWorksheet!G809 &lt;&gt;"",TrackingWorksheet!G809&lt;=TrackingWorksheet!$J$5, TrackingWorksheet!H809=Lists!$D$4), "Y", "N"))</f>
        <v/>
      </c>
      <c r="F804" s="15" t="str">
        <f>IF(B804=1,"",IF(AND(TrackingWorksheet!I809 &lt;&gt;"", TrackingWorksheet!I809&lt;=TrackingWorksheet!$J$5, TrackingWorksheet!J809=Lists!$D$4), "Y", "N"))</f>
        <v/>
      </c>
      <c r="G804" s="15" t="str">
        <f>IF(B804=1,"",IF(AND(TrackingWorksheet!G809 &lt;&gt;"",TrackingWorksheet!G809&lt;=TrackingWorksheet!$J$5, TrackingWorksheet!H809=Lists!$D$5), "Y", "N"))</f>
        <v/>
      </c>
      <c r="H804" s="15" t="str">
        <f>IF(B804=1,"",IF(AND(TrackingWorksheet!I809 &lt;&gt;"", TrackingWorksheet!I809&lt;=TrackingWorksheet!$J$5, TrackingWorksheet!J809="Moderna"), "Y", "N"))</f>
        <v/>
      </c>
      <c r="I804" s="26" t="str">
        <f>IF(B804=1,"",IF(AND(TrackingWorksheet!G809 &lt;&gt;"", TrackingWorksheet!G809&lt;=TrackingWorksheet!$J$5, TrackingWorksheet!H809=Lists!$D$6), 1, 0))</f>
        <v/>
      </c>
      <c r="J804" s="26" t="str">
        <f t="shared" si="102"/>
        <v/>
      </c>
      <c r="K804" s="15" t="str">
        <f>IF(B804=1,"",IF(AND(TrackingWorksheet!I809&lt;=TrackingWorksheet!$J$5,TrackingWorksheet!K809="YES"),0,IF(AND(AND(OR(E804="Y",F804="Y"),E804&lt;&gt;F804),G804&lt;&gt;"Y", H804&lt;&gt;"Y"), 1, 0)))</f>
        <v/>
      </c>
      <c r="L804" s="26" t="str">
        <f t="shared" si="96"/>
        <v/>
      </c>
      <c r="M804" s="15" t="str">
        <f t="shared" si="97"/>
        <v/>
      </c>
      <c r="N804" s="26" t="str">
        <f t="shared" si="98"/>
        <v/>
      </c>
      <c r="O804" s="15" t="str">
        <f>IF(B804=1,"",IF(AND(TrackingWorksheet!I809&lt;=TrackingWorksheet!$J$5,TrackingWorksheet!K809="YES"),0,IF(AND(AND(OR(G804="Y",H804="Y"),G804&lt;&gt;H804),E804&lt;&gt;"Y", F804&lt;&gt;"Y"), 1, 0)))</f>
        <v/>
      </c>
      <c r="P804" s="26" t="str">
        <f t="shared" si="99"/>
        <v/>
      </c>
      <c r="Q804" s="15" t="str">
        <f t="shared" si="100"/>
        <v/>
      </c>
      <c r="R804" s="15" t="str">
        <f t="shared" si="101"/>
        <v/>
      </c>
      <c r="S804" s="15" t="str">
        <f>IF(B804=1,"",IF(AND(OR(AND(TrackingWorksheet!H809=Lists!$D$7,TrackingWorksheet!H809=TrackingWorksheet!J809),TrackingWorksheet!H809&lt;&gt;TrackingWorksheet!J809),TrackingWorksheet!K809="YES",TrackingWorksheet!H809&lt;&gt;Lists!$D$6,TrackingWorksheet!G809&lt;=TrackingWorksheet!$J$5,TrackingWorksheet!I809&lt;=TrackingWorksheet!$J$5),1,0))</f>
        <v/>
      </c>
      <c r="T804" s="15" t="str">
        <f t="shared" si="103"/>
        <v/>
      </c>
      <c r="U804" s="15" t="str">
        <f>IF(B804=1,"",IF(AND(TrackingWorksheet!L809&lt;&gt;"", TrackingWorksheet!L809&gt;=TrackingWorksheet!$J$4,TrackingWorksheet!L809&lt;=TrackingWorksheet!$J$5,OR(TrackingWorksheet!H809=Lists!$D$4,TrackingWorksheet!J809=Lists!$D$4)), 1, 0))</f>
        <v/>
      </c>
      <c r="V804" s="15" t="str">
        <f>IF($B804=1,"",IF(AND(TrackingWorksheet!$L809&lt;&gt;"", TrackingWorksheet!$L809&gt;=TrackingWorksheet!$J$4,TrackingWorksheet!$L809&lt;=TrackingWorksheet!$J$5,OR(TrackingWorksheet!$H809=Lists!$D$5,TrackingWorksheet!$J809=Lists!$D$5)), 1, 0))</f>
        <v/>
      </c>
      <c r="W804" s="15" t="str">
        <f>IF($B804=1,"",IF(AND(TrackingWorksheet!$L809&lt;&gt;"", TrackingWorksheet!$L809&gt;=TrackingWorksheet!$J$4,TrackingWorksheet!$L809&lt;=TrackingWorksheet!$J$5,OR(TrackingWorksheet!$H809=Lists!$D$6,TrackingWorksheet!$J809=Lists!$D$6)), 1, 0))</f>
        <v/>
      </c>
      <c r="X804" s="24" t="str">
        <f>IF(B804=1,"",IF(AND(TrackingWorksheet!M809&lt;&gt;"",TrackingWorksheet!M809&lt;=TrackingWorksheet!$J$5),1,0))</f>
        <v/>
      </c>
      <c r="Y804" s="24" t="str">
        <f>IF(B804=1,"",IF(AND(TrackingWorksheet!N809&lt;&gt;"",TrackingWorksheet!N809&lt;=TrackingWorksheet!$J$5),1,0)*D804)</f>
        <v/>
      </c>
      <c r="Z804" s="24" t="str">
        <f>IF(B804=1,"",IF(TrackingWorksheet!P809="YES",1,0)*D804)</f>
        <v/>
      </c>
      <c r="AA804" s="33" t="str">
        <f>IF(B804=1,"",IF(TrackingWorksheet!R809="","",TrackingWorksheet!R809))</f>
        <v/>
      </c>
      <c r="AB804" s="33" t="str">
        <f>IF(B804=1,"",IF(TrackingWorksheet!Q809="","",TrackingWorksheet!Q809))</f>
        <v/>
      </c>
    </row>
    <row r="805" spans="2:28" x14ac:dyDescent="0.3">
      <c r="B805" s="33">
        <f>IF(AND(ISBLANK(TrackingWorksheet!B810),ISBLANK(TrackingWorksheet!C810),ISBLANK(TrackingWorksheet!G810),ISBLANK(TrackingWorksheet!H810),
ISBLANK(TrackingWorksheet!I810),ISBLANK(TrackingWorksheet!J810),ISBLANK(TrackingWorksheet!M810),
ISBLANK(TrackingWorksheet!N810)),1,0)</f>
        <v>1</v>
      </c>
      <c r="C805" s="17" t="str">
        <f>IF(B805=1,"",TrackingWorksheet!F810)</f>
        <v/>
      </c>
      <c r="D805" s="26" t="str">
        <f>IF(B805=1,"",IF(AND(TrackingWorksheet!B810&lt;&gt;"",TrackingWorksheet!B810&lt;=TrackingWorksheet!$J$5,OR(TrackingWorksheet!C810="",TrackingWorksheet!C810&gt;=TrackingWorksheet!$J$4)),1,0))</f>
        <v/>
      </c>
      <c r="E805" s="15" t="str">
        <f>IF(B805=1,"",IF(AND(TrackingWorksheet!G810 &lt;&gt;"",TrackingWorksheet!G810&lt;=TrackingWorksheet!$J$5, TrackingWorksheet!H810=Lists!$D$4), "Y", "N"))</f>
        <v/>
      </c>
      <c r="F805" s="15" t="str">
        <f>IF(B805=1,"",IF(AND(TrackingWorksheet!I810 &lt;&gt;"", TrackingWorksheet!I810&lt;=TrackingWorksheet!$J$5, TrackingWorksheet!J810=Lists!$D$4), "Y", "N"))</f>
        <v/>
      </c>
      <c r="G805" s="15" t="str">
        <f>IF(B805=1,"",IF(AND(TrackingWorksheet!G810 &lt;&gt;"",TrackingWorksheet!G810&lt;=TrackingWorksheet!$J$5, TrackingWorksheet!H810=Lists!$D$5), "Y", "N"))</f>
        <v/>
      </c>
      <c r="H805" s="15" t="str">
        <f>IF(B805=1,"",IF(AND(TrackingWorksheet!I810 &lt;&gt;"", TrackingWorksheet!I810&lt;=TrackingWorksheet!$J$5, TrackingWorksheet!J810="Moderna"), "Y", "N"))</f>
        <v/>
      </c>
      <c r="I805" s="26" t="str">
        <f>IF(B805=1,"",IF(AND(TrackingWorksheet!G810 &lt;&gt;"", TrackingWorksheet!G810&lt;=TrackingWorksheet!$J$5, TrackingWorksheet!H810=Lists!$D$6), 1, 0))</f>
        <v/>
      </c>
      <c r="J805" s="26" t="str">
        <f t="shared" si="102"/>
        <v/>
      </c>
      <c r="K805" s="15" t="str">
        <f>IF(B805=1,"",IF(AND(TrackingWorksheet!I810&lt;=TrackingWorksheet!$J$5,TrackingWorksheet!K810="YES"),0,IF(AND(AND(OR(E805="Y",F805="Y"),E805&lt;&gt;F805),G805&lt;&gt;"Y", H805&lt;&gt;"Y"), 1, 0)))</f>
        <v/>
      </c>
      <c r="L805" s="26" t="str">
        <f t="shared" si="96"/>
        <v/>
      </c>
      <c r="M805" s="15" t="str">
        <f t="shared" si="97"/>
        <v/>
      </c>
      <c r="N805" s="26" t="str">
        <f t="shared" si="98"/>
        <v/>
      </c>
      <c r="O805" s="15" t="str">
        <f>IF(B805=1,"",IF(AND(TrackingWorksheet!I810&lt;=TrackingWorksheet!$J$5,TrackingWorksheet!K810="YES"),0,IF(AND(AND(OR(G805="Y",H805="Y"),G805&lt;&gt;H805),E805&lt;&gt;"Y", F805&lt;&gt;"Y"), 1, 0)))</f>
        <v/>
      </c>
      <c r="P805" s="26" t="str">
        <f t="shared" si="99"/>
        <v/>
      </c>
      <c r="Q805" s="15" t="str">
        <f t="shared" si="100"/>
        <v/>
      </c>
      <c r="R805" s="15" t="str">
        <f t="shared" si="101"/>
        <v/>
      </c>
      <c r="S805" s="15" t="str">
        <f>IF(B805=1,"",IF(AND(OR(AND(TrackingWorksheet!H810=Lists!$D$7,TrackingWorksheet!H810=TrackingWorksheet!J810),TrackingWorksheet!H810&lt;&gt;TrackingWorksheet!J810),TrackingWorksheet!K810="YES",TrackingWorksheet!H810&lt;&gt;Lists!$D$6,TrackingWorksheet!G810&lt;=TrackingWorksheet!$J$5,TrackingWorksheet!I810&lt;=TrackingWorksheet!$J$5),1,0))</f>
        <v/>
      </c>
      <c r="T805" s="15" t="str">
        <f t="shared" si="103"/>
        <v/>
      </c>
      <c r="U805" s="15" t="str">
        <f>IF(B805=1,"",IF(AND(TrackingWorksheet!L810&lt;&gt;"", TrackingWorksheet!L810&gt;=TrackingWorksheet!$J$4,TrackingWorksheet!L810&lt;=TrackingWorksheet!$J$5,OR(TrackingWorksheet!H810=Lists!$D$4,TrackingWorksheet!J810=Lists!$D$4)), 1, 0))</f>
        <v/>
      </c>
      <c r="V805" s="15" t="str">
        <f>IF($B805=1,"",IF(AND(TrackingWorksheet!$L810&lt;&gt;"", TrackingWorksheet!$L810&gt;=TrackingWorksheet!$J$4,TrackingWorksheet!$L810&lt;=TrackingWorksheet!$J$5,OR(TrackingWorksheet!$H810=Lists!$D$5,TrackingWorksheet!$J810=Lists!$D$5)), 1, 0))</f>
        <v/>
      </c>
      <c r="W805" s="15" t="str">
        <f>IF($B805=1,"",IF(AND(TrackingWorksheet!$L810&lt;&gt;"", TrackingWorksheet!$L810&gt;=TrackingWorksheet!$J$4,TrackingWorksheet!$L810&lt;=TrackingWorksheet!$J$5,OR(TrackingWorksheet!$H810=Lists!$D$6,TrackingWorksheet!$J810=Lists!$D$6)), 1, 0))</f>
        <v/>
      </c>
      <c r="X805" s="24" t="str">
        <f>IF(B805=1,"",IF(AND(TrackingWorksheet!M810&lt;&gt;"",TrackingWorksheet!M810&lt;=TrackingWorksheet!$J$5),1,0))</f>
        <v/>
      </c>
      <c r="Y805" s="24" t="str">
        <f>IF(B805=1,"",IF(AND(TrackingWorksheet!N810&lt;&gt;"",TrackingWorksheet!N810&lt;=TrackingWorksheet!$J$5),1,0)*D805)</f>
        <v/>
      </c>
      <c r="Z805" s="24" t="str">
        <f>IF(B805=1,"",IF(TrackingWorksheet!P810="YES",1,0)*D805)</f>
        <v/>
      </c>
      <c r="AA805" s="33" t="str">
        <f>IF(B805=1,"",IF(TrackingWorksheet!R810="","",TrackingWorksheet!R810))</f>
        <v/>
      </c>
      <c r="AB805" s="33" t="str">
        <f>IF(B805=1,"",IF(TrackingWorksheet!Q810="","",TrackingWorksheet!Q810))</f>
        <v/>
      </c>
    </row>
    <row r="806" spans="2:28" x14ac:dyDescent="0.3">
      <c r="B806" s="33">
        <f>IF(AND(ISBLANK(TrackingWorksheet!B811),ISBLANK(TrackingWorksheet!C811),ISBLANK(TrackingWorksheet!G811),ISBLANK(TrackingWorksheet!H811),
ISBLANK(TrackingWorksheet!I811),ISBLANK(TrackingWorksheet!J811),ISBLANK(TrackingWorksheet!M811),
ISBLANK(TrackingWorksheet!N811)),1,0)</f>
        <v>1</v>
      </c>
      <c r="C806" s="17" t="str">
        <f>IF(B806=1,"",TrackingWorksheet!F811)</f>
        <v/>
      </c>
      <c r="D806" s="26" t="str">
        <f>IF(B806=1,"",IF(AND(TrackingWorksheet!B811&lt;&gt;"",TrackingWorksheet!B811&lt;=TrackingWorksheet!$J$5,OR(TrackingWorksheet!C811="",TrackingWorksheet!C811&gt;=TrackingWorksheet!$J$4)),1,0))</f>
        <v/>
      </c>
      <c r="E806" s="15" t="str">
        <f>IF(B806=1,"",IF(AND(TrackingWorksheet!G811 &lt;&gt;"",TrackingWorksheet!G811&lt;=TrackingWorksheet!$J$5, TrackingWorksheet!H811=Lists!$D$4), "Y", "N"))</f>
        <v/>
      </c>
      <c r="F806" s="15" t="str">
        <f>IF(B806=1,"",IF(AND(TrackingWorksheet!I811 &lt;&gt;"", TrackingWorksheet!I811&lt;=TrackingWorksheet!$J$5, TrackingWorksheet!J811=Lists!$D$4), "Y", "N"))</f>
        <v/>
      </c>
      <c r="G806" s="15" t="str">
        <f>IF(B806=1,"",IF(AND(TrackingWorksheet!G811 &lt;&gt;"",TrackingWorksheet!G811&lt;=TrackingWorksheet!$J$5, TrackingWorksheet!H811=Lists!$D$5), "Y", "N"))</f>
        <v/>
      </c>
      <c r="H806" s="15" t="str">
        <f>IF(B806=1,"",IF(AND(TrackingWorksheet!I811 &lt;&gt;"", TrackingWorksheet!I811&lt;=TrackingWorksheet!$J$5, TrackingWorksheet!J811="Moderna"), "Y", "N"))</f>
        <v/>
      </c>
      <c r="I806" s="26" t="str">
        <f>IF(B806=1,"",IF(AND(TrackingWorksheet!G811 &lt;&gt;"", TrackingWorksheet!G811&lt;=TrackingWorksheet!$J$5, TrackingWorksheet!H811=Lists!$D$6), 1, 0))</f>
        <v/>
      </c>
      <c r="J806" s="26" t="str">
        <f t="shared" si="102"/>
        <v/>
      </c>
      <c r="K806" s="15" t="str">
        <f>IF(B806=1,"",IF(AND(TrackingWorksheet!I811&lt;=TrackingWorksheet!$J$5,TrackingWorksheet!K811="YES"),0,IF(AND(AND(OR(E806="Y",F806="Y"),E806&lt;&gt;F806),G806&lt;&gt;"Y", H806&lt;&gt;"Y"), 1, 0)))</f>
        <v/>
      </c>
      <c r="L806" s="26" t="str">
        <f t="shared" si="96"/>
        <v/>
      </c>
      <c r="M806" s="15" t="str">
        <f t="shared" si="97"/>
        <v/>
      </c>
      <c r="N806" s="26" t="str">
        <f t="shared" si="98"/>
        <v/>
      </c>
      <c r="O806" s="15" t="str">
        <f>IF(B806=1,"",IF(AND(TrackingWorksheet!I811&lt;=TrackingWorksheet!$J$5,TrackingWorksheet!K811="YES"),0,IF(AND(AND(OR(G806="Y",H806="Y"),G806&lt;&gt;H806),E806&lt;&gt;"Y", F806&lt;&gt;"Y"), 1, 0)))</f>
        <v/>
      </c>
      <c r="P806" s="26" t="str">
        <f t="shared" si="99"/>
        <v/>
      </c>
      <c r="Q806" s="15" t="str">
        <f t="shared" si="100"/>
        <v/>
      </c>
      <c r="R806" s="15" t="str">
        <f t="shared" si="101"/>
        <v/>
      </c>
      <c r="S806" s="15" t="str">
        <f>IF(B806=1,"",IF(AND(OR(AND(TrackingWorksheet!H811=Lists!$D$7,TrackingWorksheet!H811=TrackingWorksheet!J811),TrackingWorksheet!H811&lt;&gt;TrackingWorksheet!J811),TrackingWorksheet!K811="YES",TrackingWorksheet!H811&lt;&gt;Lists!$D$6,TrackingWorksheet!G811&lt;=TrackingWorksheet!$J$5,TrackingWorksheet!I811&lt;=TrackingWorksheet!$J$5),1,0))</f>
        <v/>
      </c>
      <c r="T806" s="15" t="str">
        <f t="shared" si="103"/>
        <v/>
      </c>
      <c r="U806" s="15" t="str">
        <f>IF(B806=1,"",IF(AND(TrackingWorksheet!L811&lt;&gt;"", TrackingWorksheet!L811&gt;=TrackingWorksheet!$J$4,TrackingWorksheet!L811&lt;=TrackingWorksheet!$J$5,OR(TrackingWorksheet!H811=Lists!$D$4,TrackingWorksheet!J811=Lists!$D$4)), 1, 0))</f>
        <v/>
      </c>
      <c r="V806" s="15" t="str">
        <f>IF($B806=1,"",IF(AND(TrackingWorksheet!$L811&lt;&gt;"", TrackingWorksheet!$L811&gt;=TrackingWorksheet!$J$4,TrackingWorksheet!$L811&lt;=TrackingWorksheet!$J$5,OR(TrackingWorksheet!$H811=Lists!$D$5,TrackingWorksheet!$J811=Lists!$D$5)), 1, 0))</f>
        <v/>
      </c>
      <c r="W806" s="15" t="str">
        <f>IF($B806=1,"",IF(AND(TrackingWorksheet!$L811&lt;&gt;"", TrackingWorksheet!$L811&gt;=TrackingWorksheet!$J$4,TrackingWorksheet!$L811&lt;=TrackingWorksheet!$J$5,OR(TrackingWorksheet!$H811=Lists!$D$6,TrackingWorksheet!$J811=Lists!$D$6)), 1, 0))</f>
        <v/>
      </c>
      <c r="X806" s="24" t="str">
        <f>IF(B806=1,"",IF(AND(TrackingWorksheet!M811&lt;&gt;"",TrackingWorksheet!M811&lt;=TrackingWorksheet!$J$5),1,0))</f>
        <v/>
      </c>
      <c r="Y806" s="24" t="str">
        <f>IF(B806=1,"",IF(AND(TrackingWorksheet!N811&lt;&gt;"",TrackingWorksheet!N811&lt;=TrackingWorksheet!$J$5),1,0)*D806)</f>
        <v/>
      </c>
      <c r="Z806" s="24" t="str">
        <f>IF(B806=1,"",IF(TrackingWorksheet!P811="YES",1,0)*D806)</f>
        <v/>
      </c>
      <c r="AA806" s="33" t="str">
        <f>IF(B806=1,"",IF(TrackingWorksheet!R811="","",TrackingWorksheet!R811))</f>
        <v/>
      </c>
      <c r="AB806" s="33" t="str">
        <f>IF(B806=1,"",IF(TrackingWorksheet!Q811="","",TrackingWorksheet!Q811))</f>
        <v/>
      </c>
    </row>
    <row r="807" spans="2:28" x14ac:dyDescent="0.3">
      <c r="B807" s="33">
        <f>IF(AND(ISBLANK(TrackingWorksheet!B812),ISBLANK(TrackingWorksheet!C812),ISBLANK(TrackingWorksheet!G812),ISBLANK(TrackingWorksheet!H812),
ISBLANK(TrackingWorksheet!I812),ISBLANK(TrackingWorksheet!J812),ISBLANK(TrackingWorksheet!M812),
ISBLANK(TrackingWorksheet!N812)),1,0)</f>
        <v>1</v>
      </c>
      <c r="C807" s="17" t="str">
        <f>IF(B807=1,"",TrackingWorksheet!F812)</f>
        <v/>
      </c>
      <c r="D807" s="26" t="str">
        <f>IF(B807=1,"",IF(AND(TrackingWorksheet!B812&lt;&gt;"",TrackingWorksheet!B812&lt;=TrackingWorksheet!$J$5,OR(TrackingWorksheet!C812="",TrackingWorksheet!C812&gt;=TrackingWorksheet!$J$4)),1,0))</f>
        <v/>
      </c>
      <c r="E807" s="15" t="str">
        <f>IF(B807=1,"",IF(AND(TrackingWorksheet!G812 &lt;&gt;"",TrackingWorksheet!G812&lt;=TrackingWorksheet!$J$5, TrackingWorksheet!H812=Lists!$D$4), "Y", "N"))</f>
        <v/>
      </c>
      <c r="F807" s="15" t="str">
        <f>IF(B807=1,"",IF(AND(TrackingWorksheet!I812 &lt;&gt;"", TrackingWorksheet!I812&lt;=TrackingWorksheet!$J$5, TrackingWorksheet!J812=Lists!$D$4), "Y", "N"))</f>
        <v/>
      </c>
      <c r="G807" s="15" t="str">
        <f>IF(B807=1,"",IF(AND(TrackingWorksheet!G812 &lt;&gt;"",TrackingWorksheet!G812&lt;=TrackingWorksheet!$J$5, TrackingWorksheet!H812=Lists!$D$5), "Y", "N"))</f>
        <v/>
      </c>
      <c r="H807" s="15" t="str">
        <f>IF(B807=1,"",IF(AND(TrackingWorksheet!I812 &lt;&gt;"", TrackingWorksheet!I812&lt;=TrackingWorksheet!$J$5, TrackingWorksheet!J812="Moderna"), "Y", "N"))</f>
        <v/>
      </c>
      <c r="I807" s="26" t="str">
        <f>IF(B807=1,"",IF(AND(TrackingWorksheet!G812 &lt;&gt;"", TrackingWorksheet!G812&lt;=TrackingWorksheet!$J$5, TrackingWorksheet!H812=Lists!$D$6), 1, 0))</f>
        <v/>
      </c>
      <c r="J807" s="26" t="str">
        <f t="shared" si="102"/>
        <v/>
      </c>
      <c r="K807" s="15" t="str">
        <f>IF(B807=1,"",IF(AND(TrackingWorksheet!I812&lt;=TrackingWorksheet!$J$5,TrackingWorksheet!K812="YES"),0,IF(AND(AND(OR(E807="Y",F807="Y"),E807&lt;&gt;F807),G807&lt;&gt;"Y", H807&lt;&gt;"Y"), 1, 0)))</f>
        <v/>
      </c>
      <c r="L807" s="26" t="str">
        <f t="shared" si="96"/>
        <v/>
      </c>
      <c r="M807" s="15" t="str">
        <f t="shared" si="97"/>
        <v/>
      </c>
      <c r="N807" s="26" t="str">
        <f t="shared" si="98"/>
        <v/>
      </c>
      <c r="O807" s="15" t="str">
        <f>IF(B807=1,"",IF(AND(TrackingWorksheet!I812&lt;=TrackingWorksheet!$J$5,TrackingWorksheet!K812="YES"),0,IF(AND(AND(OR(G807="Y",H807="Y"),G807&lt;&gt;H807),E807&lt;&gt;"Y", F807&lt;&gt;"Y"), 1, 0)))</f>
        <v/>
      </c>
      <c r="P807" s="26" t="str">
        <f t="shared" si="99"/>
        <v/>
      </c>
      <c r="Q807" s="15" t="str">
        <f t="shared" si="100"/>
        <v/>
      </c>
      <c r="R807" s="15" t="str">
        <f t="shared" si="101"/>
        <v/>
      </c>
      <c r="S807" s="15" t="str">
        <f>IF(B807=1,"",IF(AND(OR(AND(TrackingWorksheet!H812=Lists!$D$7,TrackingWorksheet!H812=TrackingWorksheet!J812),TrackingWorksheet!H812&lt;&gt;TrackingWorksheet!J812),TrackingWorksheet!K812="YES",TrackingWorksheet!H812&lt;&gt;Lists!$D$6,TrackingWorksheet!G812&lt;=TrackingWorksheet!$J$5,TrackingWorksheet!I812&lt;=TrackingWorksheet!$J$5),1,0))</f>
        <v/>
      </c>
      <c r="T807" s="15" t="str">
        <f t="shared" si="103"/>
        <v/>
      </c>
      <c r="U807" s="15" t="str">
        <f>IF(B807=1,"",IF(AND(TrackingWorksheet!L812&lt;&gt;"", TrackingWorksheet!L812&gt;=TrackingWorksheet!$J$4,TrackingWorksheet!L812&lt;=TrackingWorksheet!$J$5,OR(TrackingWorksheet!H812=Lists!$D$4,TrackingWorksheet!J812=Lists!$D$4)), 1, 0))</f>
        <v/>
      </c>
      <c r="V807" s="15" t="str">
        <f>IF($B807=1,"",IF(AND(TrackingWorksheet!$L812&lt;&gt;"", TrackingWorksheet!$L812&gt;=TrackingWorksheet!$J$4,TrackingWorksheet!$L812&lt;=TrackingWorksheet!$J$5,OR(TrackingWorksheet!$H812=Lists!$D$5,TrackingWorksheet!$J812=Lists!$D$5)), 1, 0))</f>
        <v/>
      </c>
      <c r="W807" s="15" t="str">
        <f>IF($B807=1,"",IF(AND(TrackingWorksheet!$L812&lt;&gt;"", TrackingWorksheet!$L812&gt;=TrackingWorksheet!$J$4,TrackingWorksheet!$L812&lt;=TrackingWorksheet!$J$5,OR(TrackingWorksheet!$H812=Lists!$D$6,TrackingWorksheet!$J812=Lists!$D$6)), 1, 0))</f>
        <v/>
      </c>
      <c r="X807" s="24" t="str">
        <f>IF(B807=1,"",IF(AND(TrackingWorksheet!M812&lt;&gt;"",TrackingWorksheet!M812&lt;=TrackingWorksheet!$J$5),1,0))</f>
        <v/>
      </c>
      <c r="Y807" s="24" t="str">
        <f>IF(B807=1,"",IF(AND(TrackingWorksheet!N812&lt;&gt;"",TrackingWorksheet!N812&lt;=TrackingWorksheet!$J$5),1,0)*D807)</f>
        <v/>
      </c>
      <c r="Z807" s="24" t="str">
        <f>IF(B807=1,"",IF(TrackingWorksheet!P812="YES",1,0)*D807)</f>
        <v/>
      </c>
      <c r="AA807" s="33" t="str">
        <f>IF(B807=1,"",IF(TrackingWorksheet!R812="","",TrackingWorksheet!R812))</f>
        <v/>
      </c>
      <c r="AB807" s="33" t="str">
        <f>IF(B807=1,"",IF(TrackingWorksheet!Q812="","",TrackingWorksheet!Q812))</f>
        <v/>
      </c>
    </row>
    <row r="808" spans="2:28" x14ac:dyDescent="0.3">
      <c r="B808" s="33">
        <f>IF(AND(ISBLANK(TrackingWorksheet!B813),ISBLANK(TrackingWorksheet!C813),ISBLANK(TrackingWorksheet!G813),ISBLANK(TrackingWorksheet!H813),
ISBLANK(TrackingWorksheet!I813),ISBLANK(TrackingWorksheet!J813),ISBLANK(TrackingWorksheet!M813),
ISBLANK(TrackingWorksheet!N813)),1,0)</f>
        <v>1</v>
      </c>
      <c r="C808" s="17" t="str">
        <f>IF(B808=1,"",TrackingWorksheet!F813)</f>
        <v/>
      </c>
      <c r="D808" s="26" t="str">
        <f>IF(B808=1,"",IF(AND(TrackingWorksheet!B813&lt;&gt;"",TrackingWorksheet!B813&lt;=TrackingWorksheet!$J$5,OR(TrackingWorksheet!C813="",TrackingWorksheet!C813&gt;=TrackingWorksheet!$J$4)),1,0))</f>
        <v/>
      </c>
      <c r="E808" s="15" t="str">
        <f>IF(B808=1,"",IF(AND(TrackingWorksheet!G813 &lt;&gt;"",TrackingWorksheet!G813&lt;=TrackingWorksheet!$J$5, TrackingWorksheet!H813=Lists!$D$4), "Y", "N"))</f>
        <v/>
      </c>
      <c r="F808" s="15" t="str">
        <f>IF(B808=1,"",IF(AND(TrackingWorksheet!I813 &lt;&gt;"", TrackingWorksheet!I813&lt;=TrackingWorksheet!$J$5, TrackingWorksheet!J813=Lists!$D$4), "Y", "N"))</f>
        <v/>
      </c>
      <c r="G808" s="15" t="str">
        <f>IF(B808=1,"",IF(AND(TrackingWorksheet!G813 &lt;&gt;"",TrackingWorksheet!G813&lt;=TrackingWorksheet!$J$5, TrackingWorksheet!H813=Lists!$D$5), "Y", "N"))</f>
        <v/>
      </c>
      <c r="H808" s="15" t="str">
        <f>IF(B808=1,"",IF(AND(TrackingWorksheet!I813 &lt;&gt;"", TrackingWorksheet!I813&lt;=TrackingWorksheet!$J$5, TrackingWorksheet!J813="Moderna"), "Y", "N"))</f>
        <v/>
      </c>
      <c r="I808" s="26" t="str">
        <f>IF(B808=1,"",IF(AND(TrackingWorksheet!G813 &lt;&gt;"", TrackingWorksheet!G813&lt;=TrackingWorksheet!$J$5, TrackingWorksheet!H813=Lists!$D$6), 1, 0))</f>
        <v/>
      </c>
      <c r="J808" s="26" t="str">
        <f t="shared" si="102"/>
        <v/>
      </c>
      <c r="K808" s="15" t="str">
        <f>IF(B808=1,"",IF(AND(TrackingWorksheet!I813&lt;=TrackingWorksheet!$J$5,TrackingWorksheet!K813="YES"),0,IF(AND(AND(OR(E808="Y",F808="Y"),E808&lt;&gt;F808),G808&lt;&gt;"Y", H808&lt;&gt;"Y"), 1, 0)))</f>
        <v/>
      </c>
      <c r="L808" s="26" t="str">
        <f t="shared" si="96"/>
        <v/>
      </c>
      <c r="M808" s="15" t="str">
        <f t="shared" si="97"/>
        <v/>
      </c>
      <c r="N808" s="26" t="str">
        <f t="shared" si="98"/>
        <v/>
      </c>
      <c r="O808" s="15" t="str">
        <f>IF(B808=1,"",IF(AND(TrackingWorksheet!I813&lt;=TrackingWorksheet!$J$5,TrackingWorksheet!K813="YES"),0,IF(AND(AND(OR(G808="Y",H808="Y"),G808&lt;&gt;H808),E808&lt;&gt;"Y", F808&lt;&gt;"Y"), 1, 0)))</f>
        <v/>
      </c>
      <c r="P808" s="26" t="str">
        <f t="shared" si="99"/>
        <v/>
      </c>
      <c r="Q808" s="15" t="str">
        <f t="shared" si="100"/>
        <v/>
      </c>
      <c r="R808" s="15" t="str">
        <f t="shared" si="101"/>
        <v/>
      </c>
      <c r="S808" s="15" t="str">
        <f>IF(B808=1,"",IF(AND(OR(AND(TrackingWorksheet!H813=Lists!$D$7,TrackingWorksheet!H813=TrackingWorksheet!J813),TrackingWorksheet!H813&lt;&gt;TrackingWorksheet!J813),TrackingWorksheet!K813="YES",TrackingWorksheet!H813&lt;&gt;Lists!$D$6,TrackingWorksheet!G813&lt;=TrackingWorksheet!$J$5,TrackingWorksheet!I813&lt;=TrackingWorksheet!$J$5),1,0))</f>
        <v/>
      </c>
      <c r="T808" s="15" t="str">
        <f t="shared" si="103"/>
        <v/>
      </c>
      <c r="U808" s="15" t="str">
        <f>IF(B808=1,"",IF(AND(TrackingWorksheet!L813&lt;&gt;"", TrackingWorksheet!L813&gt;=TrackingWorksheet!$J$4,TrackingWorksheet!L813&lt;=TrackingWorksheet!$J$5,OR(TrackingWorksheet!H813=Lists!$D$4,TrackingWorksheet!J813=Lists!$D$4)), 1, 0))</f>
        <v/>
      </c>
      <c r="V808" s="15" t="str">
        <f>IF($B808=1,"",IF(AND(TrackingWorksheet!$L813&lt;&gt;"", TrackingWorksheet!$L813&gt;=TrackingWorksheet!$J$4,TrackingWorksheet!$L813&lt;=TrackingWorksheet!$J$5,OR(TrackingWorksheet!$H813=Lists!$D$5,TrackingWorksheet!$J813=Lists!$D$5)), 1, 0))</f>
        <v/>
      </c>
      <c r="W808" s="15" t="str">
        <f>IF($B808=1,"",IF(AND(TrackingWorksheet!$L813&lt;&gt;"", TrackingWorksheet!$L813&gt;=TrackingWorksheet!$J$4,TrackingWorksheet!$L813&lt;=TrackingWorksheet!$J$5,OR(TrackingWorksheet!$H813=Lists!$D$6,TrackingWorksheet!$J813=Lists!$D$6)), 1, 0))</f>
        <v/>
      </c>
      <c r="X808" s="24" t="str">
        <f>IF(B808=1,"",IF(AND(TrackingWorksheet!M813&lt;&gt;"",TrackingWorksheet!M813&lt;=TrackingWorksheet!$J$5),1,0))</f>
        <v/>
      </c>
      <c r="Y808" s="24" t="str">
        <f>IF(B808=1,"",IF(AND(TrackingWorksheet!N813&lt;&gt;"",TrackingWorksheet!N813&lt;=TrackingWorksheet!$J$5),1,0)*D808)</f>
        <v/>
      </c>
      <c r="Z808" s="24" t="str">
        <f>IF(B808=1,"",IF(TrackingWorksheet!P813="YES",1,0)*D808)</f>
        <v/>
      </c>
      <c r="AA808" s="33" t="str">
        <f>IF(B808=1,"",IF(TrackingWorksheet!R813="","",TrackingWorksheet!R813))</f>
        <v/>
      </c>
      <c r="AB808" s="33" t="str">
        <f>IF(B808=1,"",IF(TrackingWorksheet!Q813="","",TrackingWorksheet!Q813))</f>
        <v/>
      </c>
    </row>
    <row r="809" spans="2:28" x14ac:dyDescent="0.3">
      <c r="B809" s="33">
        <f>IF(AND(ISBLANK(TrackingWorksheet!B814),ISBLANK(TrackingWorksheet!C814),ISBLANK(TrackingWorksheet!G814),ISBLANK(TrackingWorksheet!H814),
ISBLANK(TrackingWorksheet!I814),ISBLANK(TrackingWorksheet!J814),ISBLANK(TrackingWorksheet!M814),
ISBLANK(TrackingWorksheet!N814)),1,0)</f>
        <v>1</v>
      </c>
      <c r="C809" s="17" t="str">
        <f>IF(B809=1,"",TrackingWorksheet!F814)</f>
        <v/>
      </c>
      <c r="D809" s="26" t="str">
        <f>IF(B809=1,"",IF(AND(TrackingWorksheet!B814&lt;&gt;"",TrackingWorksheet!B814&lt;=TrackingWorksheet!$J$5,OR(TrackingWorksheet!C814="",TrackingWorksheet!C814&gt;=TrackingWorksheet!$J$4)),1,0))</f>
        <v/>
      </c>
      <c r="E809" s="15" t="str">
        <f>IF(B809=1,"",IF(AND(TrackingWorksheet!G814 &lt;&gt;"",TrackingWorksheet!G814&lt;=TrackingWorksheet!$J$5, TrackingWorksheet!H814=Lists!$D$4), "Y", "N"))</f>
        <v/>
      </c>
      <c r="F809" s="15" t="str">
        <f>IF(B809=1,"",IF(AND(TrackingWorksheet!I814 &lt;&gt;"", TrackingWorksheet!I814&lt;=TrackingWorksheet!$J$5, TrackingWorksheet!J814=Lists!$D$4), "Y", "N"))</f>
        <v/>
      </c>
      <c r="G809" s="15" t="str">
        <f>IF(B809=1,"",IF(AND(TrackingWorksheet!G814 &lt;&gt;"",TrackingWorksheet!G814&lt;=TrackingWorksheet!$J$5, TrackingWorksheet!H814=Lists!$D$5), "Y", "N"))</f>
        <v/>
      </c>
      <c r="H809" s="15" t="str">
        <f>IF(B809=1,"",IF(AND(TrackingWorksheet!I814 &lt;&gt;"", TrackingWorksheet!I814&lt;=TrackingWorksheet!$J$5, TrackingWorksheet!J814="Moderna"), "Y", "N"))</f>
        <v/>
      </c>
      <c r="I809" s="26" t="str">
        <f>IF(B809=1,"",IF(AND(TrackingWorksheet!G814 &lt;&gt;"", TrackingWorksheet!G814&lt;=TrackingWorksheet!$J$5, TrackingWorksheet!H814=Lists!$D$6), 1, 0))</f>
        <v/>
      </c>
      <c r="J809" s="26" t="str">
        <f t="shared" si="102"/>
        <v/>
      </c>
      <c r="K809" s="15" t="str">
        <f>IF(B809=1,"",IF(AND(TrackingWorksheet!I814&lt;=TrackingWorksheet!$J$5,TrackingWorksheet!K814="YES"),0,IF(AND(AND(OR(E809="Y",F809="Y"),E809&lt;&gt;F809),G809&lt;&gt;"Y", H809&lt;&gt;"Y"), 1, 0)))</f>
        <v/>
      </c>
      <c r="L809" s="26" t="str">
        <f t="shared" si="96"/>
        <v/>
      </c>
      <c r="M809" s="15" t="str">
        <f t="shared" si="97"/>
        <v/>
      </c>
      <c r="N809" s="26" t="str">
        <f t="shared" si="98"/>
        <v/>
      </c>
      <c r="O809" s="15" t="str">
        <f>IF(B809=1,"",IF(AND(TrackingWorksheet!I814&lt;=TrackingWorksheet!$J$5,TrackingWorksheet!K814="YES"),0,IF(AND(AND(OR(G809="Y",H809="Y"),G809&lt;&gt;H809),E809&lt;&gt;"Y", F809&lt;&gt;"Y"), 1, 0)))</f>
        <v/>
      </c>
      <c r="P809" s="26" t="str">
        <f t="shared" si="99"/>
        <v/>
      </c>
      <c r="Q809" s="15" t="str">
        <f t="shared" si="100"/>
        <v/>
      </c>
      <c r="R809" s="15" t="str">
        <f t="shared" si="101"/>
        <v/>
      </c>
      <c r="S809" s="15" t="str">
        <f>IF(B809=1,"",IF(AND(OR(AND(TrackingWorksheet!H814=Lists!$D$7,TrackingWorksheet!H814=TrackingWorksheet!J814),TrackingWorksheet!H814&lt;&gt;TrackingWorksheet!J814),TrackingWorksheet!K814="YES",TrackingWorksheet!H814&lt;&gt;Lists!$D$6,TrackingWorksheet!G814&lt;=TrackingWorksheet!$J$5,TrackingWorksheet!I814&lt;=TrackingWorksheet!$J$5),1,0))</f>
        <v/>
      </c>
      <c r="T809" s="15" t="str">
        <f t="shared" si="103"/>
        <v/>
      </c>
      <c r="U809" s="15" t="str">
        <f>IF(B809=1,"",IF(AND(TrackingWorksheet!L814&lt;&gt;"", TrackingWorksheet!L814&gt;=TrackingWorksheet!$J$4,TrackingWorksheet!L814&lt;=TrackingWorksheet!$J$5,OR(TrackingWorksheet!H814=Lists!$D$4,TrackingWorksheet!J814=Lists!$D$4)), 1, 0))</f>
        <v/>
      </c>
      <c r="V809" s="15" t="str">
        <f>IF($B809=1,"",IF(AND(TrackingWorksheet!$L814&lt;&gt;"", TrackingWorksheet!$L814&gt;=TrackingWorksheet!$J$4,TrackingWorksheet!$L814&lt;=TrackingWorksheet!$J$5,OR(TrackingWorksheet!$H814=Lists!$D$5,TrackingWorksheet!$J814=Lists!$D$5)), 1, 0))</f>
        <v/>
      </c>
      <c r="W809" s="15" t="str">
        <f>IF($B809=1,"",IF(AND(TrackingWorksheet!$L814&lt;&gt;"", TrackingWorksheet!$L814&gt;=TrackingWorksheet!$J$4,TrackingWorksheet!$L814&lt;=TrackingWorksheet!$J$5,OR(TrackingWorksheet!$H814=Lists!$D$6,TrackingWorksheet!$J814=Lists!$D$6)), 1, 0))</f>
        <v/>
      </c>
      <c r="X809" s="24" t="str">
        <f>IF(B809=1,"",IF(AND(TrackingWorksheet!M814&lt;&gt;"",TrackingWorksheet!M814&lt;=TrackingWorksheet!$J$5),1,0))</f>
        <v/>
      </c>
      <c r="Y809" s="24" t="str">
        <f>IF(B809=1,"",IF(AND(TrackingWorksheet!N814&lt;&gt;"",TrackingWorksheet!N814&lt;=TrackingWorksheet!$J$5),1,0)*D809)</f>
        <v/>
      </c>
      <c r="Z809" s="24" t="str">
        <f>IF(B809=1,"",IF(TrackingWorksheet!P814="YES",1,0)*D809)</f>
        <v/>
      </c>
      <c r="AA809" s="33" t="str">
        <f>IF(B809=1,"",IF(TrackingWorksheet!R814="","",TrackingWorksheet!R814))</f>
        <v/>
      </c>
      <c r="AB809" s="33" t="str">
        <f>IF(B809=1,"",IF(TrackingWorksheet!Q814="","",TrackingWorksheet!Q814))</f>
        <v/>
      </c>
    </row>
    <row r="810" spans="2:28" x14ac:dyDescent="0.3">
      <c r="B810" s="33">
        <f>IF(AND(ISBLANK(TrackingWorksheet!B815),ISBLANK(TrackingWorksheet!C815),ISBLANK(TrackingWorksheet!G815),ISBLANK(TrackingWorksheet!H815),
ISBLANK(TrackingWorksheet!I815),ISBLANK(TrackingWorksheet!J815),ISBLANK(TrackingWorksheet!M815),
ISBLANK(TrackingWorksheet!N815)),1,0)</f>
        <v>1</v>
      </c>
      <c r="C810" s="17" t="str">
        <f>IF(B810=1,"",TrackingWorksheet!F815)</f>
        <v/>
      </c>
      <c r="D810" s="26" t="str">
        <f>IF(B810=1,"",IF(AND(TrackingWorksheet!B815&lt;&gt;"",TrackingWorksheet!B815&lt;=TrackingWorksheet!$J$5,OR(TrackingWorksheet!C815="",TrackingWorksheet!C815&gt;=TrackingWorksheet!$J$4)),1,0))</f>
        <v/>
      </c>
      <c r="E810" s="15" t="str">
        <f>IF(B810=1,"",IF(AND(TrackingWorksheet!G815 &lt;&gt;"",TrackingWorksheet!G815&lt;=TrackingWorksheet!$J$5, TrackingWorksheet!H815=Lists!$D$4), "Y", "N"))</f>
        <v/>
      </c>
      <c r="F810" s="15" t="str">
        <f>IF(B810=1,"",IF(AND(TrackingWorksheet!I815 &lt;&gt;"", TrackingWorksheet!I815&lt;=TrackingWorksheet!$J$5, TrackingWorksheet!J815=Lists!$D$4), "Y", "N"))</f>
        <v/>
      </c>
      <c r="G810" s="15" t="str">
        <f>IF(B810=1,"",IF(AND(TrackingWorksheet!G815 &lt;&gt;"",TrackingWorksheet!G815&lt;=TrackingWorksheet!$J$5, TrackingWorksheet!H815=Lists!$D$5), "Y", "N"))</f>
        <v/>
      </c>
      <c r="H810" s="15" t="str">
        <f>IF(B810=1,"",IF(AND(TrackingWorksheet!I815 &lt;&gt;"", TrackingWorksheet!I815&lt;=TrackingWorksheet!$J$5, TrackingWorksheet!J815="Moderna"), "Y", "N"))</f>
        <v/>
      </c>
      <c r="I810" s="26" t="str">
        <f>IF(B810=1,"",IF(AND(TrackingWorksheet!G815 &lt;&gt;"", TrackingWorksheet!G815&lt;=TrackingWorksheet!$J$5, TrackingWorksheet!H815=Lists!$D$6), 1, 0))</f>
        <v/>
      </c>
      <c r="J810" s="26" t="str">
        <f t="shared" si="102"/>
        <v/>
      </c>
      <c r="K810" s="15" t="str">
        <f>IF(B810=1,"",IF(AND(TrackingWorksheet!I815&lt;=TrackingWorksheet!$J$5,TrackingWorksheet!K815="YES"),0,IF(AND(AND(OR(E810="Y",F810="Y"),E810&lt;&gt;F810),G810&lt;&gt;"Y", H810&lt;&gt;"Y"), 1, 0)))</f>
        <v/>
      </c>
      <c r="L810" s="26" t="str">
        <f t="shared" si="96"/>
        <v/>
      </c>
      <c r="M810" s="15" t="str">
        <f t="shared" si="97"/>
        <v/>
      </c>
      <c r="N810" s="26" t="str">
        <f t="shared" si="98"/>
        <v/>
      </c>
      <c r="O810" s="15" t="str">
        <f>IF(B810=1,"",IF(AND(TrackingWorksheet!I815&lt;=TrackingWorksheet!$J$5,TrackingWorksheet!K815="YES"),0,IF(AND(AND(OR(G810="Y",H810="Y"),G810&lt;&gt;H810),E810&lt;&gt;"Y", F810&lt;&gt;"Y"), 1, 0)))</f>
        <v/>
      </c>
      <c r="P810" s="26" t="str">
        <f t="shared" si="99"/>
        <v/>
      </c>
      <c r="Q810" s="15" t="str">
        <f t="shared" si="100"/>
        <v/>
      </c>
      <c r="R810" s="15" t="str">
        <f t="shared" si="101"/>
        <v/>
      </c>
      <c r="S810" s="15" t="str">
        <f>IF(B810=1,"",IF(AND(OR(AND(TrackingWorksheet!H815=Lists!$D$7,TrackingWorksheet!H815=TrackingWorksheet!J815),TrackingWorksheet!H815&lt;&gt;TrackingWorksheet!J815),TrackingWorksheet!K815="YES",TrackingWorksheet!H815&lt;&gt;Lists!$D$6,TrackingWorksheet!G815&lt;=TrackingWorksheet!$J$5,TrackingWorksheet!I815&lt;=TrackingWorksheet!$J$5),1,0))</f>
        <v/>
      </c>
      <c r="T810" s="15" t="str">
        <f t="shared" si="103"/>
        <v/>
      </c>
      <c r="U810" s="15" t="str">
        <f>IF(B810=1,"",IF(AND(TrackingWorksheet!L815&lt;&gt;"", TrackingWorksheet!L815&gt;=TrackingWorksheet!$J$4,TrackingWorksheet!L815&lt;=TrackingWorksheet!$J$5,OR(TrackingWorksheet!H815=Lists!$D$4,TrackingWorksheet!J815=Lists!$D$4)), 1, 0))</f>
        <v/>
      </c>
      <c r="V810" s="15" t="str">
        <f>IF($B810=1,"",IF(AND(TrackingWorksheet!$L815&lt;&gt;"", TrackingWorksheet!$L815&gt;=TrackingWorksheet!$J$4,TrackingWorksheet!$L815&lt;=TrackingWorksheet!$J$5,OR(TrackingWorksheet!$H815=Lists!$D$5,TrackingWorksheet!$J815=Lists!$D$5)), 1, 0))</f>
        <v/>
      </c>
      <c r="W810" s="15" t="str">
        <f>IF($B810=1,"",IF(AND(TrackingWorksheet!$L815&lt;&gt;"", TrackingWorksheet!$L815&gt;=TrackingWorksheet!$J$4,TrackingWorksheet!$L815&lt;=TrackingWorksheet!$J$5,OR(TrackingWorksheet!$H815=Lists!$D$6,TrackingWorksheet!$J815=Lists!$D$6)), 1, 0))</f>
        <v/>
      </c>
      <c r="X810" s="24" t="str">
        <f>IF(B810=1,"",IF(AND(TrackingWorksheet!M815&lt;&gt;"",TrackingWorksheet!M815&lt;=TrackingWorksheet!$J$5),1,0))</f>
        <v/>
      </c>
      <c r="Y810" s="24" t="str">
        <f>IF(B810=1,"",IF(AND(TrackingWorksheet!N815&lt;&gt;"",TrackingWorksheet!N815&lt;=TrackingWorksheet!$J$5),1,0)*D810)</f>
        <v/>
      </c>
      <c r="Z810" s="24" t="str">
        <f>IF(B810=1,"",IF(TrackingWorksheet!P815="YES",1,0)*D810)</f>
        <v/>
      </c>
      <c r="AA810" s="33" t="str">
        <f>IF(B810=1,"",IF(TrackingWorksheet!R815="","",TrackingWorksheet!R815))</f>
        <v/>
      </c>
      <c r="AB810" s="33" t="str">
        <f>IF(B810=1,"",IF(TrackingWorksheet!Q815="","",TrackingWorksheet!Q815))</f>
        <v/>
      </c>
    </row>
    <row r="811" spans="2:28" x14ac:dyDescent="0.3">
      <c r="B811" s="33">
        <f>IF(AND(ISBLANK(TrackingWorksheet!B816),ISBLANK(TrackingWorksheet!C816),ISBLANK(TrackingWorksheet!G816),ISBLANK(TrackingWorksheet!H816),
ISBLANK(TrackingWorksheet!I816),ISBLANK(TrackingWorksheet!J816),ISBLANK(TrackingWorksheet!M816),
ISBLANK(TrackingWorksheet!N816)),1,0)</f>
        <v>1</v>
      </c>
      <c r="C811" s="17" t="str">
        <f>IF(B811=1,"",TrackingWorksheet!F816)</f>
        <v/>
      </c>
      <c r="D811" s="26" t="str">
        <f>IF(B811=1,"",IF(AND(TrackingWorksheet!B816&lt;&gt;"",TrackingWorksheet!B816&lt;=TrackingWorksheet!$J$5,OR(TrackingWorksheet!C816="",TrackingWorksheet!C816&gt;=TrackingWorksheet!$J$4)),1,0))</f>
        <v/>
      </c>
      <c r="E811" s="15" t="str">
        <f>IF(B811=1,"",IF(AND(TrackingWorksheet!G816 &lt;&gt;"",TrackingWorksheet!G816&lt;=TrackingWorksheet!$J$5, TrackingWorksheet!H816=Lists!$D$4), "Y", "N"))</f>
        <v/>
      </c>
      <c r="F811" s="15" t="str">
        <f>IF(B811=1,"",IF(AND(TrackingWorksheet!I816 &lt;&gt;"", TrackingWorksheet!I816&lt;=TrackingWorksheet!$J$5, TrackingWorksheet!J816=Lists!$D$4), "Y", "N"))</f>
        <v/>
      </c>
      <c r="G811" s="15" t="str">
        <f>IF(B811=1,"",IF(AND(TrackingWorksheet!G816 &lt;&gt;"",TrackingWorksheet!G816&lt;=TrackingWorksheet!$J$5, TrackingWorksheet!H816=Lists!$D$5), "Y", "N"))</f>
        <v/>
      </c>
      <c r="H811" s="15" t="str">
        <f>IF(B811=1,"",IF(AND(TrackingWorksheet!I816 &lt;&gt;"", TrackingWorksheet!I816&lt;=TrackingWorksheet!$J$5, TrackingWorksheet!J816="Moderna"), "Y", "N"))</f>
        <v/>
      </c>
      <c r="I811" s="26" t="str">
        <f>IF(B811=1,"",IF(AND(TrackingWorksheet!G816 &lt;&gt;"", TrackingWorksheet!G816&lt;=TrackingWorksheet!$J$5, TrackingWorksheet!H816=Lists!$D$6), 1, 0))</f>
        <v/>
      </c>
      <c r="J811" s="26" t="str">
        <f t="shared" si="102"/>
        <v/>
      </c>
      <c r="K811" s="15" t="str">
        <f>IF(B811=1,"",IF(AND(TrackingWorksheet!I816&lt;=TrackingWorksheet!$J$5,TrackingWorksheet!K816="YES"),0,IF(AND(AND(OR(E811="Y",F811="Y"),E811&lt;&gt;F811),G811&lt;&gt;"Y", H811&lt;&gt;"Y"), 1, 0)))</f>
        <v/>
      </c>
      <c r="L811" s="26" t="str">
        <f t="shared" si="96"/>
        <v/>
      </c>
      <c r="M811" s="15" t="str">
        <f t="shared" si="97"/>
        <v/>
      </c>
      <c r="N811" s="26" t="str">
        <f t="shared" si="98"/>
        <v/>
      </c>
      <c r="O811" s="15" t="str">
        <f>IF(B811=1,"",IF(AND(TrackingWorksheet!I816&lt;=TrackingWorksheet!$J$5,TrackingWorksheet!K816="YES"),0,IF(AND(AND(OR(G811="Y",H811="Y"),G811&lt;&gt;H811),E811&lt;&gt;"Y", F811&lt;&gt;"Y"), 1, 0)))</f>
        <v/>
      </c>
      <c r="P811" s="26" t="str">
        <f t="shared" si="99"/>
        <v/>
      </c>
      <c r="Q811" s="15" t="str">
        <f t="shared" si="100"/>
        <v/>
      </c>
      <c r="R811" s="15" t="str">
        <f t="shared" si="101"/>
        <v/>
      </c>
      <c r="S811" s="15" t="str">
        <f>IF(B811=1,"",IF(AND(OR(AND(TrackingWorksheet!H816=Lists!$D$7,TrackingWorksheet!H816=TrackingWorksheet!J816),TrackingWorksheet!H816&lt;&gt;TrackingWorksheet!J816),TrackingWorksheet!K816="YES",TrackingWorksheet!H816&lt;&gt;Lists!$D$6,TrackingWorksheet!G816&lt;=TrackingWorksheet!$J$5,TrackingWorksheet!I816&lt;=TrackingWorksheet!$J$5),1,0))</f>
        <v/>
      </c>
      <c r="T811" s="15" t="str">
        <f t="shared" si="103"/>
        <v/>
      </c>
      <c r="U811" s="15" t="str">
        <f>IF(B811=1,"",IF(AND(TrackingWorksheet!L816&lt;&gt;"", TrackingWorksheet!L816&gt;=TrackingWorksheet!$J$4,TrackingWorksheet!L816&lt;=TrackingWorksheet!$J$5,OR(TrackingWorksheet!H816=Lists!$D$4,TrackingWorksheet!J816=Lists!$D$4)), 1, 0))</f>
        <v/>
      </c>
      <c r="V811" s="15" t="str">
        <f>IF($B811=1,"",IF(AND(TrackingWorksheet!$L816&lt;&gt;"", TrackingWorksheet!$L816&gt;=TrackingWorksheet!$J$4,TrackingWorksheet!$L816&lt;=TrackingWorksheet!$J$5,OR(TrackingWorksheet!$H816=Lists!$D$5,TrackingWorksheet!$J816=Lists!$D$5)), 1, 0))</f>
        <v/>
      </c>
      <c r="W811" s="15" t="str">
        <f>IF($B811=1,"",IF(AND(TrackingWorksheet!$L816&lt;&gt;"", TrackingWorksheet!$L816&gt;=TrackingWorksheet!$J$4,TrackingWorksheet!$L816&lt;=TrackingWorksheet!$J$5,OR(TrackingWorksheet!$H816=Lists!$D$6,TrackingWorksheet!$J816=Lists!$D$6)), 1, 0))</f>
        <v/>
      </c>
      <c r="X811" s="24" t="str">
        <f>IF(B811=1,"",IF(AND(TrackingWorksheet!M816&lt;&gt;"",TrackingWorksheet!M816&lt;=TrackingWorksheet!$J$5),1,0))</f>
        <v/>
      </c>
      <c r="Y811" s="24" t="str">
        <f>IF(B811=1,"",IF(AND(TrackingWorksheet!N816&lt;&gt;"",TrackingWorksheet!N816&lt;=TrackingWorksheet!$J$5),1,0)*D811)</f>
        <v/>
      </c>
      <c r="Z811" s="24" t="str">
        <f>IF(B811=1,"",IF(TrackingWorksheet!P816="YES",1,0)*D811)</f>
        <v/>
      </c>
      <c r="AA811" s="33" t="str">
        <f>IF(B811=1,"",IF(TrackingWorksheet!R816="","",TrackingWorksheet!R816))</f>
        <v/>
      </c>
      <c r="AB811" s="33" t="str">
        <f>IF(B811=1,"",IF(TrackingWorksheet!Q816="","",TrackingWorksheet!Q816))</f>
        <v/>
      </c>
    </row>
    <row r="812" spans="2:28" x14ac:dyDescent="0.3">
      <c r="B812" s="33">
        <f>IF(AND(ISBLANK(TrackingWorksheet!B817),ISBLANK(TrackingWorksheet!C817),ISBLANK(TrackingWorksheet!G817),ISBLANK(TrackingWorksheet!H817),
ISBLANK(TrackingWorksheet!I817),ISBLANK(TrackingWorksheet!J817),ISBLANK(TrackingWorksheet!M817),
ISBLANK(TrackingWorksheet!N817)),1,0)</f>
        <v>1</v>
      </c>
      <c r="C812" s="17" t="str">
        <f>IF(B812=1,"",TrackingWorksheet!F817)</f>
        <v/>
      </c>
      <c r="D812" s="26" t="str">
        <f>IF(B812=1,"",IF(AND(TrackingWorksheet!B817&lt;&gt;"",TrackingWorksheet!B817&lt;=TrackingWorksheet!$J$5,OR(TrackingWorksheet!C817="",TrackingWorksheet!C817&gt;=TrackingWorksheet!$J$4)),1,0))</f>
        <v/>
      </c>
      <c r="E812" s="15" t="str">
        <f>IF(B812=1,"",IF(AND(TrackingWorksheet!G817 &lt;&gt;"",TrackingWorksheet!G817&lt;=TrackingWorksheet!$J$5, TrackingWorksheet!H817=Lists!$D$4), "Y", "N"))</f>
        <v/>
      </c>
      <c r="F812" s="15" t="str">
        <f>IF(B812=1,"",IF(AND(TrackingWorksheet!I817 &lt;&gt;"", TrackingWorksheet!I817&lt;=TrackingWorksheet!$J$5, TrackingWorksheet!J817=Lists!$D$4), "Y", "N"))</f>
        <v/>
      </c>
      <c r="G812" s="15" t="str">
        <f>IF(B812=1,"",IF(AND(TrackingWorksheet!G817 &lt;&gt;"",TrackingWorksheet!G817&lt;=TrackingWorksheet!$J$5, TrackingWorksheet!H817=Lists!$D$5), "Y", "N"))</f>
        <v/>
      </c>
      <c r="H812" s="15" t="str">
        <f>IF(B812=1,"",IF(AND(TrackingWorksheet!I817 &lt;&gt;"", TrackingWorksheet!I817&lt;=TrackingWorksheet!$J$5, TrackingWorksheet!J817="Moderna"), "Y", "N"))</f>
        <v/>
      </c>
      <c r="I812" s="26" t="str">
        <f>IF(B812=1,"",IF(AND(TrackingWorksheet!G817 &lt;&gt;"", TrackingWorksheet!G817&lt;=TrackingWorksheet!$J$5, TrackingWorksheet!H817=Lists!$D$6), 1, 0))</f>
        <v/>
      </c>
      <c r="J812" s="26" t="str">
        <f t="shared" si="102"/>
        <v/>
      </c>
      <c r="K812" s="15" t="str">
        <f>IF(B812=1,"",IF(AND(TrackingWorksheet!I817&lt;=TrackingWorksheet!$J$5,TrackingWorksheet!K817="YES"),0,IF(AND(AND(OR(E812="Y",F812="Y"),E812&lt;&gt;F812),G812&lt;&gt;"Y", H812&lt;&gt;"Y"), 1, 0)))</f>
        <v/>
      </c>
      <c r="L812" s="26" t="str">
        <f t="shared" si="96"/>
        <v/>
      </c>
      <c r="M812" s="15" t="str">
        <f t="shared" si="97"/>
        <v/>
      </c>
      <c r="N812" s="26" t="str">
        <f t="shared" si="98"/>
        <v/>
      </c>
      <c r="O812" s="15" t="str">
        <f>IF(B812=1,"",IF(AND(TrackingWorksheet!I817&lt;=TrackingWorksheet!$J$5,TrackingWorksheet!K817="YES"),0,IF(AND(AND(OR(G812="Y",H812="Y"),G812&lt;&gt;H812),E812&lt;&gt;"Y", F812&lt;&gt;"Y"), 1, 0)))</f>
        <v/>
      </c>
      <c r="P812" s="26" t="str">
        <f t="shared" si="99"/>
        <v/>
      </c>
      <c r="Q812" s="15" t="str">
        <f t="shared" si="100"/>
        <v/>
      </c>
      <c r="R812" s="15" t="str">
        <f t="shared" si="101"/>
        <v/>
      </c>
      <c r="S812" s="15" t="str">
        <f>IF(B812=1,"",IF(AND(OR(AND(TrackingWorksheet!H817=Lists!$D$7,TrackingWorksheet!H817=TrackingWorksheet!J817),TrackingWorksheet!H817&lt;&gt;TrackingWorksheet!J817),TrackingWorksheet!K817="YES",TrackingWorksheet!H817&lt;&gt;Lists!$D$6,TrackingWorksheet!G817&lt;=TrackingWorksheet!$J$5,TrackingWorksheet!I817&lt;=TrackingWorksheet!$J$5),1,0))</f>
        <v/>
      </c>
      <c r="T812" s="15" t="str">
        <f t="shared" si="103"/>
        <v/>
      </c>
      <c r="U812" s="15" t="str">
        <f>IF(B812=1,"",IF(AND(TrackingWorksheet!L817&lt;&gt;"", TrackingWorksheet!L817&gt;=TrackingWorksheet!$J$4,TrackingWorksheet!L817&lt;=TrackingWorksheet!$J$5,OR(TrackingWorksheet!H817=Lists!$D$4,TrackingWorksheet!J817=Lists!$D$4)), 1, 0))</f>
        <v/>
      </c>
      <c r="V812" s="15" t="str">
        <f>IF($B812=1,"",IF(AND(TrackingWorksheet!$L817&lt;&gt;"", TrackingWorksheet!$L817&gt;=TrackingWorksheet!$J$4,TrackingWorksheet!$L817&lt;=TrackingWorksheet!$J$5,OR(TrackingWorksheet!$H817=Lists!$D$5,TrackingWorksheet!$J817=Lists!$D$5)), 1, 0))</f>
        <v/>
      </c>
      <c r="W812" s="15" t="str">
        <f>IF($B812=1,"",IF(AND(TrackingWorksheet!$L817&lt;&gt;"", TrackingWorksheet!$L817&gt;=TrackingWorksheet!$J$4,TrackingWorksheet!$L817&lt;=TrackingWorksheet!$J$5,OR(TrackingWorksheet!$H817=Lists!$D$6,TrackingWorksheet!$J817=Lists!$D$6)), 1, 0))</f>
        <v/>
      </c>
      <c r="X812" s="24" t="str">
        <f>IF(B812=1,"",IF(AND(TrackingWorksheet!M817&lt;&gt;"",TrackingWorksheet!M817&lt;=TrackingWorksheet!$J$5),1,0))</f>
        <v/>
      </c>
      <c r="Y812" s="24" t="str">
        <f>IF(B812=1,"",IF(AND(TrackingWorksheet!N817&lt;&gt;"",TrackingWorksheet!N817&lt;=TrackingWorksheet!$J$5),1,0)*D812)</f>
        <v/>
      </c>
      <c r="Z812" s="24" t="str">
        <f>IF(B812=1,"",IF(TrackingWorksheet!P817="YES",1,0)*D812)</f>
        <v/>
      </c>
      <c r="AA812" s="33" t="str">
        <f>IF(B812=1,"",IF(TrackingWorksheet!R817="","",TrackingWorksheet!R817))</f>
        <v/>
      </c>
      <c r="AB812" s="33" t="str">
        <f>IF(B812=1,"",IF(TrackingWorksheet!Q817="","",TrackingWorksheet!Q817))</f>
        <v/>
      </c>
    </row>
    <row r="813" spans="2:28" x14ac:dyDescent="0.3">
      <c r="B813" s="33">
        <f>IF(AND(ISBLANK(TrackingWorksheet!B818),ISBLANK(TrackingWorksheet!C818),ISBLANK(TrackingWorksheet!G818),ISBLANK(TrackingWorksheet!H818),
ISBLANK(TrackingWorksheet!I818),ISBLANK(TrackingWorksheet!J818),ISBLANK(TrackingWorksheet!M818),
ISBLANK(TrackingWorksheet!N818)),1,0)</f>
        <v>1</v>
      </c>
      <c r="C813" s="17" t="str">
        <f>IF(B813=1,"",TrackingWorksheet!F818)</f>
        <v/>
      </c>
      <c r="D813" s="26" t="str">
        <f>IF(B813=1,"",IF(AND(TrackingWorksheet!B818&lt;&gt;"",TrackingWorksheet!B818&lt;=TrackingWorksheet!$J$5,OR(TrackingWorksheet!C818="",TrackingWorksheet!C818&gt;=TrackingWorksheet!$J$4)),1,0))</f>
        <v/>
      </c>
      <c r="E813" s="15" t="str">
        <f>IF(B813=1,"",IF(AND(TrackingWorksheet!G818 &lt;&gt;"",TrackingWorksheet!G818&lt;=TrackingWorksheet!$J$5, TrackingWorksheet!H818=Lists!$D$4), "Y", "N"))</f>
        <v/>
      </c>
      <c r="F813" s="15" t="str">
        <f>IF(B813=1,"",IF(AND(TrackingWorksheet!I818 &lt;&gt;"", TrackingWorksheet!I818&lt;=TrackingWorksheet!$J$5, TrackingWorksheet!J818=Lists!$D$4), "Y", "N"))</f>
        <v/>
      </c>
      <c r="G813" s="15" t="str">
        <f>IF(B813=1,"",IF(AND(TrackingWorksheet!G818 &lt;&gt;"",TrackingWorksheet!G818&lt;=TrackingWorksheet!$J$5, TrackingWorksheet!H818=Lists!$D$5), "Y", "N"))</f>
        <v/>
      </c>
      <c r="H813" s="15" t="str">
        <f>IF(B813=1,"",IF(AND(TrackingWorksheet!I818 &lt;&gt;"", TrackingWorksheet!I818&lt;=TrackingWorksheet!$J$5, TrackingWorksheet!J818="Moderna"), "Y", "N"))</f>
        <v/>
      </c>
      <c r="I813" s="26" t="str">
        <f>IF(B813=1,"",IF(AND(TrackingWorksheet!G818 &lt;&gt;"", TrackingWorksheet!G818&lt;=TrackingWorksheet!$J$5, TrackingWorksheet!H818=Lists!$D$6), 1, 0))</f>
        <v/>
      </c>
      <c r="J813" s="26" t="str">
        <f t="shared" si="102"/>
        <v/>
      </c>
      <c r="K813" s="15" t="str">
        <f>IF(B813=1,"",IF(AND(TrackingWorksheet!I818&lt;=TrackingWorksheet!$J$5,TrackingWorksheet!K818="YES"),0,IF(AND(AND(OR(E813="Y",F813="Y"),E813&lt;&gt;F813),G813&lt;&gt;"Y", H813&lt;&gt;"Y"), 1, 0)))</f>
        <v/>
      </c>
      <c r="L813" s="26" t="str">
        <f t="shared" si="96"/>
        <v/>
      </c>
      <c r="M813" s="15" t="str">
        <f t="shared" si="97"/>
        <v/>
      </c>
      <c r="N813" s="26" t="str">
        <f t="shared" si="98"/>
        <v/>
      </c>
      <c r="O813" s="15" t="str">
        <f>IF(B813=1,"",IF(AND(TrackingWorksheet!I818&lt;=TrackingWorksheet!$J$5,TrackingWorksheet!K818="YES"),0,IF(AND(AND(OR(G813="Y",H813="Y"),G813&lt;&gt;H813),E813&lt;&gt;"Y", F813&lt;&gt;"Y"), 1, 0)))</f>
        <v/>
      </c>
      <c r="P813" s="26" t="str">
        <f t="shared" si="99"/>
        <v/>
      </c>
      <c r="Q813" s="15" t="str">
        <f t="shared" si="100"/>
        <v/>
      </c>
      <c r="R813" s="15" t="str">
        <f t="shared" si="101"/>
        <v/>
      </c>
      <c r="S813" s="15" t="str">
        <f>IF(B813=1,"",IF(AND(OR(AND(TrackingWorksheet!H818=Lists!$D$7,TrackingWorksheet!H818=TrackingWorksheet!J818),TrackingWorksheet!H818&lt;&gt;TrackingWorksheet!J818),TrackingWorksheet!K818="YES",TrackingWorksheet!H818&lt;&gt;Lists!$D$6,TrackingWorksheet!G818&lt;=TrackingWorksheet!$J$5,TrackingWorksheet!I818&lt;=TrackingWorksheet!$J$5),1,0))</f>
        <v/>
      </c>
      <c r="T813" s="15" t="str">
        <f t="shared" si="103"/>
        <v/>
      </c>
      <c r="U813" s="15" t="str">
        <f>IF(B813=1,"",IF(AND(TrackingWorksheet!L818&lt;&gt;"", TrackingWorksheet!L818&gt;=TrackingWorksheet!$J$4,TrackingWorksheet!L818&lt;=TrackingWorksheet!$J$5,OR(TrackingWorksheet!H818=Lists!$D$4,TrackingWorksheet!J818=Lists!$D$4)), 1, 0))</f>
        <v/>
      </c>
      <c r="V813" s="15" t="str">
        <f>IF($B813=1,"",IF(AND(TrackingWorksheet!$L818&lt;&gt;"", TrackingWorksheet!$L818&gt;=TrackingWorksheet!$J$4,TrackingWorksheet!$L818&lt;=TrackingWorksheet!$J$5,OR(TrackingWorksheet!$H818=Lists!$D$5,TrackingWorksheet!$J818=Lists!$D$5)), 1, 0))</f>
        <v/>
      </c>
      <c r="W813" s="15" t="str">
        <f>IF($B813=1,"",IF(AND(TrackingWorksheet!$L818&lt;&gt;"", TrackingWorksheet!$L818&gt;=TrackingWorksheet!$J$4,TrackingWorksheet!$L818&lt;=TrackingWorksheet!$J$5,OR(TrackingWorksheet!$H818=Lists!$D$6,TrackingWorksheet!$J818=Lists!$D$6)), 1, 0))</f>
        <v/>
      </c>
      <c r="X813" s="24" t="str">
        <f>IF(B813=1,"",IF(AND(TrackingWorksheet!M818&lt;&gt;"",TrackingWorksheet!M818&lt;=TrackingWorksheet!$J$5),1,0))</f>
        <v/>
      </c>
      <c r="Y813" s="24" t="str">
        <f>IF(B813=1,"",IF(AND(TrackingWorksheet!N818&lt;&gt;"",TrackingWorksheet!N818&lt;=TrackingWorksheet!$J$5),1,0)*D813)</f>
        <v/>
      </c>
      <c r="Z813" s="24" t="str">
        <f>IF(B813=1,"",IF(TrackingWorksheet!P818="YES",1,0)*D813)</f>
        <v/>
      </c>
      <c r="AA813" s="33" t="str">
        <f>IF(B813=1,"",IF(TrackingWorksheet!R818="","",TrackingWorksheet!R818))</f>
        <v/>
      </c>
      <c r="AB813" s="33" t="str">
        <f>IF(B813=1,"",IF(TrackingWorksheet!Q818="","",TrackingWorksheet!Q818))</f>
        <v/>
      </c>
    </row>
    <row r="814" spans="2:28" x14ac:dyDescent="0.3">
      <c r="B814" s="33">
        <f>IF(AND(ISBLANK(TrackingWorksheet!B819),ISBLANK(TrackingWorksheet!C819),ISBLANK(TrackingWorksheet!G819),ISBLANK(TrackingWorksheet!H819),
ISBLANK(TrackingWorksheet!I819),ISBLANK(TrackingWorksheet!J819),ISBLANK(TrackingWorksheet!M819),
ISBLANK(TrackingWorksheet!N819)),1,0)</f>
        <v>1</v>
      </c>
      <c r="C814" s="17" t="str">
        <f>IF(B814=1,"",TrackingWorksheet!F819)</f>
        <v/>
      </c>
      <c r="D814" s="26" t="str">
        <f>IF(B814=1,"",IF(AND(TrackingWorksheet!B819&lt;&gt;"",TrackingWorksheet!B819&lt;=TrackingWorksheet!$J$5,OR(TrackingWorksheet!C819="",TrackingWorksheet!C819&gt;=TrackingWorksheet!$J$4)),1,0))</f>
        <v/>
      </c>
      <c r="E814" s="15" t="str">
        <f>IF(B814=1,"",IF(AND(TrackingWorksheet!G819 &lt;&gt;"",TrackingWorksheet!G819&lt;=TrackingWorksheet!$J$5, TrackingWorksheet!H819=Lists!$D$4), "Y", "N"))</f>
        <v/>
      </c>
      <c r="F814" s="15" t="str">
        <f>IF(B814=1,"",IF(AND(TrackingWorksheet!I819 &lt;&gt;"", TrackingWorksheet!I819&lt;=TrackingWorksheet!$J$5, TrackingWorksheet!J819=Lists!$D$4), "Y", "N"))</f>
        <v/>
      </c>
      <c r="G814" s="15" t="str">
        <f>IF(B814=1,"",IF(AND(TrackingWorksheet!G819 &lt;&gt;"",TrackingWorksheet!G819&lt;=TrackingWorksheet!$J$5, TrackingWorksheet!H819=Lists!$D$5), "Y", "N"))</f>
        <v/>
      </c>
      <c r="H814" s="15" t="str">
        <f>IF(B814=1,"",IF(AND(TrackingWorksheet!I819 &lt;&gt;"", TrackingWorksheet!I819&lt;=TrackingWorksheet!$J$5, TrackingWorksheet!J819="Moderna"), "Y", "N"))</f>
        <v/>
      </c>
      <c r="I814" s="26" t="str">
        <f>IF(B814=1,"",IF(AND(TrackingWorksheet!G819 &lt;&gt;"", TrackingWorksheet!G819&lt;=TrackingWorksheet!$J$5, TrackingWorksheet!H819=Lists!$D$6), 1, 0))</f>
        <v/>
      </c>
      <c r="J814" s="26" t="str">
        <f t="shared" si="102"/>
        <v/>
      </c>
      <c r="K814" s="15" t="str">
        <f>IF(B814=1,"",IF(AND(TrackingWorksheet!I819&lt;=TrackingWorksheet!$J$5,TrackingWorksheet!K819="YES"),0,IF(AND(AND(OR(E814="Y",F814="Y"),E814&lt;&gt;F814),G814&lt;&gt;"Y", H814&lt;&gt;"Y"), 1, 0)))</f>
        <v/>
      </c>
      <c r="L814" s="26" t="str">
        <f t="shared" si="96"/>
        <v/>
      </c>
      <c r="M814" s="15" t="str">
        <f t="shared" si="97"/>
        <v/>
      </c>
      <c r="N814" s="26" t="str">
        <f t="shared" si="98"/>
        <v/>
      </c>
      <c r="O814" s="15" t="str">
        <f>IF(B814=1,"",IF(AND(TrackingWorksheet!I819&lt;=TrackingWorksheet!$J$5,TrackingWorksheet!K819="YES"),0,IF(AND(AND(OR(G814="Y",H814="Y"),G814&lt;&gt;H814),E814&lt;&gt;"Y", F814&lt;&gt;"Y"), 1, 0)))</f>
        <v/>
      </c>
      <c r="P814" s="26" t="str">
        <f t="shared" si="99"/>
        <v/>
      </c>
      <c r="Q814" s="15" t="str">
        <f t="shared" si="100"/>
        <v/>
      </c>
      <c r="R814" s="15" t="str">
        <f t="shared" si="101"/>
        <v/>
      </c>
      <c r="S814" s="15" t="str">
        <f>IF(B814=1,"",IF(AND(OR(AND(TrackingWorksheet!H819=Lists!$D$7,TrackingWorksheet!H819=TrackingWorksheet!J819),TrackingWorksheet!H819&lt;&gt;TrackingWorksheet!J819),TrackingWorksheet!K819="YES",TrackingWorksheet!H819&lt;&gt;Lists!$D$6,TrackingWorksheet!G819&lt;=TrackingWorksheet!$J$5,TrackingWorksheet!I819&lt;=TrackingWorksheet!$J$5),1,0))</f>
        <v/>
      </c>
      <c r="T814" s="15" t="str">
        <f t="shared" si="103"/>
        <v/>
      </c>
      <c r="U814" s="15" t="str">
        <f>IF(B814=1,"",IF(AND(TrackingWorksheet!L819&lt;&gt;"", TrackingWorksheet!L819&gt;=TrackingWorksheet!$J$4,TrackingWorksheet!L819&lt;=TrackingWorksheet!$J$5,OR(TrackingWorksheet!H819=Lists!$D$4,TrackingWorksheet!J819=Lists!$D$4)), 1, 0))</f>
        <v/>
      </c>
      <c r="V814" s="15" t="str">
        <f>IF($B814=1,"",IF(AND(TrackingWorksheet!$L819&lt;&gt;"", TrackingWorksheet!$L819&gt;=TrackingWorksheet!$J$4,TrackingWorksheet!$L819&lt;=TrackingWorksheet!$J$5,OR(TrackingWorksheet!$H819=Lists!$D$5,TrackingWorksheet!$J819=Lists!$D$5)), 1, 0))</f>
        <v/>
      </c>
      <c r="W814" s="15" t="str">
        <f>IF($B814=1,"",IF(AND(TrackingWorksheet!$L819&lt;&gt;"", TrackingWorksheet!$L819&gt;=TrackingWorksheet!$J$4,TrackingWorksheet!$L819&lt;=TrackingWorksheet!$J$5,OR(TrackingWorksheet!$H819=Lists!$D$6,TrackingWorksheet!$J819=Lists!$D$6)), 1, 0))</f>
        <v/>
      </c>
      <c r="X814" s="24" t="str">
        <f>IF(B814=1,"",IF(AND(TrackingWorksheet!M819&lt;&gt;"",TrackingWorksheet!M819&lt;=TrackingWorksheet!$J$5),1,0))</f>
        <v/>
      </c>
      <c r="Y814" s="24" t="str">
        <f>IF(B814=1,"",IF(AND(TrackingWorksheet!N819&lt;&gt;"",TrackingWorksheet!N819&lt;=TrackingWorksheet!$J$5),1,0)*D814)</f>
        <v/>
      </c>
      <c r="Z814" s="24" t="str">
        <f>IF(B814=1,"",IF(TrackingWorksheet!P819="YES",1,0)*D814)</f>
        <v/>
      </c>
      <c r="AA814" s="33" t="str">
        <f>IF(B814=1,"",IF(TrackingWorksheet!R819="","",TrackingWorksheet!R819))</f>
        <v/>
      </c>
      <c r="AB814" s="33" t="str">
        <f>IF(B814=1,"",IF(TrackingWorksheet!Q819="","",TrackingWorksheet!Q819))</f>
        <v/>
      </c>
    </row>
    <row r="815" spans="2:28" x14ac:dyDescent="0.3">
      <c r="B815" s="33">
        <f>IF(AND(ISBLANK(TrackingWorksheet!B820),ISBLANK(TrackingWorksheet!C820),ISBLANK(TrackingWorksheet!G820),ISBLANK(TrackingWorksheet!H820),
ISBLANK(TrackingWorksheet!I820),ISBLANK(TrackingWorksheet!J820),ISBLANK(TrackingWorksheet!M820),
ISBLANK(TrackingWorksheet!N820)),1,0)</f>
        <v>1</v>
      </c>
      <c r="C815" s="17" t="str">
        <f>IF(B815=1,"",TrackingWorksheet!F820)</f>
        <v/>
      </c>
      <c r="D815" s="26" t="str">
        <f>IF(B815=1,"",IF(AND(TrackingWorksheet!B820&lt;&gt;"",TrackingWorksheet!B820&lt;=TrackingWorksheet!$J$5,OR(TrackingWorksheet!C820="",TrackingWorksheet!C820&gt;=TrackingWorksheet!$J$4)),1,0))</f>
        <v/>
      </c>
      <c r="E815" s="15" t="str">
        <f>IF(B815=1,"",IF(AND(TrackingWorksheet!G820 &lt;&gt;"",TrackingWorksheet!G820&lt;=TrackingWorksheet!$J$5, TrackingWorksheet!H820=Lists!$D$4), "Y", "N"))</f>
        <v/>
      </c>
      <c r="F815" s="15" t="str">
        <f>IF(B815=1,"",IF(AND(TrackingWorksheet!I820 &lt;&gt;"", TrackingWorksheet!I820&lt;=TrackingWorksheet!$J$5, TrackingWorksheet!J820=Lists!$D$4), "Y", "N"))</f>
        <v/>
      </c>
      <c r="G815" s="15" t="str">
        <f>IF(B815=1,"",IF(AND(TrackingWorksheet!G820 &lt;&gt;"",TrackingWorksheet!G820&lt;=TrackingWorksheet!$J$5, TrackingWorksheet!H820=Lists!$D$5), "Y", "N"))</f>
        <v/>
      </c>
      <c r="H815" s="15" t="str">
        <f>IF(B815=1,"",IF(AND(TrackingWorksheet!I820 &lt;&gt;"", TrackingWorksheet!I820&lt;=TrackingWorksheet!$J$5, TrackingWorksheet!J820="Moderna"), "Y", "N"))</f>
        <v/>
      </c>
      <c r="I815" s="26" t="str">
        <f>IF(B815=1,"",IF(AND(TrackingWorksheet!G820 &lt;&gt;"", TrackingWorksheet!G820&lt;=TrackingWorksheet!$J$5, TrackingWorksheet!H820=Lists!$D$6), 1, 0))</f>
        <v/>
      </c>
      <c r="J815" s="26" t="str">
        <f t="shared" si="102"/>
        <v/>
      </c>
      <c r="K815" s="15" t="str">
        <f>IF(B815=1,"",IF(AND(TrackingWorksheet!I820&lt;=TrackingWorksheet!$J$5,TrackingWorksheet!K820="YES"),0,IF(AND(AND(OR(E815="Y",F815="Y"),E815&lt;&gt;F815),G815&lt;&gt;"Y", H815&lt;&gt;"Y"), 1, 0)))</f>
        <v/>
      </c>
      <c r="L815" s="26" t="str">
        <f t="shared" si="96"/>
        <v/>
      </c>
      <c r="M815" s="15" t="str">
        <f t="shared" si="97"/>
        <v/>
      </c>
      <c r="N815" s="26" t="str">
        <f t="shared" si="98"/>
        <v/>
      </c>
      <c r="O815" s="15" t="str">
        <f>IF(B815=1,"",IF(AND(TrackingWorksheet!I820&lt;=TrackingWorksheet!$J$5,TrackingWorksheet!K820="YES"),0,IF(AND(AND(OR(G815="Y",H815="Y"),G815&lt;&gt;H815),E815&lt;&gt;"Y", F815&lt;&gt;"Y"), 1, 0)))</f>
        <v/>
      </c>
      <c r="P815" s="26" t="str">
        <f t="shared" si="99"/>
        <v/>
      </c>
      <c r="Q815" s="15" t="str">
        <f t="shared" si="100"/>
        <v/>
      </c>
      <c r="R815" s="15" t="str">
        <f t="shared" si="101"/>
        <v/>
      </c>
      <c r="S815" s="15" t="str">
        <f>IF(B815=1,"",IF(AND(OR(AND(TrackingWorksheet!H820=Lists!$D$7,TrackingWorksheet!H820=TrackingWorksheet!J820),TrackingWorksheet!H820&lt;&gt;TrackingWorksheet!J820),TrackingWorksheet!K820="YES",TrackingWorksheet!H820&lt;&gt;Lists!$D$6,TrackingWorksheet!G820&lt;=TrackingWorksheet!$J$5,TrackingWorksheet!I820&lt;=TrackingWorksheet!$J$5),1,0))</f>
        <v/>
      </c>
      <c r="T815" s="15" t="str">
        <f t="shared" si="103"/>
        <v/>
      </c>
      <c r="U815" s="15" t="str">
        <f>IF(B815=1,"",IF(AND(TrackingWorksheet!L820&lt;&gt;"", TrackingWorksheet!L820&gt;=TrackingWorksheet!$J$4,TrackingWorksheet!L820&lt;=TrackingWorksheet!$J$5,OR(TrackingWorksheet!H820=Lists!$D$4,TrackingWorksheet!J820=Lists!$D$4)), 1, 0))</f>
        <v/>
      </c>
      <c r="V815" s="15" t="str">
        <f>IF($B815=1,"",IF(AND(TrackingWorksheet!$L820&lt;&gt;"", TrackingWorksheet!$L820&gt;=TrackingWorksheet!$J$4,TrackingWorksheet!$L820&lt;=TrackingWorksheet!$J$5,OR(TrackingWorksheet!$H820=Lists!$D$5,TrackingWorksheet!$J820=Lists!$D$5)), 1, 0))</f>
        <v/>
      </c>
      <c r="W815" s="15" t="str">
        <f>IF($B815=1,"",IF(AND(TrackingWorksheet!$L820&lt;&gt;"", TrackingWorksheet!$L820&gt;=TrackingWorksheet!$J$4,TrackingWorksheet!$L820&lt;=TrackingWorksheet!$J$5,OR(TrackingWorksheet!$H820=Lists!$D$6,TrackingWorksheet!$J820=Lists!$D$6)), 1, 0))</f>
        <v/>
      </c>
      <c r="X815" s="24" t="str">
        <f>IF(B815=1,"",IF(AND(TrackingWorksheet!M820&lt;&gt;"",TrackingWorksheet!M820&lt;=TrackingWorksheet!$J$5),1,0))</f>
        <v/>
      </c>
      <c r="Y815" s="24" t="str">
        <f>IF(B815=1,"",IF(AND(TrackingWorksheet!N820&lt;&gt;"",TrackingWorksheet!N820&lt;=TrackingWorksheet!$J$5),1,0)*D815)</f>
        <v/>
      </c>
      <c r="Z815" s="24" t="str">
        <f>IF(B815=1,"",IF(TrackingWorksheet!P820="YES",1,0)*D815)</f>
        <v/>
      </c>
      <c r="AA815" s="33" t="str">
        <f>IF(B815=1,"",IF(TrackingWorksheet!R820="","",TrackingWorksheet!R820))</f>
        <v/>
      </c>
      <c r="AB815" s="33" t="str">
        <f>IF(B815=1,"",IF(TrackingWorksheet!Q820="","",TrackingWorksheet!Q820))</f>
        <v/>
      </c>
    </row>
    <row r="816" spans="2:28" x14ac:dyDescent="0.3">
      <c r="B816" s="33">
        <f>IF(AND(ISBLANK(TrackingWorksheet!B821),ISBLANK(TrackingWorksheet!C821),ISBLANK(TrackingWorksheet!G821),ISBLANK(TrackingWorksheet!H821),
ISBLANK(TrackingWorksheet!I821),ISBLANK(TrackingWorksheet!J821),ISBLANK(TrackingWorksheet!M821),
ISBLANK(TrackingWorksheet!N821)),1,0)</f>
        <v>1</v>
      </c>
      <c r="C816" s="17" t="str">
        <f>IF(B816=1,"",TrackingWorksheet!F821)</f>
        <v/>
      </c>
      <c r="D816" s="26" t="str">
        <f>IF(B816=1,"",IF(AND(TrackingWorksheet!B821&lt;&gt;"",TrackingWorksheet!B821&lt;=TrackingWorksheet!$J$5,OR(TrackingWorksheet!C821="",TrackingWorksheet!C821&gt;=TrackingWorksheet!$J$4)),1,0))</f>
        <v/>
      </c>
      <c r="E816" s="15" t="str">
        <f>IF(B816=1,"",IF(AND(TrackingWorksheet!G821 &lt;&gt;"",TrackingWorksheet!G821&lt;=TrackingWorksheet!$J$5, TrackingWorksheet!H821=Lists!$D$4), "Y", "N"))</f>
        <v/>
      </c>
      <c r="F816" s="15" t="str">
        <f>IF(B816=1,"",IF(AND(TrackingWorksheet!I821 &lt;&gt;"", TrackingWorksheet!I821&lt;=TrackingWorksheet!$J$5, TrackingWorksheet!J821=Lists!$D$4), "Y", "N"))</f>
        <v/>
      </c>
      <c r="G816" s="15" t="str">
        <f>IF(B816=1,"",IF(AND(TrackingWorksheet!G821 &lt;&gt;"",TrackingWorksheet!G821&lt;=TrackingWorksheet!$J$5, TrackingWorksheet!H821=Lists!$D$5), "Y", "N"))</f>
        <v/>
      </c>
      <c r="H816" s="15" t="str">
        <f>IF(B816=1,"",IF(AND(TrackingWorksheet!I821 &lt;&gt;"", TrackingWorksheet!I821&lt;=TrackingWorksheet!$J$5, TrackingWorksheet!J821="Moderna"), "Y", "N"))</f>
        <v/>
      </c>
      <c r="I816" s="26" t="str">
        <f>IF(B816=1,"",IF(AND(TrackingWorksheet!G821 &lt;&gt;"", TrackingWorksheet!G821&lt;=TrackingWorksheet!$J$5, TrackingWorksheet!H821=Lists!$D$6), 1, 0))</f>
        <v/>
      </c>
      <c r="J816" s="26" t="str">
        <f t="shared" si="102"/>
        <v/>
      </c>
      <c r="K816" s="15" t="str">
        <f>IF(B816=1,"",IF(AND(TrackingWorksheet!I821&lt;=TrackingWorksheet!$J$5,TrackingWorksheet!K821="YES"),0,IF(AND(AND(OR(E816="Y",F816="Y"),E816&lt;&gt;F816),G816&lt;&gt;"Y", H816&lt;&gt;"Y"), 1, 0)))</f>
        <v/>
      </c>
      <c r="L816" s="26" t="str">
        <f t="shared" si="96"/>
        <v/>
      </c>
      <c r="M816" s="15" t="str">
        <f t="shared" si="97"/>
        <v/>
      </c>
      <c r="N816" s="26" t="str">
        <f t="shared" si="98"/>
        <v/>
      </c>
      <c r="O816" s="15" t="str">
        <f>IF(B816=1,"",IF(AND(TrackingWorksheet!I821&lt;=TrackingWorksheet!$J$5,TrackingWorksheet!K821="YES"),0,IF(AND(AND(OR(G816="Y",H816="Y"),G816&lt;&gt;H816),E816&lt;&gt;"Y", F816&lt;&gt;"Y"), 1, 0)))</f>
        <v/>
      </c>
      <c r="P816" s="26" t="str">
        <f t="shared" si="99"/>
        <v/>
      </c>
      <c r="Q816" s="15" t="str">
        <f t="shared" si="100"/>
        <v/>
      </c>
      <c r="R816" s="15" t="str">
        <f t="shared" si="101"/>
        <v/>
      </c>
      <c r="S816" s="15" t="str">
        <f>IF(B816=1,"",IF(AND(OR(AND(TrackingWorksheet!H821=Lists!$D$7,TrackingWorksheet!H821=TrackingWorksheet!J821),TrackingWorksheet!H821&lt;&gt;TrackingWorksheet!J821),TrackingWorksheet!K821="YES",TrackingWorksheet!H821&lt;&gt;Lists!$D$6,TrackingWorksheet!G821&lt;=TrackingWorksheet!$J$5,TrackingWorksheet!I821&lt;=TrackingWorksheet!$J$5),1,0))</f>
        <v/>
      </c>
      <c r="T816" s="15" t="str">
        <f t="shared" si="103"/>
        <v/>
      </c>
      <c r="U816" s="15" t="str">
        <f>IF(B816=1,"",IF(AND(TrackingWorksheet!L821&lt;&gt;"", TrackingWorksheet!L821&gt;=TrackingWorksheet!$J$4,TrackingWorksheet!L821&lt;=TrackingWorksheet!$J$5,OR(TrackingWorksheet!H821=Lists!$D$4,TrackingWorksheet!J821=Lists!$D$4)), 1, 0))</f>
        <v/>
      </c>
      <c r="V816" s="15" t="str">
        <f>IF($B816=1,"",IF(AND(TrackingWorksheet!$L821&lt;&gt;"", TrackingWorksheet!$L821&gt;=TrackingWorksheet!$J$4,TrackingWorksheet!$L821&lt;=TrackingWorksheet!$J$5,OR(TrackingWorksheet!$H821=Lists!$D$5,TrackingWorksheet!$J821=Lists!$D$5)), 1, 0))</f>
        <v/>
      </c>
      <c r="W816" s="15" t="str">
        <f>IF($B816=1,"",IF(AND(TrackingWorksheet!$L821&lt;&gt;"", TrackingWorksheet!$L821&gt;=TrackingWorksheet!$J$4,TrackingWorksheet!$L821&lt;=TrackingWorksheet!$J$5,OR(TrackingWorksheet!$H821=Lists!$D$6,TrackingWorksheet!$J821=Lists!$D$6)), 1, 0))</f>
        <v/>
      </c>
      <c r="X816" s="24" t="str">
        <f>IF(B816=1,"",IF(AND(TrackingWorksheet!M821&lt;&gt;"",TrackingWorksheet!M821&lt;=TrackingWorksheet!$J$5),1,0))</f>
        <v/>
      </c>
      <c r="Y816" s="24" t="str">
        <f>IF(B816=1,"",IF(AND(TrackingWorksheet!N821&lt;&gt;"",TrackingWorksheet!N821&lt;=TrackingWorksheet!$J$5),1,0)*D816)</f>
        <v/>
      </c>
      <c r="Z816" s="24" t="str">
        <f>IF(B816=1,"",IF(TrackingWorksheet!P821="YES",1,0)*D816)</f>
        <v/>
      </c>
      <c r="AA816" s="33" t="str">
        <f>IF(B816=1,"",IF(TrackingWorksheet!R821="","",TrackingWorksheet!R821))</f>
        <v/>
      </c>
      <c r="AB816" s="33" t="str">
        <f>IF(B816=1,"",IF(TrackingWorksheet!Q821="","",TrackingWorksheet!Q821))</f>
        <v/>
      </c>
    </row>
    <row r="817" spans="2:28" x14ac:dyDescent="0.3">
      <c r="B817" s="33">
        <f>IF(AND(ISBLANK(TrackingWorksheet!B822),ISBLANK(TrackingWorksheet!C822),ISBLANK(TrackingWorksheet!G822),ISBLANK(TrackingWorksheet!H822),
ISBLANK(TrackingWorksheet!I822),ISBLANK(TrackingWorksheet!J822),ISBLANK(TrackingWorksheet!M822),
ISBLANK(TrackingWorksheet!N822)),1,0)</f>
        <v>1</v>
      </c>
      <c r="C817" s="17" t="str">
        <f>IF(B817=1,"",TrackingWorksheet!F822)</f>
        <v/>
      </c>
      <c r="D817" s="26" t="str">
        <f>IF(B817=1,"",IF(AND(TrackingWorksheet!B822&lt;&gt;"",TrackingWorksheet!B822&lt;=TrackingWorksheet!$J$5,OR(TrackingWorksheet!C822="",TrackingWorksheet!C822&gt;=TrackingWorksheet!$J$4)),1,0))</f>
        <v/>
      </c>
      <c r="E817" s="15" t="str">
        <f>IF(B817=1,"",IF(AND(TrackingWorksheet!G822 &lt;&gt;"",TrackingWorksheet!G822&lt;=TrackingWorksheet!$J$5, TrackingWorksheet!H822=Lists!$D$4), "Y", "N"))</f>
        <v/>
      </c>
      <c r="F817" s="15" t="str">
        <f>IF(B817=1,"",IF(AND(TrackingWorksheet!I822 &lt;&gt;"", TrackingWorksheet!I822&lt;=TrackingWorksheet!$J$5, TrackingWorksheet!J822=Lists!$D$4), "Y", "N"))</f>
        <v/>
      </c>
      <c r="G817" s="15" t="str">
        <f>IF(B817=1,"",IF(AND(TrackingWorksheet!G822 &lt;&gt;"",TrackingWorksheet!G822&lt;=TrackingWorksheet!$J$5, TrackingWorksheet!H822=Lists!$D$5), "Y", "N"))</f>
        <v/>
      </c>
      <c r="H817" s="15" t="str">
        <f>IF(B817=1,"",IF(AND(TrackingWorksheet!I822 &lt;&gt;"", TrackingWorksheet!I822&lt;=TrackingWorksheet!$J$5, TrackingWorksheet!J822="Moderna"), "Y", "N"))</f>
        <v/>
      </c>
      <c r="I817" s="26" t="str">
        <f>IF(B817=1,"",IF(AND(TrackingWorksheet!G822 &lt;&gt;"", TrackingWorksheet!G822&lt;=TrackingWorksheet!$J$5, TrackingWorksheet!H822=Lists!$D$6), 1, 0))</f>
        <v/>
      </c>
      <c r="J817" s="26" t="str">
        <f t="shared" si="102"/>
        <v/>
      </c>
      <c r="K817" s="15" t="str">
        <f>IF(B817=1,"",IF(AND(TrackingWorksheet!I822&lt;=TrackingWorksheet!$J$5,TrackingWorksheet!K822="YES"),0,IF(AND(AND(OR(E817="Y",F817="Y"),E817&lt;&gt;F817),G817&lt;&gt;"Y", H817&lt;&gt;"Y"), 1, 0)))</f>
        <v/>
      </c>
      <c r="L817" s="26" t="str">
        <f t="shared" si="96"/>
        <v/>
      </c>
      <c r="M817" s="15" t="str">
        <f t="shared" si="97"/>
        <v/>
      </c>
      <c r="N817" s="26" t="str">
        <f t="shared" si="98"/>
        <v/>
      </c>
      <c r="O817" s="15" t="str">
        <f>IF(B817=1,"",IF(AND(TrackingWorksheet!I822&lt;=TrackingWorksheet!$J$5,TrackingWorksheet!K822="YES"),0,IF(AND(AND(OR(G817="Y",H817="Y"),G817&lt;&gt;H817),E817&lt;&gt;"Y", F817&lt;&gt;"Y"), 1, 0)))</f>
        <v/>
      </c>
      <c r="P817" s="26" t="str">
        <f t="shared" si="99"/>
        <v/>
      </c>
      <c r="Q817" s="15" t="str">
        <f t="shared" si="100"/>
        <v/>
      </c>
      <c r="R817" s="15" t="str">
        <f t="shared" si="101"/>
        <v/>
      </c>
      <c r="S817" s="15" t="str">
        <f>IF(B817=1,"",IF(AND(OR(AND(TrackingWorksheet!H822=Lists!$D$7,TrackingWorksheet!H822=TrackingWorksheet!J822),TrackingWorksheet!H822&lt;&gt;TrackingWorksheet!J822),TrackingWorksheet!K822="YES",TrackingWorksheet!H822&lt;&gt;Lists!$D$6,TrackingWorksheet!G822&lt;=TrackingWorksheet!$J$5,TrackingWorksheet!I822&lt;=TrackingWorksheet!$J$5),1,0))</f>
        <v/>
      </c>
      <c r="T817" s="15" t="str">
        <f t="shared" si="103"/>
        <v/>
      </c>
      <c r="U817" s="15" t="str">
        <f>IF(B817=1,"",IF(AND(TrackingWorksheet!L822&lt;&gt;"", TrackingWorksheet!L822&gt;=TrackingWorksheet!$J$4,TrackingWorksheet!L822&lt;=TrackingWorksheet!$J$5,OR(TrackingWorksheet!H822=Lists!$D$4,TrackingWorksheet!J822=Lists!$D$4)), 1, 0))</f>
        <v/>
      </c>
      <c r="V817" s="15" t="str">
        <f>IF($B817=1,"",IF(AND(TrackingWorksheet!$L822&lt;&gt;"", TrackingWorksheet!$L822&gt;=TrackingWorksheet!$J$4,TrackingWorksheet!$L822&lt;=TrackingWorksheet!$J$5,OR(TrackingWorksheet!$H822=Lists!$D$5,TrackingWorksheet!$J822=Lists!$D$5)), 1, 0))</f>
        <v/>
      </c>
      <c r="W817" s="15" t="str">
        <f>IF($B817=1,"",IF(AND(TrackingWorksheet!$L822&lt;&gt;"", TrackingWorksheet!$L822&gt;=TrackingWorksheet!$J$4,TrackingWorksheet!$L822&lt;=TrackingWorksheet!$J$5,OR(TrackingWorksheet!$H822=Lists!$D$6,TrackingWorksheet!$J822=Lists!$D$6)), 1, 0))</f>
        <v/>
      </c>
      <c r="X817" s="24" t="str">
        <f>IF(B817=1,"",IF(AND(TrackingWorksheet!M822&lt;&gt;"",TrackingWorksheet!M822&lt;=TrackingWorksheet!$J$5),1,0))</f>
        <v/>
      </c>
      <c r="Y817" s="24" t="str">
        <f>IF(B817=1,"",IF(AND(TrackingWorksheet!N822&lt;&gt;"",TrackingWorksheet!N822&lt;=TrackingWorksheet!$J$5),1,0)*D817)</f>
        <v/>
      </c>
      <c r="Z817" s="24" t="str">
        <f>IF(B817=1,"",IF(TrackingWorksheet!P822="YES",1,0)*D817)</f>
        <v/>
      </c>
      <c r="AA817" s="33" t="str">
        <f>IF(B817=1,"",IF(TrackingWorksheet!R822="","",TrackingWorksheet!R822))</f>
        <v/>
      </c>
      <c r="AB817" s="33" t="str">
        <f>IF(B817=1,"",IF(TrackingWorksheet!Q822="","",TrackingWorksheet!Q822))</f>
        <v/>
      </c>
    </row>
    <row r="818" spans="2:28" x14ac:dyDescent="0.3">
      <c r="B818" s="33">
        <f>IF(AND(ISBLANK(TrackingWorksheet!B823),ISBLANK(TrackingWorksheet!C823),ISBLANK(TrackingWorksheet!G823),ISBLANK(TrackingWorksheet!H823),
ISBLANK(TrackingWorksheet!I823),ISBLANK(TrackingWorksheet!J823),ISBLANK(TrackingWorksheet!M823),
ISBLANK(TrackingWorksheet!N823)),1,0)</f>
        <v>1</v>
      </c>
      <c r="C818" s="17" t="str">
        <f>IF(B818=1,"",TrackingWorksheet!F823)</f>
        <v/>
      </c>
      <c r="D818" s="26" t="str">
        <f>IF(B818=1,"",IF(AND(TrackingWorksheet!B823&lt;&gt;"",TrackingWorksheet!B823&lt;=TrackingWorksheet!$J$5,OR(TrackingWorksheet!C823="",TrackingWorksheet!C823&gt;=TrackingWorksheet!$J$4)),1,0))</f>
        <v/>
      </c>
      <c r="E818" s="15" t="str">
        <f>IF(B818=1,"",IF(AND(TrackingWorksheet!G823 &lt;&gt;"",TrackingWorksheet!G823&lt;=TrackingWorksheet!$J$5, TrackingWorksheet!H823=Lists!$D$4), "Y", "N"))</f>
        <v/>
      </c>
      <c r="F818" s="15" t="str">
        <f>IF(B818=1,"",IF(AND(TrackingWorksheet!I823 &lt;&gt;"", TrackingWorksheet!I823&lt;=TrackingWorksheet!$J$5, TrackingWorksheet!J823=Lists!$D$4), "Y", "N"))</f>
        <v/>
      </c>
      <c r="G818" s="15" t="str">
        <f>IF(B818=1,"",IF(AND(TrackingWorksheet!G823 &lt;&gt;"",TrackingWorksheet!G823&lt;=TrackingWorksheet!$J$5, TrackingWorksheet!H823=Lists!$D$5), "Y", "N"))</f>
        <v/>
      </c>
      <c r="H818" s="15" t="str">
        <f>IF(B818=1,"",IF(AND(TrackingWorksheet!I823 &lt;&gt;"", TrackingWorksheet!I823&lt;=TrackingWorksheet!$J$5, TrackingWorksheet!J823="Moderna"), "Y", "N"))</f>
        <v/>
      </c>
      <c r="I818" s="26" t="str">
        <f>IF(B818=1,"",IF(AND(TrackingWorksheet!G823 &lt;&gt;"", TrackingWorksheet!G823&lt;=TrackingWorksheet!$J$5, TrackingWorksheet!H823=Lists!$D$6), 1, 0))</f>
        <v/>
      </c>
      <c r="J818" s="26" t="str">
        <f t="shared" si="102"/>
        <v/>
      </c>
      <c r="K818" s="15" t="str">
        <f>IF(B818=1,"",IF(AND(TrackingWorksheet!I823&lt;=TrackingWorksheet!$J$5,TrackingWorksheet!K823="YES"),0,IF(AND(AND(OR(E818="Y",F818="Y"),E818&lt;&gt;F818),G818&lt;&gt;"Y", H818&lt;&gt;"Y"), 1, 0)))</f>
        <v/>
      </c>
      <c r="L818" s="26" t="str">
        <f t="shared" si="96"/>
        <v/>
      </c>
      <c r="M818" s="15" t="str">
        <f t="shared" si="97"/>
        <v/>
      </c>
      <c r="N818" s="26" t="str">
        <f t="shared" si="98"/>
        <v/>
      </c>
      <c r="O818" s="15" t="str">
        <f>IF(B818=1,"",IF(AND(TrackingWorksheet!I823&lt;=TrackingWorksheet!$J$5,TrackingWorksheet!K823="YES"),0,IF(AND(AND(OR(G818="Y",H818="Y"),G818&lt;&gt;H818),E818&lt;&gt;"Y", F818&lt;&gt;"Y"), 1, 0)))</f>
        <v/>
      </c>
      <c r="P818" s="26" t="str">
        <f t="shared" si="99"/>
        <v/>
      </c>
      <c r="Q818" s="15" t="str">
        <f t="shared" si="100"/>
        <v/>
      </c>
      <c r="R818" s="15" t="str">
        <f t="shared" si="101"/>
        <v/>
      </c>
      <c r="S818" s="15" t="str">
        <f>IF(B818=1,"",IF(AND(OR(AND(TrackingWorksheet!H823=Lists!$D$7,TrackingWorksheet!H823=TrackingWorksheet!J823),TrackingWorksheet!H823&lt;&gt;TrackingWorksheet!J823),TrackingWorksheet!K823="YES",TrackingWorksheet!H823&lt;&gt;Lists!$D$6,TrackingWorksheet!G823&lt;=TrackingWorksheet!$J$5,TrackingWorksheet!I823&lt;=TrackingWorksheet!$J$5),1,0))</f>
        <v/>
      </c>
      <c r="T818" s="15" t="str">
        <f t="shared" si="103"/>
        <v/>
      </c>
      <c r="U818" s="15" t="str">
        <f>IF(B818=1,"",IF(AND(TrackingWorksheet!L823&lt;&gt;"", TrackingWorksheet!L823&gt;=TrackingWorksheet!$J$4,TrackingWorksheet!L823&lt;=TrackingWorksheet!$J$5,OR(TrackingWorksheet!H823=Lists!$D$4,TrackingWorksheet!J823=Lists!$D$4)), 1, 0))</f>
        <v/>
      </c>
      <c r="V818" s="15" t="str">
        <f>IF($B818=1,"",IF(AND(TrackingWorksheet!$L823&lt;&gt;"", TrackingWorksheet!$L823&gt;=TrackingWorksheet!$J$4,TrackingWorksheet!$L823&lt;=TrackingWorksheet!$J$5,OR(TrackingWorksheet!$H823=Lists!$D$5,TrackingWorksheet!$J823=Lists!$D$5)), 1, 0))</f>
        <v/>
      </c>
      <c r="W818" s="15" t="str">
        <f>IF($B818=1,"",IF(AND(TrackingWorksheet!$L823&lt;&gt;"", TrackingWorksheet!$L823&gt;=TrackingWorksheet!$J$4,TrackingWorksheet!$L823&lt;=TrackingWorksheet!$J$5,OR(TrackingWorksheet!$H823=Lists!$D$6,TrackingWorksheet!$J823=Lists!$D$6)), 1, 0))</f>
        <v/>
      </c>
      <c r="X818" s="24" t="str">
        <f>IF(B818=1,"",IF(AND(TrackingWorksheet!M823&lt;&gt;"",TrackingWorksheet!M823&lt;=TrackingWorksheet!$J$5),1,0))</f>
        <v/>
      </c>
      <c r="Y818" s="24" t="str">
        <f>IF(B818=1,"",IF(AND(TrackingWorksheet!N823&lt;&gt;"",TrackingWorksheet!N823&lt;=TrackingWorksheet!$J$5),1,0)*D818)</f>
        <v/>
      </c>
      <c r="Z818" s="24" t="str">
        <f>IF(B818=1,"",IF(TrackingWorksheet!P823="YES",1,0)*D818)</f>
        <v/>
      </c>
      <c r="AA818" s="33" t="str">
        <f>IF(B818=1,"",IF(TrackingWorksheet!R823="","",TrackingWorksheet!R823))</f>
        <v/>
      </c>
      <c r="AB818" s="33" t="str">
        <f>IF(B818=1,"",IF(TrackingWorksheet!Q823="","",TrackingWorksheet!Q823))</f>
        <v/>
      </c>
    </row>
    <row r="819" spans="2:28" x14ac:dyDescent="0.3">
      <c r="B819" s="33">
        <f>IF(AND(ISBLANK(TrackingWorksheet!B824),ISBLANK(TrackingWorksheet!C824),ISBLANK(TrackingWorksheet!G824),ISBLANK(TrackingWorksheet!H824),
ISBLANK(TrackingWorksheet!I824),ISBLANK(TrackingWorksheet!J824),ISBLANK(TrackingWorksheet!M824),
ISBLANK(TrackingWorksheet!N824)),1,0)</f>
        <v>1</v>
      </c>
      <c r="C819" s="17" t="str">
        <f>IF(B819=1,"",TrackingWorksheet!F824)</f>
        <v/>
      </c>
      <c r="D819" s="26" t="str">
        <f>IF(B819=1,"",IF(AND(TrackingWorksheet!B824&lt;&gt;"",TrackingWorksheet!B824&lt;=TrackingWorksheet!$J$5,OR(TrackingWorksheet!C824="",TrackingWorksheet!C824&gt;=TrackingWorksheet!$J$4)),1,0))</f>
        <v/>
      </c>
      <c r="E819" s="15" t="str">
        <f>IF(B819=1,"",IF(AND(TrackingWorksheet!G824 &lt;&gt;"",TrackingWorksheet!G824&lt;=TrackingWorksheet!$J$5, TrackingWorksheet!H824=Lists!$D$4), "Y", "N"))</f>
        <v/>
      </c>
      <c r="F819" s="15" t="str">
        <f>IF(B819=1,"",IF(AND(TrackingWorksheet!I824 &lt;&gt;"", TrackingWorksheet!I824&lt;=TrackingWorksheet!$J$5, TrackingWorksheet!J824=Lists!$D$4), "Y", "N"))</f>
        <v/>
      </c>
      <c r="G819" s="15" t="str">
        <f>IF(B819=1,"",IF(AND(TrackingWorksheet!G824 &lt;&gt;"",TrackingWorksheet!G824&lt;=TrackingWorksheet!$J$5, TrackingWorksheet!H824=Lists!$D$5), "Y", "N"))</f>
        <v/>
      </c>
      <c r="H819" s="15" t="str">
        <f>IF(B819=1,"",IF(AND(TrackingWorksheet!I824 &lt;&gt;"", TrackingWorksheet!I824&lt;=TrackingWorksheet!$J$5, TrackingWorksheet!J824="Moderna"), "Y", "N"))</f>
        <v/>
      </c>
      <c r="I819" s="26" t="str">
        <f>IF(B819=1,"",IF(AND(TrackingWorksheet!G824 &lt;&gt;"", TrackingWorksheet!G824&lt;=TrackingWorksheet!$J$5, TrackingWorksheet!H824=Lists!$D$6), 1, 0))</f>
        <v/>
      </c>
      <c r="J819" s="26" t="str">
        <f t="shared" si="102"/>
        <v/>
      </c>
      <c r="K819" s="15" t="str">
        <f>IF(B819=1,"",IF(AND(TrackingWorksheet!I824&lt;=TrackingWorksheet!$J$5,TrackingWorksheet!K824="YES"),0,IF(AND(AND(OR(E819="Y",F819="Y"),E819&lt;&gt;F819),G819&lt;&gt;"Y", H819&lt;&gt;"Y"), 1, 0)))</f>
        <v/>
      </c>
      <c r="L819" s="26" t="str">
        <f t="shared" si="96"/>
        <v/>
      </c>
      <c r="M819" s="15" t="str">
        <f t="shared" si="97"/>
        <v/>
      </c>
      <c r="N819" s="26" t="str">
        <f t="shared" si="98"/>
        <v/>
      </c>
      <c r="O819" s="15" t="str">
        <f>IF(B819=1,"",IF(AND(TrackingWorksheet!I824&lt;=TrackingWorksheet!$J$5,TrackingWorksheet!K824="YES"),0,IF(AND(AND(OR(G819="Y",H819="Y"),G819&lt;&gt;H819),E819&lt;&gt;"Y", F819&lt;&gt;"Y"), 1, 0)))</f>
        <v/>
      </c>
      <c r="P819" s="26" t="str">
        <f t="shared" si="99"/>
        <v/>
      </c>
      <c r="Q819" s="15" t="str">
        <f t="shared" si="100"/>
        <v/>
      </c>
      <c r="R819" s="15" t="str">
        <f t="shared" si="101"/>
        <v/>
      </c>
      <c r="S819" s="15" t="str">
        <f>IF(B819=1,"",IF(AND(OR(AND(TrackingWorksheet!H824=Lists!$D$7,TrackingWorksheet!H824=TrackingWorksheet!J824),TrackingWorksheet!H824&lt;&gt;TrackingWorksheet!J824),TrackingWorksheet!K824="YES",TrackingWorksheet!H824&lt;&gt;Lists!$D$6,TrackingWorksheet!G824&lt;=TrackingWorksheet!$J$5,TrackingWorksheet!I824&lt;=TrackingWorksheet!$J$5),1,0))</f>
        <v/>
      </c>
      <c r="T819" s="15" t="str">
        <f t="shared" si="103"/>
        <v/>
      </c>
      <c r="U819" s="15" t="str">
        <f>IF(B819=1,"",IF(AND(TrackingWorksheet!L824&lt;&gt;"", TrackingWorksheet!L824&gt;=TrackingWorksheet!$J$4,TrackingWorksheet!L824&lt;=TrackingWorksheet!$J$5,OR(TrackingWorksheet!H824=Lists!$D$4,TrackingWorksheet!J824=Lists!$D$4)), 1, 0))</f>
        <v/>
      </c>
      <c r="V819" s="15" t="str">
        <f>IF($B819=1,"",IF(AND(TrackingWorksheet!$L824&lt;&gt;"", TrackingWorksheet!$L824&gt;=TrackingWorksheet!$J$4,TrackingWorksheet!$L824&lt;=TrackingWorksheet!$J$5,OR(TrackingWorksheet!$H824=Lists!$D$5,TrackingWorksheet!$J824=Lists!$D$5)), 1, 0))</f>
        <v/>
      </c>
      <c r="W819" s="15" t="str">
        <f>IF($B819=1,"",IF(AND(TrackingWorksheet!$L824&lt;&gt;"", TrackingWorksheet!$L824&gt;=TrackingWorksheet!$J$4,TrackingWorksheet!$L824&lt;=TrackingWorksheet!$J$5,OR(TrackingWorksheet!$H824=Lists!$D$6,TrackingWorksheet!$J824=Lists!$D$6)), 1, 0))</f>
        <v/>
      </c>
      <c r="X819" s="24" t="str">
        <f>IF(B819=1,"",IF(AND(TrackingWorksheet!M824&lt;&gt;"",TrackingWorksheet!M824&lt;=TrackingWorksheet!$J$5),1,0))</f>
        <v/>
      </c>
      <c r="Y819" s="24" t="str">
        <f>IF(B819=1,"",IF(AND(TrackingWorksheet!N824&lt;&gt;"",TrackingWorksheet!N824&lt;=TrackingWorksheet!$J$5),1,0)*D819)</f>
        <v/>
      </c>
      <c r="Z819" s="24" t="str">
        <f>IF(B819=1,"",IF(TrackingWorksheet!P824="YES",1,0)*D819)</f>
        <v/>
      </c>
      <c r="AA819" s="33" t="str">
        <f>IF(B819=1,"",IF(TrackingWorksheet!R824="","",TrackingWorksheet!R824))</f>
        <v/>
      </c>
      <c r="AB819" s="33" t="str">
        <f>IF(B819=1,"",IF(TrackingWorksheet!Q824="","",TrackingWorksheet!Q824))</f>
        <v/>
      </c>
    </row>
    <row r="820" spans="2:28" x14ac:dyDescent="0.3">
      <c r="B820" s="33">
        <f>IF(AND(ISBLANK(TrackingWorksheet!B825),ISBLANK(TrackingWorksheet!C825),ISBLANK(TrackingWorksheet!G825),ISBLANK(TrackingWorksheet!H825),
ISBLANK(TrackingWorksheet!I825),ISBLANK(TrackingWorksheet!J825),ISBLANK(TrackingWorksheet!M825),
ISBLANK(TrackingWorksheet!N825)),1,0)</f>
        <v>1</v>
      </c>
      <c r="C820" s="17" t="str">
        <f>IF(B820=1,"",TrackingWorksheet!F825)</f>
        <v/>
      </c>
      <c r="D820" s="26" t="str">
        <f>IF(B820=1,"",IF(AND(TrackingWorksheet!B825&lt;&gt;"",TrackingWorksheet!B825&lt;=TrackingWorksheet!$J$5,OR(TrackingWorksheet!C825="",TrackingWorksheet!C825&gt;=TrackingWorksheet!$J$4)),1,0))</f>
        <v/>
      </c>
      <c r="E820" s="15" t="str">
        <f>IF(B820=1,"",IF(AND(TrackingWorksheet!G825 &lt;&gt;"",TrackingWorksheet!G825&lt;=TrackingWorksheet!$J$5, TrackingWorksheet!H825=Lists!$D$4), "Y", "N"))</f>
        <v/>
      </c>
      <c r="F820" s="15" t="str">
        <f>IF(B820=1,"",IF(AND(TrackingWorksheet!I825 &lt;&gt;"", TrackingWorksheet!I825&lt;=TrackingWorksheet!$J$5, TrackingWorksheet!J825=Lists!$D$4), "Y", "N"))</f>
        <v/>
      </c>
      <c r="G820" s="15" t="str">
        <f>IF(B820=1,"",IF(AND(TrackingWorksheet!G825 &lt;&gt;"",TrackingWorksheet!G825&lt;=TrackingWorksheet!$J$5, TrackingWorksheet!H825=Lists!$D$5), "Y", "N"))</f>
        <v/>
      </c>
      <c r="H820" s="15" t="str">
        <f>IF(B820=1,"",IF(AND(TrackingWorksheet!I825 &lt;&gt;"", TrackingWorksheet!I825&lt;=TrackingWorksheet!$J$5, TrackingWorksheet!J825="Moderna"), "Y", "N"))</f>
        <v/>
      </c>
      <c r="I820" s="26" t="str">
        <f>IF(B820=1,"",IF(AND(TrackingWorksheet!G825 &lt;&gt;"", TrackingWorksheet!G825&lt;=TrackingWorksheet!$J$5, TrackingWorksheet!H825=Lists!$D$6), 1, 0))</f>
        <v/>
      </c>
      <c r="J820" s="26" t="str">
        <f t="shared" si="102"/>
        <v/>
      </c>
      <c r="K820" s="15" t="str">
        <f>IF(B820=1,"",IF(AND(TrackingWorksheet!I825&lt;=TrackingWorksheet!$J$5,TrackingWorksheet!K825="YES"),0,IF(AND(AND(OR(E820="Y",F820="Y"),E820&lt;&gt;F820),G820&lt;&gt;"Y", H820&lt;&gt;"Y"), 1, 0)))</f>
        <v/>
      </c>
      <c r="L820" s="26" t="str">
        <f t="shared" si="96"/>
        <v/>
      </c>
      <c r="M820" s="15" t="str">
        <f t="shared" si="97"/>
        <v/>
      </c>
      <c r="N820" s="26" t="str">
        <f t="shared" si="98"/>
        <v/>
      </c>
      <c r="O820" s="15" t="str">
        <f>IF(B820=1,"",IF(AND(TrackingWorksheet!I825&lt;=TrackingWorksheet!$J$5,TrackingWorksheet!K825="YES"),0,IF(AND(AND(OR(G820="Y",H820="Y"),G820&lt;&gt;H820),E820&lt;&gt;"Y", F820&lt;&gt;"Y"), 1, 0)))</f>
        <v/>
      </c>
      <c r="P820" s="26" t="str">
        <f t="shared" si="99"/>
        <v/>
      </c>
      <c r="Q820" s="15" t="str">
        <f t="shared" si="100"/>
        <v/>
      </c>
      <c r="R820" s="15" t="str">
        <f t="shared" si="101"/>
        <v/>
      </c>
      <c r="S820" s="15" t="str">
        <f>IF(B820=1,"",IF(AND(OR(AND(TrackingWorksheet!H825=Lists!$D$7,TrackingWorksheet!H825=TrackingWorksheet!J825),TrackingWorksheet!H825&lt;&gt;TrackingWorksheet!J825),TrackingWorksheet!K825="YES",TrackingWorksheet!H825&lt;&gt;Lists!$D$6,TrackingWorksheet!G825&lt;=TrackingWorksheet!$J$5,TrackingWorksheet!I825&lt;=TrackingWorksheet!$J$5),1,0))</f>
        <v/>
      </c>
      <c r="T820" s="15" t="str">
        <f t="shared" si="103"/>
        <v/>
      </c>
      <c r="U820" s="15" t="str">
        <f>IF(B820=1,"",IF(AND(TrackingWorksheet!L825&lt;&gt;"", TrackingWorksheet!L825&gt;=TrackingWorksheet!$J$4,TrackingWorksheet!L825&lt;=TrackingWorksheet!$J$5,OR(TrackingWorksheet!H825=Lists!$D$4,TrackingWorksheet!J825=Lists!$D$4)), 1, 0))</f>
        <v/>
      </c>
      <c r="V820" s="15" t="str">
        <f>IF($B820=1,"",IF(AND(TrackingWorksheet!$L825&lt;&gt;"", TrackingWorksheet!$L825&gt;=TrackingWorksheet!$J$4,TrackingWorksheet!$L825&lt;=TrackingWorksheet!$J$5,OR(TrackingWorksheet!$H825=Lists!$D$5,TrackingWorksheet!$J825=Lists!$D$5)), 1, 0))</f>
        <v/>
      </c>
      <c r="W820" s="15" t="str">
        <f>IF($B820=1,"",IF(AND(TrackingWorksheet!$L825&lt;&gt;"", TrackingWorksheet!$L825&gt;=TrackingWorksheet!$J$4,TrackingWorksheet!$L825&lt;=TrackingWorksheet!$J$5,OR(TrackingWorksheet!$H825=Lists!$D$6,TrackingWorksheet!$J825=Lists!$D$6)), 1, 0))</f>
        <v/>
      </c>
      <c r="X820" s="24" t="str">
        <f>IF(B820=1,"",IF(AND(TrackingWorksheet!M825&lt;&gt;"",TrackingWorksheet!M825&lt;=TrackingWorksheet!$J$5),1,0))</f>
        <v/>
      </c>
      <c r="Y820" s="24" t="str">
        <f>IF(B820=1,"",IF(AND(TrackingWorksheet!N825&lt;&gt;"",TrackingWorksheet!N825&lt;=TrackingWorksheet!$J$5),1,0)*D820)</f>
        <v/>
      </c>
      <c r="Z820" s="24" t="str">
        <f>IF(B820=1,"",IF(TrackingWorksheet!P825="YES",1,0)*D820)</f>
        <v/>
      </c>
      <c r="AA820" s="33" t="str">
        <f>IF(B820=1,"",IF(TrackingWorksheet!R825="","",TrackingWorksheet!R825))</f>
        <v/>
      </c>
      <c r="AB820" s="33" t="str">
        <f>IF(B820=1,"",IF(TrackingWorksheet!Q825="","",TrackingWorksheet!Q825))</f>
        <v/>
      </c>
    </row>
    <row r="821" spans="2:28" x14ac:dyDescent="0.3">
      <c r="B821" s="33">
        <f>IF(AND(ISBLANK(TrackingWorksheet!B826),ISBLANK(TrackingWorksheet!C826),ISBLANK(TrackingWorksheet!G826),ISBLANK(TrackingWorksheet!H826),
ISBLANK(TrackingWorksheet!I826),ISBLANK(TrackingWorksheet!J826),ISBLANK(TrackingWorksheet!M826),
ISBLANK(TrackingWorksheet!N826)),1,0)</f>
        <v>1</v>
      </c>
      <c r="C821" s="17" t="str">
        <f>IF(B821=1,"",TrackingWorksheet!F826)</f>
        <v/>
      </c>
      <c r="D821" s="26" t="str">
        <f>IF(B821=1,"",IF(AND(TrackingWorksheet!B826&lt;&gt;"",TrackingWorksheet!B826&lt;=TrackingWorksheet!$J$5,OR(TrackingWorksheet!C826="",TrackingWorksheet!C826&gt;=TrackingWorksheet!$J$4)),1,0))</f>
        <v/>
      </c>
      <c r="E821" s="15" t="str">
        <f>IF(B821=1,"",IF(AND(TrackingWorksheet!G826 &lt;&gt;"",TrackingWorksheet!G826&lt;=TrackingWorksheet!$J$5, TrackingWorksheet!H826=Lists!$D$4), "Y", "N"))</f>
        <v/>
      </c>
      <c r="F821" s="15" t="str">
        <f>IF(B821=1,"",IF(AND(TrackingWorksheet!I826 &lt;&gt;"", TrackingWorksheet!I826&lt;=TrackingWorksheet!$J$5, TrackingWorksheet!J826=Lists!$D$4), "Y", "N"))</f>
        <v/>
      </c>
      <c r="G821" s="15" t="str">
        <f>IF(B821=1,"",IF(AND(TrackingWorksheet!G826 &lt;&gt;"",TrackingWorksheet!G826&lt;=TrackingWorksheet!$J$5, TrackingWorksheet!H826=Lists!$D$5), "Y", "N"))</f>
        <v/>
      </c>
      <c r="H821" s="15" t="str">
        <f>IF(B821=1,"",IF(AND(TrackingWorksheet!I826 &lt;&gt;"", TrackingWorksheet!I826&lt;=TrackingWorksheet!$J$5, TrackingWorksheet!J826="Moderna"), "Y", "N"))</f>
        <v/>
      </c>
      <c r="I821" s="26" t="str">
        <f>IF(B821=1,"",IF(AND(TrackingWorksheet!G826 &lt;&gt;"", TrackingWorksheet!G826&lt;=TrackingWorksheet!$J$5, TrackingWorksheet!H826=Lists!$D$6), 1, 0))</f>
        <v/>
      </c>
      <c r="J821" s="26" t="str">
        <f t="shared" si="102"/>
        <v/>
      </c>
      <c r="K821" s="15" t="str">
        <f>IF(B821=1,"",IF(AND(TrackingWorksheet!I826&lt;=TrackingWorksheet!$J$5,TrackingWorksheet!K826="YES"),0,IF(AND(AND(OR(E821="Y",F821="Y"),E821&lt;&gt;F821),G821&lt;&gt;"Y", H821&lt;&gt;"Y"), 1, 0)))</f>
        <v/>
      </c>
      <c r="L821" s="26" t="str">
        <f t="shared" si="96"/>
        <v/>
      </c>
      <c r="M821" s="15" t="str">
        <f t="shared" si="97"/>
        <v/>
      </c>
      <c r="N821" s="26" t="str">
        <f t="shared" si="98"/>
        <v/>
      </c>
      <c r="O821" s="15" t="str">
        <f>IF(B821=1,"",IF(AND(TrackingWorksheet!I826&lt;=TrackingWorksheet!$J$5,TrackingWorksheet!K826="YES"),0,IF(AND(AND(OR(G821="Y",H821="Y"),G821&lt;&gt;H821),E821&lt;&gt;"Y", F821&lt;&gt;"Y"), 1, 0)))</f>
        <v/>
      </c>
      <c r="P821" s="26" t="str">
        <f t="shared" si="99"/>
        <v/>
      </c>
      <c r="Q821" s="15" t="str">
        <f t="shared" si="100"/>
        <v/>
      </c>
      <c r="R821" s="15" t="str">
        <f t="shared" si="101"/>
        <v/>
      </c>
      <c r="S821" s="15" t="str">
        <f>IF(B821=1,"",IF(AND(OR(AND(TrackingWorksheet!H826=Lists!$D$7,TrackingWorksheet!H826=TrackingWorksheet!J826),TrackingWorksheet!H826&lt;&gt;TrackingWorksheet!J826),TrackingWorksheet!K826="YES",TrackingWorksheet!H826&lt;&gt;Lists!$D$6,TrackingWorksheet!G826&lt;=TrackingWorksheet!$J$5,TrackingWorksheet!I826&lt;=TrackingWorksheet!$J$5),1,0))</f>
        <v/>
      </c>
      <c r="T821" s="15" t="str">
        <f t="shared" si="103"/>
        <v/>
      </c>
      <c r="U821" s="15" t="str">
        <f>IF(B821=1,"",IF(AND(TrackingWorksheet!L826&lt;&gt;"", TrackingWorksheet!L826&gt;=TrackingWorksheet!$J$4,TrackingWorksheet!L826&lt;=TrackingWorksheet!$J$5,OR(TrackingWorksheet!H826=Lists!$D$4,TrackingWorksheet!J826=Lists!$D$4)), 1, 0))</f>
        <v/>
      </c>
      <c r="V821" s="15" t="str">
        <f>IF($B821=1,"",IF(AND(TrackingWorksheet!$L826&lt;&gt;"", TrackingWorksheet!$L826&gt;=TrackingWorksheet!$J$4,TrackingWorksheet!$L826&lt;=TrackingWorksheet!$J$5,OR(TrackingWorksheet!$H826=Lists!$D$5,TrackingWorksheet!$J826=Lists!$D$5)), 1, 0))</f>
        <v/>
      </c>
      <c r="W821" s="15" t="str">
        <f>IF($B821=1,"",IF(AND(TrackingWorksheet!$L826&lt;&gt;"", TrackingWorksheet!$L826&gt;=TrackingWorksheet!$J$4,TrackingWorksheet!$L826&lt;=TrackingWorksheet!$J$5,OR(TrackingWorksheet!$H826=Lists!$D$6,TrackingWorksheet!$J826=Lists!$D$6)), 1, 0))</f>
        <v/>
      </c>
      <c r="X821" s="24" t="str">
        <f>IF(B821=1,"",IF(AND(TrackingWorksheet!M826&lt;&gt;"",TrackingWorksheet!M826&lt;=TrackingWorksheet!$J$5),1,0))</f>
        <v/>
      </c>
      <c r="Y821" s="24" t="str">
        <f>IF(B821=1,"",IF(AND(TrackingWorksheet!N826&lt;&gt;"",TrackingWorksheet!N826&lt;=TrackingWorksheet!$J$5),1,0)*D821)</f>
        <v/>
      </c>
      <c r="Z821" s="24" t="str">
        <f>IF(B821=1,"",IF(TrackingWorksheet!P826="YES",1,0)*D821)</f>
        <v/>
      </c>
      <c r="AA821" s="33" t="str">
        <f>IF(B821=1,"",IF(TrackingWorksheet!R826="","",TrackingWorksheet!R826))</f>
        <v/>
      </c>
      <c r="AB821" s="33" t="str">
        <f>IF(B821=1,"",IF(TrackingWorksheet!Q826="","",TrackingWorksheet!Q826))</f>
        <v/>
      </c>
    </row>
    <row r="822" spans="2:28" x14ac:dyDescent="0.3">
      <c r="B822" s="33">
        <f>IF(AND(ISBLANK(TrackingWorksheet!B827),ISBLANK(TrackingWorksheet!C827),ISBLANK(TrackingWorksheet!G827),ISBLANK(TrackingWorksheet!H827),
ISBLANK(TrackingWorksheet!I827),ISBLANK(TrackingWorksheet!J827),ISBLANK(TrackingWorksheet!M827),
ISBLANK(TrackingWorksheet!N827)),1,0)</f>
        <v>1</v>
      </c>
      <c r="C822" s="17" t="str">
        <f>IF(B822=1,"",TrackingWorksheet!F827)</f>
        <v/>
      </c>
      <c r="D822" s="26" t="str">
        <f>IF(B822=1,"",IF(AND(TrackingWorksheet!B827&lt;&gt;"",TrackingWorksheet!B827&lt;=TrackingWorksheet!$J$5,OR(TrackingWorksheet!C827="",TrackingWorksheet!C827&gt;=TrackingWorksheet!$J$4)),1,0))</f>
        <v/>
      </c>
      <c r="E822" s="15" t="str">
        <f>IF(B822=1,"",IF(AND(TrackingWorksheet!G827 &lt;&gt;"",TrackingWorksheet!G827&lt;=TrackingWorksheet!$J$5, TrackingWorksheet!H827=Lists!$D$4), "Y", "N"))</f>
        <v/>
      </c>
      <c r="F822" s="15" t="str">
        <f>IF(B822=1,"",IF(AND(TrackingWorksheet!I827 &lt;&gt;"", TrackingWorksheet!I827&lt;=TrackingWorksheet!$J$5, TrackingWorksheet!J827=Lists!$D$4), "Y", "N"))</f>
        <v/>
      </c>
      <c r="G822" s="15" t="str">
        <f>IF(B822=1,"",IF(AND(TrackingWorksheet!G827 &lt;&gt;"",TrackingWorksheet!G827&lt;=TrackingWorksheet!$J$5, TrackingWorksheet!H827=Lists!$D$5), "Y", "N"))</f>
        <v/>
      </c>
      <c r="H822" s="15" t="str">
        <f>IF(B822=1,"",IF(AND(TrackingWorksheet!I827 &lt;&gt;"", TrackingWorksheet!I827&lt;=TrackingWorksheet!$J$5, TrackingWorksheet!J827="Moderna"), "Y", "N"))</f>
        <v/>
      </c>
      <c r="I822" s="26" t="str">
        <f>IF(B822=1,"",IF(AND(TrackingWorksheet!G827 &lt;&gt;"", TrackingWorksheet!G827&lt;=TrackingWorksheet!$J$5, TrackingWorksheet!H827=Lists!$D$6), 1, 0))</f>
        <v/>
      </c>
      <c r="J822" s="26" t="str">
        <f t="shared" si="102"/>
        <v/>
      </c>
      <c r="K822" s="15" t="str">
        <f>IF(B822=1,"",IF(AND(TrackingWorksheet!I827&lt;=TrackingWorksheet!$J$5,TrackingWorksheet!K827="YES"),0,IF(AND(AND(OR(E822="Y",F822="Y"),E822&lt;&gt;F822),G822&lt;&gt;"Y", H822&lt;&gt;"Y"), 1, 0)))</f>
        <v/>
      </c>
      <c r="L822" s="26" t="str">
        <f t="shared" si="96"/>
        <v/>
      </c>
      <c r="M822" s="15" t="str">
        <f t="shared" si="97"/>
        <v/>
      </c>
      <c r="N822" s="26" t="str">
        <f t="shared" si="98"/>
        <v/>
      </c>
      <c r="O822" s="15" t="str">
        <f>IF(B822=1,"",IF(AND(TrackingWorksheet!I827&lt;=TrackingWorksheet!$J$5,TrackingWorksheet!K827="YES"),0,IF(AND(AND(OR(G822="Y",H822="Y"),G822&lt;&gt;H822),E822&lt;&gt;"Y", F822&lt;&gt;"Y"), 1, 0)))</f>
        <v/>
      </c>
      <c r="P822" s="26" t="str">
        <f t="shared" si="99"/>
        <v/>
      </c>
      <c r="Q822" s="15" t="str">
        <f t="shared" si="100"/>
        <v/>
      </c>
      <c r="R822" s="15" t="str">
        <f t="shared" si="101"/>
        <v/>
      </c>
      <c r="S822" s="15" t="str">
        <f>IF(B822=1,"",IF(AND(OR(AND(TrackingWorksheet!H827=Lists!$D$7,TrackingWorksheet!H827=TrackingWorksheet!J827),TrackingWorksheet!H827&lt;&gt;TrackingWorksheet!J827),TrackingWorksheet!K827="YES",TrackingWorksheet!H827&lt;&gt;Lists!$D$6,TrackingWorksheet!G827&lt;=TrackingWorksheet!$J$5,TrackingWorksheet!I827&lt;=TrackingWorksheet!$J$5),1,0))</f>
        <v/>
      </c>
      <c r="T822" s="15" t="str">
        <f t="shared" si="103"/>
        <v/>
      </c>
      <c r="U822" s="15" t="str">
        <f>IF(B822=1,"",IF(AND(TrackingWorksheet!L827&lt;&gt;"", TrackingWorksheet!L827&gt;=TrackingWorksheet!$J$4,TrackingWorksheet!L827&lt;=TrackingWorksheet!$J$5,OR(TrackingWorksheet!H827=Lists!$D$4,TrackingWorksheet!J827=Lists!$D$4)), 1, 0))</f>
        <v/>
      </c>
      <c r="V822" s="15" t="str">
        <f>IF($B822=1,"",IF(AND(TrackingWorksheet!$L827&lt;&gt;"", TrackingWorksheet!$L827&gt;=TrackingWorksheet!$J$4,TrackingWorksheet!$L827&lt;=TrackingWorksheet!$J$5,OR(TrackingWorksheet!$H827=Lists!$D$5,TrackingWorksheet!$J827=Lists!$D$5)), 1, 0))</f>
        <v/>
      </c>
      <c r="W822" s="15" t="str">
        <f>IF($B822=1,"",IF(AND(TrackingWorksheet!$L827&lt;&gt;"", TrackingWorksheet!$L827&gt;=TrackingWorksheet!$J$4,TrackingWorksheet!$L827&lt;=TrackingWorksheet!$J$5,OR(TrackingWorksheet!$H827=Lists!$D$6,TrackingWorksheet!$J827=Lists!$D$6)), 1, 0))</f>
        <v/>
      </c>
      <c r="X822" s="24" t="str">
        <f>IF(B822=1,"",IF(AND(TrackingWorksheet!M827&lt;&gt;"",TrackingWorksheet!M827&lt;=TrackingWorksheet!$J$5),1,0))</f>
        <v/>
      </c>
      <c r="Y822" s="24" t="str">
        <f>IF(B822=1,"",IF(AND(TrackingWorksheet!N827&lt;&gt;"",TrackingWorksheet!N827&lt;=TrackingWorksheet!$J$5),1,0)*D822)</f>
        <v/>
      </c>
      <c r="Z822" s="24" t="str">
        <f>IF(B822=1,"",IF(TrackingWorksheet!P827="YES",1,0)*D822)</f>
        <v/>
      </c>
      <c r="AA822" s="33" t="str">
        <f>IF(B822=1,"",IF(TrackingWorksheet!R827="","",TrackingWorksheet!R827))</f>
        <v/>
      </c>
      <c r="AB822" s="33" t="str">
        <f>IF(B822=1,"",IF(TrackingWorksheet!Q827="","",TrackingWorksheet!Q827))</f>
        <v/>
      </c>
    </row>
    <row r="823" spans="2:28" x14ac:dyDescent="0.3">
      <c r="B823" s="33">
        <f>IF(AND(ISBLANK(TrackingWorksheet!B828),ISBLANK(TrackingWorksheet!C828),ISBLANK(TrackingWorksheet!G828),ISBLANK(TrackingWorksheet!H828),
ISBLANK(TrackingWorksheet!I828),ISBLANK(TrackingWorksheet!J828),ISBLANK(TrackingWorksheet!M828),
ISBLANK(TrackingWorksheet!N828)),1,0)</f>
        <v>1</v>
      </c>
      <c r="C823" s="17" t="str">
        <f>IF(B823=1,"",TrackingWorksheet!F828)</f>
        <v/>
      </c>
      <c r="D823" s="26" t="str">
        <f>IF(B823=1,"",IF(AND(TrackingWorksheet!B828&lt;&gt;"",TrackingWorksheet!B828&lt;=TrackingWorksheet!$J$5,OR(TrackingWorksheet!C828="",TrackingWorksheet!C828&gt;=TrackingWorksheet!$J$4)),1,0))</f>
        <v/>
      </c>
      <c r="E823" s="15" t="str">
        <f>IF(B823=1,"",IF(AND(TrackingWorksheet!G828 &lt;&gt;"",TrackingWorksheet!G828&lt;=TrackingWorksheet!$J$5, TrackingWorksheet!H828=Lists!$D$4), "Y", "N"))</f>
        <v/>
      </c>
      <c r="F823" s="15" t="str">
        <f>IF(B823=1,"",IF(AND(TrackingWorksheet!I828 &lt;&gt;"", TrackingWorksheet!I828&lt;=TrackingWorksheet!$J$5, TrackingWorksheet!J828=Lists!$D$4), "Y", "N"))</f>
        <v/>
      </c>
      <c r="G823" s="15" t="str">
        <f>IF(B823=1,"",IF(AND(TrackingWorksheet!G828 &lt;&gt;"",TrackingWorksheet!G828&lt;=TrackingWorksheet!$J$5, TrackingWorksheet!H828=Lists!$D$5), "Y", "N"))</f>
        <v/>
      </c>
      <c r="H823" s="15" t="str">
        <f>IF(B823=1,"",IF(AND(TrackingWorksheet!I828 &lt;&gt;"", TrackingWorksheet!I828&lt;=TrackingWorksheet!$J$5, TrackingWorksheet!J828="Moderna"), "Y", "N"))</f>
        <v/>
      </c>
      <c r="I823" s="26" t="str">
        <f>IF(B823=1,"",IF(AND(TrackingWorksheet!G828 &lt;&gt;"", TrackingWorksheet!G828&lt;=TrackingWorksheet!$J$5, TrackingWorksheet!H828=Lists!$D$6), 1, 0))</f>
        <v/>
      </c>
      <c r="J823" s="26" t="str">
        <f t="shared" si="102"/>
        <v/>
      </c>
      <c r="K823" s="15" t="str">
        <f>IF(B823=1,"",IF(AND(TrackingWorksheet!I828&lt;=TrackingWorksheet!$J$5,TrackingWorksheet!K828="YES"),0,IF(AND(AND(OR(E823="Y",F823="Y"),E823&lt;&gt;F823),G823&lt;&gt;"Y", H823&lt;&gt;"Y"), 1, 0)))</f>
        <v/>
      </c>
      <c r="L823" s="26" t="str">
        <f t="shared" si="96"/>
        <v/>
      </c>
      <c r="M823" s="15" t="str">
        <f t="shared" si="97"/>
        <v/>
      </c>
      <c r="N823" s="26" t="str">
        <f t="shared" si="98"/>
        <v/>
      </c>
      <c r="O823" s="15" t="str">
        <f>IF(B823=1,"",IF(AND(TrackingWorksheet!I828&lt;=TrackingWorksheet!$J$5,TrackingWorksheet!K828="YES"),0,IF(AND(AND(OR(G823="Y",H823="Y"),G823&lt;&gt;H823),E823&lt;&gt;"Y", F823&lt;&gt;"Y"), 1, 0)))</f>
        <v/>
      </c>
      <c r="P823" s="26" t="str">
        <f t="shared" si="99"/>
        <v/>
      </c>
      <c r="Q823" s="15" t="str">
        <f t="shared" si="100"/>
        <v/>
      </c>
      <c r="R823" s="15" t="str">
        <f t="shared" si="101"/>
        <v/>
      </c>
      <c r="S823" s="15" t="str">
        <f>IF(B823=1,"",IF(AND(OR(AND(TrackingWorksheet!H828=Lists!$D$7,TrackingWorksheet!H828=TrackingWorksheet!J828),TrackingWorksheet!H828&lt;&gt;TrackingWorksheet!J828),TrackingWorksheet!K828="YES",TrackingWorksheet!H828&lt;&gt;Lists!$D$6,TrackingWorksheet!G828&lt;=TrackingWorksheet!$J$5,TrackingWorksheet!I828&lt;=TrackingWorksheet!$J$5),1,0))</f>
        <v/>
      </c>
      <c r="T823" s="15" t="str">
        <f t="shared" si="103"/>
        <v/>
      </c>
      <c r="U823" s="15" t="str">
        <f>IF(B823=1,"",IF(AND(TrackingWorksheet!L828&lt;&gt;"", TrackingWorksheet!L828&gt;=TrackingWorksheet!$J$4,TrackingWorksheet!L828&lt;=TrackingWorksheet!$J$5,OR(TrackingWorksheet!H828=Lists!$D$4,TrackingWorksheet!J828=Lists!$D$4)), 1, 0))</f>
        <v/>
      </c>
      <c r="V823" s="15" t="str">
        <f>IF($B823=1,"",IF(AND(TrackingWorksheet!$L828&lt;&gt;"", TrackingWorksheet!$L828&gt;=TrackingWorksheet!$J$4,TrackingWorksheet!$L828&lt;=TrackingWorksheet!$J$5,OR(TrackingWorksheet!$H828=Lists!$D$5,TrackingWorksheet!$J828=Lists!$D$5)), 1, 0))</f>
        <v/>
      </c>
      <c r="W823" s="15" t="str">
        <f>IF($B823=1,"",IF(AND(TrackingWorksheet!$L828&lt;&gt;"", TrackingWorksheet!$L828&gt;=TrackingWorksheet!$J$4,TrackingWorksheet!$L828&lt;=TrackingWorksheet!$J$5,OR(TrackingWorksheet!$H828=Lists!$D$6,TrackingWorksheet!$J828=Lists!$D$6)), 1, 0))</f>
        <v/>
      </c>
      <c r="X823" s="24" t="str">
        <f>IF(B823=1,"",IF(AND(TrackingWorksheet!M828&lt;&gt;"",TrackingWorksheet!M828&lt;=TrackingWorksheet!$J$5),1,0))</f>
        <v/>
      </c>
      <c r="Y823" s="24" t="str">
        <f>IF(B823=1,"",IF(AND(TrackingWorksheet!N828&lt;&gt;"",TrackingWorksheet!N828&lt;=TrackingWorksheet!$J$5),1,0)*D823)</f>
        <v/>
      </c>
      <c r="Z823" s="24" t="str">
        <f>IF(B823=1,"",IF(TrackingWorksheet!P828="YES",1,0)*D823)</f>
        <v/>
      </c>
      <c r="AA823" s="33" t="str">
        <f>IF(B823=1,"",IF(TrackingWorksheet!R828="","",TrackingWorksheet!R828))</f>
        <v/>
      </c>
      <c r="AB823" s="33" t="str">
        <f>IF(B823=1,"",IF(TrackingWorksheet!Q828="","",TrackingWorksheet!Q828))</f>
        <v/>
      </c>
    </row>
    <row r="824" spans="2:28" x14ac:dyDescent="0.3">
      <c r="B824" s="33">
        <f>IF(AND(ISBLANK(TrackingWorksheet!B829),ISBLANK(TrackingWorksheet!C829),ISBLANK(TrackingWorksheet!G829),ISBLANK(TrackingWorksheet!H829),
ISBLANK(TrackingWorksheet!I829),ISBLANK(TrackingWorksheet!J829),ISBLANK(TrackingWorksheet!M829),
ISBLANK(TrackingWorksheet!N829)),1,0)</f>
        <v>1</v>
      </c>
      <c r="C824" s="17" t="str">
        <f>IF(B824=1,"",TrackingWorksheet!F829)</f>
        <v/>
      </c>
      <c r="D824" s="26" t="str">
        <f>IF(B824=1,"",IF(AND(TrackingWorksheet!B829&lt;&gt;"",TrackingWorksheet!B829&lt;=TrackingWorksheet!$J$5,OR(TrackingWorksheet!C829="",TrackingWorksheet!C829&gt;=TrackingWorksheet!$J$4)),1,0))</f>
        <v/>
      </c>
      <c r="E824" s="15" t="str">
        <f>IF(B824=1,"",IF(AND(TrackingWorksheet!G829 &lt;&gt;"",TrackingWorksheet!G829&lt;=TrackingWorksheet!$J$5, TrackingWorksheet!H829=Lists!$D$4), "Y", "N"))</f>
        <v/>
      </c>
      <c r="F824" s="15" t="str">
        <f>IF(B824=1,"",IF(AND(TrackingWorksheet!I829 &lt;&gt;"", TrackingWorksheet!I829&lt;=TrackingWorksheet!$J$5, TrackingWorksheet!J829=Lists!$D$4), "Y", "N"))</f>
        <v/>
      </c>
      <c r="G824" s="15" t="str">
        <f>IF(B824=1,"",IF(AND(TrackingWorksheet!G829 &lt;&gt;"",TrackingWorksheet!G829&lt;=TrackingWorksheet!$J$5, TrackingWorksheet!H829=Lists!$D$5), "Y", "N"))</f>
        <v/>
      </c>
      <c r="H824" s="15" t="str">
        <f>IF(B824=1,"",IF(AND(TrackingWorksheet!I829 &lt;&gt;"", TrackingWorksheet!I829&lt;=TrackingWorksheet!$J$5, TrackingWorksheet!J829="Moderna"), "Y", "N"))</f>
        <v/>
      </c>
      <c r="I824" s="26" t="str">
        <f>IF(B824=1,"",IF(AND(TrackingWorksheet!G829 &lt;&gt;"", TrackingWorksheet!G829&lt;=TrackingWorksheet!$J$5, TrackingWorksheet!H829=Lists!$D$6), 1, 0))</f>
        <v/>
      </c>
      <c r="J824" s="26" t="str">
        <f t="shared" si="102"/>
        <v/>
      </c>
      <c r="K824" s="15" t="str">
        <f>IF(B824=1,"",IF(AND(TrackingWorksheet!I829&lt;=TrackingWorksheet!$J$5,TrackingWorksheet!K829="YES"),0,IF(AND(AND(OR(E824="Y",F824="Y"),E824&lt;&gt;F824),G824&lt;&gt;"Y", H824&lt;&gt;"Y"), 1, 0)))</f>
        <v/>
      </c>
      <c r="L824" s="26" t="str">
        <f t="shared" si="96"/>
        <v/>
      </c>
      <c r="M824" s="15" t="str">
        <f t="shared" si="97"/>
        <v/>
      </c>
      <c r="N824" s="26" t="str">
        <f t="shared" si="98"/>
        <v/>
      </c>
      <c r="O824" s="15" t="str">
        <f>IF(B824=1,"",IF(AND(TrackingWorksheet!I829&lt;=TrackingWorksheet!$J$5,TrackingWorksheet!K829="YES"),0,IF(AND(AND(OR(G824="Y",H824="Y"),G824&lt;&gt;H824),E824&lt;&gt;"Y", F824&lt;&gt;"Y"), 1, 0)))</f>
        <v/>
      </c>
      <c r="P824" s="26" t="str">
        <f t="shared" si="99"/>
        <v/>
      </c>
      <c r="Q824" s="15" t="str">
        <f t="shared" si="100"/>
        <v/>
      </c>
      <c r="R824" s="15" t="str">
        <f t="shared" si="101"/>
        <v/>
      </c>
      <c r="S824" s="15" t="str">
        <f>IF(B824=1,"",IF(AND(OR(AND(TrackingWorksheet!H829=Lists!$D$7,TrackingWorksheet!H829=TrackingWorksheet!J829),TrackingWorksheet!H829&lt;&gt;TrackingWorksheet!J829),TrackingWorksheet!K829="YES",TrackingWorksheet!H829&lt;&gt;Lists!$D$6,TrackingWorksheet!G829&lt;=TrackingWorksheet!$J$5,TrackingWorksheet!I829&lt;=TrackingWorksheet!$J$5),1,0))</f>
        <v/>
      </c>
      <c r="T824" s="15" t="str">
        <f t="shared" si="103"/>
        <v/>
      </c>
      <c r="U824" s="15" t="str">
        <f>IF(B824=1,"",IF(AND(TrackingWorksheet!L829&lt;&gt;"", TrackingWorksheet!L829&gt;=TrackingWorksheet!$J$4,TrackingWorksheet!L829&lt;=TrackingWorksheet!$J$5,OR(TrackingWorksheet!H829=Lists!$D$4,TrackingWorksheet!J829=Lists!$D$4)), 1, 0))</f>
        <v/>
      </c>
      <c r="V824" s="15" t="str">
        <f>IF($B824=1,"",IF(AND(TrackingWorksheet!$L829&lt;&gt;"", TrackingWorksheet!$L829&gt;=TrackingWorksheet!$J$4,TrackingWorksheet!$L829&lt;=TrackingWorksheet!$J$5,OR(TrackingWorksheet!$H829=Lists!$D$5,TrackingWorksheet!$J829=Lists!$D$5)), 1, 0))</f>
        <v/>
      </c>
      <c r="W824" s="15" t="str">
        <f>IF($B824=1,"",IF(AND(TrackingWorksheet!$L829&lt;&gt;"", TrackingWorksheet!$L829&gt;=TrackingWorksheet!$J$4,TrackingWorksheet!$L829&lt;=TrackingWorksheet!$J$5,OR(TrackingWorksheet!$H829=Lists!$D$6,TrackingWorksheet!$J829=Lists!$D$6)), 1, 0))</f>
        <v/>
      </c>
      <c r="X824" s="24" t="str">
        <f>IF(B824=1,"",IF(AND(TrackingWorksheet!M829&lt;&gt;"",TrackingWorksheet!M829&lt;=TrackingWorksheet!$J$5),1,0))</f>
        <v/>
      </c>
      <c r="Y824" s="24" t="str">
        <f>IF(B824=1,"",IF(AND(TrackingWorksheet!N829&lt;&gt;"",TrackingWorksheet!N829&lt;=TrackingWorksheet!$J$5),1,0)*D824)</f>
        <v/>
      </c>
      <c r="Z824" s="24" t="str">
        <f>IF(B824=1,"",IF(TrackingWorksheet!P829="YES",1,0)*D824)</f>
        <v/>
      </c>
      <c r="AA824" s="33" t="str">
        <f>IF(B824=1,"",IF(TrackingWorksheet!R829="","",TrackingWorksheet!R829))</f>
        <v/>
      </c>
      <c r="AB824" s="33" t="str">
        <f>IF(B824=1,"",IF(TrackingWorksheet!Q829="","",TrackingWorksheet!Q829))</f>
        <v/>
      </c>
    </row>
    <row r="825" spans="2:28" x14ac:dyDescent="0.3">
      <c r="B825" s="33">
        <f>IF(AND(ISBLANK(TrackingWorksheet!B830),ISBLANK(TrackingWorksheet!C830),ISBLANK(TrackingWorksheet!G830),ISBLANK(TrackingWorksheet!H830),
ISBLANK(TrackingWorksheet!I830),ISBLANK(TrackingWorksheet!J830),ISBLANK(TrackingWorksheet!M830),
ISBLANK(TrackingWorksheet!N830)),1,0)</f>
        <v>1</v>
      </c>
      <c r="C825" s="17" t="str">
        <f>IF(B825=1,"",TrackingWorksheet!F830)</f>
        <v/>
      </c>
      <c r="D825" s="26" t="str">
        <f>IF(B825=1,"",IF(AND(TrackingWorksheet!B830&lt;&gt;"",TrackingWorksheet!B830&lt;=TrackingWorksheet!$J$5,OR(TrackingWorksheet!C830="",TrackingWorksheet!C830&gt;=TrackingWorksheet!$J$4)),1,0))</f>
        <v/>
      </c>
      <c r="E825" s="15" t="str">
        <f>IF(B825=1,"",IF(AND(TrackingWorksheet!G830 &lt;&gt;"",TrackingWorksheet!G830&lt;=TrackingWorksheet!$J$5, TrackingWorksheet!H830=Lists!$D$4), "Y", "N"))</f>
        <v/>
      </c>
      <c r="F825" s="15" t="str">
        <f>IF(B825=1,"",IF(AND(TrackingWorksheet!I830 &lt;&gt;"", TrackingWorksheet!I830&lt;=TrackingWorksheet!$J$5, TrackingWorksheet!J830=Lists!$D$4), "Y", "N"))</f>
        <v/>
      </c>
      <c r="G825" s="15" t="str">
        <f>IF(B825=1,"",IF(AND(TrackingWorksheet!G830 &lt;&gt;"",TrackingWorksheet!G830&lt;=TrackingWorksheet!$J$5, TrackingWorksheet!H830=Lists!$D$5), "Y", "N"))</f>
        <v/>
      </c>
      <c r="H825" s="15" t="str">
        <f>IF(B825=1,"",IF(AND(TrackingWorksheet!I830 &lt;&gt;"", TrackingWorksheet!I830&lt;=TrackingWorksheet!$J$5, TrackingWorksheet!J830="Moderna"), "Y", "N"))</f>
        <v/>
      </c>
      <c r="I825" s="26" t="str">
        <f>IF(B825=1,"",IF(AND(TrackingWorksheet!G830 &lt;&gt;"", TrackingWorksheet!G830&lt;=TrackingWorksheet!$J$5, TrackingWorksheet!H830=Lists!$D$6), 1, 0))</f>
        <v/>
      </c>
      <c r="J825" s="26" t="str">
        <f t="shared" si="102"/>
        <v/>
      </c>
      <c r="K825" s="15" t="str">
        <f>IF(B825=1,"",IF(AND(TrackingWorksheet!I830&lt;=TrackingWorksheet!$J$5,TrackingWorksheet!K830="YES"),0,IF(AND(AND(OR(E825="Y",F825="Y"),E825&lt;&gt;F825),G825&lt;&gt;"Y", H825&lt;&gt;"Y"), 1, 0)))</f>
        <v/>
      </c>
      <c r="L825" s="26" t="str">
        <f t="shared" si="96"/>
        <v/>
      </c>
      <c r="M825" s="15" t="str">
        <f t="shared" si="97"/>
        <v/>
      </c>
      <c r="N825" s="26" t="str">
        <f t="shared" si="98"/>
        <v/>
      </c>
      <c r="O825" s="15" t="str">
        <f>IF(B825=1,"",IF(AND(TrackingWorksheet!I830&lt;=TrackingWorksheet!$J$5,TrackingWorksheet!K830="YES"),0,IF(AND(AND(OR(G825="Y",H825="Y"),G825&lt;&gt;H825),E825&lt;&gt;"Y", F825&lt;&gt;"Y"), 1, 0)))</f>
        <v/>
      </c>
      <c r="P825" s="26" t="str">
        <f t="shared" si="99"/>
        <v/>
      </c>
      <c r="Q825" s="15" t="str">
        <f t="shared" si="100"/>
        <v/>
      </c>
      <c r="R825" s="15" t="str">
        <f t="shared" si="101"/>
        <v/>
      </c>
      <c r="S825" s="15" t="str">
        <f>IF(B825=1,"",IF(AND(OR(AND(TrackingWorksheet!H830=Lists!$D$7,TrackingWorksheet!H830=TrackingWorksheet!J830),TrackingWorksheet!H830&lt;&gt;TrackingWorksheet!J830),TrackingWorksheet!K830="YES",TrackingWorksheet!H830&lt;&gt;Lists!$D$6,TrackingWorksheet!G830&lt;=TrackingWorksheet!$J$5,TrackingWorksheet!I830&lt;=TrackingWorksheet!$J$5),1,0))</f>
        <v/>
      </c>
      <c r="T825" s="15" t="str">
        <f t="shared" si="103"/>
        <v/>
      </c>
      <c r="U825" s="15" t="str">
        <f>IF(B825=1,"",IF(AND(TrackingWorksheet!L830&lt;&gt;"", TrackingWorksheet!L830&gt;=TrackingWorksheet!$J$4,TrackingWorksheet!L830&lt;=TrackingWorksheet!$J$5,OR(TrackingWorksheet!H830=Lists!$D$4,TrackingWorksheet!J830=Lists!$D$4)), 1, 0))</f>
        <v/>
      </c>
      <c r="V825" s="15" t="str">
        <f>IF($B825=1,"",IF(AND(TrackingWorksheet!$L830&lt;&gt;"", TrackingWorksheet!$L830&gt;=TrackingWorksheet!$J$4,TrackingWorksheet!$L830&lt;=TrackingWorksheet!$J$5,OR(TrackingWorksheet!$H830=Lists!$D$5,TrackingWorksheet!$J830=Lists!$D$5)), 1, 0))</f>
        <v/>
      </c>
      <c r="W825" s="15" t="str">
        <f>IF($B825=1,"",IF(AND(TrackingWorksheet!$L830&lt;&gt;"", TrackingWorksheet!$L830&gt;=TrackingWorksheet!$J$4,TrackingWorksheet!$L830&lt;=TrackingWorksheet!$J$5,OR(TrackingWorksheet!$H830=Lists!$D$6,TrackingWorksheet!$J830=Lists!$D$6)), 1, 0))</f>
        <v/>
      </c>
      <c r="X825" s="24" t="str">
        <f>IF(B825=1,"",IF(AND(TrackingWorksheet!M830&lt;&gt;"",TrackingWorksheet!M830&lt;=TrackingWorksheet!$J$5),1,0))</f>
        <v/>
      </c>
      <c r="Y825" s="24" t="str">
        <f>IF(B825=1,"",IF(AND(TrackingWorksheet!N830&lt;&gt;"",TrackingWorksheet!N830&lt;=TrackingWorksheet!$J$5),1,0)*D825)</f>
        <v/>
      </c>
      <c r="Z825" s="24" t="str">
        <f>IF(B825=1,"",IF(TrackingWorksheet!P830="YES",1,0)*D825)</f>
        <v/>
      </c>
      <c r="AA825" s="33" t="str">
        <f>IF(B825=1,"",IF(TrackingWorksheet!R830="","",TrackingWorksheet!R830))</f>
        <v/>
      </c>
      <c r="AB825" s="33" t="str">
        <f>IF(B825=1,"",IF(TrackingWorksheet!Q830="","",TrackingWorksheet!Q830))</f>
        <v/>
      </c>
    </row>
    <row r="826" spans="2:28" x14ac:dyDescent="0.3">
      <c r="B826" s="33">
        <f>IF(AND(ISBLANK(TrackingWorksheet!B831),ISBLANK(TrackingWorksheet!C831),ISBLANK(TrackingWorksheet!G831),ISBLANK(TrackingWorksheet!H831),
ISBLANK(TrackingWorksheet!I831),ISBLANK(TrackingWorksheet!J831),ISBLANK(TrackingWorksheet!M831),
ISBLANK(TrackingWorksheet!N831)),1,0)</f>
        <v>1</v>
      </c>
      <c r="C826" s="17" t="str">
        <f>IF(B826=1,"",TrackingWorksheet!F831)</f>
        <v/>
      </c>
      <c r="D826" s="26" t="str">
        <f>IF(B826=1,"",IF(AND(TrackingWorksheet!B831&lt;&gt;"",TrackingWorksheet!B831&lt;=TrackingWorksheet!$J$5,OR(TrackingWorksheet!C831="",TrackingWorksheet!C831&gt;=TrackingWorksheet!$J$4)),1,0))</f>
        <v/>
      </c>
      <c r="E826" s="15" t="str">
        <f>IF(B826=1,"",IF(AND(TrackingWorksheet!G831 &lt;&gt;"",TrackingWorksheet!G831&lt;=TrackingWorksheet!$J$5, TrackingWorksheet!H831=Lists!$D$4), "Y", "N"))</f>
        <v/>
      </c>
      <c r="F826" s="15" t="str">
        <f>IF(B826=1,"",IF(AND(TrackingWorksheet!I831 &lt;&gt;"", TrackingWorksheet!I831&lt;=TrackingWorksheet!$J$5, TrackingWorksheet!J831=Lists!$D$4), "Y", "N"))</f>
        <v/>
      </c>
      <c r="G826" s="15" t="str">
        <f>IF(B826=1,"",IF(AND(TrackingWorksheet!G831 &lt;&gt;"",TrackingWorksheet!G831&lt;=TrackingWorksheet!$J$5, TrackingWorksheet!H831=Lists!$D$5), "Y", "N"))</f>
        <v/>
      </c>
      <c r="H826" s="15" t="str">
        <f>IF(B826=1,"",IF(AND(TrackingWorksheet!I831 &lt;&gt;"", TrackingWorksheet!I831&lt;=TrackingWorksheet!$J$5, TrackingWorksheet!J831="Moderna"), "Y", "N"))</f>
        <v/>
      </c>
      <c r="I826" s="26" t="str">
        <f>IF(B826=1,"",IF(AND(TrackingWorksheet!G831 &lt;&gt;"", TrackingWorksheet!G831&lt;=TrackingWorksheet!$J$5, TrackingWorksheet!H831=Lists!$D$6), 1, 0))</f>
        <v/>
      </c>
      <c r="J826" s="26" t="str">
        <f t="shared" si="102"/>
        <v/>
      </c>
      <c r="K826" s="15" t="str">
        <f>IF(B826=1,"",IF(AND(TrackingWorksheet!I831&lt;=TrackingWorksheet!$J$5,TrackingWorksheet!K831="YES"),0,IF(AND(AND(OR(E826="Y",F826="Y"),E826&lt;&gt;F826),G826&lt;&gt;"Y", H826&lt;&gt;"Y"), 1, 0)))</f>
        <v/>
      </c>
      <c r="L826" s="26" t="str">
        <f t="shared" si="96"/>
        <v/>
      </c>
      <c r="M826" s="15" t="str">
        <f t="shared" si="97"/>
        <v/>
      </c>
      <c r="N826" s="26" t="str">
        <f t="shared" si="98"/>
        <v/>
      </c>
      <c r="O826" s="15" t="str">
        <f>IF(B826=1,"",IF(AND(TrackingWorksheet!I831&lt;=TrackingWorksheet!$J$5,TrackingWorksheet!K831="YES"),0,IF(AND(AND(OR(G826="Y",H826="Y"),G826&lt;&gt;H826),E826&lt;&gt;"Y", F826&lt;&gt;"Y"), 1, 0)))</f>
        <v/>
      </c>
      <c r="P826" s="26" t="str">
        <f t="shared" si="99"/>
        <v/>
      </c>
      <c r="Q826" s="15" t="str">
        <f t="shared" si="100"/>
        <v/>
      </c>
      <c r="R826" s="15" t="str">
        <f t="shared" si="101"/>
        <v/>
      </c>
      <c r="S826" s="15" t="str">
        <f>IF(B826=1,"",IF(AND(OR(AND(TrackingWorksheet!H831=Lists!$D$7,TrackingWorksheet!H831=TrackingWorksheet!J831),TrackingWorksheet!H831&lt;&gt;TrackingWorksheet!J831),TrackingWorksheet!K831="YES",TrackingWorksheet!H831&lt;&gt;Lists!$D$6,TrackingWorksheet!G831&lt;=TrackingWorksheet!$J$5,TrackingWorksheet!I831&lt;=TrackingWorksheet!$J$5),1,0))</f>
        <v/>
      </c>
      <c r="T826" s="15" t="str">
        <f t="shared" si="103"/>
        <v/>
      </c>
      <c r="U826" s="15" t="str">
        <f>IF(B826=1,"",IF(AND(TrackingWorksheet!L831&lt;&gt;"", TrackingWorksheet!L831&gt;=TrackingWorksheet!$J$4,TrackingWorksheet!L831&lt;=TrackingWorksheet!$J$5,OR(TrackingWorksheet!H831=Lists!$D$4,TrackingWorksheet!J831=Lists!$D$4)), 1, 0))</f>
        <v/>
      </c>
      <c r="V826" s="15" t="str">
        <f>IF($B826=1,"",IF(AND(TrackingWorksheet!$L831&lt;&gt;"", TrackingWorksheet!$L831&gt;=TrackingWorksheet!$J$4,TrackingWorksheet!$L831&lt;=TrackingWorksheet!$J$5,OR(TrackingWorksheet!$H831=Lists!$D$5,TrackingWorksheet!$J831=Lists!$D$5)), 1, 0))</f>
        <v/>
      </c>
      <c r="W826" s="15" t="str">
        <f>IF($B826=1,"",IF(AND(TrackingWorksheet!$L831&lt;&gt;"", TrackingWorksheet!$L831&gt;=TrackingWorksheet!$J$4,TrackingWorksheet!$L831&lt;=TrackingWorksheet!$J$5,OR(TrackingWorksheet!$H831=Lists!$D$6,TrackingWorksheet!$J831=Lists!$D$6)), 1, 0))</f>
        <v/>
      </c>
      <c r="X826" s="24" t="str">
        <f>IF(B826=1,"",IF(AND(TrackingWorksheet!M831&lt;&gt;"",TrackingWorksheet!M831&lt;=TrackingWorksheet!$J$5),1,0))</f>
        <v/>
      </c>
      <c r="Y826" s="24" t="str">
        <f>IF(B826=1,"",IF(AND(TrackingWorksheet!N831&lt;&gt;"",TrackingWorksheet!N831&lt;=TrackingWorksheet!$J$5),1,0)*D826)</f>
        <v/>
      </c>
      <c r="Z826" s="24" t="str">
        <f>IF(B826=1,"",IF(TrackingWorksheet!P831="YES",1,0)*D826)</f>
        <v/>
      </c>
      <c r="AA826" s="33" t="str">
        <f>IF(B826=1,"",IF(TrackingWorksheet!R831="","",TrackingWorksheet!R831))</f>
        <v/>
      </c>
      <c r="AB826" s="33" t="str">
        <f>IF(B826=1,"",IF(TrackingWorksheet!Q831="","",TrackingWorksheet!Q831))</f>
        <v/>
      </c>
    </row>
    <row r="827" spans="2:28" x14ac:dyDescent="0.3">
      <c r="B827" s="33">
        <f>IF(AND(ISBLANK(TrackingWorksheet!B832),ISBLANK(TrackingWorksheet!C832),ISBLANK(TrackingWorksheet!G832),ISBLANK(TrackingWorksheet!H832),
ISBLANK(TrackingWorksheet!I832),ISBLANK(TrackingWorksheet!J832),ISBLANK(TrackingWorksheet!M832),
ISBLANK(TrackingWorksheet!N832)),1,0)</f>
        <v>1</v>
      </c>
      <c r="C827" s="17" t="str">
        <f>IF(B827=1,"",TrackingWorksheet!F832)</f>
        <v/>
      </c>
      <c r="D827" s="26" t="str">
        <f>IF(B827=1,"",IF(AND(TrackingWorksheet!B832&lt;&gt;"",TrackingWorksheet!B832&lt;=TrackingWorksheet!$J$5,OR(TrackingWorksheet!C832="",TrackingWorksheet!C832&gt;=TrackingWorksheet!$J$4)),1,0))</f>
        <v/>
      </c>
      <c r="E827" s="15" t="str">
        <f>IF(B827=1,"",IF(AND(TrackingWorksheet!G832 &lt;&gt;"",TrackingWorksheet!G832&lt;=TrackingWorksheet!$J$5, TrackingWorksheet!H832=Lists!$D$4), "Y", "N"))</f>
        <v/>
      </c>
      <c r="F827" s="15" t="str">
        <f>IF(B827=1,"",IF(AND(TrackingWorksheet!I832 &lt;&gt;"", TrackingWorksheet!I832&lt;=TrackingWorksheet!$J$5, TrackingWorksheet!J832=Lists!$D$4), "Y", "N"))</f>
        <v/>
      </c>
      <c r="G827" s="15" t="str">
        <f>IF(B827=1,"",IF(AND(TrackingWorksheet!G832 &lt;&gt;"",TrackingWorksheet!G832&lt;=TrackingWorksheet!$J$5, TrackingWorksheet!H832=Lists!$D$5), "Y", "N"))</f>
        <v/>
      </c>
      <c r="H827" s="15" t="str">
        <f>IF(B827=1,"",IF(AND(TrackingWorksheet!I832 &lt;&gt;"", TrackingWorksheet!I832&lt;=TrackingWorksheet!$J$5, TrackingWorksheet!J832="Moderna"), "Y", "N"))</f>
        <v/>
      </c>
      <c r="I827" s="26" t="str">
        <f>IF(B827=1,"",IF(AND(TrackingWorksheet!G832 &lt;&gt;"", TrackingWorksheet!G832&lt;=TrackingWorksheet!$J$5, TrackingWorksheet!H832=Lists!$D$6), 1, 0))</f>
        <v/>
      </c>
      <c r="J827" s="26" t="str">
        <f t="shared" si="102"/>
        <v/>
      </c>
      <c r="K827" s="15" t="str">
        <f>IF(B827=1,"",IF(AND(TrackingWorksheet!I832&lt;=TrackingWorksheet!$J$5,TrackingWorksheet!K832="YES"),0,IF(AND(AND(OR(E827="Y",F827="Y"),E827&lt;&gt;F827),G827&lt;&gt;"Y", H827&lt;&gt;"Y"), 1, 0)))</f>
        <v/>
      </c>
      <c r="L827" s="26" t="str">
        <f t="shared" si="96"/>
        <v/>
      </c>
      <c r="M827" s="15" t="str">
        <f t="shared" si="97"/>
        <v/>
      </c>
      <c r="N827" s="26" t="str">
        <f t="shared" si="98"/>
        <v/>
      </c>
      <c r="O827" s="15" t="str">
        <f>IF(B827=1,"",IF(AND(TrackingWorksheet!I832&lt;=TrackingWorksheet!$J$5,TrackingWorksheet!K832="YES"),0,IF(AND(AND(OR(G827="Y",H827="Y"),G827&lt;&gt;H827),E827&lt;&gt;"Y", F827&lt;&gt;"Y"), 1, 0)))</f>
        <v/>
      </c>
      <c r="P827" s="26" t="str">
        <f t="shared" si="99"/>
        <v/>
      </c>
      <c r="Q827" s="15" t="str">
        <f t="shared" si="100"/>
        <v/>
      </c>
      <c r="R827" s="15" t="str">
        <f t="shared" si="101"/>
        <v/>
      </c>
      <c r="S827" s="15" t="str">
        <f>IF(B827=1,"",IF(AND(OR(AND(TrackingWorksheet!H832=Lists!$D$7,TrackingWorksheet!H832=TrackingWorksheet!J832),TrackingWorksheet!H832&lt;&gt;TrackingWorksheet!J832),TrackingWorksheet!K832="YES",TrackingWorksheet!H832&lt;&gt;Lists!$D$6,TrackingWorksheet!G832&lt;=TrackingWorksheet!$J$5,TrackingWorksheet!I832&lt;=TrackingWorksheet!$J$5),1,0))</f>
        <v/>
      </c>
      <c r="T827" s="15" t="str">
        <f t="shared" si="103"/>
        <v/>
      </c>
      <c r="U827" s="15" t="str">
        <f>IF(B827=1,"",IF(AND(TrackingWorksheet!L832&lt;&gt;"", TrackingWorksheet!L832&gt;=TrackingWorksheet!$J$4,TrackingWorksheet!L832&lt;=TrackingWorksheet!$J$5,OR(TrackingWorksheet!H832=Lists!$D$4,TrackingWorksheet!J832=Lists!$D$4)), 1, 0))</f>
        <v/>
      </c>
      <c r="V827" s="15" t="str">
        <f>IF($B827=1,"",IF(AND(TrackingWorksheet!$L832&lt;&gt;"", TrackingWorksheet!$L832&gt;=TrackingWorksheet!$J$4,TrackingWorksheet!$L832&lt;=TrackingWorksheet!$J$5,OR(TrackingWorksheet!$H832=Lists!$D$5,TrackingWorksheet!$J832=Lists!$D$5)), 1, 0))</f>
        <v/>
      </c>
      <c r="W827" s="15" t="str">
        <f>IF($B827=1,"",IF(AND(TrackingWorksheet!$L832&lt;&gt;"", TrackingWorksheet!$L832&gt;=TrackingWorksheet!$J$4,TrackingWorksheet!$L832&lt;=TrackingWorksheet!$J$5,OR(TrackingWorksheet!$H832=Lists!$D$6,TrackingWorksheet!$J832=Lists!$D$6)), 1, 0))</f>
        <v/>
      </c>
      <c r="X827" s="24" t="str">
        <f>IF(B827=1,"",IF(AND(TrackingWorksheet!M832&lt;&gt;"",TrackingWorksheet!M832&lt;=TrackingWorksheet!$J$5),1,0))</f>
        <v/>
      </c>
      <c r="Y827" s="24" t="str">
        <f>IF(B827=1,"",IF(AND(TrackingWorksheet!N832&lt;&gt;"",TrackingWorksheet!N832&lt;=TrackingWorksheet!$J$5),1,0)*D827)</f>
        <v/>
      </c>
      <c r="Z827" s="24" t="str">
        <f>IF(B827=1,"",IF(TrackingWorksheet!P832="YES",1,0)*D827)</f>
        <v/>
      </c>
      <c r="AA827" s="33" t="str">
        <f>IF(B827=1,"",IF(TrackingWorksheet!R832="","",TrackingWorksheet!R832))</f>
        <v/>
      </c>
      <c r="AB827" s="33" t="str">
        <f>IF(B827=1,"",IF(TrackingWorksheet!Q832="","",TrackingWorksheet!Q832))</f>
        <v/>
      </c>
    </row>
    <row r="828" spans="2:28" x14ac:dyDescent="0.3">
      <c r="B828" s="33">
        <f>IF(AND(ISBLANK(TrackingWorksheet!B833),ISBLANK(TrackingWorksheet!C833),ISBLANK(TrackingWorksheet!G833),ISBLANK(TrackingWorksheet!H833),
ISBLANK(TrackingWorksheet!I833),ISBLANK(TrackingWorksheet!J833),ISBLANK(TrackingWorksheet!M833),
ISBLANK(TrackingWorksheet!N833)),1,0)</f>
        <v>1</v>
      </c>
      <c r="C828" s="17" t="str">
        <f>IF(B828=1,"",TrackingWorksheet!F833)</f>
        <v/>
      </c>
      <c r="D828" s="26" t="str">
        <f>IF(B828=1,"",IF(AND(TrackingWorksheet!B833&lt;&gt;"",TrackingWorksheet!B833&lt;=TrackingWorksheet!$J$5,OR(TrackingWorksheet!C833="",TrackingWorksheet!C833&gt;=TrackingWorksheet!$J$4)),1,0))</f>
        <v/>
      </c>
      <c r="E828" s="15" t="str">
        <f>IF(B828=1,"",IF(AND(TrackingWorksheet!G833 &lt;&gt;"",TrackingWorksheet!G833&lt;=TrackingWorksheet!$J$5, TrackingWorksheet!H833=Lists!$D$4), "Y", "N"))</f>
        <v/>
      </c>
      <c r="F828" s="15" t="str">
        <f>IF(B828=1,"",IF(AND(TrackingWorksheet!I833 &lt;&gt;"", TrackingWorksheet!I833&lt;=TrackingWorksheet!$J$5, TrackingWorksheet!J833=Lists!$D$4), "Y", "N"))</f>
        <v/>
      </c>
      <c r="G828" s="15" t="str">
        <f>IF(B828=1,"",IF(AND(TrackingWorksheet!G833 &lt;&gt;"",TrackingWorksheet!G833&lt;=TrackingWorksheet!$J$5, TrackingWorksheet!H833=Lists!$D$5), "Y", "N"))</f>
        <v/>
      </c>
      <c r="H828" s="15" t="str">
        <f>IF(B828=1,"",IF(AND(TrackingWorksheet!I833 &lt;&gt;"", TrackingWorksheet!I833&lt;=TrackingWorksheet!$J$5, TrackingWorksheet!J833="Moderna"), "Y", "N"))</f>
        <v/>
      </c>
      <c r="I828" s="26" t="str">
        <f>IF(B828=1,"",IF(AND(TrackingWorksheet!G833 &lt;&gt;"", TrackingWorksheet!G833&lt;=TrackingWorksheet!$J$5, TrackingWorksheet!H833=Lists!$D$6), 1, 0))</f>
        <v/>
      </c>
      <c r="J828" s="26" t="str">
        <f t="shared" si="102"/>
        <v/>
      </c>
      <c r="K828" s="15" t="str">
        <f>IF(B828=1,"",IF(AND(TrackingWorksheet!I833&lt;=TrackingWorksheet!$J$5,TrackingWorksheet!K833="YES"),0,IF(AND(AND(OR(E828="Y",F828="Y"),E828&lt;&gt;F828),G828&lt;&gt;"Y", H828&lt;&gt;"Y"), 1, 0)))</f>
        <v/>
      </c>
      <c r="L828" s="26" t="str">
        <f t="shared" si="96"/>
        <v/>
      </c>
      <c r="M828" s="15" t="str">
        <f t="shared" si="97"/>
        <v/>
      </c>
      <c r="N828" s="26" t="str">
        <f t="shared" si="98"/>
        <v/>
      </c>
      <c r="O828" s="15" t="str">
        <f>IF(B828=1,"",IF(AND(TrackingWorksheet!I833&lt;=TrackingWorksheet!$J$5,TrackingWorksheet!K833="YES"),0,IF(AND(AND(OR(G828="Y",H828="Y"),G828&lt;&gt;H828),E828&lt;&gt;"Y", F828&lt;&gt;"Y"), 1, 0)))</f>
        <v/>
      </c>
      <c r="P828" s="26" t="str">
        <f t="shared" si="99"/>
        <v/>
      </c>
      <c r="Q828" s="15" t="str">
        <f t="shared" si="100"/>
        <v/>
      </c>
      <c r="R828" s="15" t="str">
        <f t="shared" si="101"/>
        <v/>
      </c>
      <c r="S828" s="15" t="str">
        <f>IF(B828=1,"",IF(AND(OR(AND(TrackingWorksheet!H833=Lists!$D$7,TrackingWorksheet!H833=TrackingWorksheet!J833),TrackingWorksheet!H833&lt;&gt;TrackingWorksheet!J833),TrackingWorksheet!K833="YES",TrackingWorksheet!H833&lt;&gt;Lists!$D$6,TrackingWorksheet!G833&lt;=TrackingWorksheet!$J$5,TrackingWorksheet!I833&lt;=TrackingWorksheet!$J$5),1,0))</f>
        <v/>
      </c>
      <c r="T828" s="15" t="str">
        <f t="shared" si="103"/>
        <v/>
      </c>
      <c r="U828" s="15" t="str">
        <f>IF(B828=1,"",IF(AND(TrackingWorksheet!L833&lt;&gt;"", TrackingWorksheet!L833&gt;=TrackingWorksheet!$J$4,TrackingWorksheet!L833&lt;=TrackingWorksheet!$J$5,OR(TrackingWorksheet!H833=Lists!$D$4,TrackingWorksheet!J833=Lists!$D$4)), 1, 0))</f>
        <v/>
      </c>
      <c r="V828" s="15" t="str">
        <f>IF($B828=1,"",IF(AND(TrackingWorksheet!$L833&lt;&gt;"", TrackingWorksheet!$L833&gt;=TrackingWorksheet!$J$4,TrackingWorksheet!$L833&lt;=TrackingWorksheet!$J$5,OR(TrackingWorksheet!$H833=Lists!$D$5,TrackingWorksheet!$J833=Lists!$D$5)), 1, 0))</f>
        <v/>
      </c>
      <c r="W828" s="15" t="str">
        <f>IF($B828=1,"",IF(AND(TrackingWorksheet!$L833&lt;&gt;"", TrackingWorksheet!$L833&gt;=TrackingWorksheet!$J$4,TrackingWorksheet!$L833&lt;=TrackingWorksheet!$J$5,OR(TrackingWorksheet!$H833=Lists!$D$6,TrackingWorksheet!$J833=Lists!$D$6)), 1, 0))</f>
        <v/>
      </c>
      <c r="X828" s="24" t="str">
        <f>IF(B828=1,"",IF(AND(TrackingWorksheet!M833&lt;&gt;"",TrackingWorksheet!M833&lt;=TrackingWorksheet!$J$5),1,0))</f>
        <v/>
      </c>
      <c r="Y828" s="24" t="str">
        <f>IF(B828=1,"",IF(AND(TrackingWorksheet!N833&lt;&gt;"",TrackingWorksheet!N833&lt;=TrackingWorksheet!$J$5),1,0)*D828)</f>
        <v/>
      </c>
      <c r="Z828" s="24" t="str">
        <f>IF(B828=1,"",IF(TrackingWorksheet!P833="YES",1,0)*D828)</f>
        <v/>
      </c>
      <c r="AA828" s="33" t="str">
        <f>IF(B828=1,"",IF(TrackingWorksheet!R833="","",TrackingWorksheet!R833))</f>
        <v/>
      </c>
      <c r="AB828" s="33" t="str">
        <f>IF(B828=1,"",IF(TrackingWorksheet!Q833="","",TrackingWorksheet!Q833))</f>
        <v/>
      </c>
    </row>
    <row r="829" spans="2:28" x14ac:dyDescent="0.3">
      <c r="B829" s="33">
        <f>IF(AND(ISBLANK(TrackingWorksheet!B834),ISBLANK(TrackingWorksheet!C834),ISBLANK(TrackingWorksheet!G834),ISBLANK(TrackingWorksheet!H834),
ISBLANK(TrackingWorksheet!I834),ISBLANK(TrackingWorksheet!J834),ISBLANK(TrackingWorksheet!M834),
ISBLANK(TrackingWorksheet!N834)),1,0)</f>
        <v>1</v>
      </c>
      <c r="C829" s="17" t="str">
        <f>IF(B829=1,"",TrackingWorksheet!F834)</f>
        <v/>
      </c>
      <c r="D829" s="26" t="str">
        <f>IF(B829=1,"",IF(AND(TrackingWorksheet!B834&lt;&gt;"",TrackingWorksheet!B834&lt;=TrackingWorksheet!$J$5,OR(TrackingWorksheet!C834="",TrackingWorksheet!C834&gt;=TrackingWorksheet!$J$4)),1,0))</f>
        <v/>
      </c>
      <c r="E829" s="15" t="str">
        <f>IF(B829=1,"",IF(AND(TrackingWorksheet!G834 &lt;&gt;"",TrackingWorksheet!G834&lt;=TrackingWorksheet!$J$5, TrackingWorksheet!H834=Lists!$D$4), "Y", "N"))</f>
        <v/>
      </c>
      <c r="F829" s="15" t="str">
        <f>IF(B829=1,"",IF(AND(TrackingWorksheet!I834 &lt;&gt;"", TrackingWorksheet!I834&lt;=TrackingWorksheet!$J$5, TrackingWorksheet!J834=Lists!$D$4), "Y", "N"))</f>
        <v/>
      </c>
      <c r="G829" s="15" t="str">
        <f>IF(B829=1,"",IF(AND(TrackingWorksheet!G834 &lt;&gt;"",TrackingWorksheet!G834&lt;=TrackingWorksheet!$J$5, TrackingWorksheet!H834=Lists!$D$5), "Y", "N"))</f>
        <v/>
      </c>
      <c r="H829" s="15" t="str">
        <f>IF(B829=1,"",IF(AND(TrackingWorksheet!I834 &lt;&gt;"", TrackingWorksheet!I834&lt;=TrackingWorksheet!$J$5, TrackingWorksheet!J834="Moderna"), "Y", "N"))</f>
        <v/>
      </c>
      <c r="I829" s="26" t="str">
        <f>IF(B829=1,"",IF(AND(TrackingWorksheet!G834 &lt;&gt;"", TrackingWorksheet!G834&lt;=TrackingWorksheet!$J$5, TrackingWorksheet!H834=Lists!$D$6), 1, 0))</f>
        <v/>
      </c>
      <c r="J829" s="26" t="str">
        <f t="shared" si="102"/>
        <v/>
      </c>
      <c r="K829" s="15" t="str">
        <f>IF(B829=1,"",IF(AND(TrackingWorksheet!I834&lt;=TrackingWorksheet!$J$5,TrackingWorksheet!K834="YES"),0,IF(AND(AND(OR(E829="Y",F829="Y"),E829&lt;&gt;F829),G829&lt;&gt;"Y", H829&lt;&gt;"Y"), 1, 0)))</f>
        <v/>
      </c>
      <c r="L829" s="26" t="str">
        <f t="shared" si="96"/>
        <v/>
      </c>
      <c r="M829" s="15" t="str">
        <f t="shared" si="97"/>
        <v/>
      </c>
      <c r="N829" s="26" t="str">
        <f t="shared" si="98"/>
        <v/>
      </c>
      <c r="O829" s="15" t="str">
        <f>IF(B829=1,"",IF(AND(TrackingWorksheet!I834&lt;=TrackingWorksheet!$J$5,TrackingWorksheet!K834="YES"),0,IF(AND(AND(OR(G829="Y",H829="Y"),G829&lt;&gt;H829),E829&lt;&gt;"Y", F829&lt;&gt;"Y"), 1, 0)))</f>
        <v/>
      </c>
      <c r="P829" s="26" t="str">
        <f t="shared" si="99"/>
        <v/>
      </c>
      <c r="Q829" s="15" t="str">
        <f t="shared" si="100"/>
        <v/>
      </c>
      <c r="R829" s="15" t="str">
        <f t="shared" si="101"/>
        <v/>
      </c>
      <c r="S829" s="15" t="str">
        <f>IF(B829=1,"",IF(AND(OR(AND(TrackingWorksheet!H834=Lists!$D$7,TrackingWorksheet!H834=TrackingWorksheet!J834),TrackingWorksheet!H834&lt;&gt;TrackingWorksheet!J834),TrackingWorksheet!K834="YES",TrackingWorksheet!H834&lt;&gt;Lists!$D$6,TrackingWorksheet!G834&lt;=TrackingWorksheet!$J$5,TrackingWorksheet!I834&lt;=TrackingWorksheet!$J$5),1,0))</f>
        <v/>
      </c>
      <c r="T829" s="15" t="str">
        <f t="shared" si="103"/>
        <v/>
      </c>
      <c r="U829" s="15" t="str">
        <f>IF(B829=1,"",IF(AND(TrackingWorksheet!L834&lt;&gt;"", TrackingWorksheet!L834&gt;=TrackingWorksheet!$J$4,TrackingWorksheet!L834&lt;=TrackingWorksheet!$J$5,OR(TrackingWorksheet!H834=Lists!$D$4,TrackingWorksheet!J834=Lists!$D$4)), 1, 0))</f>
        <v/>
      </c>
      <c r="V829" s="15" t="str">
        <f>IF($B829=1,"",IF(AND(TrackingWorksheet!$L834&lt;&gt;"", TrackingWorksheet!$L834&gt;=TrackingWorksheet!$J$4,TrackingWorksheet!$L834&lt;=TrackingWorksheet!$J$5,OR(TrackingWorksheet!$H834=Lists!$D$5,TrackingWorksheet!$J834=Lists!$D$5)), 1, 0))</f>
        <v/>
      </c>
      <c r="W829" s="15" t="str">
        <f>IF($B829=1,"",IF(AND(TrackingWorksheet!$L834&lt;&gt;"", TrackingWorksheet!$L834&gt;=TrackingWorksheet!$J$4,TrackingWorksheet!$L834&lt;=TrackingWorksheet!$J$5,OR(TrackingWorksheet!$H834=Lists!$D$6,TrackingWorksheet!$J834=Lists!$D$6)), 1, 0))</f>
        <v/>
      </c>
      <c r="X829" s="24" t="str">
        <f>IF(B829=1,"",IF(AND(TrackingWorksheet!M834&lt;&gt;"",TrackingWorksheet!M834&lt;=TrackingWorksheet!$J$5),1,0))</f>
        <v/>
      </c>
      <c r="Y829" s="24" t="str">
        <f>IF(B829=1,"",IF(AND(TrackingWorksheet!N834&lt;&gt;"",TrackingWorksheet!N834&lt;=TrackingWorksheet!$J$5),1,0)*D829)</f>
        <v/>
      </c>
      <c r="Z829" s="24" t="str">
        <f>IF(B829=1,"",IF(TrackingWorksheet!P834="YES",1,0)*D829)</f>
        <v/>
      </c>
      <c r="AA829" s="33" t="str">
        <f>IF(B829=1,"",IF(TrackingWorksheet!R834="","",TrackingWorksheet!R834))</f>
        <v/>
      </c>
      <c r="AB829" s="33" t="str">
        <f>IF(B829=1,"",IF(TrackingWorksheet!Q834="","",TrackingWorksheet!Q834))</f>
        <v/>
      </c>
    </row>
    <row r="830" spans="2:28" x14ac:dyDescent="0.3">
      <c r="B830" s="33">
        <f>IF(AND(ISBLANK(TrackingWorksheet!B835),ISBLANK(TrackingWorksheet!C835),ISBLANK(TrackingWorksheet!G835),ISBLANK(TrackingWorksheet!H835),
ISBLANK(TrackingWorksheet!I835),ISBLANK(TrackingWorksheet!J835),ISBLANK(TrackingWorksheet!M835),
ISBLANK(TrackingWorksheet!N835)),1,0)</f>
        <v>1</v>
      </c>
      <c r="C830" s="17" t="str">
        <f>IF(B830=1,"",TrackingWorksheet!F835)</f>
        <v/>
      </c>
      <c r="D830" s="26" t="str">
        <f>IF(B830=1,"",IF(AND(TrackingWorksheet!B835&lt;&gt;"",TrackingWorksheet!B835&lt;=TrackingWorksheet!$J$5,OR(TrackingWorksheet!C835="",TrackingWorksheet!C835&gt;=TrackingWorksheet!$J$4)),1,0))</f>
        <v/>
      </c>
      <c r="E830" s="15" t="str">
        <f>IF(B830=1,"",IF(AND(TrackingWorksheet!G835 &lt;&gt;"",TrackingWorksheet!G835&lt;=TrackingWorksheet!$J$5, TrackingWorksheet!H835=Lists!$D$4), "Y", "N"))</f>
        <v/>
      </c>
      <c r="F830" s="15" t="str">
        <f>IF(B830=1,"",IF(AND(TrackingWorksheet!I835 &lt;&gt;"", TrackingWorksheet!I835&lt;=TrackingWorksheet!$J$5, TrackingWorksheet!J835=Lists!$D$4), "Y", "N"))</f>
        <v/>
      </c>
      <c r="G830" s="15" t="str">
        <f>IF(B830=1,"",IF(AND(TrackingWorksheet!G835 &lt;&gt;"",TrackingWorksheet!G835&lt;=TrackingWorksheet!$J$5, TrackingWorksheet!H835=Lists!$D$5), "Y", "N"))</f>
        <v/>
      </c>
      <c r="H830" s="15" t="str">
        <f>IF(B830=1,"",IF(AND(TrackingWorksheet!I835 &lt;&gt;"", TrackingWorksheet!I835&lt;=TrackingWorksheet!$J$5, TrackingWorksheet!J835="Moderna"), "Y", "N"))</f>
        <v/>
      </c>
      <c r="I830" s="26" t="str">
        <f>IF(B830=1,"",IF(AND(TrackingWorksheet!G835 &lt;&gt;"", TrackingWorksheet!G835&lt;=TrackingWorksheet!$J$5, TrackingWorksheet!H835=Lists!$D$6), 1, 0))</f>
        <v/>
      </c>
      <c r="J830" s="26" t="str">
        <f t="shared" si="102"/>
        <v/>
      </c>
      <c r="K830" s="15" t="str">
        <f>IF(B830=1,"",IF(AND(TrackingWorksheet!I835&lt;=TrackingWorksheet!$J$5,TrackingWorksheet!K835="YES"),0,IF(AND(AND(OR(E830="Y",F830="Y"),E830&lt;&gt;F830),G830&lt;&gt;"Y", H830&lt;&gt;"Y"), 1, 0)))</f>
        <v/>
      </c>
      <c r="L830" s="26" t="str">
        <f t="shared" si="96"/>
        <v/>
      </c>
      <c r="M830" s="15" t="str">
        <f t="shared" si="97"/>
        <v/>
      </c>
      <c r="N830" s="26" t="str">
        <f t="shared" si="98"/>
        <v/>
      </c>
      <c r="O830" s="15" t="str">
        <f>IF(B830=1,"",IF(AND(TrackingWorksheet!I835&lt;=TrackingWorksheet!$J$5,TrackingWorksheet!K835="YES"),0,IF(AND(AND(OR(G830="Y",H830="Y"),G830&lt;&gt;H830),E830&lt;&gt;"Y", F830&lt;&gt;"Y"), 1, 0)))</f>
        <v/>
      </c>
      <c r="P830" s="26" t="str">
        <f t="shared" si="99"/>
        <v/>
      </c>
      <c r="Q830" s="15" t="str">
        <f t="shared" si="100"/>
        <v/>
      </c>
      <c r="R830" s="15" t="str">
        <f t="shared" si="101"/>
        <v/>
      </c>
      <c r="S830" s="15" t="str">
        <f>IF(B830=1,"",IF(AND(OR(AND(TrackingWorksheet!H835=Lists!$D$7,TrackingWorksheet!H835=TrackingWorksheet!J835),TrackingWorksheet!H835&lt;&gt;TrackingWorksheet!J835),TrackingWorksheet!K835="YES",TrackingWorksheet!H835&lt;&gt;Lists!$D$6,TrackingWorksheet!G835&lt;=TrackingWorksheet!$J$5,TrackingWorksheet!I835&lt;=TrackingWorksheet!$J$5),1,0))</f>
        <v/>
      </c>
      <c r="T830" s="15" t="str">
        <f t="shared" si="103"/>
        <v/>
      </c>
      <c r="U830" s="15" t="str">
        <f>IF(B830=1,"",IF(AND(TrackingWorksheet!L835&lt;&gt;"", TrackingWorksheet!L835&gt;=TrackingWorksheet!$J$4,TrackingWorksheet!L835&lt;=TrackingWorksheet!$J$5,OR(TrackingWorksheet!H835=Lists!$D$4,TrackingWorksheet!J835=Lists!$D$4)), 1, 0))</f>
        <v/>
      </c>
      <c r="V830" s="15" t="str">
        <f>IF($B830=1,"",IF(AND(TrackingWorksheet!$L835&lt;&gt;"", TrackingWorksheet!$L835&gt;=TrackingWorksheet!$J$4,TrackingWorksheet!$L835&lt;=TrackingWorksheet!$J$5,OR(TrackingWorksheet!$H835=Lists!$D$5,TrackingWorksheet!$J835=Lists!$D$5)), 1, 0))</f>
        <v/>
      </c>
      <c r="W830" s="15" t="str">
        <f>IF($B830=1,"",IF(AND(TrackingWorksheet!$L835&lt;&gt;"", TrackingWorksheet!$L835&gt;=TrackingWorksheet!$J$4,TrackingWorksheet!$L835&lt;=TrackingWorksheet!$J$5,OR(TrackingWorksheet!$H835=Lists!$D$6,TrackingWorksheet!$J835=Lists!$D$6)), 1, 0))</f>
        <v/>
      </c>
      <c r="X830" s="24" t="str">
        <f>IF(B830=1,"",IF(AND(TrackingWorksheet!M835&lt;&gt;"",TrackingWorksheet!M835&lt;=TrackingWorksheet!$J$5),1,0))</f>
        <v/>
      </c>
      <c r="Y830" s="24" t="str">
        <f>IF(B830=1,"",IF(AND(TrackingWorksheet!N835&lt;&gt;"",TrackingWorksheet!N835&lt;=TrackingWorksheet!$J$5),1,0)*D830)</f>
        <v/>
      </c>
      <c r="Z830" s="24" t="str">
        <f>IF(B830=1,"",IF(TrackingWorksheet!P835="YES",1,0)*D830)</f>
        <v/>
      </c>
      <c r="AA830" s="33" t="str">
        <f>IF(B830=1,"",IF(TrackingWorksheet!R835="","",TrackingWorksheet!R835))</f>
        <v/>
      </c>
      <c r="AB830" s="33" t="str">
        <f>IF(B830=1,"",IF(TrackingWorksheet!Q835="","",TrackingWorksheet!Q835))</f>
        <v/>
      </c>
    </row>
    <row r="831" spans="2:28" x14ac:dyDescent="0.3">
      <c r="B831" s="33">
        <f>IF(AND(ISBLANK(TrackingWorksheet!B836),ISBLANK(TrackingWorksheet!C836),ISBLANK(TrackingWorksheet!G836),ISBLANK(TrackingWorksheet!H836),
ISBLANK(TrackingWorksheet!I836),ISBLANK(TrackingWorksheet!J836),ISBLANK(TrackingWorksheet!M836),
ISBLANK(TrackingWorksheet!N836)),1,0)</f>
        <v>1</v>
      </c>
      <c r="C831" s="17" t="str">
        <f>IF(B831=1,"",TrackingWorksheet!F836)</f>
        <v/>
      </c>
      <c r="D831" s="26" t="str">
        <f>IF(B831=1,"",IF(AND(TrackingWorksheet!B836&lt;&gt;"",TrackingWorksheet!B836&lt;=TrackingWorksheet!$J$5,OR(TrackingWorksheet!C836="",TrackingWorksheet!C836&gt;=TrackingWorksheet!$J$4)),1,0))</f>
        <v/>
      </c>
      <c r="E831" s="15" t="str">
        <f>IF(B831=1,"",IF(AND(TrackingWorksheet!G836 &lt;&gt;"",TrackingWorksheet!G836&lt;=TrackingWorksheet!$J$5, TrackingWorksheet!H836=Lists!$D$4), "Y", "N"))</f>
        <v/>
      </c>
      <c r="F831" s="15" t="str">
        <f>IF(B831=1,"",IF(AND(TrackingWorksheet!I836 &lt;&gt;"", TrackingWorksheet!I836&lt;=TrackingWorksheet!$J$5, TrackingWorksheet!J836=Lists!$D$4), "Y", "N"))</f>
        <v/>
      </c>
      <c r="G831" s="15" t="str">
        <f>IF(B831=1,"",IF(AND(TrackingWorksheet!G836 &lt;&gt;"",TrackingWorksheet!G836&lt;=TrackingWorksheet!$J$5, TrackingWorksheet!H836=Lists!$D$5), "Y", "N"))</f>
        <v/>
      </c>
      <c r="H831" s="15" t="str">
        <f>IF(B831=1,"",IF(AND(TrackingWorksheet!I836 &lt;&gt;"", TrackingWorksheet!I836&lt;=TrackingWorksheet!$J$5, TrackingWorksheet!J836="Moderna"), "Y", "N"))</f>
        <v/>
      </c>
      <c r="I831" s="26" t="str">
        <f>IF(B831=1,"",IF(AND(TrackingWorksheet!G836 &lt;&gt;"", TrackingWorksheet!G836&lt;=TrackingWorksheet!$J$5, TrackingWorksheet!H836=Lists!$D$6), 1, 0))</f>
        <v/>
      </c>
      <c r="J831" s="26" t="str">
        <f t="shared" si="102"/>
        <v/>
      </c>
      <c r="K831" s="15" t="str">
        <f>IF(B831=1,"",IF(AND(TrackingWorksheet!I836&lt;=TrackingWorksheet!$J$5,TrackingWorksheet!K836="YES"),0,IF(AND(AND(OR(E831="Y",F831="Y"),E831&lt;&gt;F831),G831&lt;&gt;"Y", H831&lt;&gt;"Y"), 1, 0)))</f>
        <v/>
      </c>
      <c r="L831" s="26" t="str">
        <f t="shared" si="96"/>
        <v/>
      </c>
      <c r="M831" s="15" t="str">
        <f t="shared" si="97"/>
        <v/>
      </c>
      <c r="N831" s="26" t="str">
        <f t="shared" si="98"/>
        <v/>
      </c>
      <c r="O831" s="15" t="str">
        <f>IF(B831=1,"",IF(AND(TrackingWorksheet!I836&lt;=TrackingWorksheet!$J$5,TrackingWorksheet!K836="YES"),0,IF(AND(AND(OR(G831="Y",H831="Y"),G831&lt;&gt;H831),E831&lt;&gt;"Y", F831&lt;&gt;"Y"), 1, 0)))</f>
        <v/>
      </c>
      <c r="P831" s="26" t="str">
        <f t="shared" si="99"/>
        <v/>
      </c>
      <c r="Q831" s="15" t="str">
        <f t="shared" si="100"/>
        <v/>
      </c>
      <c r="R831" s="15" t="str">
        <f t="shared" si="101"/>
        <v/>
      </c>
      <c r="S831" s="15" t="str">
        <f>IF(B831=1,"",IF(AND(OR(AND(TrackingWorksheet!H836=Lists!$D$7,TrackingWorksheet!H836=TrackingWorksheet!J836),TrackingWorksheet!H836&lt;&gt;TrackingWorksheet!J836),TrackingWorksheet!K836="YES",TrackingWorksheet!H836&lt;&gt;Lists!$D$6,TrackingWorksheet!G836&lt;=TrackingWorksheet!$J$5,TrackingWorksheet!I836&lt;=TrackingWorksheet!$J$5),1,0))</f>
        <v/>
      </c>
      <c r="T831" s="15" t="str">
        <f t="shared" si="103"/>
        <v/>
      </c>
      <c r="U831" s="15" t="str">
        <f>IF(B831=1,"",IF(AND(TrackingWorksheet!L836&lt;&gt;"", TrackingWorksheet!L836&gt;=TrackingWorksheet!$J$4,TrackingWorksheet!L836&lt;=TrackingWorksheet!$J$5,OR(TrackingWorksheet!H836=Lists!$D$4,TrackingWorksheet!J836=Lists!$D$4)), 1, 0))</f>
        <v/>
      </c>
      <c r="V831" s="15" t="str">
        <f>IF($B831=1,"",IF(AND(TrackingWorksheet!$L836&lt;&gt;"", TrackingWorksheet!$L836&gt;=TrackingWorksheet!$J$4,TrackingWorksheet!$L836&lt;=TrackingWorksheet!$J$5,OR(TrackingWorksheet!$H836=Lists!$D$5,TrackingWorksheet!$J836=Lists!$D$5)), 1, 0))</f>
        <v/>
      </c>
      <c r="W831" s="15" t="str">
        <f>IF($B831=1,"",IF(AND(TrackingWorksheet!$L836&lt;&gt;"", TrackingWorksheet!$L836&gt;=TrackingWorksheet!$J$4,TrackingWorksheet!$L836&lt;=TrackingWorksheet!$J$5,OR(TrackingWorksheet!$H836=Lists!$D$6,TrackingWorksheet!$J836=Lists!$D$6)), 1, 0))</f>
        <v/>
      </c>
      <c r="X831" s="24" t="str">
        <f>IF(B831=1,"",IF(AND(TrackingWorksheet!M836&lt;&gt;"",TrackingWorksheet!M836&lt;=TrackingWorksheet!$J$5),1,0))</f>
        <v/>
      </c>
      <c r="Y831" s="24" t="str">
        <f>IF(B831=1,"",IF(AND(TrackingWorksheet!N836&lt;&gt;"",TrackingWorksheet!N836&lt;=TrackingWorksheet!$J$5),1,0)*D831)</f>
        <v/>
      </c>
      <c r="Z831" s="24" t="str">
        <f>IF(B831=1,"",IF(TrackingWorksheet!P836="YES",1,0)*D831)</f>
        <v/>
      </c>
      <c r="AA831" s="33" t="str">
        <f>IF(B831=1,"",IF(TrackingWorksheet!R836="","",TrackingWorksheet!R836))</f>
        <v/>
      </c>
      <c r="AB831" s="33" t="str">
        <f>IF(B831=1,"",IF(TrackingWorksheet!Q836="","",TrackingWorksheet!Q836))</f>
        <v/>
      </c>
    </row>
    <row r="832" spans="2:28" x14ac:dyDescent="0.3">
      <c r="B832" s="33">
        <f>IF(AND(ISBLANK(TrackingWorksheet!B837),ISBLANK(TrackingWorksheet!C837),ISBLANK(TrackingWorksheet!G837),ISBLANK(TrackingWorksheet!H837),
ISBLANK(TrackingWorksheet!I837),ISBLANK(TrackingWorksheet!J837),ISBLANK(TrackingWorksheet!M837),
ISBLANK(TrackingWorksheet!N837)),1,0)</f>
        <v>1</v>
      </c>
      <c r="C832" s="17" t="str">
        <f>IF(B832=1,"",TrackingWorksheet!F837)</f>
        <v/>
      </c>
      <c r="D832" s="26" t="str">
        <f>IF(B832=1,"",IF(AND(TrackingWorksheet!B837&lt;&gt;"",TrackingWorksheet!B837&lt;=TrackingWorksheet!$J$5,OR(TrackingWorksheet!C837="",TrackingWorksheet!C837&gt;=TrackingWorksheet!$J$4)),1,0))</f>
        <v/>
      </c>
      <c r="E832" s="15" t="str">
        <f>IF(B832=1,"",IF(AND(TrackingWorksheet!G837 &lt;&gt;"",TrackingWorksheet!G837&lt;=TrackingWorksheet!$J$5, TrackingWorksheet!H837=Lists!$D$4), "Y", "N"))</f>
        <v/>
      </c>
      <c r="F832" s="15" t="str">
        <f>IF(B832=1,"",IF(AND(TrackingWorksheet!I837 &lt;&gt;"", TrackingWorksheet!I837&lt;=TrackingWorksheet!$J$5, TrackingWorksheet!J837=Lists!$D$4), "Y", "N"))</f>
        <v/>
      </c>
      <c r="G832" s="15" t="str">
        <f>IF(B832=1,"",IF(AND(TrackingWorksheet!G837 &lt;&gt;"",TrackingWorksheet!G837&lt;=TrackingWorksheet!$J$5, TrackingWorksheet!H837=Lists!$D$5), "Y", "N"))</f>
        <v/>
      </c>
      <c r="H832" s="15" t="str">
        <f>IF(B832=1,"",IF(AND(TrackingWorksheet!I837 &lt;&gt;"", TrackingWorksheet!I837&lt;=TrackingWorksheet!$J$5, TrackingWorksheet!J837="Moderna"), "Y", "N"))</f>
        <v/>
      </c>
      <c r="I832" s="26" t="str">
        <f>IF(B832=1,"",IF(AND(TrackingWorksheet!G837 &lt;&gt;"", TrackingWorksheet!G837&lt;=TrackingWorksheet!$J$5, TrackingWorksheet!H837=Lists!$D$6), 1, 0))</f>
        <v/>
      </c>
      <c r="J832" s="26" t="str">
        <f t="shared" si="102"/>
        <v/>
      </c>
      <c r="K832" s="15" t="str">
        <f>IF(B832=1,"",IF(AND(TrackingWorksheet!I837&lt;=TrackingWorksheet!$J$5,TrackingWorksheet!K837="YES"),0,IF(AND(AND(OR(E832="Y",F832="Y"),E832&lt;&gt;F832),G832&lt;&gt;"Y", H832&lt;&gt;"Y"), 1, 0)))</f>
        <v/>
      </c>
      <c r="L832" s="26" t="str">
        <f t="shared" si="96"/>
        <v/>
      </c>
      <c r="M832" s="15" t="str">
        <f t="shared" si="97"/>
        <v/>
      </c>
      <c r="N832" s="26" t="str">
        <f t="shared" si="98"/>
        <v/>
      </c>
      <c r="O832" s="15" t="str">
        <f>IF(B832=1,"",IF(AND(TrackingWorksheet!I837&lt;=TrackingWorksheet!$J$5,TrackingWorksheet!K837="YES"),0,IF(AND(AND(OR(G832="Y",H832="Y"),G832&lt;&gt;H832),E832&lt;&gt;"Y", F832&lt;&gt;"Y"), 1, 0)))</f>
        <v/>
      </c>
      <c r="P832" s="26" t="str">
        <f t="shared" si="99"/>
        <v/>
      </c>
      <c r="Q832" s="15" t="str">
        <f t="shared" si="100"/>
        <v/>
      </c>
      <c r="R832" s="15" t="str">
        <f t="shared" si="101"/>
        <v/>
      </c>
      <c r="S832" s="15" t="str">
        <f>IF(B832=1,"",IF(AND(OR(AND(TrackingWorksheet!H837=Lists!$D$7,TrackingWorksheet!H837=TrackingWorksheet!J837),TrackingWorksheet!H837&lt;&gt;TrackingWorksheet!J837),TrackingWorksheet!K837="YES",TrackingWorksheet!H837&lt;&gt;Lists!$D$6,TrackingWorksheet!G837&lt;=TrackingWorksheet!$J$5,TrackingWorksheet!I837&lt;=TrackingWorksheet!$J$5),1,0))</f>
        <v/>
      </c>
      <c r="T832" s="15" t="str">
        <f t="shared" si="103"/>
        <v/>
      </c>
      <c r="U832" s="15" t="str">
        <f>IF(B832=1,"",IF(AND(TrackingWorksheet!L837&lt;&gt;"", TrackingWorksheet!L837&gt;=TrackingWorksheet!$J$4,TrackingWorksheet!L837&lt;=TrackingWorksheet!$J$5,OR(TrackingWorksheet!H837=Lists!$D$4,TrackingWorksheet!J837=Lists!$D$4)), 1, 0))</f>
        <v/>
      </c>
      <c r="V832" s="15" t="str">
        <f>IF($B832=1,"",IF(AND(TrackingWorksheet!$L837&lt;&gt;"", TrackingWorksheet!$L837&gt;=TrackingWorksheet!$J$4,TrackingWorksheet!$L837&lt;=TrackingWorksheet!$J$5,OR(TrackingWorksheet!$H837=Lists!$D$5,TrackingWorksheet!$J837=Lists!$D$5)), 1, 0))</f>
        <v/>
      </c>
      <c r="W832" s="15" t="str">
        <f>IF($B832=1,"",IF(AND(TrackingWorksheet!$L837&lt;&gt;"", TrackingWorksheet!$L837&gt;=TrackingWorksheet!$J$4,TrackingWorksheet!$L837&lt;=TrackingWorksheet!$J$5,OR(TrackingWorksheet!$H837=Lists!$D$6,TrackingWorksheet!$J837=Lists!$D$6)), 1, 0))</f>
        <v/>
      </c>
      <c r="X832" s="24" t="str">
        <f>IF(B832=1,"",IF(AND(TrackingWorksheet!M837&lt;&gt;"",TrackingWorksheet!M837&lt;=TrackingWorksheet!$J$5),1,0))</f>
        <v/>
      </c>
      <c r="Y832" s="24" t="str">
        <f>IF(B832=1,"",IF(AND(TrackingWorksheet!N837&lt;&gt;"",TrackingWorksheet!N837&lt;=TrackingWorksheet!$J$5),1,0)*D832)</f>
        <v/>
      </c>
      <c r="Z832" s="24" t="str">
        <f>IF(B832=1,"",IF(TrackingWorksheet!P837="YES",1,0)*D832)</f>
        <v/>
      </c>
      <c r="AA832" s="33" t="str">
        <f>IF(B832=1,"",IF(TrackingWorksheet!R837="","",TrackingWorksheet!R837))</f>
        <v/>
      </c>
      <c r="AB832" s="33" t="str">
        <f>IF(B832=1,"",IF(TrackingWorksheet!Q837="","",TrackingWorksheet!Q837))</f>
        <v/>
      </c>
    </row>
    <row r="833" spans="2:28" x14ac:dyDescent="0.3">
      <c r="B833" s="33">
        <f>IF(AND(ISBLANK(TrackingWorksheet!B838),ISBLANK(TrackingWorksheet!C838),ISBLANK(TrackingWorksheet!G838),ISBLANK(TrackingWorksheet!H838),
ISBLANK(TrackingWorksheet!I838),ISBLANK(TrackingWorksheet!J838),ISBLANK(TrackingWorksheet!M838),
ISBLANK(TrackingWorksheet!N838)),1,0)</f>
        <v>1</v>
      </c>
      <c r="C833" s="17" t="str">
        <f>IF(B833=1,"",TrackingWorksheet!F838)</f>
        <v/>
      </c>
      <c r="D833" s="26" t="str">
        <f>IF(B833=1,"",IF(AND(TrackingWorksheet!B838&lt;&gt;"",TrackingWorksheet!B838&lt;=TrackingWorksheet!$J$5,OR(TrackingWorksheet!C838="",TrackingWorksheet!C838&gt;=TrackingWorksheet!$J$4)),1,0))</f>
        <v/>
      </c>
      <c r="E833" s="15" t="str">
        <f>IF(B833=1,"",IF(AND(TrackingWorksheet!G838 &lt;&gt;"",TrackingWorksheet!G838&lt;=TrackingWorksheet!$J$5, TrackingWorksheet!H838=Lists!$D$4), "Y", "N"))</f>
        <v/>
      </c>
      <c r="F833" s="15" t="str">
        <f>IF(B833=1,"",IF(AND(TrackingWorksheet!I838 &lt;&gt;"", TrackingWorksheet!I838&lt;=TrackingWorksheet!$J$5, TrackingWorksheet!J838=Lists!$D$4), "Y", "N"))</f>
        <v/>
      </c>
      <c r="G833" s="15" t="str">
        <f>IF(B833=1,"",IF(AND(TrackingWorksheet!G838 &lt;&gt;"",TrackingWorksheet!G838&lt;=TrackingWorksheet!$J$5, TrackingWorksheet!H838=Lists!$D$5), "Y", "N"))</f>
        <v/>
      </c>
      <c r="H833" s="15" t="str">
        <f>IF(B833=1,"",IF(AND(TrackingWorksheet!I838 &lt;&gt;"", TrackingWorksheet!I838&lt;=TrackingWorksheet!$J$5, TrackingWorksheet!J838="Moderna"), "Y", "N"))</f>
        <v/>
      </c>
      <c r="I833" s="26" t="str">
        <f>IF(B833=1,"",IF(AND(TrackingWorksheet!G838 &lt;&gt;"", TrackingWorksheet!G838&lt;=TrackingWorksheet!$J$5, TrackingWorksheet!H838=Lists!$D$6), 1, 0))</f>
        <v/>
      </c>
      <c r="J833" s="26" t="str">
        <f t="shared" si="102"/>
        <v/>
      </c>
      <c r="K833" s="15" t="str">
        <f>IF(B833=1,"",IF(AND(TrackingWorksheet!I838&lt;=TrackingWorksheet!$J$5,TrackingWorksheet!K838="YES"),0,IF(AND(AND(OR(E833="Y",F833="Y"),E833&lt;&gt;F833),G833&lt;&gt;"Y", H833&lt;&gt;"Y"), 1, 0)))</f>
        <v/>
      </c>
      <c r="L833" s="26" t="str">
        <f t="shared" si="96"/>
        <v/>
      </c>
      <c r="M833" s="15" t="str">
        <f t="shared" si="97"/>
        <v/>
      </c>
      <c r="N833" s="26" t="str">
        <f t="shared" si="98"/>
        <v/>
      </c>
      <c r="O833" s="15" t="str">
        <f>IF(B833=1,"",IF(AND(TrackingWorksheet!I838&lt;=TrackingWorksheet!$J$5,TrackingWorksheet!K838="YES"),0,IF(AND(AND(OR(G833="Y",H833="Y"),G833&lt;&gt;H833),E833&lt;&gt;"Y", F833&lt;&gt;"Y"), 1, 0)))</f>
        <v/>
      </c>
      <c r="P833" s="26" t="str">
        <f t="shared" si="99"/>
        <v/>
      </c>
      <c r="Q833" s="15" t="str">
        <f t="shared" si="100"/>
        <v/>
      </c>
      <c r="R833" s="15" t="str">
        <f t="shared" si="101"/>
        <v/>
      </c>
      <c r="S833" s="15" t="str">
        <f>IF(B833=1,"",IF(AND(OR(AND(TrackingWorksheet!H838=Lists!$D$7,TrackingWorksheet!H838=TrackingWorksheet!J838),TrackingWorksheet!H838&lt;&gt;TrackingWorksheet!J838),TrackingWorksheet!K838="YES",TrackingWorksheet!H838&lt;&gt;Lists!$D$6,TrackingWorksheet!G838&lt;=TrackingWorksheet!$J$5,TrackingWorksheet!I838&lt;=TrackingWorksheet!$J$5),1,0))</f>
        <v/>
      </c>
      <c r="T833" s="15" t="str">
        <f t="shared" si="103"/>
        <v/>
      </c>
      <c r="U833" s="15" t="str">
        <f>IF(B833=1,"",IF(AND(TrackingWorksheet!L838&lt;&gt;"", TrackingWorksheet!L838&gt;=TrackingWorksheet!$J$4,TrackingWorksheet!L838&lt;=TrackingWorksheet!$J$5,OR(TrackingWorksheet!H838=Lists!$D$4,TrackingWorksheet!J838=Lists!$D$4)), 1, 0))</f>
        <v/>
      </c>
      <c r="V833" s="15" t="str">
        <f>IF($B833=1,"",IF(AND(TrackingWorksheet!$L838&lt;&gt;"", TrackingWorksheet!$L838&gt;=TrackingWorksheet!$J$4,TrackingWorksheet!$L838&lt;=TrackingWorksheet!$J$5,OR(TrackingWorksheet!$H838=Lists!$D$5,TrackingWorksheet!$J838=Lists!$D$5)), 1, 0))</f>
        <v/>
      </c>
      <c r="W833" s="15" t="str">
        <f>IF($B833=1,"",IF(AND(TrackingWorksheet!$L838&lt;&gt;"", TrackingWorksheet!$L838&gt;=TrackingWorksheet!$J$4,TrackingWorksheet!$L838&lt;=TrackingWorksheet!$J$5,OR(TrackingWorksheet!$H838=Lists!$D$6,TrackingWorksheet!$J838=Lists!$D$6)), 1, 0))</f>
        <v/>
      </c>
      <c r="X833" s="24" t="str">
        <f>IF(B833=1,"",IF(AND(TrackingWorksheet!M838&lt;&gt;"",TrackingWorksheet!M838&lt;=TrackingWorksheet!$J$5),1,0))</f>
        <v/>
      </c>
      <c r="Y833" s="24" t="str">
        <f>IF(B833=1,"",IF(AND(TrackingWorksheet!N838&lt;&gt;"",TrackingWorksheet!N838&lt;=TrackingWorksheet!$J$5),1,0)*D833)</f>
        <v/>
      </c>
      <c r="Z833" s="24" t="str">
        <f>IF(B833=1,"",IF(TrackingWorksheet!P838="YES",1,0)*D833)</f>
        <v/>
      </c>
      <c r="AA833" s="33" t="str">
        <f>IF(B833=1,"",IF(TrackingWorksheet!R838="","",TrackingWorksheet!R838))</f>
        <v/>
      </c>
      <c r="AB833" s="33" t="str">
        <f>IF(B833=1,"",IF(TrackingWorksheet!Q838="","",TrackingWorksheet!Q838))</f>
        <v/>
      </c>
    </row>
    <row r="834" spans="2:28" x14ac:dyDescent="0.3">
      <c r="B834" s="33">
        <f>IF(AND(ISBLANK(TrackingWorksheet!B839),ISBLANK(TrackingWorksheet!C839),ISBLANK(TrackingWorksheet!G839),ISBLANK(TrackingWorksheet!H839),
ISBLANK(TrackingWorksheet!I839),ISBLANK(TrackingWorksheet!J839),ISBLANK(TrackingWorksheet!M839),
ISBLANK(TrackingWorksheet!N839)),1,0)</f>
        <v>1</v>
      </c>
      <c r="C834" s="17" t="str">
        <f>IF(B834=1,"",TrackingWorksheet!F839)</f>
        <v/>
      </c>
      <c r="D834" s="26" t="str">
        <f>IF(B834=1,"",IF(AND(TrackingWorksheet!B839&lt;&gt;"",TrackingWorksheet!B839&lt;=TrackingWorksheet!$J$5,OR(TrackingWorksheet!C839="",TrackingWorksheet!C839&gt;=TrackingWorksheet!$J$4)),1,0))</f>
        <v/>
      </c>
      <c r="E834" s="15" t="str">
        <f>IF(B834=1,"",IF(AND(TrackingWorksheet!G839 &lt;&gt;"",TrackingWorksheet!G839&lt;=TrackingWorksheet!$J$5, TrackingWorksheet!H839=Lists!$D$4), "Y", "N"))</f>
        <v/>
      </c>
      <c r="F834" s="15" t="str">
        <f>IF(B834=1,"",IF(AND(TrackingWorksheet!I839 &lt;&gt;"", TrackingWorksheet!I839&lt;=TrackingWorksheet!$J$5, TrackingWorksheet!J839=Lists!$D$4), "Y", "N"))</f>
        <v/>
      </c>
      <c r="G834" s="15" t="str">
        <f>IF(B834=1,"",IF(AND(TrackingWorksheet!G839 &lt;&gt;"",TrackingWorksheet!G839&lt;=TrackingWorksheet!$J$5, TrackingWorksheet!H839=Lists!$D$5), "Y", "N"))</f>
        <v/>
      </c>
      <c r="H834" s="15" t="str">
        <f>IF(B834=1,"",IF(AND(TrackingWorksheet!I839 &lt;&gt;"", TrackingWorksheet!I839&lt;=TrackingWorksheet!$J$5, TrackingWorksheet!J839="Moderna"), "Y", "N"))</f>
        <v/>
      </c>
      <c r="I834" s="26" t="str">
        <f>IF(B834=1,"",IF(AND(TrackingWorksheet!G839 &lt;&gt;"", TrackingWorksheet!G839&lt;=TrackingWorksheet!$J$5, TrackingWorksheet!H839=Lists!$D$6), 1, 0))</f>
        <v/>
      </c>
      <c r="J834" s="26" t="str">
        <f t="shared" si="102"/>
        <v/>
      </c>
      <c r="K834" s="15" t="str">
        <f>IF(B834=1,"",IF(AND(TrackingWorksheet!I839&lt;=TrackingWorksheet!$J$5,TrackingWorksheet!K839="YES"),0,IF(AND(AND(OR(E834="Y",F834="Y"),E834&lt;&gt;F834),G834&lt;&gt;"Y", H834&lt;&gt;"Y"), 1, 0)))</f>
        <v/>
      </c>
      <c r="L834" s="26" t="str">
        <f t="shared" si="96"/>
        <v/>
      </c>
      <c r="M834" s="15" t="str">
        <f t="shared" si="97"/>
        <v/>
      </c>
      <c r="N834" s="26" t="str">
        <f t="shared" si="98"/>
        <v/>
      </c>
      <c r="O834" s="15" t="str">
        <f>IF(B834=1,"",IF(AND(TrackingWorksheet!I839&lt;=TrackingWorksheet!$J$5,TrackingWorksheet!K839="YES"),0,IF(AND(AND(OR(G834="Y",H834="Y"),G834&lt;&gt;H834),E834&lt;&gt;"Y", F834&lt;&gt;"Y"), 1, 0)))</f>
        <v/>
      </c>
      <c r="P834" s="26" t="str">
        <f t="shared" si="99"/>
        <v/>
      </c>
      <c r="Q834" s="15" t="str">
        <f t="shared" si="100"/>
        <v/>
      </c>
      <c r="R834" s="15" t="str">
        <f t="shared" si="101"/>
        <v/>
      </c>
      <c r="S834" s="15" t="str">
        <f>IF(B834=1,"",IF(AND(OR(AND(TrackingWorksheet!H839=Lists!$D$7,TrackingWorksheet!H839=TrackingWorksheet!J839),TrackingWorksheet!H839&lt;&gt;TrackingWorksheet!J839),TrackingWorksheet!K839="YES",TrackingWorksheet!H839&lt;&gt;Lists!$D$6,TrackingWorksheet!G839&lt;=TrackingWorksheet!$J$5,TrackingWorksheet!I839&lt;=TrackingWorksheet!$J$5),1,0))</f>
        <v/>
      </c>
      <c r="T834" s="15" t="str">
        <f t="shared" si="103"/>
        <v/>
      </c>
      <c r="U834" s="15" t="str">
        <f>IF(B834=1,"",IF(AND(TrackingWorksheet!L839&lt;&gt;"", TrackingWorksheet!L839&gt;=TrackingWorksheet!$J$4,TrackingWorksheet!L839&lt;=TrackingWorksheet!$J$5,OR(TrackingWorksheet!H839=Lists!$D$4,TrackingWorksheet!J839=Lists!$D$4)), 1, 0))</f>
        <v/>
      </c>
      <c r="V834" s="15" t="str">
        <f>IF($B834=1,"",IF(AND(TrackingWorksheet!$L839&lt;&gt;"", TrackingWorksheet!$L839&gt;=TrackingWorksheet!$J$4,TrackingWorksheet!$L839&lt;=TrackingWorksheet!$J$5,OR(TrackingWorksheet!$H839=Lists!$D$5,TrackingWorksheet!$J839=Lists!$D$5)), 1, 0))</f>
        <v/>
      </c>
      <c r="W834" s="15" t="str">
        <f>IF($B834=1,"",IF(AND(TrackingWorksheet!$L839&lt;&gt;"", TrackingWorksheet!$L839&gt;=TrackingWorksheet!$J$4,TrackingWorksheet!$L839&lt;=TrackingWorksheet!$J$5,OR(TrackingWorksheet!$H839=Lists!$D$6,TrackingWorksheet!$J839=Lists!$D$6)), 1, 0))</f>
        <v/>
      </c>
      <c r="X834" s="24" t="str">
        <f>IF(B834=1,"",IF(AND(TrackingWorksheet!M839&lt;&gt;"",TrackingWorksheet!M839&lt;=TrackingWorksheet!$J$5),1,0))</f>
        <v/>
      </c>
      <c r="Y834" s="24" t="str">
        <f>IF(B834=1,"",IF(AND(TrackingWorksheet!N839&lt;&gt;"",TrackingWorksheet!N839&lt;=TrackingWorksheet!$J$5),1,0)*D834)</f>
        <v/>
      </c>
      <c r="Z834" s="24" t="str">
        <f>IF(B834=1,"",IF(TrackingWorksheet!P839="YES",1,0)*D834)</f>
        <v/>
      </c>
      <c r="AA834" s="33" t="str">
        <f>IF(B834=1,"",IF(TrackingWorksheet!R839="","",TrackingWorksheet!R839))</f>
        <v/>
      </c>
      <c r="AB834" s="33" t="str">
        <f>IF(B834=1,"",IF(TrackingWorksheet!Q839="","",TrackingWorksheet!Q839))</f>
        <v/>
      </c>
    </row>
    <row r="835" spans="2:28" x14ac:dyDescent="0.3">
      <c r="B835" s="33">
        <f>IF(AND(ISBLANK(TrackingWorksheet!B840),ISBLANK(TrackingWorksheet!C840),ISBLANK(TrackingWorksheet!G840),ISBLANK(TrackingWorksheet!H840),
ISBLANK(TrackingWorksheet!I840),ISBLANK(TrackingWorksheet!J840),ISBLANK(TrackingWorksheet!M840),
ISBLANK(TrackingWorksheet!N840)),1,0)</f>
        <v>1</v>
      </c>
      <c r="C835" s="17" t="str">
        <f>IF(B835=1,"",TrackingWorksheet!F840)</f>
        <v/>
      </c>
      <c r="D835" s="26" t="str">
        <f>IF(B835=1,"",IF(AND(TrackingWorksheet!B840&lt;&gt;"",TrackingWorksheet!B840&lt;=TrackingWorksheet!$J$5,OR(TrackingWorksheet!C840="",TrackingWorksheet!C840&gt;=TrackingWorksheet!$J$4)),1,0))</f>
        <v/>
      </c>
      <c r="E835" s="15" t="str">
        <f>IF(B835=1,"",IF(AND(TrackingWorksheet!G840 &lt;&gt;"",TrackingWorksheet!G840&lt;=TrackingWorksheet!$J$5, TrackingWorksheet!H840=Lists!$D$4), "Y", "N"))</f>
        <v/>
      </c>
      <c r="F835" s="15" t="str">
        <f>IF(B835=1,"",IF(AND(TrackingWorksheet!I840 &lt;&gt;"", TrackingWorksheet!I840&lt;=TrackingWorksheet!$J$5, TrackingWorksheet!J840=Lists!$D$4), "Y", "N"))</f>
        <v/>
      </c>
      <c r="G835" s="15" t="str">
        <f>IF(B835=1,"",IF(AND(TrackingWorksheet!G840 &lt;&gt;"",TrackingWorksheet!G840&lt;=TrackingWorksheet!$J$5, TrackingWorksheet!H840=Lists!$D$5), "Y", "N"))</f>
        <v/>
      </c>
      <c r="H835" s="15" t="str">
        <f>IF(B835=1,"",IF(AND(TrackingWorksheet!I840 &lt;&gt;"", TrackingWorksheet!I840&lt;=TrackingWorksheet!$J$5, TrackingWorksheet!J840="Moderna"), "Y", "N"))</f>
        <v/>
      </c>
      <c r="I835" s="26" t="str">
        <f>IF(B835=1,"",IF(AND(TrackingWorksheet!G840 &lt;&gt;"", TrackingWorksheet!G840&lt;=TrackingWorksheet!$J$5, TrackingWorksheet!H840=Lists!$D$6), 1, 0))</f>
        <v/>
      </c>
      <c r="J835" s="26" t="str">
        <f t="shared" si="102"/>
        <v/>
      </c>
      <c r="K835" s="15" t="str">
        <f>IF(B835=1,"",IF(AND(TrackingWorksheet!I840&lt;=TrackingWorksheet!$J$5,TrackingWorksheet!K840="YES"),0,IF(AND(AND(OR(E835="Y",F835="Y"),E835&lt;&gt;F835),G835&lt;&gt;"Y", H835&lt;&gt;"Y"), 1, 0)))</f>
        <v/>
      </c>
      <c r="L835" s="26" t="str">
        <f t="shared" ref="L835:L898" si="104">IF(B835=1,"",K835*D835)</f>
        <v/>
      </c>
      <c r="M835" s="15" t="str">
        <f t="shared" ref="M835:M898" si="105">IF(B835=1,"",IF(AND(E835="Y", F835="Y"), 1, 0))</f>
        <v/>
      </c>
      <c r="N835" s="26" t="str">
        <f t="shared" ref="N835:N898" si="106">IF(B835=1,"",M835*D835)</f>
        <v/>
      </c>
      <c r="O835" s="15" t="str">
        <f>IF(B835=1,"",IF(AND(TrackingWorksheet!I840&lt;=TrackingWorksheet!$J$5,TrackingWorksheet!K840="YES"),0,IF(AND(AND(OR(G835="Y",H835="Y"),G835&lt;&gt;H835),E835&lt;&gt;"Y", F835&lt;&gt;"Y"), 1, 0)))</f>
        <v/>
      </c>
      <c r="P835" s="26" t="str">
        <f t="shared" ref="P835:P898" si="107">IF(B835=1,"",O835*D835)</f>
        <v/>
      </c>
      <c r="Q835" s="15" t="str">
        <f t="shared" ref="Q835:Q898" si="108">IF(B835=1,"",IF(AND(G835="Y", H835="Y"), 1, 0))</f>
        <v/>
      </c>
      <c r="R835" s="15" t="str">
        <f t="shared" ref="R835:R898" si="109">IF(B835=1,"",Q835*D835)</f>
        <v/>
      </c>
      <c r="S835" s="15" t="str">
        <f>IF(B835=1,"",IF(AND(OR(AND(TrackingWorksheet!H840=Lists!$D$7,TrackingWorksheet!H840=TrackingWorksheet!J840),TrackingWorksheet!H840&lt;&gt;TrackingWorksheet!J840),TrackingWorksheet!K840="YES",TrackingWorksheet!H840&lt;&gt;Lists!$D$6,TrackingWorksheet!G840&lt;=TrackingWorksheet!$J$5,TrackingWorksheet!I840&lt;=TrackingWorksheet!$J$5),1,0))</f>
        <v/>
      </c>
      <c r="T835" s="15" t="str">
        <f t="shared" si="103"/>
        <v/>
      </c>
      <c r="U835" s="15" t="str">
        <f>IF(B835=1,"",IF(AND(TrackingWorksheet!L840&lt;&gt;"", TrackingWorksheet!L840&gt;=TrackingWorksheet!$J$4,TrackingWorksheet!L840&lt;=TrackingWorksheet!$J$5,OR(TrackingWorksheet!H840=Lists!$D$4,TrackingWorksheet!J840=Lists!$D$4)), 1, 0))</f>
        <v/>
      </c>
      <c r="V835" s="15" t="str">
        <f>IF($B835=1,"",IF(AND(TrackingWorksheet!$L840&lt;&gt;"", TrackingWorksheet!$L840&gt;=TrackingWorksheet!$J$4,TrackingWorksheet!$L840&lt;=TrackingWorksheet!$J$5,OR(TrackingWorksheet!$H840=Lists!$D$5,TrackingWorksheet!$J840=Lists!$D$5)), 1, 0))</f>
        <v/>
      </c>
      <c r="W835" s="15" t="str">
        <f>IF($B835=1,"",IF(AND(TrackingWorksheet!$L840&lt;&gt;"", TrackingWorksheet!$L840&gt;=TrackingWorksheet!$J$4,TrackingWorksheet!$L840&lt;=TrackingWorksheet!$J$5,OR(TrackingWorksheet!$H840=Lists!$D$6,TrackingWorksheet!$J840=Lists!$D$6)), 1, 0))</f>
        <v/>
      </c>
      <c r="X835" s="24" t="str">
        <f>IF(B835=1,"",IF(AND(TrackingWorksheet!M840&lt;&gt;"",TrackingWorksheet!M840&lt;=TrackingWorksheet!$J$5),1,0))</f>
        <v/>
      </c>
      <c r="Y835" s="24" t="str">
        <f>IF(B835=1,"",IF(AND(TrackingWorksheet!N840&lt;&gt;"",TrackingWorksheet!N840&lt;=TrackingWorksheet!$J$5),1,0)*D835)</f>
        <v/>
      </c>
      <c r="Z835" s="24" t="str">
        <f>IF(B835=1,"",IF(TrackingWorksheet!P840="YES",1,0)*D835)</f>
        <v/>
      </c>
      <c r="AA835" s="33" t="str">
        <f>IF(B835=1,"",IF(TrackingWorksheet!R840="","",TrackingWorksheet!R840))</f>
        <v/>
      </c>
      <c r="AB835" s="33" t="str">
        <f>IF(B835=1,"",IF(TrackingWorksheet!Q840="","",TrackingWorksheet!Q840))</f>
        <v/>
      </c>
    </row>
    <row r="836" spans="2:28" x14ac:dyDescent="0.3">
      <c r="B836" s="33">
        <f>IF(AND(ISBLANK(TrackingWorksheet!B841),ISBLANK(TrackingWorksheet!C841),ISBLANK(TrackingWorksheet!G841),ISBLANK(TrackingWorksheet!H841),
ISBLANK(TrackingWorksheet!I841),ISBLANK(TrackingWorksheet!J841),ISBLANK(TrackingWorksheet!M841),
ISBLANK(TrackingWorksheet!N841)),1,0)</f>
        <v>1</v>
      </c>
      <c r="C836" s="17" t="str">
        <f>IF(B836=1,"",TrackingWorksheet!F841)</f>
        <v/>
      </c>
      <c r="D836" s="26" t="str">
        <f>IF(B836=1,"",IF(AND(TrackingWorksheet!B841&lt;&gt;"",TrackingWorksheet!B841&lt;=TrackingWorksheet!$J$5,OR(TrackingWorksheet!C841="",TrackingWorksheet!C841&gt;=TrackingWorksheet!$J$4)),1,0))</f>
        <v/>
      </c>
      <c r="E836" s="15" t="str">
        <f>IF(B836=1,"",IF(AND(TrackingWorksheet!G841 &lt;&gt;"",TrackingWorksheet!G841&lt;=TrackingWorksheet!$J$5, TrackingWorksheet!H841=Lists!$D$4), "Y", "N"))</f>
        <v/>
      </c>
      <c r="F836" s="15" t="str">
        <f>IF(B836=1,"",IF(AND(TrackingWorksheet!I841 &lt;&gt;"", TrackingWorksheet!I841&lt;=TrackingWorksheet!$J$5, TrackingWorksheet!J841=Lists!$D$4), "Y", "N"))</f>
        <v/>
      </c>
      <c r="G836" s="15" t="str">
        <f>IF(B836=1,"",IF(AND(TrackingWorksheet!G841 &lt;&gt;"",TrackingWorksheet!G841&lt;=TrackingWorksheet!$J$5, TrackingWorksheet!H841=Lists!$D$5), "Y", "N"))</f>
        <v/>
      </c>
      <c r="H836" s="15" t="str">
        <f>IF(B836=1,"",IF(AND(TrackingWorksheet!I841 &lt;&gt;"", TrackingWorksheet!I841&lt;=TrackingWorksheet!$J$5, TrackingWorksheet!J841="Moderna"), "Y", "N"))</f>
        <v/>
      </c>
      <c r="I836" s="26" t="str">
        <f>IF(B836=1,"",IF(AND(TrackingWorksheet!G841 &lt;&gt;"", TrackingWorksheet!G841&lt;=TrackingWorksheet!$J$5, TrackingWorksheet!H841=Lists!$D$6), 1, 0))</f>
        <v/>
      </c>
      <c r="J836" s="26" t="str">
        <f t="shared" ref="J836:J899" si="110">IF(B836=1,"",I836*D836)</f>
        <v/>
      </c>
      <c r="K836" s="15" t="str">
        <f>IF(B836=1,"",IF(AND(TrackingWorksheet!I841&lt;=TrackingWorksheet!$J$5,TrackingWorksheet!K841="YES"),0,IF(AND(AND(OR(E836="Y",F836="Y"),E836&lt;&gt;F836),G836&lt;&gt;"Y", H836&lt;&gt;"Y"), 1, 0)))</f>
        <v/>
      </c>
      <c r="L836" s="26" t="str">
        <f t="shared" si="104"/>
        <v/>
      </c>
      <c r="M836" s="15" t="str">
        <f t="shared" si="105"/>
        <v/>
      </c>
      <c r="N836" s="26" t="str">
        <f t="shared" si="106"/>
        <v/>
      </c>
      <c r="O836" s="15" t="str">
        <f>IF(B836=1,"",IF(AND(TrackingWorksheet!I841&lt;=TrackingWorksheet!$J$5,TrackingWorksheet!K841="YES"),0,IF(AND(AND(OR(G836="Y",H836="Y"),G836&lt;&gt;H836),E836&lt;&gt;"Y", F836&lt;&gt;"Y"), 1, 0)))</f>
        <v/>
      </c>
      <c r="P836" s="26" t="str">
        <f t="shared" si="107"/>
        <v/>
      </c>
      <c r="Q836" s="15" t="str">
        <f t="shared" si="108"/>
        <v/>
      </c>
      <c r="R836" s="15" t="str">
        <f t="shared" si="109"/>
        <v/>
      </c>
      <c r="S836" s="15" t="str">
        <f>IF(B836=1,"",IF(AND(OR(AND(TrackingWorksheet!H841=Lists!$D$7,TrackingWorksheet!H841=TrackingWorksheet!J841),TrackingWorksheet!H841&lt;&gt;TrackingWorksheet!J841),TrackingWorksheet!K841="YES",TrackingWorksheet!H841&lt;&gt;Lists!$D$6,TrackingWorksheet!G841&lt;=TrackingWorksheet!$J$5,TrackingWorksheet!I841&lt;=TrackingWorksheet!$J$5),1,0))</f>
        <v/>
      </c>
      <c r="T836" s="15" t="str">
        <f t="shared" ref="T836:T899" si="111">IF(B836=1,"",S836*D836)</f>
        <v/>
      </c>
      <c r="U836" s="15" t="str">
        <f>IF(B836=1,"",IF(AND(TrackingWorksheet!L841&lt;&gt;"", TrackingWorksheet!L841&gt;=TrackingWorksheet!$J$4,TrackingWorksheet!L841&lt;=TrackingWorksheet!$J$5,OR(TrackingWorksheet!H841=Lists!$D$4,TrackingWorksheet!J841=Lists!$D$4)), 1, 0))</f>
        <v/>
      </c>
      <c r="V836" s="15" t="str">
        <f>IF($B836=1,"",IF(AND(TrackingWorksheet!$L841&lt;&gt;"", TrackingWorksheet!$L841&gt;=TrackingWorksheet!$J$4,TrackingWorksheet!$L841&lt;=TrackingWorksheet!$J$5,OR(TrackingWorksheet!$H841=Lists!$D$5,TrackingWorksheet!$J841=Lists!$D$5)), 1, 0))</f>
        <v/>
      </c>
      <c r="W836" s="15" t="str">
        <f>IF($B836=1,"",IF(AND(TrackingWorksheet!$L841&lt;&gt;"", TrackingWorksheet!$L841&gt;=TrackingWorksheet!$J$4,TrackingWorksheet!$L841&lt;=TrackingWorksheet!$J$5,OR(TrackingWorksheet!$H841=Lists!$D$6,TrackingWorksheet!$J841=Lists!$D$6)), 1, 0))</f>
        <v/>
      </c>
      <c r="X836" s="24" t="str">
        <f>IF(B836=1,"",IF(AND(TrackingWorksheet!M841&lt;&gt;"",TrackingWorksheet!M841&lt;=TrackingWorksheet!$J$5),1,0))</f>
        <v/>
      </c>
      <c r="Y836" s="24" t="str">
        <f>IF(B836=1,"",IF(AND(TrackingWorksheet!N841&lt;&gt;"",TrackingWorksheet!N841&lt;=TrackingWorksheet!$J$5),1,0)*D836)</f>
        <v/>
      </c>
      <c r="Z836" s="24" t="str">
        <f>IF(B836=1,"",IF(TrackingWorksheet!P841="YES",1,0)*D836)</f>
        <v/>
      </c>
      <c r="AA836" s="33" t="str">
        <f>IF(B836=1,"",IF(TrackingWorksheet!R841="","",TrackingWorksheet!R841))</f>
        <v/>
      </c>
      <c r="AB836" s="33" t="str">
        <f>IF(B836=1,"",IF(TrackingWorksheet!Q841="","",TrackingWorksheet!Q841))</f>
        <v/>
      </c>
    </row>
    <row r="837" spans="2:28" x14ac:dyDescent="0.3">
      <c r="B837" s="33">
        <f>IF(AND(ISBLANK(TrackingWorksheet!B842),ISBLANK(TrackingWorksheet!C842),ISBLANK(TrackingWorksheet!G842),ISBLANK(TrackingWorksheet!H842),
ISBLANK(TrackingWorksheet!I842),ISBLANK(TrackingWorksheet!J842),ISBLANK(TrackingWorksheet!M842),
ISBLANK(TrackingWorksheet!N842)),1,0)</f>
        <v>1</v>
      </c>
      <c r="C837" s="17" t="str">
        <f>IF(B837=1,"",TrackingWorksheet!F842)</f>
        <v/>
      </c>
      <c r="D837" s="26" t="str">
        <f>IF(B837=1,"",IF(AND(TrackingWorksheet!B842&lt;&gt;"",TrackingWorksheet!B842&lt;=TrackingWorksheet!$J$5,OR(TrackingWorksheet!C842="",TrackingWorksheet!C842&gt;=TrackingWorksheet!$J$4)),1,0))</f>
        <v/>
      </c>
      <c r="E837" s="15" t="str">
        <f>IF(B837=1,"",IF(AND(TrackingWorksheet!G842 &lt;&gt;"",TrackingWorksheet!G842&lt;=TrackingWorksheet!$J$5, TrackingWorksheet!H842=Lists!$D$4), "Y", "N"))</f>
        <v/>
      </c>
      <c r="F837" s="15" t="str">
        <f>IF(B837=1,"",IF(AND(TrackingWorksheet!I842 &lt;&gt;"", TrackingWorksheet!I842&lt;=TrackingWorksheet!$J$5, TrackingWorksheet!J842=Lists!$D$4), "Y", "N"))</f>
        <v/>
      </c>
      <c r="G837" s="15" t="str">
        <f>IF(B837=1,"",IF(AND(TrackingWorksheet!G842 &lt;&gt;"",TrackingWorksheet!G842&lt;=TrackingWorksheet!$J$5, TrackingWorksheet!H842=Lists!$D$5), "Y", "N"))</f>
        <v/>
      </c>
      <c r="H837" s="15" t="str">
        <f>IF(B837=1,"",IF(AND(TrackingWorksheet!I842 &lt;&gt;"", TrackingWorksheet!I842&lt;=TrackingWorksheet!$J$5, TrackingWorksheet!J842="Moderna"), "Y", "N"))</f>
        <v/>
      </c>
      <c r="I837" s="26" t="str">
        <f>IF(B837=1,"",IF(AND(TrackingWorksheet!G842 &lt;&gt;"", TrackingWorksheet!G842&lt;=TrackingWorksheet!$J$5, TrackingWorksheet!H842=Lists!$D$6), 1, 0))</f>
        <v/>
      </c>
      <c r="J837" s="26" t="str">
        <f t="shared" si="110"/>
        <v/>
      </c>
      <c r="K837" s="15" t="str">
        <f>IF(B837=1,"",IF(AND(TrackingWorksheet!I842&lt;=TrackingWorksheet!$J$5,TrackingWorksheet!K842="YES"),0,IF(AND(AND(OR(E837="Y",F837="Y"),E837&lt;&gt;F837),G837&lt;&gt;"Y", H837&lt;&gt;"Y"), 1, 0)))</f>
        <v/>
      </c>
      <c r="L837" s="26" t="str">
        <f t="shared" si="104"/>
        <v/>
      </c>
      <c r="M837" s="15" t="str">
        <f t="shared" si="105"/>
        <v/>
      </c>
      <c r="N837" s="26" t="str">
        <f t="shared" si="106"/>
        <v/>
      </c>
      <c r="O837" s="15" t="str">
        <f>IF(B837=1,"",IF(AND(TrackingWorksheet!I842&lt;=TrackingWorksheet!$J$5,TrackingWorksheet!K842="YES"),0,IF(AND(AND(OR(G837="Y",H837="Y"),G837&lt;&gt;H837),E837&lt;&gt;"Y", F837&lt;&gt;"Y"), 1, 0)))</f>
        <v/>
      </c>
      <c r="P837" s="26" t="str">
        <f t="shared" si="107"/>
        <v/>
      </c>
      <c r="Q837" s="15" t="str">
        <f t="shared" si="108"/>
        <v/>
      </c>
      <c r="R837" s="15" t="str">
        <f t="shared" si="109"/>
        <v/>
      </c>
      <c r="S837" s="15" t="str">
        <f>IF(B837=1,"",IF(AND(OR(AND(TrackingWorksheet!H842=Lists!$D$7,TrackingWorksheet!H842=TrackingWorksheet!J842),TrackingWorksheet!H842&lt;&gt;TrackingWorksheet!J842),TrackingWorksheet!K842="YES",TrackingWorksheet!H842&lt;&gt;Lists!$D$6,TrackingWorksheet!G842&lt;=TrackingWorksheet!$J$5,TrackingWorksheet!I842&lt;=TrackingWorksheet!$J$5),1,0))</f>
        <v/>
      </c>
      <c r="T837" s="15" t="str">
        <f t="shared" si="111"/>
        <v/>
      </c>
      <c r="U837" s="15" t="str">
        <f>IF(B837=1,"",IF(AND(TrackingWorksheet!L842&lt;&gt;"", TrackingWorksheet!L842&gt;=TrackingWorksheet!$J$4,TrackingWorksheet!L842&lt;=TrackingWorksheet!$J$5,OR(TrackingWorksheet!H842=Lists!$D$4,TrackingWorksheet!J842=Lists!$D$4)), 1, 0))</f>
        <v/>
      </c>
      <c r="V837" s="15" t="str">
        <f>IF($B837=1,"",IF(AND(TrackingWorksheet!$L842&lt;&gt;"", TrackingWorksheet!$L842&gt;=TrackingWorksheet!$J$4,TrackingWorksheet!$L842&lt;=TrackingWorksheet!$J$5,OR(TrackingWorksheet!$H842=Lists!$D$5,TrackingWorksheet!$J842=Lists!$D$5)), 1, 0))</f>
        <v/>
      </c>
      <c r="W837" s="15" t="str">
        <f>IF($B837=1,"",IF(AND(TrackingWorksheet!$L842&lt;&gt;"", TrackingWorksheet!$L842&gt;=TrackingWorksheet!$J$4,TrackingWorksheet!$L842&lt;=TrackingWorksheet!$J$5,OR(TrackingWorksheet!$H842=Lists!$D$6,TrackingWorksheet!$J842=Lists!$D$6)), 1, 0))</f>
        <v/>
      </c>
      <c r="X837" s="24" t="str">
        <f>IF(B837=1,"",IF(AND(TrackingWorksheet!M842&lt;&gt;"",TrackingWorksheet!M842&lt;=TrackingWorksheet!$J$5),1,0))</f>
        <v/>
      </c>
      <c r="Y837" s="24" t="str">
        <f>IF(B837=1,"",IF(AND(TrackingWorksheet!N842&lt;&gt;"",TrackingWorksheet!N842&lt;=TrackingWorksheet!$J$5),1,0)*D837)</f>
        <v/>
      </c>
      <c r="Z837" s="24" t="str">
        <f>IF(B837=1,"",IF(TrackingWorksheet!P842="YES",1,0)*D837)</f>
        <v/>
      </c>
      <c r="AA837" s="33" t="str">
        <f>IF(B837=1,"",IF(TrackingWorksheet!R842="","",TrackingWorksheet!R842))</f>
        <v/>
      </c>
      <c r="AB837" s="33" t="str">
        <f>IF(B837=1,"",IF(TrackingWorksheet!Q842="","",TrackingWorksheet!Q842))</f>
        <v/>
      </c>
    </row>
    <row r="838" spans="2:28" x14ac:dyDescent="0.3">
      <c r="B838" s="33">
        <f>IF(AND(ISBLANK(TrackingWorksheet!B843),ISBLANK(TrackingWorksheet!C843),ISBLANK(TrackingWorksheet!G843),ISBLANK(TrackingWorksheet!H843),
ISBLANK(TrackingWorksheet!I843),ISBLANK(TrackingWorksheet!J843),ISBLANK(TrackingWorksheet!M843),
ISBLANK(TrackingWorksheet!N843)),1,0)</f>
        <v>1</v>
      </c>
      <c r="C838" s="17" t="str">
        <f>IF(B838=1,"",TrackingWorksheet!F843)</f>
        <v/>
      </c>
      <c r="D838" s="26" t="str">
        <f>IF(B838=1,"",IF(AND(TrackingWorksheet!B843&lt;&gt;"",TrackingWorksheet!B843&lt;=TrackingWorksheet!$J$5,OR(TrackingWorksheet!C843="",TrackingWorksheet!C843&gt;=TrackingWorksheet!$J$4)),1,0))</f>
        <v/>
      </c>
      <c r="E838" s="15" t="str">
        <f>IF(B838=1,"",IF(AND(TrackingWorksheet!G843 &lt;&gt;"",TrackingWorksheet!G843&lt;=TrackingWorksheet!$J$5, TrackingWorksheet!H843=Lists!$D$4), "Y", "N"))</f>
        <v/>
      </c>
      <c r="F838" s="15" t="str">
        <f>IF(B838=1,"",IF(AND(TrackingWorksheet!I843 &lt;&gt;"", TrackingWorksheet!I843&lt;=TrackingWorksheet!$J$5, TrackingWorksheet!J843=Lists!$D$4), "Y", "N"))</f>
        <v/>
      </c>
      <c r="G838" s="15" t="str">
        <f>IF(B838=1,"",IF(AND(TrackingWorksheet!G843 &lt;&gt;"",TrackingWorksheet!G843&lt;=TrackingWorksheet!$J$5, TrackingWorksheet!H843=Lists!$D$5), "Y", "N"))</f>
        <v/>
      </c>
      <c r="H838" s="15" t="str">
        <f>IF(B838=1,"",IF(AND(TrackingWorksheet!I843 &lt;&gt;"", TrackingWorksheet!I843&lt;=TrackingWorksheet!$J$5, TrackingWorksheet!J843="Moderna"), "Y", "N"))</f>
        <v/>
      </c>
      <c r="I838" s="26" t="str">
        <f>IF(B838=1,"",IF(AND(TrackingWorksheet!G843 &lt;&gt;"", TrackingWorksheet!G843&lt;=TrackingWorksheet!$J$5, TrackingWorksheet!H843=Lists!$D$6), 1, 0))</f>
        <v/>
      </c>
      <c r="J838" s="26" t="str">
        <f t="shared" si="110"/>
        <v/>
      </c>
      <c r="K838" s="15" t="str">
        <f>IF(B838=1,"",IF(AND(TrackingWorksheet!I843&lt;=TrackingWorksheet!$J$5,TrackingWorksheet!K843="YES"),0,IF(AND(AND(OR(E838="Y",F838="Y"),E838&lt;&gt;F838),G838&lt;&gt;"Y", H838&lt;&gt;"Y"), 1, 0)))</f>
        <v/>
      </c>
      <c r="L838" s="26" t="str">
        <f t="shared" si="104"/>
        <v/>
      </c>
      <c r="M838" s="15" t="str">
        <f t="shared" si="105"/>
        <v/>
      </c>
      <c r="N838" s="26" t="str">
        <f t="shared" si="106"/>
        <v/>
      </c>
      <c r="O838" s="15" t="str">
        <f>IF(B838=1,"",IF(AND(TrackingWorksheet!I843&lt;=TrackingWorksheet!$J$5,TrackingWorksheet!K843="YES"),0,IF(AND(AND(OR(G838="Y",H838="Y"),G838&lt;&gt;H838),E838&lt;&gt;"Y", F838&lt;&gt;"Y"), 1, 0)))</f>
        <v/>
      </c>
      <c r="P838" s="26" t="str">
        <f t="shared" si="107"/>
        <v/>
      </c>
      <c r="Q838" s="15" t="str">
        <f t="shared" si="108"/>
        <v/>
      </c>
      <c r="R838" s="15" t="str">
        <f t="shared" si="109"/>
        <v/>
      </c>
      <c r="S838" s="15" t="str">
        <f>IF(B838=1,"",IF(AND(OR(AND(TrackingWorksheet!H843=Lists!$D$7,TrackingWorksheet!H843=TrackingWorksheet!J843),TrackingWorksheet!H843&lt;&gt;TrackingWorksheet!J843),TrackingWorksheet!K843="YES",TrackingWorksheet!H843&lt;&gt;Lists!$D$6,TrackingWorksheet!G843&lt;=TrackingWorksheet!$J$5,TrackingWorksheet!I843&lt;=TrackingWorksheet!$J$5),1,0))</f>
        <v/>
      </c>
      <c r="T838" s="15" t="str">
        <f t="shared" si="111"/>
        <v/>
      </c>
      <c r="U838" s="15" t="str">
        <f>IF(B838=1,"",IF(AND(TrackingWorksheet!L843&lt;&gt;"", TrackingWorksheet!L843&gt;=TrackingWorksheet!$J$4,TrackingWorksheet!L843&lt;=TrackingWorksheet!$J$5,OR(TrackingWorksheet!H843=Lists!$D$4,TrackingWorksheet!J843=Lists!$D$4)), 1, 0))</f>
        <v/>
      </c>
      <c r="V838" s="15" t="str">
        <f>IF($B838=1,"",IF(AND(TrackingWorksheet!$L843&lt;&gt;"", TrackingWorksheet!$L843&gt;=TrackingWorksheet!$J$4,TrackingWorksheet!$L843&lt;=TrackingWorksheet!$J$5,OR(TrackingWorksheet!$H843=Lists!$D$5,TrackingWorksheet!$J843=Lists!$D$5)), 1, 0))</f>
        <v/>
      </c>
      <c r="W838" s="15" t="str">
        <f>IF($B838=1,"",IF(AND(TrackingWorksheet!$L843&lt;&gt;"", TrackingWorksheet!$L843&gt;=TrackingWorksheet!$J$4,TrackingWorksheet!$L843&lt;=TrackingWorksheet!$J$5,OR(TrackingWorksheet!$H843=Lists!$D$6,TrackingWorksheet!$J843=Lists!$D$6)), 1, 0))</f>
        <v/>
      </c>
      <c r="X838" s="24" t="str">
        <f>IF(B838=1,"",IF(AND(TrackingWorksheet!M843&lt;&gt;"",TrackingWorksheet!M843&lt;=TrackingWorksheet!$J$5),1,0))</f>
        <v/>
      </c>
      <c r="Y838" s="24" t="str">
        <f>IF(B838=1,"",IF(AND(TrackingWorksheet!N843&lt;&gt;"",TrackingWorksheet!N843&lt;=TrackingWorksheet!$J$5),1,0)*D838)</f>
        <v/>
      </c>
      <c r="Z838" s="24" t="str">
        <f>IF(B838=1,"",IF(TrackingWorksheet!P843="YES",1,0)*D838)</f>
        <v/>
      </c>
      <c r="AA838" s="33" t="str">
        <f>IF(B838=1,"",IF(TrackingWorksheet!R843="","",TrackingWorksheet!R843))</f>
        <v/>
      </c>
      <c r="AB838" s="33" t="str">
        <f>IF(B838=1,"",IF(TrackingWorksheet!Q843="","",TrackingWorksheet!Q843))</f>
        <v/>
      </c>
    </row>
    <row r="839" spans="2:28" x14ac:dyDescent="0.3">
      <c r="B839" s="33">
        <f>IF(AND(ISBLANK(TrackingWorksheet!B844),ISBLANK(TrackingWorksheet!C844),ISBLANK(TrackingWorksheet!G844),ISBLANK(TrackingWorksheet!H844),
ISBLANK(TrackingWorksheet!I844),ISBLANK(TrackingWorksheet!J844),ISBLANK(TrackingWorksheet!M844),
ISBLANK(TrackingWorksheet!N844)),1,0)</f>
        <v>1</v>
      </c>
      <c r="C839" s="17" t="str">
        <f>IF(B839=1,"",TrackingWorksheet!F844)</f>
        <v/>
      </c>
      <c r="D839" s="26" t="str">
        <f>IF(B839=1,"",IF(AND(TrackingWorksheet!B844&lt;&gt;"",TrackingWorksheet!B844&lt;=TrackingWorksheet!$J$5,OR(TrackingWorksheet!C844="",TrackingWorksheet!C844&gt;=TrackingWorksheet!$J$4)),1,0))</f>
        <v/>
      </c>
      <c r="E839" s="15" t="str">
        <f>IF(B839=1,"",IF(AND(TrackingWorksheet!G844 &lt;&gt;"",TrackingWorksheet!G844&lt;=TrackingWorksheet!$J$5, TrackingWorksheet!H844=Lists!$D$4), "Y", "N"))</f>
        <v/>
      </c>
      <c r="F839" s="15" t="str">
        <f>IF(B839=1,"",IF(AND(TrackingWorksheet!I844 &lt;&gt;"", TrackingWorksheet!I844&lt;=TrackingWorksheet!$J$5, TrackingWorksheet!J844=Lists!$D$4), "Y", "N"))</f>
        <v/>
      </c>
      <c r="G839" s="15" t="str">
        <f>IF(B839=1,"",IF(AND(TrackingWorksheet!G844 &lt;&gt;"",TrackingWorksheet!G844&lt;=TrackingWorksheet!$J$5, TrackingWorksheet!H844=Lists!$D$5), "Y", "N"))</f>
        <v/>
      </c>
      <c r="H839" s="15" t="str">
        <f>IF(B839=1,"",IF(AND(TrackingWorksheet!I844 &lt;&gt;"", TrackingWorksheet!I844&lt;=TrackingWorksheet!$J$5, TrackingWorksheet!J844="Moderna"), "Y", "N"))</f>
        <v/>
      </c>
      <c r="I839" s="26" t="str">
        <f>IF(B839=1,"",IF(AND(TrackingWorksheet!G844 &lt;&gt;"", TrackingWorksheet!G844&lt;=TrackingWorksheet!$J$5, TrackingWorksheet!H844=Lists!$D$6), 1, 0))</f>
        <v/>
      </c>
      <c r="J839" s="26" t="str">
        <f t="shared" si="110"/>
        <v/>
      </c>
      <c r="K839" s="15" t="str">
        <f>IF(B839=1,"",IF(AND(TrackingWorksheet!I844&lt;=TrackingWorksheet!$J$5,TrackingWorksheet!K844="YES"),0,IF(AND(AND(OR(E839="Y",F839="Y"),E839&lt;&gt;F839),G839&lt;&gt;"Y", H839&lt;&gt;"Y"), 1, 0)))</f>
        <v/>
      </c>
      <c r="L839" s="26" t="str">
        <f t="shared" si="104"/>
        <v/>
      </c>
      <c r="M839" s="15" t="str">
        <f t="shared" si="105"/>
        <v/>
      </c>
      <c r="N839" s="26" t="str">
        <f t="shared" si="106"/>
        <v/>
      </c>
      <c r="O839" s="15" t="str">
        <f>IF(B839=1,"",IF(AND(TrackingWorksheet!I844&lt;=TrackingWorksheet!$J$5,TrackingWorksheet!K844="YES"),0,IF(AND(AND(OR(G839="Y",H839="Y"),G839&lt;&gt;H839),E839&lt;&gt;"Y", F839&lt;&gt;"Y"), 1, 0)))</f>
        <v/>
      </c>
      <c r="P839" s="26" t="str">
        <f t="shared" si="107"/>
        <v/>
      </c>
      <c r="Q839" s="15" t="str">
        <f t="shared" si="108"/>
        <v/>
      </c>
      <c r="R839" s="15" t="str">
        <f t="shared" si="109"/>
        <v/>
      </c>
      <c r="S839" s="15" t="str">
        <f>IF(B839=1,"",IF(AND(OR(AND(TrackingWorksheet!H844=Lists!$D$7,TrackingWorksheet!H844=TrackingWorksheet!J844),TrackingWorksheet!H844&lt;&gt;TrackingWorksheet!J844),TrackingWorksheet!K844="YES",TrackingWorksheet!H844&lt;&gt;Lists!$D$6,TrackingWorksheet!G844&lt;=TrackingWorksheet!$J$5,TrackingWorksheet!I844&lt;=TrackingWorksheet!$J$5),1,0))</f>
        <v/>
      </c>
      <c r="T839" s="15" t="str">
        <f t="shared" si="111"/>
        <v/>
      </c>
      <c r="U839" s="15" t="str">
        <f>IF(B839=1,"",IF(AND(TrackingWorksheet!L844&lt;&gt;"", TrackingWorksheet!L844&gt;=TrackingWorksheet!$J$4,TrackingWorksheet!L844&lt;=TrackingWorksheet!$J$5,OR(TrackingWorksheet!H844=Lists!$D$4,TrackingWorksheet!J844=Lists!$D$4)), 1, 0))</f>
        <v/>
      </c>
      <c r="V839" s="15" t="str">
        <f>IF($B839=1,"",IF(AND(TrackingWorksheet!$L844&lt;&gt;"", TrackingWorksheet!$L844&gt;=TrackingWorksheet!$J$4,TrackingWorksheet!$L844&lt;=TrackingWorksheet!$J$5,OR(TrackingWorksheet!$H844=Lists!$D$5,TrackingWorksheet!$J844=Lists!$D$5)), 1, 0))</f>
        <v/>
      </c>
      <c r="W839" s="15" t="str">
        <f>IF($B839=1,"",IF(AND(TrackingWorksheet!$L844&lt;&gt;"", TrackingWorksheet!$L844&gt;=TrackingWorksheet!$J$4,TrackingWorksheet!$L844&lt;=TrackingWorksheet!$J$5,OR(TrackingWorksheet!$H844=Lists!$D$6,TrackingWorksheet!$J844=Lists!$D$6)), 1, 0))</f>
        <v/>
      </c>
      <c r="X839" s="24" t="str">
        <f>IF(B839=1,"",IF(AND(TrackingWorksheet!M844&lt;&gt;"",TrackingWorksheet!M844&lt;=TrackingWorksheet!$J$5),1,0))</f>
        <v/>
      </c>
      <c r="Y839" s="24" t="str">
        <f>IF(B839=1,"",IF(AND(TrackingWorksheet!N844&lt;&gt;"",TrackingWorksheet!N844&lt;=TrackingWorksheet!$J$5),1,0)*D839)</f>
        <v/>
      </c>
      <c r="Z839" s="24" t="str">
        <f>IF(B839=1,"",IF(TrackingWorksheet!P844="YES",1,0)*D839)</f>
        <v/>
      </c>
      <c r="AA839" s="33" t="str">
        <f>IF(B839=1,"",IF(TrackingWorksheet!R844="","",TrackingWorksheet!R844))</f>
        <v/>
      </c>
      <c r="AB839" s="33" t="str">
        <f>IF(B839=1,"",IF(TrackingWorksheet!Q844="","",TrackingWorksheet!Q844))</f>
        <v/>
      </c>
    </row>
    <row r="840" spans="2:28" x14ac:dyDescent="0.3">
      <c r="B840" s="33">
        <f>IF(AND(ISBLANK(TrackingWorksheet!B845),ISBLANK(TrackingWorksheet!C845),ISBLANK(TrackingWorksheet!G845),ISBLANK(TrackingWorksheet!H845),
ISBLANK(TrackingWorksheet!I845),ISBLANK(TrackingWorksheet!J845),ISBLANK(TrackingWorksheet!M845),
ISBLANK(TrackingWorksheet!N845)),1,0)</f>
        <v>1</v>
      </c>
      <c r="C840" s="17" t="str">
        <f>IF(B840=1,"",TrackingWorksheet!F845)</f>
        <v/>
      </c>
      <c r="D840" s="26" t="str">
        <f>IF(B840=1,"",IF(AND(TrackingWorksheet!B845&lt;&gt;"",TrackingWorksheet!B845&lt;=TrackingWorksheet!$J$5,OR(TrackingWorksheet!C845="",TrackingWorksheet!C845&gt;=TrackingWorksheet!$J$4)),1,0))</f>
        <v/>
      </c>
      <c r="E840" s="15" t="str">
        <f>IF(B840=1,"",IF(AND(TrackingWorksheet!G845 &lt;&gt;"",TrackingWorksheet!G845&lt;=TrackingWorksheet!$J$5, TrackingWorksheet!H845=Lists!$D$4), "Y", "N"))</f>
        <v/>
      </c>
      <c r="F840" s="15" t="str">
        <f>IF(B840=1,"",IF(AND(TrackingWorksheet!I845 &lt;&gt;"", TrackingWorksheet!I845&lt;=TrackingWorksheet!$J$5, TrackingWorksheet!J845=Lists!$D$4), "Y", "N"))</f>
        <v/>
      </c>
      <c r="G840" s="15" t="str">
        <f>IF(B840=1,"",IF(AND(TrackingWorksheet!G845 &lt;&gt;"",TrackingWorksheet!G845&lt;=TrackingWorksheet!$J$5, TrackingWorksheet!H845=Lists!$D$5), "Y", "N"))</f>
        <v/>
      </c>
      <c r="H840" s="15" t="str">
        <f>IF(B840=1,"",IF(AND(TrackingWorksheet!I845 &lt;&gt;"", TrackingWorksheet!I845&lt;=TrackingWorksheet!$J$5, TrackingWorksheet!J845="Moderna"), "Y", "N"))</f>
        <v/>
      </c>
      <c r="I840" s="26" t="str">
        <f>IF(B840=1,"",IF(AND(TrackingWorksheet!G845 &lt;&gt;"", TrackingWorksheet!G845&lt;=TrackingWorksheet!$J$5, TrackingWorksheet!H845=Lists!$D$6), 1, 0))</f>
        <v/>
      </c>
      <c r="J840" s="26" t="str">
        <f t="shared" si="110"/>
        <v/>
      </c>
      <c r="K840" s="15" t="str">
        <f>IF(B840=1,"",IF(AND(TrackingWorksheet!I845&lt;=TrackingWorksheet!$J$5,TrackingWorksheet!K845="YES"),0,IF(AND(AND(OR(E840="Y",F840="Y"),E840&lt;&gt;F840),G840&lt;&gt;"Y", H840&lt;&gt;"Y"), 1, 0)))</f>
        <v/>
      </c>
      <c r="L840" s="26" t="str">
        <f t="shared" si="104"/>
        <v/>
      </c>
      <c r="M840" s="15" t="str">
        <f t="shared" si="105"/>
        <v/>
      </c>
      <c r="N840" s="26" t="str">
        <f t="shared" si="106"/>
        <v/>
      </c>
      <c r="O840" s="15" t="str">
        <f>IF(B840=1,"",IF(AND(TrackingWorksheet!I845&lt;=TrackingWorksheet!$J$5,TrackingWorksheet!K845="YES"),0,IF(AND(AND(OR(G840="Y",H840="Y"),G840&lt;&gt;H840),E840&lt;&gt;"Y", F840&lt;&gt;"Y"), 1, 0)))</f>
        <v/>
      </c>
      <c r="P840" s="26" t="str">
        <f t="shared" si="107"/>
        <v/>
      </c>
      <c r="Q840" s="15" t="str">
        <f t="shared" si="108"/>
        <v/>
      </c>
      <c r="R840" s="15" t="str">
        <f t="shared" si="109"/>
        <v/>
      </c>
      <c r="S840" s="15" t="str">
        <f>IF(B840=1,"",IF(AND(OR(AND(TrackingWorksheet!H845=Lists!$D$7,TrackingWorksheet!H845=TrackingWorksheet!J845),TrackingWorksheet!H845&lt;&gt;TrackingWorksheet!J845),TrackingWorksheet!K845="YES",TrackingWorksheet!H845&lt;&gt;Lists!$D$6,TrackingWorksheet!G845&lt;=TrackingWorksheet!$J$5,TrackingWorksheet!I845&lt;=TrackingWorksheet!$J$5),1,0))</f>
        <v/>
      </c>
      <c r="T840" s="15" t="str">
        <f t="shared" si="111"/>
        <v/>
      </c>
      <c r="U840" s="15" t="str">
        <f>IF(B840=1,"",IF(AND(TrackingWorksheet!L845&lt;&gt;"", TrackingWorksheet!L845&gt;=TrackingWorksheet!$J$4,TrackingWorksheet!L845&lt;=TrackingWorksheet!$J$5,OR(TrackingWorksheet!H845=Lists!$D$4,TrackingWorksheet!J845=Lists!$D$4)), 1, 0))</f>
        <v/>
      </c>
      <c r="V840" s="15" t="str">
        <f>IF($B840=1,"",IF(AND(TrackingWorksheet!$L845&lt;&gt;"", TrackingWorksheet!$L845&gt;=TrackingWorksheet!$J$4,TrackingWorksheet!$L845&lt;=TrackingWorksheet!$J$5,OR(TrackingWorksheet!$H845=Lists!$D$5,TrackingWorksheet!$J845=Lists!$D$5)), 1, 0))</f>
        <v/>
      </c>
      <c r="W840" s="15" t="str">
        <f>IF($B840=1,"",IF(AND(TrackingWorksheet!$L845&lt;&gt;"", TrackingWorksheet!$L845&gt;=TrackingWorksheet!$J$4,TrackingWorksheet!$L845&lt;=TrackingWorksheet!$J$5,OR(TrackingWorksheet!$H845=Lists!$D$6,TrackingWorksheet!$J845=Lists!$D$6)), 1, 0))</f>
        <v/>
      </c>
      <c r="X840" s="24" t="str">
        <f>IF(B840=1,"",IF(AND(TrackingWorksheet!M845&lt;&gt;"",TrackingWorksheet!M845&lt;=TrackingWorksheet!$J$5),1,0))</f>
        <v/>
      </c>
      <c r="Y840" s="24" t="str">
        <f>IF(B840=1,"",IF(AND(TrackingWorksheet!N845&lt;&gt;"",TrackingWorksheet!N845&lt;=TrackingWorksheet!$J$5),1,0)*D840)</f>
        <v/>
      </c>
      <c r="Z840" s="24" t="str">
        <f>IF(B840=1,"",IF(TrackingWorksheet!P845="YES",1,0)*D840)</f>
        <v/>
      </c>
      <c r="AA840" s="33" t="str">
        <f>IF(B840=1,"",IF(TrackingWorksheet!R845="","",TrackingWorksheet!R845))</f>
        <v/>
      </c>
      <c r="AB840" s="33" t="str">
        <f>IF(B840=1,"",IF(TrackingWorksheet!Q845="","",TrackingWorksheet!Q845))</f>
        <v/>
      </c>
    </row>
    <row r="841" spans="2:28" x14ac:dyDescent="0.3">
      <c r="B841" s="33">
        <f>IF(AND(ISBLANK(TrackingWorksheet!B846),ISBLANK(TrackingWorksheet!C846),ISBLANK(TrackingWorksheet!G846),ISBLANK(TrackingWorksheet!H846),
ISBLANK(TrackingWorksheet!I846),ISBLANK(TrackingWorksheet!J846),ISBLANK(TrackingWorksheet!M846),
ISBLANK(TrackingWorksheet!N846)),1,0)</f>
        <v>1</v>
      </c>
      <c r="C841" s="17" t="str">
        <f>IF(B841=1,"",TrackingWorksheet!F846)</f>
        <v/>
      </c>
      <c r="D841" s="26" t="str">
        <f>IF(B841=1,"",IF(AND(TrackingWorksheet!B846&lt;&gt;"",TrackingWorksheet!B846&lt;=TrackingWorksheet!$J$5,OR(TrackingWorksheet!C846="",TrackingWorksheet!C846&gt;=TrackingWorksheet!$J$4)),1,0))</f>
        <v/>
      </c>
      <c r="E841" s="15" t="str">
        <f>IF(B841=1,"",IF(AND(TrackingWorksheet!G846 &lt;&gt;"",TrackingWorksheet!G846&lt;=TrackingWorksheet!$J$5, TrackingWorksheet!H846=Lists!$D$4), "Y", "N"))</f>
        <v/>
      </c>
      <c r="F841" s="15" t="str">
        <f>IF(B841=1,"",IF(AND(TrackingWorksheet!I846 &lt;&gt;"", TrackingWorksheet!I846&lt;=TrackingWorksheet!$J$5, TrackingWorksheet!J846=Lists!$D$4), "Y", "N"))</f>
        <v/>
      </c>
      <c r="G841" s="15" t="str">
        <f>IF(B841=1,"",IF(AND(TrackingWorksheet!G846 &lt;&gt;"",TrackingWorksheet!G846&lt;=TrackingWorksheet!$J$5, TrackingWorksheet!H846=Lists!$D$5), "Y", "N"))</f>
        <v/>
      </c>
      <c r="H841" s="15" t="str">
        <f>IF(B841=1,"",IF(AND(TrackingWorksheet!I846 &lt;&gt;"", TrackingWorksheet!I846&lt;=TrackingWorksheet!$J$5, TrackingWorksheet!J846="Moderna"), "Y", "N"))</f>
        <v/>
      </c>
      <c r="I841" s="26" t="str">
        <f>IF(B841=1,"",IF(AND(TrackingWorksheet!G846 &lt;&gt;"", TrackingWorksheet!G846&lt;=TrackingWorksheet!$J$5, TrackingWorksheet!H846=Lists!$D$6), 1, 0))</f>
        <v/>
      </c>
      <c r="J841" s="26" t="str">
        <f t="shared" si="110"/>
        <v/>
      </c>
      <c r="K841" s="15" t="str">
        <f>IF(B841=1,"",IF(AND(TrackingWorksheet!I846&lt;=TrackingWorksheet!$J$5,TrackingWorksheet!K846="YES"),0,IF(AND(AND(OR(E841="Y",F841="Y"),E841&lt;&gt;F841),G841&lt;&gt;"Y", H841&lt;&gt;"Y"), 1, 0)))</f>
        <v/>
      </c>
      <c r="L841" s="26" t="str">
        <f t="shared" si="104"/>
        <v/>
      </c>
      <c r="M841" s="15" t="str">
        <f t="shared" si="105"/>
        <v/>
      </c>
      <c r="N841" s="26" t="str">
        <f t="shared" si="106"/>
        <v/>
      </c>
      <c r="O841" s="15" t="str">
        <f>IF(B841=1,"",IF(AND(TrackingWorksheet!I846&lt;=TrackingWorksheet!$J$5,TrackingWorksheet!K846="YES"),0,IF(AND(AND(OR(G841="Y",H841="Y"),G841&lt;&gt;H841),E841&lt;&gt;"Y", F841&lt;&gt;"Y"), 1, 0)))</f>
        <v/>
      </c>
      <c r="P841" s="26" t="str">
        <f t="shared" si="107"/>
        <v/>
      </c>
      <c r="Q841" s="15" t="str">
        <f t="shared" si="108"/>
        <v/>
      </c>
      <c r="R841" s="15" t="str">
        <f t="shared" si="109"/>
        <v/>
      </c>
      <c r="S841" s="15" t="str">
        <f>IF(B841=1,"",IF(AND(OR(AND(TrackingWorksheet!H846=Lists!$D$7,TrackingWorksheet!H846=TrackingWorksheet!J846),TrackingWorksheet!H846&lt;&gt;TrackingWorksheet!J846),TrackingWorksheet!K846="YES",TrackingWorksheet!H846&lt;&gt;Lists!$D$6,TrackingWorksheet!G846&lt;=TrackingWorksheet!$J$5,TrackingWorksheet!I846&lt;=TrackingWorksheet!$J$5),1,0))</f>
        <v/>
      </c>
      <c r="T841" s="15" t="str">
        <f t="shared" si="111"/>
        <v/>
      </c>
      <c r="U841" s="15" t="str">
        <f>IF(B841=1,"",IF(AND(TrackingWorksheet!L846&lt;&gt;"", TrackingWorksheet!L846&gt;=TrackingWorksheet!$J$4,TrackingWorksheet!L846&lt;=TrackingWorksheet!$J$5,OR(TrackingWorksheet!H846=Lists!$D$4,TrackingWorksheet!J846=Lists!$D$4)), 1, 0))</f>
        <v/>
      </c>
      <c r="V841" s="15" t="str">
        <f>IF($B841=1,"",IF(AND(TrackingWorksheet!$L846&lt;&gt;"", TrackingWorksheet!$L846&gt;=TrackingWorksheet!$J$4,TrackingWorksheet!$L846&lt;=TrackingWorksheet!$J$5,OR(TrackingWorksheet!$H846=Lists!$D$5,TrackingWorksheet!$J846=Lists!$D$5)), 1, 0))</f>
        <v/>
      </c>
      <c r="W841" s="15" t="str">
        <f>IF($B841=1,"",IF(AND(TrackingWorksheet!$L846&lt;&gt;"", TrackingWorksheet!$L846&gt;=TrackingWorksheet!$J$4,TrackingWorksheet!$L846&lt;=TrackingWorksheet!$J$5,OR(TrackingWorksheet!$H846=Lists!$D$6,TrackingWorksheet!$J846=Lists!$D$6)), 1, 0))</f>
        <v/>
      </c>
      <c r="X841" s="24" t="str">
        <f>IF(B841=1,"",IF(AND(TrackingWorksheet!M846&lt;&gt;"",TrackingWorksheet!M846&lt;=TrackingWorksheet!$J$5),1,0))</f>
        <v/>
      </c>
      <c r="Y841" s="24" t="str">
        <f>IF(B841=1,"",IF(AND(TrackingWorksheet!N846&lt;&gt;"",TrackingWorksheet!N846&lt;=TrackingWorksheet!$J$5),1,0)*D841)</f>
        <v/>
      </c>
      <c r="Z841" s="24" t="str">
        <f>IF(B841=1,"",IF(TrackingWorksheet!P846="YES",1,0)*D841)</f>
        <v/>
      </c>
      <c r="AA841" s="33" t="str">
        <f>IF(B841=1,"",IF(TrackingWorksheet!R846="","",TrackingWorksheet!R846))</f>
        <v/>
      </c>
      <c r="AB841" s="33" t="str">
        <f>IF(B841=1,"",IF(TrackingWorksheet!Q846="","",TrackingWorksheet!Q846))</f>
        <v/>
      </c>
    </row>
    <row r="842" spans="2:28" x14ac:dyDescent="0.3">
      <c r="B842" s="33">
        <f>IF(AND(ISBLANK(TrackingWorksheet!B847),ISBLANK(TrackingWorksheet!C847),ISBLANK(TrackingWorksheet!G847),ISBLANK(TrackingWorksheet!H847),
ISBLANK(TrackingWorksheet!I847),ISBLANK(TrackingWorksheet!J847),ISBLANK(TrackingWorksheet!M847),
ISBLANK(TrackingWorksheet!N847)),1,0)</f>
        <v>1</v>
      </c>
      <c r="C842" s="17" t="str">
        <f>IF(B842=1,"",TrackingWorksheet!F847)</f>
        <v/>
      </c>
      <c r="D842" s="26" t="str">
        <f>IF(B842=1,"",IF(AND(TrackingWorksheet!B847&lt;&gt;"",TrackingWorksheet!B847&lt;=TrackingWorksheet!$J$5,OR(TrackingWorksheet!C847="",TrackingWorksheet!C847&gt;=TrackingWorksheet!$J$4)),1,0))</f>
        <v/>
      </c>
      <c r="E842" s="15" t="str">
        <f>IF(B842=1,"",IF(AND(TrackingWorksheet!G847 &lt;&gt;"",TrackingWorksheet!G847&lt;=TrackingWorksheet!$J$5, TrackingWorksheet!H847=Lists!$D$4), "Y", "N"))</f>
        <v/>
      </c>
      <c r="F842" s="15" t="str">
        <f>IF(B842=1,"",IF(AND(TrackingWorksheet!I847 &lt;&gt;"", TrackingWorksheet!I847&lt;=TrackingWorksheet!$J$5, TrackingWorksheet!J847=Lists!$D$4), "Y", "N"))</f>
        <v/>
      </c>
      <c r="G842" s="15" t="str">
        <f>IF(B842=1,"",IF(AND(TrackingWorksheet!G847 &lt;&gt;"",TrackingWorksheet!G847&lt;=TrackingWorksheet!$J$5, TrackingWorksheet!H847=Lists!$D$5), "Y", "N"))</f>
        <v/>
      </c>
      <c r="H842" s="15" t="str">
        <f>IF(B842=1,"",IF(AND(TrackingWorksheet!I847 &lt;&gt;"", TrackingWorksheet!I847&lt;=TrackingWorksheet!$J$5, TrackingWorksheet!J847="Moderna"), "Y", "N"))</f>
        <v/>
      </c>
      <c r="I842" s="26" t="str">
        <f>IF(B842=1,"",IF(AND(TrackingWorksheet!G847 &lt;&gt;"", TrackingWorksheet!G847&lt;=TrackingWorksheet!$J$5, TrackingWorksheet!H847=Lists!$D$6), 1, 0))</f>
        <v/>
      </c>
      <c r="J842" s="26" t="str">
        <f t="shared" si="110"/>
        <v/>
      </c>
      <c r="K842" s="15" t="str">
        <f>IF(B842=1,"",IF(AND(TrackingWorksheet!I847&lt;=TrackingWorksheet!$J$5,TrackingWorksheet!K847="YES"),0,IF(AND(AND(OR(E842="Y",F842="Y"),E842&lt;&gt;F842),G842&lt;&gt;"Y", H842&lt;&gt;"Y"), 1, 0)))</f>
        <v/>
      </c>
      <c r="L842" s="26" t="str">
        <f t="shared" si="104"/>
        <v/>
      </c>
      <c r="M842" s="15" t="str">
        <f t="shared" si="105"/>
        <v/>
      </c>
      <c r="N842" s="26" t="str">
        <f t="shared" si="106"/>
        <v/>
      </c>
      <c r="O842" s="15" t="str">
        <f>IF(B842=1,"",IF(AND(TrackingWorksheet!I847&lt;=TrackingWorksheet!$J$5,TrackingWorksheet!K847="YES"),0,IF(AND(AND(OR(G842="Y",H842="Y"),G842&lt;&gt;H842),E842&lt;&gt;"Y", F842&lt;&gt;"Y"), 1, 0)))</f>
        <v/>
      </c>
      <c r="P842" s="26" t="str">
        <f t="shared" si="107"/>
        <v/>
      </c>
      <c r="Q842" s="15" t="str">
        <f t="shared" si="108"/>
        <v/>
      </c>
      <c r="R842" s="15" t="str">
        <f t="shared" si="109"/>
        <v/>
      </c>
      <c r="S842" s="15" t="str">
        <f>IF(B842=1,"",IF(AND(OR(AND(TrackingWorksheet!H847=Lists!$D$7,TrackingWorksheet!H847=TrackingWorksheet!J847),TrackingWorksheet!H847&lt;&gt;TrackingWorksheet!J847),TrackingWorksheet!K847="YES",TrackingWorksheet!H847&lt;&gt;Lists!$D$6,TrackingWorksheet!G847&lt;=TrackingWorksheet!$J$5,TrackingWorksheet!I847&lt;=TrackingWorksheet!$J$5),1,0))</f>
        <v/>
      </c>
      <c r="T842" s="15" t="str">
        <f t="shared" si="111"/>
        <v/>
      </c>
      <c r="U842" s="15" t="str">
        <f>IF(B842=1,"",IF(AND(TrackingWorksheet!L847&lt;&gt;"", TrackingWorksheet!L847&gt;=TrackingWorksheet!$J$4,TrackingWorksheet!L847&lt;=TrackingWorksheet!$J$5,OR(TrackingWorksheet!H847=Lists!$D$4,TrackingWorksheet!J847=Lists!$D$4)), 1, 0))</f>
        <v/>
      </c>
      <c r="V842" s="15" t="str">
        <f>IF($B842=1,"",IF(AND(TrackingWorksheet!$L847&lt;&gt;"", TrackingWorksheet!$L847&gt;=TrackingWorksheet!$J$4,TrackingWorksheet!$L847&lt;=TrackingWorksheet!$J$5,OR(TrackingWorksheet!$H847=Lists!$D$5,TrackingWorksheet!$J847=Lists!$D$5)), 1, 0))</f>
        <v/>
      </c>
      <c r="W842" s="15" t="str">
        <f>IF($B842=1,"",IF(AND(TrackingWorksheet!$L847&lt;&gt;"", TrackingWorksheet!$L847&gt;=TrackingWorksheet!$J$4,TrackingWorksheet!$L847&lt;=TrackingWorksheet!$J$5,OR(TrackingWorksheet!$H847=Lists!$D$6,TrackingWorksheet!$J847=Lists!$D$6)), 1, 0))</f>
        <v/>
      </c>
      <c r="X842" s="24" t="str">
        <f>IF(B842=1,"",IF(AND(TrackingWorksheet!M847&lt;&gt;"",TrackingWorksheet!M847&lt;=TrackingWorksheet!$J$5),1,0))</f>
        <v/>
      </c>
      <c r="Y842" s="24" t="str">
        <f>IF(B842=1,"",IF(AND(TrackingWorksheet!N847&lt;&gt;"",TrackingWorksheet!N847&lt;=TrackingWorksheet!$J$5),1,0)*D842)</f>
        <v/>
      </c>
      <c r="Z842" s="24" t="str">
        <f>IF(B842=1,"",IF(TrackingWorksheet!P847="YES",1,0)*D842)</f>
        <v/>
      </c>
      <c r="AA842" s="33" t="str">
        <f>IF(B842=1,"",IF(TrackingWorksheet!R847="","",TrackingWorksheet!R847))</f>
        <v/>
      </c>
      <c r="AB842" s="33" t="str">
        <f>IF(B842=1,"",IF(TrackingWorksheet!Q847="","",TrackingWorksheet!Q847))</f>
        <v/>
      </c>
    </row>
    <row r="843" spans="2:28" x14ac:dyDescent="0.3">
      <c r="B843" s="33">
        <f>IF(AND(ISBLANK(TrackingWorksheet!B848),ISBLANK(TrackingWorksheet!C848),ISBLANK(TrackingWorksheet!G848),ISBLANK(TrackingWorksheet!H848),
ISBLANK(TrackingWorksheet!I848),ISBLANK(TrackingWorksheet!J848),ISBLANK(TrackingWorksheet!M848),
ISBLANK(TrackingWorksheet!N848)),1,0)</f>
        <v>1</v>
      </c>
      <c r="C843" s="17" t="str">
        <f>IF(B843=1,"",TrackingWorksheet!F848)</f>
        <v/>
      </c>
      <c r="D843" s="26" t="str">
        <f>IF(B843=1,"",IF(AND(TrackingWorksheet!B848&lt;&gt;"",TrackingWorksheet!B848&lt;=TrackingWorksheet!$J$5,OR(TrackingWorksheet!C848="",TrackingWorksheet!C848&gt;=TrackingWorksheet!$J$4)),1,0))</f>
        <v/>
      </c>
      <c r="E843" s="15" t="str">
        <f>IF(B843=1,"",IF(AND(TrackingWorksheet!G848 &lt;&gt;"",TrackingWorksheet!G848&lt;=TrackingWorksheet!$J$5, TrackingWorksheet!H848=Lists!$D$4), "Y", "N"))</f>
        <v/>
      </c>
      <c r="F843" s="15" t="str">
        <f>IF(B843=1,"",IF(AND(TrackingWorksheet!I848 &lt;&gt;"", TrackingWorksheet!I848&lt;=TrackingWorksheet!$J$5, TrackingWorksheet!J848=Lists!$D$4), "Y", "N"))</f>
        <v/>
      </c>
      <c r="G843" s="15" t="str">
        <f>IF(B843=1,"",IF(AND(TrackingWorksheet!G848 &lt;&gt;"",TrackingWorksheet!G848&lt;=TrackingWorksheet!$J$5, TrackingWorksheet!H848=Lists!$D$5), "Y", "N"))</f>
        <v/>
      </c>
      <c r="H843" s="15" t="str">
        <f>IF(B843=1,"",IF(AND(TrackingWorksheet!I848 &lt;&gt;"", TrackingWorksheet!I848&lt;=TrackingWorksheet!$J$5, TrackingWorksheet!J848="Moderna"), "Y", "N"))</f>
        <v/>
      </c>
      <c r="I843" s="26" t="str">
        <f>IF(B843=1,"",IF(AND(TrackingWorksheet!G848 &lt;&gt;"", TrackingWorksheet!G848&lt;=TrackingWorksheet!$J$5, TrackingWorksheet!H848=Lists!$D$6), 1, 0))</f>
        <v/>
      </c>
      <c r="J843" s="26" t="str">
        <f t="shared" si="110"/>
        <v/>
      </c>
      <c r="K843" s="15" t="str">
        <f>IF(B843=1,"",IF(AND(TrackingWorksheet!I848&lt;=TrackingWorksheet!$J$5,TrackingWorksheet!K848="YES"),0,IF(AND(AND(OR(E843="Y",F843="Y"),E843&lt;&gt;F843),G843&lt;&gt;"Y", H843&lt;&gt;"Y"), 1, 0)))</f>
        <v/>
      </c>
      <c r="L843" s="26" t="str">
        <f t="shared" si="104"/>
        <v/>
      </c>
      <c r="M843" s="15" t="str">
        <f t="shared" si="105"/>
        <v/>
      </c>
      <c r="N843" s="26" t="str">
        <f t="shared" si="106"/>
        <v/>
      </c>
      <c r="O843" s="15" t="str">
        <f>IF(B843=1,"",IF(AND(TrackingWorksheet!I848&lt;=TrackingWorksheet!$J$5,TrackingWorksheet!K848="YES"),0,IF(AND(AND(OR(G843="Y",H843="Y"),G843&lt;&gt;H843),E843&lt;&gt;"Y", F843&lt;&gt;"Y"), 1, 0)))</f>
        <v/>
      </c>
      <c r="P843" s="26" t="str">
        <f t="shared" si="107"/>
        <v/>
      </c>
      <c r="Q843" s="15" t="str">
        <f t="shared" si="108"/>
        <v/>
      </c>
      <c r="R843" s="15" t="str">
        <f t="shared" si="109"/>
        <v/>
      </c>
      <c r="S843" s="15" t="str">
        <f>IF(B843=1,"",IF(AND(OR(AND(TrackingWorksheet!H848=Lists!$D$7,TrackingWorksheet!H848=TrackingWorksheet!J848),TrackingWorksheet!H848&lt;&gt;TrackingWorksheet!J848),TrackingWorksheet!K848="YES",TrackingWorksheet!H848&lt;&gt;Lists!$D$6,TrackingWorksheet!G848&lt;=TrackingWorksheet!$J$5,TrackingWorksheet!I848&lt;=TrackingWorksheet!$J$5),1,0))</f>
        <v/>
      </c>
      <c r="T843" s="15" t="str">
        <f t="shared" si="111"/>
        <v/>
      </c>
      <c r="U843" s="15" t="str">
        <f>IF(B843=1,"",IF(AND(TrackingWorksheet!L848&lt;&gt;"", TrackingWorksheet!L848&gt;=TrackingWorksheet!$J$4,TrackingWorksheet!L848&lt;=TrackingWorksheet!$J$5,OR(TrackingWorksheet!H848=Lists!$D$4,TrackingWorksheet!J848=Lists!$D$4)), 1, 0))</f>
        <v/>
      </c>
      <c r="V843" s="15" t="str">
        <f>IF($B843=1,"",IF(AND(TrackingWorksheet!$L848&lt;&gt;"", TrackingWorksheet!$L848&gt;=TrackingWorksheet!$J$4,TrackingWorksheet!$L848&lt;=TrackingWorksheet!$J$5,OR(TrackingWorksheet!$H848=Lists!$D$5,TrackingWorksheet!$J848=Lists!$D$5)), 1, 0))</f>
        <v/>
      </c>
      <c r="W843" s="15" t="str">
        <f>IF($B843=1,"",IF(AND(TrackingWorksheet!$L848&lt;&gt;"", TrackingWorksheet!$L848&gt;=TrackingWorksheet!$J$4,TrackingWorksheet!$L848&lt;=TrackingWorksheet!$J$5,OR(TrackingWorksheet!$H848=Lists!$D$6,TrackingWorksheet!$J848=Lists!$D$6)), 1, 0))</f>
        <v/>
      </c>
      <c r="X843" s="24" t="str">
        <f>IF(B843=1,"",IF(AND(TrackingWorksheet!M848&lt;&gt;"",TrackingWorksheet!M848&lt;=TrackingWorksheet!$J$5),1,0))</f>
        <v/>
      </c>
      <c r="Y843" s="24" t="str">
        <f>IF(B843=1,"",IF(AND(TrackingWorksheet!N848&lt;&gt;"",TrackingWorksheet!N848&lt;=TrackingWorksheet!$J$5),1,0)*D843)</f>
        <v/>
      </c>
      <c r="Z843" s="24" t="str">
        <f>IF(B843=1,"",IF(TrackingWorksheet!P848="YES",1,0)*D843)</f>
        <v/>
      </c>
      <c r="AA843" s="33" t="str">
        <f>IF(B843=1,"",IF(TrackingWorksheet!R848="","",TrackingWorksheet!R848))</f>
        <v/>
      </c>
      <c r="AB843" s="33" t="str">
        <f>IF(B843=1,"",IF(TrackingWorksheet!Q848="","",TrackingWorksheet!Q848))</f>
        <v/>
      </c>
    </row>
    <row r="844" spans="2:28" x14ac:dyDescent="0.3">
      <c r="B844" s="33">
        <f>IF(AND(ISBLANK(TrackingWorksheet!B849),ISBLANK(TrackingWorksheet!C849),ISBLANK(TrackingWorksheet!G849),ISBLANK(TrackingWorksheet!H849),
ISBLANK(TrackingWorksheet!I849),ISBLANK(TrackingWorksheet!J849),ISBLANK(TrackingWorksheet!M849),
ISBLANK(TrackingWorksheet!N849)),1,0)</f>
        <v>1</v>
      </c>
      <c r="C844" s="17" t="str">
        <f>IF(B844=1,"",TrackingWorksheet!F849)</f>
        <v/>
      </c>
      <c r="D844" s="26" t="str">
        <f>IF(B844=1,"",IF(AND(TrackingWorksheet!B849&lt;&gt;"",TrackingWorksheet!B849&lt;=TrackingWorksheet!$J$5,OR(TrackingWorksheet!C849="",TrackingWorksheet!C849&gt;=TrackingWorksheet!$J$4)),1,0))</f>
        <v/>
      </c>
      <c r="E844" s="15" t="str">
        <f>IF(B844=1,"",IF(AND(TrackingWorksheet!G849 &lt;&gt;"",TrackingWorksheet!G849&lt;=TrackingWorksheet!$J$5, TrackingWorksheet!H849=Lists!$D$4), "Y", "N"))</f>
        <v/>
      </c>
      <c r="F844" s="15" t="str">
        <f>IF(B844=1,"",IF(AND(TrackingWorksheet!I849 &lt;&gt;"", TrackingWorksheet!I849&lt;=TrackingWorksheet!$J$5, TrackingWorksheet!J849=Lists!$D$4), "Y", "N"))</f>
        <v/>
      </c>
      <c r="G844" s="15" t="str">
        <f>IF(B844=1,"",IF(AND(TrackingWorksheet!G849 &lt;&gt;"",TrackingWorksheet!G849&lt;=TrackingWorksheet!$J$5, TrackingWorksheet!H849=Lists!$D$5), "Y", "N"))</f>
        <v/>
      </c>
      <c r="H844" s="15" t="str">
        <f>IF(B844=1,"",IF(AND(TrackingWorksheet!I849 &lt;&gt;"", TrackingWorksheet!I849&lt;=TrackingWorksheet!$J$5, TrackingWorksheet!J849="Moderna"), "Y", "N"))</f>
        <v/>
      </c>
      <c r="I844" s="26" t="str">
        <f>IF(B844=1,"",IF(AND(TrackingWorksheet!G849 &lt;&gt;"", TrackingWorksheet!G849&lt;=TrackingWorksheet!$J$5, TrackingWorksheet!H849=Lists!$D$6), 1, 0))</f>
        <v/>
      </c>
      <c r="J844" s="26" t="str">
        <f t="shared" si="110"/>
        <v/>
      </c>
      <c r="K844" s="15" t="str">
        <f>IF(B844=1,"",IF(AND(TrackingWorksheet!I849&lt;=TrackingWorksheet!$J$5,TrackingWorksheet!K849="YES"),0,IF(AND(AND(OR(E844="Y",F844="Y"),E844&lt;&gt;F844),G844&lt;&gt;"Y", H844&lt;&gt;"Y"), 1, 0)))</f>
        <v/>
      </c>
      <c r="L844" s="26" t="str">
        <f t="shared" si="104"/>
        <v/>
      </c>
      <c r="M844" s="15" t="str">
        <f t="shared" si="105"/>
        <v/>
      </c>
      <c r="N844" s="26" t="str">
        <f t="shared" si="106"/>
        <v/>
      </c>
      <c r="O844" s="15" t="str">
        <f>IF(B844=1,"",IF(AND(TrackingWorksheet!I849&lt;=TrackingWorksheet!$J$5,TrackingWorksheet!K849="YES"),0,IF(AND(AND(OR(G844="Y",H844="Y"),G844&lt;&gt;H844),E844&lt;&gt;"Y", F844&lt;&gt;"Y"), 1, 0)))</f>
        <v/>
      </c>
      <c r="P844" s="26" t="str">
        <f t="shared" si="107"/>
        <v/>
      </c>
      <c r="Q844" s="15" t="str">
        <f t="shared" si="108"/>
        <v/>
      </c>
      <c r="R844" s="15" t="str">
        <f t="shared" si="109"/>
        <v/>
      </c>
      <c r="S844" s="15" t="str">
        <f>IF(B844=1,"",IF(AND(OR(AND(TrackingWorksheet!H849=Lists!$D$7,TrackingWorksheet!H849=TrackingWorksheet!J849),TrackingWorksheet!H849&lt;&gt;TrackingWorksheet!J849),TrackingWorksheet!K849="YES",TrackingWorksheet!H849&lt;&gt;Lists!$D$6,TrackingWorksheet!G849&lt;=TrackingWorksheet!$J$5,TrackingWorksheet!I849&lt;=TrackingWorksheet!$J$5),1,0))</f>
        <v/>
      </c>
      <c r="T844" s="15" t="str">
        <f t="shared" si="111"/>
        <v/>
      </c>
      <c r="U844" s="15" t="str">
        <f>IF(B844=1,"",IF(AND(TrackingWorksheet!L849&lt;&gt;"", TrackingWorksheet!L849&gt;=TrackingWorksheet!$J$4,TrackingWorksheet!L849&lt;=TrackingWorksheet!$J$5,OR(TrackingWorksheet!H849=Lists!$D$4,TrackingWorksheet!J849=Lists!$D$4)), 1, 0))</f>
        <v/>
      </c>
      <c r="V844" s="15" t="str">
        <f>IF($B844=1,"",IF(AND(TrackingWorksheet!$L849&lt;&gt;"", TrackingWorksheet!$L849&gt;=TrackingWorksheet!$J$4,TrackingWorksheet!$L849&lt;=TrackingWorksheet!$J$5,OR(TrackingWorksheet!$H849=Lists!$D$5,TrackingWorksheet!$J849=Lists!$D$5)), 1, 0))</f>
        <v/>
      </c>
      <c r="W844" s="15" t="str">
        <f>IF($B844=1,"",IF(AND(TrackingWorksheet!$L849&lt;&gt;"", TrackingWorksheet!$L849&gt;=TrackingWorksheet!$J$4,TrackingWorksheet!$L849&lt;=TrackingWorksheet!$J$5,OR(TrackingWorksheet!$H849=Lists!$D$6,TrackingWorksheet!$J849=Lists!$D$6)), 1, 0))</f>
        <v/>
      </c>
      <c r="X844" s="24" t="str">
        <f>IF(B844=1,"",IF(AND(TrackingWorksheet!M849&lt;&gt;"",TrackingWorksheet!M849&lt;=TrackingWorksheet!$J$5),1,0))</f>
        <v/>
      </c>
      <c r="Y844" s="24" t="str">
        <f>IF(B844=1,"",IF(AND(TrackingWorksheet!N849&lt;&gt;"",TrackingWorksheet!N849&lt;=TrackingWorksheet!$J$5),1,0)*D844)</f>
        <v/>
      </c>
      <c r="Z844" s="24" t="str">
        <f>IF(B844=1,"",IF(TrackingWorksheet!P849="YES",1,0)*D844)</f>
        <v/>
      </c>
      <c r="AA844" s="33" t="str">
        <f>IF(B844=1,"",IF(TrackingWorksheet!R849="","",TrackingWorksheet!R849))</f>
        <v/>
      </c>
      <c r="AB844" s="33" t="str">
        <f>IF(B844=1,"",IF(TrackingWorksheet!Q849="","",TrackingWorksheet!Q849))</f>
        <v/>
      </c>
    </row>
    <row r="845" spans="2:28" x14ac:dyDescent="0.3">
      <c r="B845" s="33">
        <f>IF(AND(ISBLANK(TrackingWorksheet!B850),ISBLANK(TrackingWorksheet!C850),ISBLANK(TrackingWorksheet!G850),ISBLANK(TrackingWorksheet!H850),
ISBLANK(TrackingWorksheet!I850),ISBLANK(TrackingWorksheet!J850),ISBLANK(TrackingWorksheet!M850),
ISBLANK(TrackingWorksheet!N850)),1,0)</f>
        <v>1</v>
      </c>
      <c r="C845" s="17" t="str">
        <f>IF(B845=1,"",TrackingWorksheet!F850)</f>
        <v/>
      </c>
      <c r="D845" s="26" t="str">
        <f>IF(B845=1,"",IF(AND(TrackingWorksheet!B850&lt;&gt;"",TrackingWorksheet!B850&lt;=TrackingWorksheet!$J$5,OR(TrackingWorksheet!C850="",TrackingWorksheet!C850&gt;=TrackingWorksheet!$J$4)),1,0))</f>
        <v/>
      </c>
      <c r="E845" s="15" t="str">
        <f>IF(B845=1,"",IF(AND(TrackingWorksheet!G850 &lt;&gt;"",TrackingWorksheet!G850&lt;=TrackingWorksheet!$J$5, TrackingWorksheet!H850=Lists!$D$4), "Y", "N"))</f>
        <v/>
      </c>
      <c r="F845" s="15" t="str">
        <f>IF(B845=1,"",IF(AND(TrackingWorksheet!I850 &lt;&gt;"", TrackingWorksheet!I850&lt;=TrackingWorksheet!$J$5, TrackingWorksheet!J850=Lists!$D$4), "Y", "N"))</f>
        <v/>
      </c>
      <c r="G845" s="15" t="str">
        <f>IF(B845=1,"",IF(AND(TrackingWorksheet!G850 &lt;&gt;"",TrackingWorksheet!G850&lt;=TrackingWorksheet!$J$5, TrackingWorksheet!H850=Lists!$D$5), "Y", "N"))</f>
        <v/>
      </c>
      <c r="H845" s="15" t="str">
        <f>IF(B845=1,"",IF(AND(TrackingWorksheet!I850 &lt;&gt;"", TrackingWorksheet!I850&lt;=TrackingWorksheet!$J$5, TrackingWorksheet!J850="Moderna"), "Y", "N"))</f>
        <v/>
      </c>
      <c r="I845" s="26" t="str">
        <f>IF(B845=1,"",IF(AND(TrackingWorksheet!G850 &lt;&gt;"", TrackingWorksheet!G850&lt;=TrackingWorksheet!$J$5, TrackingWorksheet!H850=Lists!$D$6), 1, 0))</f>
        <v/>
      </c>
      <c r="J845" s="26" t="str">
        <f t="shared" si="110"/>
        <v/>
      </c>
      <c r="K845" s="15" t="str">
        <f>IF(B845=1,"",IF(AND(TrackingWorksheet!I850&lt;=TrackingWorksheet!$J$5,TrackingWorksheet!K850="YES"),0,IF(AND(AND(OR(E845="Y",F845="Y"),E845&lt;&gt;F845),G845&lt;&gt;"Y", H845&lt;&gt;"Y"), 1, 0)))</f>
        <v/>
      </c>
      <c r="L845" s="26" t="str">
        <f t="shared" si="104"/>
        <v/>
      </c>
      <c r="M845" s="15" t="str">
        <f t="shared" si="105"/>
        <v/>
      </c>
      <c r="N845" s="26" t="str">
        <f t="shared" si="106"/>
        <v/>
      </c>
      <c r="O845" s="15" t="str">
        <f>IF(B845=1,"",IF(AND(TrackingWorksheet!I850&lt;=TrackingWorksheet!$J$5,TrackingWorksheet!K850="YES"),0,IF(AND(AND(OR(G845="Y",H845="Y"),G845&lt;&gt;H845),E845&lt;&gt;"Y", F845&lt;&gt;"Y"), 1, 0)))</f>
        <v/>
      </c>
      <c r="P845" s="26" t="str">
        <f t="shared" si="107"/>
        <v/>
      </c>
      <c r="Q845" s="15" t="str">
        <f t="shared" si="108"/>
        <v/>
      </c>
      <c r="R845" s="15" t="str">
        <f t="shared" si="109"/>
        <v/>
      </c>
      <c r="S845" s="15" t="str">
        <f>IF(B845=1,"",IF(AND(OR(AND(TrackingWorksheet!H850=Lists!$D$7,TrackingWorksheet!H850=TrackingWorksheet!J850),TrackingWorksheet!H850&lt;&gt;TrackingWorksheet!J850),TrackingWorksheet!K850="YES",TrackingWorksheet!H850&lt;&gt;Lists!$D$6,TrackingWorksheet!G850&lt;=TrackingWorksheet!$J$5,TrackingWorksheet!I850&lt;=TrackingWorksheet!$J$5),1,0))</f>
        <v/>
      </c>
      <c r="T845" s="15" t="str">
        <f t="shared" si="111"/>
        <v/>
      </c>
      <c r="U845" s="15" t="str">
        <f>IF(B845=1,"",IF(AND(TrackingWorksheet!L850&lt;&gt;"", TrackingWorksheet!L850&gt;=TrackingWorksheet!$J$4,TrackingWorksheet!L850&lt;=TrackingWorksheet!$J$5,OR(TrackingWorksheet!H850=Lists!$D$4,TrackingWorksheet!J850=Lists!$D$4)), 1, 0))</f>
        <v/>
      </c>
      <c r="V845" s="15" t="str">
        <f>IF($B845=1,"",IF(AND(TrackingWorksheet!$L850&lt;&gt;"", TrackingWorksheet!$L850&gt;=TrackingWorksheet!$J$4,TrackingWorksheet!$L850&lt;=TrackingWorksheet!$J$5,OR(TrackingWorksheet!$H850=Lists!$D$5,TrackingWorksheet!$J850=Lists!$D$5)), 1, 0))</f>
        <v/>
      </c>
      <c r="W845" s="15" t="str">
        <f>IF($B845=1,"",IF(AND(TrackingWorksheet!$L850&lt;&gt;"", TrackingWorksheet!$L850&gt;=TrackingWorksheet!$J$4,TrackingWorksheet!$L850&lt;=TrackingWorksheet!$J$5,OR(TrackingWorksheet!$H850=Lists!$D$6,TrackingWorksheet!$J850=Lists!$D$6)), 1, 0))</f>
        <v/>
      </c>
      <c r="X845" s="24" t="str">
        <f>IF(B845=1,"",IF(AND(TrackingWorksheet!M850&lt;&gt;"",TrackingWorksheet!M850&lt;=TrackingWorksheet!$J$5),1,0))</f>
        <v/>
      </c>
      <c r="Y845" s="24" t="str">
        <f>IF(B845=1,"",IF(AND(TrackingWorksheet!N850&lt;&gt;"",TrackingWorksheet!N850&lt;=TrackingWorksheet!$J$5),1,0)*D845)</f>
        <v/>
      </c>
      <c r="Z845" s="24" t="str">
        <f>IF(B845=1,"",IF(TrackingWorksheet!P850="YES",1,0)*D845)</f>
        <v/>
      </c>
      <c r="AA845" s="33" t="str">
        <f>IF(B845=1,"",IF(TrackingWorksheet!R850="","",TrackingWorksheet!R850))</f>
        <v/>
      </c>
      <c r="AB845" s="33" t="str">
        <f>IF(B845=1,"",IF(TrackingWorksheet!Q850="","",TrackingWorksheet!Q850))</f>
        <v/>
      </c>
    </row>
    <row r="846" spans="2:28" x14ac:dyDescent="0.3">
      <c r="B846" s="33">
        <f>IF(AND(ISBLANK(TrackingWorksheet!B851),ISBLANK(TrackingWorksheet!C851),ISBLANK(TrackingWorksheet!G851),ISBLANK(TrackingWorksheet!H851),
ISBLANK(TrackingWorksheet!I851),ISBLANK(TrackingWorksheet!J851),ISBLANK(TrackingWorksheet!M851),
ISBLANK(TrackingWorksheet!N851)),1,0)</f>
        <v>1</v>
      </c>
      <c r="C846" s="17" t="str">
        <f>IF(B846=1,"",TrackingWorksheet!F851)</f>
        <v/>
      </c>
      <c r="D846" s="26" t="str">
        <f>IF(B846=1,"",IF(AND(TrackingWorksheet!B851&lt;&gt;"",TrackingWorksheet!B851&lt;=TrackingWorksheet!$J$5,OR(TrackingWorksheet!C851="",TrackingWorksheet!C851&gt;=TrackingWorksheet!$J$4)),1,0))</f>
        <v/>
      </c>
      <c r="E846" s="15" t="str">
        <f>IF(B846=1,"",IF(AND(TrackingWorksheet!G851 &lt;&gt;"",TrackingWorksheet!G851&lt;=TrackingWorksheet!$J$5, TrackingWorksheet!H851=Lists!$D$4), "Y", "N"))</f>
        <v/>
      </c>
      <c r="F846" s="15" t="str">
        <f>IF(B846=1,"",IF(AND(TrackingWorksheet!I851 &lt;&gt;"", TrackingWorksheet!I851&lt;=TrackingWorksheet!$J$5, TrackingWorksheet!J851=Lists!$D$4), "Y", "N"))</f>
        <v/>
      </c>
      <c r="G846" s="15" t="str">
        <f>IF(B846=1,"",IF(AND(TrackingWorksheet!G851 &lt;&gt;"",TrackingWorksheet!G851&lt;=TrackingWorksheet!$J$5, TrackingWorksheet!H851=Lists!$D$5), "Y", "N"))</f>
        <v/>
      </c>
      <c r="H846" s="15" t="str">
        <f>IF(B846=1,"",IF(AND(TrackingWorksheet!I851 &lt;&gt;"", TrackingWorksheet!I851&lt;=TrackingWorksheet!$J$5, TrackingWorksheet!J851="Moderna"), "Y", "N"))</f>
        <v/>
      </c>
      <c r="I846" s="26" t="str">
        <f>IF(B846=1,"",IF(AND(TrackingWorksheet!G851 &lt;&gt;"", TrackingWorksheet!G851&lt;=TrackingWorksheet!$J$5, TrackingWorksheet!H851=Lists!$D$6), 1, 0))</f>
        <v/>
      </c>
      <c r="J846" s="26" t="str">
        <f t="shared" si="110"/>
        <v/>
      </c>
      <c r="K846" s="15" t="str">
        <f>IF(B846=1,"",IF(AND(TrackingWorksheet!I851&lt;=TrackingWorksheet!$J$5,TrackingWorksheet!K851="YES"),0,IF(AND(AND(OR(E846="Y",F846="Y"),E846&lt;&gt;F846),G846&lt;&gt;"Y", H846&lt;&gt;"Y"), 1, 0)))</f>
        <v/>
      </c>
      <c r="L846" s="26" t="str">
        <f t="shared" si="104"/>
        <v/>
      </c>
      <c r="M846" s="15" t="str">
        <f t="shared" si="105"/>
        <v/>
      </c>
      <c r="N846" s="26" t="str">
        <f t="shared" si="106"/>
        <v/>
      </c>
      <c r="O846" s="15" t="str">
        <f>IF(B846=1,"",IF(AND(TrackingWorksheet!I851&lt;=TrackingWorksheet!$J$5,TrackingWorksheet!K851="YES"),0,IF(AND(AND(OR(G846="Y",H846="Y"),G846&lt;&gt;H846),E846&lt;&gt;"Y", F846&lt;&gt;"Y"), 1, 0)))</f>
        <v/>
      </c>
      <c r="P846" s="26" t="str">
        <f t="shared" si="107"/>
        <v/>
      </c>
      <c r="Q846" s="15" t="str">
        <f t="shared" si="108"/>
        <v/>
      </c>
      <c r="R846" s="15" t="str">
        <f t="shared" si="109"/>
        <v/>
      </c>
      <c r="S846" s="15" t="str">
        <f>IF(B846=1,"",IF(AND(OR(AND(TrackingWorksheet!H851=Lists!$D$7,TrackingWorksheet!H851=TrackingWorksheet!J851),TrackingWorksheet!H851&lt;&gt;TrackingWorksheet!J851),TrackingWorksheet!K851="YES",TrackingWorksheet!H851&lt;&gt;Lists!$D$6,TrackingWorksheet!G851&lt;=TrackingWorksheet!$J$5,TrackingWorksheet!I851&lt;=TrackingWorksheet!$J$5),1,0))</f>
        <v/>
      </c>
      <c r="T846" s="15" t="str">
        <f t="shared" si="111"/>
        <v/>
      </c>
      <c r="U846" s="15" t="str">
        <f>IF(B846=1,"",IF(AND(TrackingWorksheet!L851&lt;&gt;"", TrackingWorksheet!L851&gt;=TrackingWorksheet!$J$4,TrackingWorksheet!L851&lt;=TrackingWorksheet!$J$5,OR(TrackingWorksheet!H851=Lists!$D$4,TrackingWorksheet!J851=Lists!$D$4)), 1, 0))</f>
        <v/>
      </c>
      <c r="V846" s="15" t="str">
        <f>IF($B846=1,"",IF(AND(TrackingWorksheet!$L851&lt;&gt;"", TrackingWorksheet!$L851&gt;=TrackingWorksheet!$J$4,TrackingWorksheet!$L851&lt;=TrackingWorksheet!$J$5,OR(TrackingWorksheet!$H851=Lists!$D$5,TrackingWorksheet!$J851=Lists!$D$5)), 1, 0))</f>
        <v/>
      </c>
      <c r="W846" s="15" t="str">
        <f>IF($B846=1,"",IF(AND(TrackingWorksheet!$L851&lt;&gt;"", TrackingWorksheet!$L851&gt;=TrackingWorksheet!$J$4,TrackingWorksheet!$L851&lt;=TrackingWorksheet!$J$5,OR(TrackingWorksheet!$H851=Lists!$D$6,TrackingWorksheet!$J851=Lists!$D$6)), 1, 0))</f>
        <v/>
      </c>
      <c r="X846" s="24" t="str">
        <f>IF(B846=1,"",IF(AND(TrackingWorksheet!M851&lt;&gt;"",TrackingWorksheet!M851&lt;=TrackingWorksheet!$J$5),1,0))</f>
        <v/>
      </c>
      <c r="Y846" s="24" t="str">
        <f>IF(B846=1,"",IF(AND(TrackingWorksheet!N851&lt;&gt;"",TrackingWorksheet!N851&lt;=TrackingWorksheet!$J$5),1,0)*D846)</f>
        <v/>
      </c>
      <c r="Z846" s="24" t="str">
        <f>IF(B846=1,"",IF(TrackingWorksheet!P851="YES",1,0)*D846)</f>
        <v/>
      </c>
      <c r="AA846" s="33" t="str">
        <f>IF(B846=1,"",IF(TrackingWorksheet!R851="","",TrackingWorksheet!R851))</f>
        <v/>
      </c>
      <c r="AB846" s="33" t="str">
        <f>IF(B846=1,"",IF(TrackingWorksheet!Q851="","",TrackingWorksheet!Q851))</f>
        <v/>
      </c>
    </row>
    <row r="847" spans="2:28" x14ac:dyDescent="0.3">
      <c r="B847" s="33">
        <f>IF(AND(ISBLANK(TrackingWorksheet!B852),ISBLANK(TrackingWorksheet!C852),ISBLANK(TrackingWorksheet!G852),ISBLANK(TrackingWorksheet!H852),
ISBLANK(TrackingWorksheet!I852),ISBLANK(TrackingWorksheet!J852),ISBLANK(TrackingWorksheet!M852),
ISBLANK(TrackingWorksheet!N852)),1,0)</f>
        <v>1</v>
      </c>
      <c r="C847" s="17" t="str">
        <f>IF(B847=1,"",TrackingWorksheet!F852)</f>
        <v/>
      </c>
      <c r="D847" s="26" t="str">
        <f>IF(B847=1,"",IF(AND(TrackingWorksheet!B852&lt;&gt;"",TrackingWorksheet!B852&lt;=TrackingWorksheet!$J$5,OR(TrackingWorksheet!C852="",TrackingWorksheet!C852&gt;=TrackingWorksheet!$J$4)),1,0))</f>
        <v/>
      </c>
      <c r="E847" s="15" t="str">
        <f>IF(B847=1,"",IF(AND(TrackingWorksheet!G852 &lt;&gt;"",TrackingWorksheet!G852&lt;=TrackingWorksheet!$J$5, TrackingWorksheet!H852=Lists!$D$4), "Y", "N"))</f>
        <v/>
      </c>
      <c r="F847" s="15" t="str">
        <f>IF(B847=1,"",IF(AND(TrackingWorksheet!I852 &lt;&gt;"", TrackingWorksheet!I852&lt;=TrackingWorksheet!$J$5, TrackingWorksheet!J852=Lists!$D$4), "Y", "N"))</f>
        <v/>
      </c>
      <c r="G847" s="15" t="str">
        <f>IF(B847=1,"",IF(AND(TrackingWorksheet!G852 &lt;&gt;"",TrackingWorksheet!G852&lt;=TrackingWorksheet!$J$5, TrackingWorksheet!H852=Lists!$D$5), "Y", "N"))</f>
        <v/>
      </c>
      <c r="H847" s="15" t="str">
        <f>IF(B847=1,"",IF(AND(TrackingWorksheet!I852 &lt;&gt;"", TrackingWorksheet!I852&lt;=TrackingWorksheet!$J$5, TrackingWorksheet!J852="Moderna"), "Y", "N"))</f>
        <v/>
      </c>
      <c r="I847" s="26" t="str">
        <f>IF(B847=1,"",IF(AND(TrackingWorksheet!G852 &lt;&gt;"", TrackingWorksheet!G852&lt;=TrackingWorksheet!$J$5, TrackingWorksheet!H852=Lists!$D$6), 1, 0))</f>
        <v/>
      </c>
      <c r="J847" s="26" t="str">
        <f t="shared" si="110"/>
        <v/>
      </c>
      <c r="K847" s="15" t="str">
        <f>IF(B847=1,"",IF(AND(TrackingWorksheet!I852&lt;=TrackingWorksheet!$J$5,TrackingWorksheet!K852="YES"),0,IF(AND(AND(OR(E847="Y",F847="Y"),E847&lt;&gt;F847),G847&lt;&gt;"Y", H847&lt;&gt;"Y"), 1, 0)))</f>
        <v/>
      </c>
      <c r="L847" s="26" t="str">
        <f t="shared" si="104"/>
        <v/>
      </c>
      <c r="M847" s="15" t="str">
        <f t="shared" si="105"/>
        <v/>
      </c>
      <c r="N847" s="26" t="str">
        <f t="shared" si="106"/>
        <v/>
      </c>
      <c r="O847" s="15" t="str">
        <f>IF(B847=1,"",IF(AND(TrackingWorksheet!I852&lt;=TrackingWorksheet!$J$5,TrackingWorksheet!K852="YES"),0,IF(AND(AND(OR(G847="Y",H847="Y"),G847&lt;&gt;H847),E847&lt;&gt;"Y", F847&lt;&gt;"Y"), 1, 0)))</f>
        <v/>
      </c>
      <c r="P847" s="26" t="str">
        <f t="shared" si="107"/>
        <v/>
      </c>
      <c r="Q847" s="15" t="str">
        <f t="shared" si="108"/>
        <v/>
      </c>
      <c r="R847" s="15" t="str">
        <f t="shared" si="109"/>
        <v/>
      </c>
      <c r="S847" s="15" t="str">
        <f>IF(B847=1,"",IF(AND(OR(AND(TrackingWorksheet!H852=Lists!$D$7,TrackingWorksheet!H852=TrackingWorksheet!J852),TrackingWorksheet!H852&lt;&gt;TrackingWorksheet!J852),TrackingWorksheet!K852="YES",TrackingWorksheet!H852&lt;&gt;Lists!$D$6,TrackingWorksheet!G852&lt;=TrackingWorksheet!$J$5,TrackingWorksheet!I852&lt;=TrackingWorksheet!$J$5),1,0))</f>
        <v/>
      </c>
      <c r="T847" s="15" t="str">
        <f t="shared" si="111"/>
        <v/>
      </c>
      <c r="U847" s="15" t="str">
        <f>IF(B847=1,"",IF(AND(TrackingWorksheet!L852&lt;&gt;"", TrackingWorksheet!L852&gt;=TrackingWorksheet!$J$4,TrackingWorksheet!L852&lt;=TrackingWorksheet!$J$5,OR(TrackingWorksheet!H852=Lists!$D$4,TrackingWorksheet!J852=Lists!$D$4)), 1, 0))</f>
        <v/>
      </c>
      <c r="V847" s="15" t="str">
        <f>IF($B847=1,"",IF(AND(TrackingWorksheet!$L852&lt;&gt;"", TrackingWorksheet!$L852&gt;=TrackingWorksheet!$J$4,TrackingWorksheet!$L852&lt;=TrackingWorksheet!$J$5,OR(TrackingWorksheet!$H852=Lists!$D$5,TrackingWorksheet!$J852=Lists!$D$5)), 1, 0))</f>
        <v/>
      </c>
      <c r="W847" s="15" t="str">
        <f>IF($B847=1,"",IF(AND(TrackingWorksheet!$L852&lt;&gt;"", TrackingWorksheet!$L852&gt;=TrackingWorksheet!$J$4,TrackingWorksheet!$L852&lt;=TrackingWorksheet!$J$5,OR(TrackingWorksheet!$H852=Lists!$D$6,TrackingWorksheet!$J852=Lists!$D$6)), 1, 0))</f>
        <v/>
      </c>
      <c r="X847" s="24" t="str">
        <f>IF(B847=1,"",IF(AND(TrackingWorksheet!M852&lt;&gt;"",TrackingWorksheet!M852&lt;=TrackingWorksheet!$J$5),1,0))</f>
        <v/>
      </c>
      <c r="Y847" s="24" t="str">
        <f>IF(B847=1,"",IF(AND(TrackingWorksheet!N852&lt;&gt;"",TrackingWorksheet!N852&lt;=TrackingWorksheet!$J$5),1,0)*D847)</f>
        <v/>
      </c>
      <c r="Z847" s="24" t="str">
        <f>IF(B847=1,"",IF(TrackingWorksheet!P852="YES",1,0)*D847)</f>
        <v/>
      </c>
      <c r="AA847" s="33" t="str">
        <f>IF(B847=1,"",IF(TrackingWorksheet!R852="","",TrackingWorksheet!R852))</f>
        <v/>
      </c>
      <c r="AB847" s="33" t="str">
        <f>IF(B847=1,"",IF(TrackingWorksheet!Q852="","",TrackingWorksheet!Q852))</f>
        <v/>
      </c>
    </row>
    <row r="848" spans="2:28" x14ac:dyDescent="0.3">
      <c r="B848" s="33">
        <f>IF(AND(ISBLANK(TrackingWorksheet!B853),ISBLANK(TrackingWorksheet!C853),ISBLANK(TrackingWorksheet!G853),ISBLANK(TrackingWorksheet!H853),
ISBLANK(TrackingWorksheet!I853),ISBLANK(TrackingWorksheet!J853),ISBLANK(TrackingWorksheet!M853),
ISBLANK(TrackingWorksheet!N853)),1,0)</f>
        <v>1</v>
      </c>
      <c r="C848" s="17" t="str">
        <f>IF(B848=1,"",TrackingWorksheet!F853)</f>
        <v/>
      </c>
      <c r="D848" s="26" t="str">
        <f>IF(B848=1,"",IF(AND(TrackingWorksheet!B853&lt;&gt;"",TrackingWorksheet!B853&lt;=TrackingWorksheet!$J$5,OR(TrackingWorksheet!C853="",TrackingWorksheet!C853&gt;=TrackingWorksheet!$J$4)),1,0))</f>
        <v/>
      </c>
      <c r="E848" s="15" t="str">
        <f>IF(B848=1,"",IF(AND(TrackingWorksheet!G853 &lt;&gt;"",TrackingWorksheet!G853&lt;=TrackingWorksheet!$J$5, TrackingWorksheet!H853=Lists!$D$4), "Y", "N"))</f>
        <v/>
      </c>
      <c r="F848" s="15" t="str">
        <f>IF(B848=1,"",IF(AND(TrackingWorksheet!I853 &lt;&gt;"", TrackingWorksheet!I853&lt;=TrackingWorksheet!$J$5, TrackingWorksheet!J853=Lists!$D$4), "Y", "N"))</f>
        <v/>
      </c>
      <c r="G848" s="15" t="str">
        <f>IF(B848=1,"",IF(AND(TrackingWorksheet!G853 &lt;&gt;"",TrackingWorksheet!G853&lt;=TrackingWorksheet!$J$5, TrackingWorksheet!H853=Lists!$D$5), "Y", "N"))</f>
        <v/>
      </c>
      <c r="H848" s="15" t="str">
        <f>IF(B848=1,"",IF(AND(TrackingWorksheet!I853 &lt;&gt;"", TrackingWorksheet!I853&lt;=TrackingWorksheet!$J$5, TrackingWorksheet!J853="Moderna"), "Y", "N"))</f>
        <v/>
      </c>
      <c r="I848" s="26" t="str">
        <f>IF(B848=1,"",IF(AND(TrackingWorksheet!G853 &lt;&gt;"", TrackingWorksheet!G853&lt;=TrackingWorksheet!$J$5, TrackingWorksheet!H853=Lists!$D$6), 1, 0))</f>
        <v/>
      </c>
      <c r="J848" s="26" t="str">
        <f t="shared" si="110"/>
        <v/>
      </c>
      <c r="K848" s="15" t="str">
        <f>IF(B848=1,"",IF(AND(TrackingWorksheet!I853&lt;=TrackingWorksheet!$J$5,TrackingWorksheet!K853="YES"),0,IF(AND(AND(OR(E848="Y",F848="Y"),E848&lt;&gt;F848),G848&lt;&gt;"Y", H848&lt;&gt;"Y"), 1, 0)))</f>
        <v/>
      </c>
      <c r="L848" s="26" t="str">
        <f t="shared" si="104"/>
        <v/>
      </c>
      <c r="M848" s="15" t="str">
        <f t="shared" si="105"/>
        <v/>
      </c>
      <c r="N848" s="26" t="str">
        <f t="shared" si="106"/>
        <v/>
      </c>
      <c r="O848" s="15" t="str">
        <f>IF(B848=1,"",IF(AND(TrackingWorksheet!I853&lt;=TrackingWorksheet!$J$5,TrackingWorksheet!K853="YES"),0,IF(AND(AND(OR(G848="Y",H848="Y"),G848&lt;&gt;H848),E848&lt;&gt;"Y", F848&lt;&gt;"Y"), 1, 0)))</f>
        <v/>
      </c>
      <c r="P848" s="26" t="str">
        <f t="shared" si="107"/>
        <v/>
      </c>
      <c r="Q848" s="15" t="str">
        <f t="shared" si="108"/>
        <v/>
      </c>
      <c r="R848" s="15" t="str">
        <f t="shared" si="109"/>
        <v/>
      </c>
      <c r="S848" s="15" t="str">
        <f>IF(B848=1,"",IF(AND(OR(AND(TrackingWorksheet!H853=Lists!$D$7,TrackingWorksheet!H853=TrackingWorksheet!J853),TrackingWorksheet!H853&lt;&gt;TrackingWorksheet!J853),TrackingWorksheet!K853="YES",TrackingWorksheet!H853&lt;&gt;Lists!$D$6,TrackingWorksheet!G853&lt;=TrackingWorksheet!$J$5,TrackingWorksheet!I853&lt;=TrackingWorksheet!$J$5),1,0))</f>
        <v/>
      </c>
      <c r="T848" s="15" t="str">
        <f t="shared" si="111"/>
        <v/>
      </c>
      <c r="U848" s="15" t="str">
        <f>IF(B848=1,"",IF(AND(TrackingWorksheet!L853&lt;&gt;"", TrackingWorksheet!L853&gt;=TrackingWorksheet!$J$4,TrackingWorksheet!L853&lt;=TrackingWorksheet!$J$5,OR(TrackingWorksheet!H853=Lists!$D$4,TrackingWorksheet!J853=Lists!$D$4)), 1, 0))</f>
        <v/>
      </c>
      <c r="V848" s="15" t="str">
        <f>IF($B848=1,"",IF(AND(TrackingWorksheet!$L853&lt;&gt;"", TrackingWorksheet!$L853&gt;=TrackingWorksheet!$J$4,TrackingWorksheet!$L853&lt;=TrackingWorksheet!$J$5,OR(TrackingWorksheet!$H853=Lists!$D$5,TrackingWorksheet!$J853=Lists!$D$5)), 1, 0))</f>
        <v/>
      </c>
      <c r="W848" s="15" t="str">
        <f>IF($B848=1,"",IF(AND(TrackingWorksheet!$L853&lt;&gt;"", TrackingWorksheet!$L853&gt;=TrackingWorksheet!$J$4,TrackingWorksheet!$L853&lt;=TrackingWorksheet!$J$5,OR(TrackingWorksheet!$H853=Lists!$D$6,TrackingWorksheet!$J853=Lists!$D$6)), 1, 0))</f>
        <v/>
      </c>
      <c r="X848" s="24" t="str">
        <f>IF(B848=1,"",IF(AND(TrackingWorksheet!M853&lt;&gt;"",TrackingWorksheet!M853&lt;=TrackingWorksheet!$J$5),1,0))</f>
        <v/>
      </c>
      <c r="Y848" s="24" t="str">
        <f>IF(B848=1,"",IF(AND(TrackingWorksheet!N853&lt;&gt;"",TrackingWorksheet!N853&lt;=TrackingWorksheet!$J$5),1,0)*D848)</f>
        <v/>
      </c>
      <c r="Z848" s="24" t="str">
        <f>IF(B848=1,"",IF(TrackingWorksheet!P853="YES",1,0)*D848)</f>
        <v/>
      </c>
      <c r="AA848" s="33" t="str">
        <f>IF(B848=1,"",IF(TrackingWorksheet!R853="","",TrackingWorksheet!R853))</f>
        <v/>
      </c>
      <c r="AB848" s="33" t="str">
        <f>IF(B848=1,"",IF(TrackingWorksheet!Q853="","",TrackingWorksheet!Q853))</f>
        <v/>
      </c>
    </row>
    <row r="849" spans="2:28" x14ac:dyDescent="0.3">
      <c r="B849" s="33">
        <f>IF(AND(ISBLANK(TrackingWorksheet!B854),ISBLANK(TrackingWorksheet!C854),ISBLANK(TrackingWorksheet!G854),ISBLANK(TrackingWorksheet!H854),
ISBLANK(TrackingWorksheet!I854),ISBLANK(TrackingWorksheet!J854),ISBLANK(TrackingWorksheet!M854),
ISBLANK(TrackingWorksheet!N854)),1,0)</f>
        <v>1</v>
      </c>
      <c r="C849" s="17" t="str">
        <f>IF(B849=1,"",TrackingWorksheet!F854)</f>
        <v/>
      </c>
      <c r="D849" s="26" t="str">
        <f>IF(B849=1,"",IF(AND(TrackingWorksheet!B854&lt;&gt;"",TrackingWorksheet!B854&lt;=TrackingWorksheet!$J$5,OR(TrackingWorksheet!C854="",TrackingWorksheet!C854&gt;=TrackingWorksheet!$J$4)),1,0))</f>
        <v/>
      </c>
      <c r="E849" s="15" t="str">
        <f>IF(B849=1,"",IF(AND(TrackingWorksheet!G854 &lt;&gt;"",TrackingWorksheet!G854&lt;=TrackingWorksheet!$J$5, TrackingWorksheet!H854=Lists!$D$4), "Y", "N"))</f>
        <v/>
      </c>
      <c r="F849" s="15" t="str">
        <f>IF(B849=1,"",IF(AND(TrackingWorksheet!I854 &lt;&gt;"", TrackingWorksheet!I854&lt;=TrackingWorksheet!$J$5, TrackingWorksheet!J854=Lists!$D$4), "Y", "N"))</f>
        <v/>
      </c>
      <c r="G849" s="15" t="str">
        <f>IF(B849=1,"",IF(AND(TrackingWorksheet!G854 &lt;&gt;"",TrackingWorksheet!G854&lt;=TrackingWorksheet!$J$5, TrackingWorksheet!H854=Lists!$D$5), "Y", "N"))</f>
        <v/>
      </c>
      <c r="H849" s="15" t="str">
        <f>IF(B849=1,"",IF(AND(TrackingWorksheet!I854 &lt;&gt;"", TrackingWorksheet!I854&lt;=TrackingWorksheet!$J$5, TrackingWorksheet!J854="Moderna"), "Y", "N"))</f>
        <v/>
      </c>
      <c r="I849" s="26" t="str">
        <f>IF(B849=1,"",IF(AND(TrackingWorksheet!G854 &lt;&gt;"", TrackingWorksheet!G854&lt;=TrackingWorksheet!$J$5, TrackingWorksheet!H854=Lists!$D$6), 1, 0))</f>
        <v/>
      </c>
      <c r="J849" s="26" t="str">
        <f t="shared" si="110"/>
        <v/>
      </c>
      <c r="K849" s="15" t="str">
        <f>IF(B849=1,"",IF(AND(TrackingWorksheet!I854&lt;=TrackingWorksheet!$J$5,TrackingWorksheet!K854="YES"),0,IF(AND(AND(OR(E849="Y",F849="Y"),E849&lt;&gt;F849),G849&lt;&gt;"Y", H849&lt;&gt;"Y"), 1, 0)))</f>
        <v/>
      </c>
      <c r="L849" s="26" t="str">
        <f t="shared" si="104"/>
        <v/>
      </c>
      <c r="M849" s="15" t="str">
        <f t="shared" si="105"/>
        <v/>
      </c>
      <c r="N849" s="26" t="str">
        <f t="shared" si="106"/>
        <v/>
      </c>
      <c r="O849" s="15" t="str">
        <f>IF(B849=1,"",IF(AND(TrackingWorksheet!I854&lt;=TrackingWorksheet!$J$5,TrackingWorksheet!K854="YES"),0,IF(AND(AND(OR(G849="Y",H849="Y"),G849&lt;&gt;H849),E849&lt;&gt;"Y", F849&lt;&gt;"Y"), 1, 0)))</f>
        <v/>
      </c>
      <c r="P849" s="26" t="str">
        <f t="shared" si="107"/>
        <v/>
      </c>
      <c r="Q849" s="15" t="str">
        <f t="shared" si="108"/>
        <v/>
      </c>
      <c r="R849" s="15" t="str">
        <f t="shared" si="109"/>
        <v/>
      </c>
      <c r="S849" s="15" t="str">
        <f>IF(B849=1,"",IF(AND(OR(AND(TrackingWorksheet!H854=Lists!$D$7,TrackingWorksheet!H854=TrackingWorksheet!J854),TrackingWorksheet!H854&lt;&gt;TrackingWorksheet!J854),TrackingWorksheet!K854="YES",TrackingWorksheet!H854&lt;&gt;Lists!$D$6,TrackingWorksheet!G854&lt;=TrackingWorksheet!$J$5,TrackingWorksheet!I854&lt;=TrackingWorksheet!$J$5),1,0))</f>
        <v/>
      </c>
      <c r="T849" s="15" t="str">
        <f t="shared" si="111"/>
        <v/>
      </c>
      <c r="U849" s="15" t="str">
        <f>IF(B849=1,"",IF(AND(TrackingWorksheet!L854&lt;&gt;"", TrackingWorksheet!L854&gt;=TrackingWorksheet!$J$4,TrackingWorksheet!L854&lt;=TrackingWorksheet!$J$5,OR(TrackingWorksheet!H854=Lists!$D$4,TrackingWorksheet!J854=Lists!$D$4)), 1, 0))</f>
        <v/>
      </c>
      <c r="V849" s="15" t="str">
        <f>IF($B849=1,"",IF(AND(TrackingWorksheet!$L854&lt;&gt;"", TrackingWorksheet!$L854&gt;=TrackingWorksheet!$J$4,TrackingWorksheet!$L854&lt;=TrackingWorksheet!$J$5,OR(TrackingWorksheet!$H854=Lists!$D$5,TrackingWorksheet!$J854=Lists!$D$5)), 1, 0))</f>
        <v/>
      </c>
      <c r="W849" s="15" t="str">
        <f>IF($B849=1,"",IF(AND(TrackingWorksheet!$L854&lt;&gt;"", TrackingWorksheet!$L854&gt;=TrackingWorksheet!$J$4,TrackingWorksheet!$L854&lt;=TrackingWorksheet!$J$5,OR(TrackingWorksheet!$H854=Lists!$D$6,TrackingWorksheet!$J854=Lists!$D$6)), 1, 0))</f>
        <v/>
      </c>
      <c r="X849" s="24" t="str">
        <f>IF(B849=1,"",IF(AND(TrackingWorksheet!M854&lt;&gt;"",TrackingWorksheet!M854&lt;=TrackingWorksheet!$J$5),1,0))</f>
        <v/>
      </c>
      <c r="Y849" s="24" t="str">
        <f>IF(B849=1,"",IF(AND(TrackingWorksheet!N854&lt;&gt;"",TrackingWorksheet!N854&lt;=TrackingWorksheet!$J$5),1,0)*D849)</f>
        <v/>
      </c>
      <c r="Z849" s="24" t="str">
        <f>IF(B849=1,"",IF(TrackingWorksheet!P854="YES",1,0)*D849)</f>
        <v/>
      </c>
      <c r="AA849" s="33" t="str">
        <f>IF(B849=1,"",IF(TrackingWorksheet!R854="","",TrackingWorksheet!R854))</f>
        <v/>
      </c>
      <c r="AB849" s="33" t="str">
        <f>IF(B849=1,"",IF(TrackingWorksheet!Q854="","",TrackingWorksheet!Q854))</f>
        <v/>
      </c>
    </row>
    <row r="850" spans="2:28" x14ac:dyDescent="0.3">
      <c r="B850" s="33">
        <f>IF(AND(ISBLANK(TrackingWorksheet!B855),ISBLANK(TrackingWorksheet!C855),ISBLANK(TrackingWorksheet!G855),ISBLANK(TrackingWorksheet!H855),
ISBLANK(TrackingWorksheet!I855),ISBLANK(TrackingWorksheet!J855),ISBLANK(TrackingWorksheet!M855),
ISBLANK(TrackingWorksheet!N855)),1,0)</f>
        <v>1</v>
      </c>
      <c r="C850" s="17" t="str">
        <f>IF(B850=1,"",TrackingWorksheet!F855)</f>
        <v/>
      </c>
      <c r="D850" s="26" t="str">
        <f>IF(B850=1,"",IF(AND(TrackingWorksheet!B855&lt;&gt;"",TrackingWorksheet!B855&lt;=TrackingWorksheet!$J$5,OR(TrackingWorksheet!C855="",TrackingWorksheet!C855&gt;=TrackingWorksheet!$J$4)),1,0))</f>
        <v/>
      </c>
      <c r="E850" s="15" t="str">
        <f>IF(B850=1,"",IF(AND(TrackingWorksheet!G855 &lt;&gt;"",TrackingWorksheet!G855&lt;=TrackingWorksheet!$J$5, TrackingWorksheet!H855=Lists!$D$4), "Y", "N"))</f>
        <v/>
      </c>
      <c r="F850" s="15" t="str">
        <f>IF(B850=1,"",IF(AND(TrackingWorksheet!I855 &lt;&gt;"", TrackingWorksheet!I855&lt;=TrackingWorksheet!$J$5, TrackingWorksheet!J855=Lists!$D$4), "Y", "N"))</f>
        <v/>
      </c>
      <c r="G850" s="15" t="str">
        <f>IF(B850=1,"",IF(AND(TrackingWorksheet!G855 &lt;&gt;"",TrackingWorksheet!G855&lt;=TrackingWorksheet!$J$5, TrackingWorksheet!H855=Lists!$D$5), "Y", "N"))</f>
        <v/>
      </c>
      <c r="H850" s="15" t="str">
        <f>IF(B850=1,"",IF(AND(TrackingWorksheet!I855 &lt;&gt;"", TrackingWorksheet!I855&lt;=TrackingWorksheet!$J$5, TrackingWorksheet!J855="Moderna"), "Y", "N"))</f>
        <v/>
      </c>
      <c r="I850" s="26" t="str">
        <f>IF(B850=1,"",IF(AND(TrackingWorksheet!G855 &lt;&gt;"", TrackingWorksheet!G855&lt;=TrackingWorksheet!$J$5, TrackingWorksheet!H855=Lists!$D$6), 1, 0))</f>
        <v/>
      </c>
      <c r="J850" s="26" t="str">
        <f t="shared" si="110"/>
        <v/>
      </c>
      <c r="K850" s="15" t="str">
        <f>IF(B850=1,"",IF(AND(TrackingWorksheet!I855&lt;=TrackingWorksheet!$J$5,TrackingWorksheet!K855="YES"),0,IF(AND(AND(OR(E850="Y",F850="Y"),E850&lt;&gt;F850),G850&lt;&gt;"Y", H850&lt;&gt;"Y"), 1, 0)))</f>
        <v/>
      </c>
      <c r="L850" s="26" t="str">
        <f t="shared" si="104"/>
        <v/>
      </c>
      <c r="M850" s="15" t="str">
        <f t="shared" si="105"/>
        <v/>
      </c>
      <c r="N850" s="26" t="str">
        <f t="shared" si="106"/>
        <v/>
      </c>
      <c r="O850" s="15" t="str">
        <f>IF(B850=1,"",IF(AND(TrackingWorksheet!I855&lt;=TrackingWorksheet!$J$5,TrackingWorksheet!K855="YES"),0,IF(AND(AND(OR(G850="Y",H850="Y"),G850&lt;&gt;H850),E850&lt;&gt;"Y", F850&lt;&gt;"Y"), 1, 0)))</f>
        <v/>
      </c>
      <c r="P850" s="26" t="str">
        <f t="shared" si="107"/>
        <v/>
      </c>
      <c r="Q850" s="15" t="str">
        <f t="shared" si="108"/>
        <v/>
      </c>
      <c r="R850" s="15" t="str">
        <f t="shared" si="109"/>
        <v/>
      </c>
      <c r="S850" s="15" t="str">
        <f>IF(B850=1,"",IF(AND(OR(AND(TrackingWorksheet!H855=Lists!$D$7,TrackingWorksheet!H855=TrackingWorksheet!J855),TrackingWorksheet!H855&lt;&gt;TrackingWorksheet!J855),TrackingWorksheet!K855="YES",TrackingWorksheet!H855&lt;&gt;Lists!$D$6,TrackingWorksheet!G855&lt;=TrackingWorksheet!$J$5,TrackingWorksheet!I855&lt;=TrackingWorksheet!$J$5),1,0))</f>
        <v/>
      </c>
      <c r="T850" s="15" t="str">
        <f t="shared" si="111"/>
        <v/>
      </c>
      <c r="U850" s="15" t="str">
        <f>IF(B850=1,"",IF(AND(TrackingWorksheet!L855&lt;&gt;"", TrackingWorksheet!L855&gt;=TrackingWorksheet!$J$4,TrackingWorksheet!L855&lt;=TrackingWorksheet!$J$5,OR(TrackingWorksheet!H855=Lists!$D$4,TrackingWorksheet!J855=Lists!$D$4)), 1, 0))</f>
        <v/>
      </c>
      <c r="V850" s="15" t="str">
        <f>IF($B850=1,"",IF(AND(TrackingWorksheet!$L855&lt;&gt;"", TrackingWorksheet!$L855&gt;=TrackingWorksheet!$J$4,TrackingWorksheet!$L855&lt;=TrackingWorksheet!$J$5,OR(TrackingWorksheet!$H855=Lists!$D$5,TrackingWorksheet!$J855=Lists!$D$5)), 1, 0))</f>
        <v/>
      </c>
      <c r="W850" s="15" t="str">
        <f>IF($B850=1,"",IF(AND(TrackingWorksheet!$L855&lt;&gt;"", TrackingWorksheet!$L855&gt;=TrackingWorksheet!$J$4,TrackingWorksheet!$L855&lt;=TrackingWorksheet!$J$5,OR(TrackingWorksheet!$H855=Lists!$D$6,TrackingWorksheet!$J855=Lists!$D$6)), 1, 0))</f>
        <v/>
      </c>
      <c r="X850" s="24" t="str">
        <f>IF(B850=1,"",IF(AND(TrackingWorksheet!M855&lt;&gt;"",TrackingWorksheet!M855&lt;=TrackingWorksheet!$J$5),1,0))</f>
        <v/>
      </c>
      <c r="Y850" s="24" t="str">
        <f>IF(B850=1,"",IF(AND(TrackingWorksheet!N855&lt;&gt;"",TrackingWorksheet!N855&lt;=TrackingWorksheet!$J$5),1,0)*D850)</f>
        <v/>
      </c>
      <c r="Z850" s="24" t="str">
        <f>IF(B850=1,"",IF(TrackingWorksheet!P855="YES",1,0)*D850)</f>
        <v/>
      </c>
      <c r="AA850" s="33" t="str">
        <f>IF(B850=1,"",IF(TrackingWorksheet!R855="","",TrackingWorksheet!R855))</f>
        <v/>
      </c>
      <c r="AB850" s="33" t="str">
        <f>IF(B850=1,"",IF(TrackingWorksheet!Q855="","",TrackingWorksheet!Q855))</f>
        <v/>
      </c>
    </row>
    <row r="851" spans="2:28" x14ac:dyDescent="0.3">
      <c r="B851" s="33">
        <f>IF(AND(ISBLANK(TrackingWorksheet!B856),ISBLANK(TrackingWorksheet!C856),ISBLANK(TrackingWorksheet!G856),ISBLANK(TrackingWorksheet!H856),
ISBLANK(TrackingWorksheet!I856),ISBLANK(TrackingWorksheet!J856),ISBLANK(TrackingWorksheet!M856),
ISBLANK(TrackingWorksheet!N856)),1,0)</f>
        <v>1</v>
      </c>
      <c r="C851" s="17" t="str">
        <f>IF(B851=1,"",TrackingWorksheet!F856)</f>
        <v/>
      </c>
      <c r="D851" s="26" t="str">
        <f>IF(B851=1,"",IF(AND(TrackingWorksheet!B856&lt;&gt;"",TrackingWorksheet!B856&lt;=TrackingWorksheet!$J$5,OR(TrackingWorksheet!C856="",TrackingWorksheet!C856&gt;=TrackingWorksheet!$J$4)),1,0))</f>
        <v/>
      </c>
      <c r="E851" s="15" t="str">
        <f>IF(B851=1,"",IF(AND(TrackingWorksheet!G856 &lt;&gt;"",TrackingWorksheet!G856&lt;=TrackingWorksheet!$J$5, TrackingWorksheet!H856=Lists!$D$4), "Y", "N"))</f>
        <v/>
      </c>
      <c r="F851" s="15" t="str">
        <f>IF(B851=1,"",IF(AND(TrackingWorksheet!I856 &lt;&gt;"", TrackingWorksheet!I856&lt;=TrackingWorksheet!$J$5, TrackingWorksheet!J856=Lists!$D$4), "Y", "N"))</f>
        <v/>
      </c>
      <c r="G851" s="15" t="str">
        <f>IF(B851=1,"",IF(AND(TrackingWorksheet!G856 &lt;&gt;"",TrackingWorksheet!G856&lt;=TrackingWorksheet!$J$5, TrackingWorksheet!H856=Lists!$D$5), "Y", "N"))</f>
        <v/>
      </c>
      <c r="H851" s="15" t="str">
        <f>IF(B851=1,"",IF(AND(TrackingWorksheet!I856 &lt;&gt;"", TrackingWorksheet!I856&lt;=TrackingWorksheet!$J$5, TrackingWorksheet!J856="Moderna"), "Y", "N"))</f>
        <v/>
      </c>
      <c r="I851" s="26" t="str">
        <f>IF(B851=1,"",IF(AND(TrackingWorksheet!G856 &lt;&gt;"", TrackingWorksheet!G856&lt;=TrackingWorksheet!$J$5, TrackingWorksheet!H856=Lists!$D$6), 1, 0))</f>
        <v/>
      </c>
      <c r="J851" s="26" t="str">
        <f t="shared" si="110"/>
        <v/>
      </c>
      <c r="K851" s="15" t="str">
        <f>IF(B851=1,"",IF(AND(TrackingWorksheet!I856&lt;=TrackingWorksheet!$J$5,TrackingWorksheet!K856="YES"),0,IF(AND(AND(OR(E851="Y",F851="Y"),E851&lt;&gt;F851),G851&lt;&gt;"Y", H851&lt;&gt;"Y"), 1, 0)))</f>
        <v/>
      </c>
      <c r="L851" s="26" t="str">
        <f t="shared" si="104"/>
        <v/>
      </c>
      <c r="M851" s="15" t="str">
        <f t="shared" si="105"/>
        <v/>
      </c>
      <c r="N851" s="26" t="str">
        <f t="shared" si="106"/>
        <v/>
      </c>
      <c r="O851" s="15" t="str">
        <f>IF(B851=1,"",IF(AND(TrackingWorksheet!I856&lt;=TrackingWorksheet!$J$5,TrackingWorksheet!K856="YES"),0,IF(AND(AND(OR(G851="Y",H851="Y"),G851&lt;&gt;H851),E851&lt;&gt;"Y", F851&lt;&gt;"Y"), 1, 0)))</f>
        <v/>
      </c>
      <c r="P851" s="26" t="str">
        <f t="shared" si="107"/>
        <v/>
      </c>
      <c r="Q851" s="15" t="str">
        <f t="shared" si="108"/>
        <v/>
      </c>
      <c r="R851" s="15" t="str">
        <f t="shared" si="109"/>
        <v/>
      </c>
      <c r="S851" s="15" t="str">
        <f>IF(B851=1,"",IF(AND(OR(AND(TrackingWorksheet!H856=Lists!$D$7,TrackingWorksheet!H856=TrackingWorksheet!J856),TrackingWorksheet!H856&lt;&gt;TrackingWorksheet!J856),TrackingWorksheet!K856="YES",TrackingWorksheet!H856&lt;&gt;Lists!$D$6,TrackingWorksheet!G856&lt;=TrackingWorksheet!$J$5,TrackingWorksheet!I856&lt;=TrackingWorksheet!$J$5),1,0))</f>
        <v/>
      </c>
      <c r="T851" s="15" t="str">
        <f t="shared" si="111"/>
        <v/>
      </c>
      <c r="U851" s="15" t="str">
        <f>IF(B851=1,"",IF(AND(TrackingWorksheet!L856&lt;&gt;"", TrackingWorksheet!L856&gt;=TrackingWorksheet!$J$4,TrackingWorksheet!L856&lt;=TrackingWorksheet!$J$5,OR(TrackingWorksheet!H856=Lists!$D$4,TrackingWorksheet!J856=Lists!$D$4)), 1, 0))</f>
        <v/>
      </c>
      <c r="V851" s="15" t="str">
        <f>IF($B851=1,"",IF(AND(TrackingWorksheet!$L856&lt;&gt;"", TrackingWorksheet!$L856&gt;=TrackingWorksheet!$J$4,TrackingWorksheet!$L856&lt;=TrackingWorksheet!$J$5,OR(TrackingWorksheet!$H856=Lists!$D$5,TrackingWorksheet!$J856=Lists!$D$5)), 1, 0))</f>
        <v/>
      </c>
      <c r="W851" s="15" t="str">
        <f>IF($B851=1,"",IF(AND(TrackingWorksheet!$L856&lt;&gt;"", TrackingWorksheet!$L856&gt;=TrackingWorksheet!$J$4,TrackingWorksheet!$L856&lt;=TrackingWorksheet!$J$5,OR(TrackingWorksheet!$H856=Lists!$D$6,TrackingWorksheet!$J856=Lists!$D$6)), 1, 0))</f>
        <v/>
      </c>
      <c r="X851" s="24" t="str">
        <f>IF(B851=1,"",IF(AND(TrackingWorksheet!M856&lt;&gt;"",TrackingWorksheet!M856&lt;=TrackingWorksheet!$J$5),1,0))</f>
        <v/>
      </c>
      <c r="Y851" s="24" t="str">
        <f>IF(B851=1,"",IF(AND(TrackingWorksheet!N856&lt;&gt;"",TrackingWorksheet!N856&lt;=TrackingWorksheet!$J$5),1,0)*D851)</f>
        <v/>
      </c>
      <c r="Z851" s="24" t="str">
        <f>IF(B851=1,"",IF(TrackingWorksheet!P856="YES",1,0)*D851)</f>
        <v/>
      </c>
      <c r="AA851" s="33" t="str">
        <f>IF(B851=1,"",IF(TrackingWorksheet!R856="","",TrackingWorksheet!R856))</f>
        <v/>
      </c>
      <c r="AB851" s="33" t="str">
        <f>IF(B851=1,"",IF(TrackingWorksheet!Q856="","",TrackingWorksheet!Q856))</f>
        <v/>
      </c>
    </row>
    <row r="852" spans="2:28" x14ac:dyDescent="0.3">
      <c r="B852" s="33">
        <f>IF(AND(ISBLANK(TrackingWorksheet!B857),ISBLANK(TrackingWorksheet!C857),ISBLANK(TrackingWorksheet!G857),ISBLANK(TrackingWorksheet!H857),
ISBLANK(TrackingWorksheet!I857),ISBLANK(TrackingWorksheet!J857),ISBLANK(TrackingWorksheet!M857),
ISBLANK(TrackingWorksheet!N857)),1,0)</f>
        <v>1</v>
      </c>
      <c r="C852" s="17" t="str">
        <f>IF(B852=1,"",TrackingWorksheet!F857)</f>
        <v/>
      </c>
      <c r="D852" s="26" t="str">
        <f>IF(B852=1,"",IF(AND(TrackingWorksheet!B857&lt;&gt;"",TrackingWorksheet!B857&lt;=TrackingWorksheet!$J$5,OR(TrackingWorksheet!C857="",TrackingWorksheet!C857&gt;=TrackingWorksheet!$J$4)),1,0))</f>
        <v/>
      </c>
      <c r="E852" s="15" t="str">
        <f>IF(B852=1,"",IF(AND(TrackingWorksheet!G857 &lt;&gt;"",TrackingWorksheet!G857&lt;=TrackingWorksheet!$J$5, TrackingWorksheet!H857=Lists!$D$4), "Y", "N"))</f>
        <v/>
      </c>
      <c r="F852" s="15" t="str">
        <f>IF(B852=1,"",IF(AND(TrackingWorksheet!I857 &lt;&gt;"", TrackingWorksheet!I857&lt;=TrackingWorksheet!$J$5, TrackingWorksheet!J857=Lists!$D$4), "Y", "N"))</f>
        <v/>
      </c>
      <c r="G852" s="15" t="str">
        <f>IF(B852=1,"",IF(AND(TrackingWorksheet!G857 &lt;&gt;"",TrackingWorksheet!G857&lt;=TrackingWorksheet!$J$5, TrackingWorksheet!H857=Lists!$D$5), "Y", "N"))</f>
        <v/>
      </c>
      <c r="H852" s="15" t="str">
        <f>IF(B852=1,"",IF(AND(TrackingWorksheet!I857 &lt;&gt;"", TrackingWorksheet!I857&lt;=TrackingWorksheet!$J$5, TrackingWorksheet!J857="Moderna"), "Y", "N"))</f>
        <v/>
      </c>
      <c r="I852" s="26" t="str">
        <f>IF(B852=1,"",IF(AND(TrackingWorksheet!G857 &lt;&gt;"", TrackingWorksheet!G857&lt;=TrackingWorksheet!$J$5, TrackingWorksheet!H857=Lists!$D$6), 1, 0))</f>
        <v/>
      </c>
      <c r="J852" s="26" t="str">
        <f t="shared" si="110"/>
        <v/>
      </c>
      <c r="K852" s="15" t="str">
        <f>IF(B852=1,"",IF(AND(TrackingWorksheet!I857&lt;=TrackingWorksheet!$J$5,TrackingWorksheet!K857="YES"),0,IF(AND(AND(OR(E852="Y",F852="Y"),E852&lt;&gt;F852),G852&lt;&gt;"Y", H852&lt;&gt;"Y"), 1, 0)))</f>
        <v/>
      </c>
      <c r="L852" s="26" t="str">
        <f t="shared" si="104"/>
        <v/>
      </c>
      <c r="M852" s="15" t="str">
        <f t="shared" si="105"/>
        <v/>
      </c>
      <c r="N852" s="26" t="str">
        <f t="shared" si="106"/>
        <v/>
      </c>
      <c r="O852" s="15" t="str">
        <f>IF(B852=1,"",IF(AND(TrackingWorksheet!I857&lt;=TrackingWorksheet!$J$5,TrackingWorksheet!K857="YES"),0,IF(AND(AND(OR(G852="Y",H852="Y"),G852&lt;&gt;H852),E852&lt;&gt;"Y", F852&lt;&gt;"Y"), 1, 0)))</f>
        <v/>
      </c>
      <c r="P852" s="26" t="str">
        <f t="shared" si="107"/>
        <v/>
      </c>
      <c r="Q852" s="15" t="str">
        <f t="shared" si="108"/>
        <v/>
      </c>
      <c r="R852" s="15" t="str">
        <f t="shared" si="109"/>
        <v/>
      </c>
      <c r="S852" s="15" t="str">
        <f>IF(B852=1,"",IF(AND(OR(AND(TrackingWorksheet!H857=Lists!$D$7,TrackingWorksheet!H857=TrackingWorksheet!J857),TrackingWorksheet!H857&lt;&gt;TrackingWorksheet!J857),TrackingWorksheet!K857="YES",TrackingWorksheet!H857&lt;&gt;Lists!$D$6,TrackingWorksheet!G857&lt;=TrackingWorksheet!$J$5,TrackingWorksheet!I857&lt;=TrackingWorksheet!$J$5),1,0))</f>
        <v/>
      </c>
      <c r="T852" s="15" t="str">
        <f t="shared" si="111"/>
        <v/>
      </c>
      <c r="U852" s="15" t="str">
        <f>IF(B852=1,"",IF(AND(TrackingWorksheet!L857&lt;&gt;"", TrackingWorksheet!L857&gt;=TrackingWorksheet!$J$4,TrackingWorksheet!L857&lt;=TrackingWorksheet!$J$5,OR(TrackingWorksheet!H857=Lists!$D$4,TrackingWorksheet!J857=Lists!$D$4)), 1, 0))</f>
        <v/>
      </c>
      <c r="V852" s="15" t="str">
        <f>IF($B852=1,"",IF(AND(TrackingWorksheet!$L857&lt;&gt;"", TrackingWorksheet!$L857&gt;=TrackingWorksheet!$J$4,TrackingWorksheet!$L857&lt;=TrackingWorksheet!$J$5,OR(TrackingWorksheet!$H857=Lists!$D$5,TrackingWorksheet!$J857=Lists!$D$5)), 1, 0))</f>
        <v/>
      </c>
      <c r="W852" s="15" t="str">
        <f>IF($B852=1,"",IF(AND(TrackingWorksheet!$L857&lt;&gt;"", TrackingWorksheet!$L857&gt;=TrackingWorksheet!$J$4,TrackingWorksheet!$L857&lt;=TrackingWorksheet!$J$5,OR(TrackingWorksheet!$H857=Lists!$D$6,TrackingWorksheet!$J857=Lists!$D$6)), 1, 0))</f>
        <v/>
      </c>
      <c r="X852" s="24" t="str">
        <f>IF(B852=1,"",IF(AND(TrackingWorksheet!M857&lt;&gt;"",TrackingWorksheet!M857&lt;=TrackingWorksheet!$J$5),1,0))</f>
        <v/>
      </c>
      <c r="Y852" s="24" t="str">
        <f>IF(B852=1,"",IF(AND(TrackingWorksheet!N857&lt;&gt;"",TrackingWorksheet!N857&lt;=TrackingWorksheet!$J$5),1,0)*D852)</f>
        <v/>
      </c>
      <c r="Z852" s="24" t="str">
        <f>IF(B852=1,"",IF(TrackingWorksheet!P857="YES",1,0)*D852)</f>
        <v/>
      </c>
      <c r="AA852" s="33" t="str">
        <f>IF(B852=1,"",IF(TrackingWorksheet!R857="","",TrackingWorksheet!R857))</f>
        <v/>
      </c>
      <c r="AB852" s="33" t="str">
        <f>IF(B852=1,"",IF(TrackingWorksheet!Q857="","",TrackingWorksheet!Q857))</f>
        <v/>
      </c>
    </row>
    <row r="853" spans="2:28" x14ac:dyDescent="0.3">
      <c r="B853" s="33">
        <f>IF(AND(ISBLANK(TrackingWorksheet!B858),ISBLANK(TrackingWorksheet!C858),ISBLANK(TrackingWorksheet!G858),ISBLANK(TrackingWorksheet!H858),
ISBLANK(TrackingWorksheet!I858),ISBLANK(TrackingWorksheet!J858),ISBLANK(TrackingWorksheet!M858),
ISBLANK(TrackingWorksheet!N858)),1,0)</f>
        <v>1</v>
      </c>
      <c r="C853" s="17" t="str">
        <f>IF(B853=1,"",TrackingWorksheet!F858)</f>
        <v/>
      </c>
      <c r="D853" s="26" t="str">
        <f>IF(B853=1,"",IF(AND(TrackingWorksheet!B858&lt;&gt;"",TrackingWorksheet!B858&lt;=TrackingWorksheet!$J$5,OR(TrackingWorksheet!C858="",TrackingWorksheet!C858&gt;=TrackingWorksheet!$J$4)),1,0))</f>
        <v/>
      </c>
      <c r="E853" s="15" t="str">
        <f>IF(B853=1,"",IF(AND(TrackingWorksheet!G858 &lt;&gt;"",TrackingWorksheet!G858&lt;=TrackingWorksheet!$J$5, TrackingWorksheet!H858=Lists!$D$4), "Y", "N"))</f>
        <v/>
      </c>
      <c r="F853" s="15" t="str">
        <f>IF(B853=1,"",IF(AND(TrackingWorksheet!I858 &lt;&gt;"", TrackingWorksheet!I858&lt;=TrackingWorksheet!$J$5, TrackingWorksheet!J858=Lists!$D$4), "Y", "N"))</f>
        <v/>
      </c>
      <c r="G853" s="15" t="str">
        <f>IF(B853=1,"",IF(AND(TrackingWorksheet!G858 &lt;&gt;"",TrackingWorksheet!G858&lt;=TrackingWorksheet!$J$5, TrackingWorksheet!H858=Lists!$D$5), "Y", "N"))</f>
        <v/>
      </c>
      <c r="H853" s="15" t="str">
        <f>IF(B853=1,"",IF(AND(TrackingWorksheet!I858 &lt;&gt;"", TrackingWorksheet!I858&lt;=TrackingWorksheet!$J$5, TrackingWorksheet!J858="Moderna"), "Y", "N"))</f>
        <v/>
      </c>
      <c r="I853" s="26" t="str">
        <f>IF(B853=1,"",IF(AND(TrackingWorksheet!G858 &lt;&gt;"", TrackingWorksheet!G858&lt;=TrackingWorksheet!$J$5, TrackingWorksheet!H858=Lists!$D$6), 1, 0))</f>
        <v/>
      </c>
      <c r="J853" s="26" t="str">
        <f t="shared" si="110"/>
        <v/>
      </c>
      <c r="K853" s="15" t="str">
        <f>IF(B853=1,"",IF(AND(TrackingWorksheet!I858&lt;=TrackingWorksheet!$J$5,TrackingWorksheet!K858="YES"),0,IF(AND(AND(OR(E853="Y",F853="Y"),E853&lt;&gt;F853),G853&lt;&gt;"Y", H853&lt;&gt;"Y"), 1, 0)))</f>
        <v/>
      </c>
      <c r="L853" s="26" t="str">
        <f t="shared" si="104"/>
        <v/>
      </c>
      <c r="M853" s="15" t="str">
        <f t="shared" si="105"/>
        <v/>
      </c>
      <c r="N853" s="26" t="str">
        <f t="shared" si="106"/>
        <v/>
      </c>
      <c r="O853" s="15" t="str">
        <f>IF(B853=1,"",IF(AND(TrackingWorksheet!I858&lt;=TrackingWorksheet!$J$5,TrackingWorksheet!K858="YES"),0,IF(AND(AND(OR(G853="Y",H853="Y"),G853&lt;&gt;H853),E853&lt;&gt;"Y", F853&lt;&gt;"Y"), 1, 0)))</f>
        <v/>
      </c>
      <c r="P853" s="26" t="str">
        <f t="shared" si="107"/>
        <v/>
      </c>
      <c r="Q853" s="15" t="str">
        <f t="shared" si="108"/>
        <v/>
      </c>
      <c r="R853" s="15" t="str">
        <f t="shared" si="109"/>
        <v/>
      </c>
      <c r="S853" s="15" t="str">
        <f>IF(B853=1,"",IF(AND(OR(AND(TrackingWorksheet!H858=Lists!$D$7,TrackingWorksheet!H858=TrackingWorksheet!J858),TrackingWorksheet!H858&lt;&gt;TrackingWorksheet!J858),TrackingWorksheet!K858="YES",TrackingWorksheet!H858&lt;&gt;Lists!$D$6,TrackingWorksheet!G858&lt;=TrackingWorksheet!$J$5,TrackingWorksheet!I858&lt;=TrackingWorksheet!$J$5),1,0))</f>
        <v/>
      </c>
      <c r="T853" s="15" t="str">
        <f t="shared" si="111"/>
        <v/>
      </c>
      <c r="U853" s="15" t="str">
        <f>IF(B853=1,"",IF(AND(TrackingWorksheet!L858&lt;&gt;"", TrackingWorksheet!L858&gt;=TrackingWorksheet!$J$4,TrackingWorksheet!L858&lt;=TrackingWorksheet!$J$5,OR(TrackingWorksheet!H858=Lists!$D$4,TrackingWorksheet!J858=Lists!$D$4)), 1, 0))</f>
        <v/>
      </c>
      <c r="V853" s="15" t="str">
        <f>IF($B853=1,"",IF(AND(TrackingWorksheet!$L858&lt;&gt;"", TrackingWorksheet!$L858&gt;=TrackingWorksheet!$J$4,TrackingWorksheet!$L858&lt;=TrackingWorksheet!$J$5,OR(TrackingWorksheet!$H858=Lists!$D$5,TrackingWorksheet!$J858=Lists!$D$5)), 1, 0))</f>
        <v/>
      </c>
      <c r="W853" s="15" t="str">
        <f>IF($B853=1,"",IF(AND(TrackingWorksheet!$L858&lt;&gt;"", TrackingWorksheet!$L858&gt;=TrackingWorksheet!$J$4,TrackingWorksheet!$L858&lt;=TrackingWorksheet!$J$5,OR(TrackingWorksheet!$H858=Lists!$D$6,TrackingWorksheet!$J858=Lists!$D$6)), 1, 0))</f>
        <v/>
      </c>
      <c r="X853" s="24" t="str">
        <f>IF(B853=1,"",IF(AND(TrackingWorksheet!M858&lt;&gt;"",TrackingWorksheet!M858&lt;=TrackingWorksheet!$J$5),1,0))</f>
        <v/>
      </c>
      <c r="Y853" s="24" t="str">
        <f>IF(B853=1,"",IF(AND(TrackingWorksheet!N858&lt;&gt;"",TrackingWorksheet!N858&lt;=TrackingWorksheet!$J$5),1,0)*D853)</f>
        <v/>
      </c>
      <c r="Z853" s="24" t="str">
        <f>IF(B853=1,"",IF(TrackingWorksheet!P858="YES",1,0)*D853)</f>
        <v/>
      </c>
      <c r="AA853" s="33" t="str">
        <f>IF(B853=1,"",IF(TrackingWorksheet!R858="","",TrackingWorksheet!R858))</f>
        <v/>
      </c>
      <c r="AB853" s="33" t="str">
        <f>IF(B853=1,"",IF(TrackingWorksheet!Q858="","",TrackingWorksheet!Q858))</f>
        <v/>
      </c>
    </row>
    <row r="854" spans="2:28" x14ac:dyDescent="0.3">
      <c r="B854" s="33">
        <f>IF(AND(ISBLANK(TrackingWorksheet!B859),ISBLANK(TrackingWorksheet!C859),ISBLANK(TrackingWorksheet!G859),ISBLANK(TrackingWorksheet!H859),
ISBLANK(TrackingWorksheet!I859),ISBLANK(TrackingWorksheet!J859),ISBLANK(TrackingWorksheet!M859),
ISBLANK(TrackingWorksheet!N859)),1,0)</f>
        <v>1</v>
      </c>
      <c r="C854" s="17" t="str">
        <f>IF(B854=1,"",TrackingWorksheet!F859)</f>
        <v/>
      </c>
      <c r="D854" s="26" t="str">
        <f>IF(B854=1,"",IF(AND(TrackingWorksheet!B859&lt;&gt;"",TrackingWorksheet!B859&lt;=TrackingWorksheet!$J$5,OR(TrackingWorksheet!C859="",TrackingWorksheet!C859&gt;=TrackingWorksheet!$J$4)),1,0))</f>
        <v/>
      </c>
      <c r="E854" s="15" t="str">
        <f>IF(B854=1,"",IF(AND(TrackingWorksheet!G859 &lt;&gt;"",TrackingWorksheet!G859&lt;=TrackingWorksheet!$J$5, TrackingWorksheet!H859=Lists!$D$4), "Y", "N"))</f>
        <v/>
      </c>
      <c r="F854" s="15" t="str">
        <f>IF(B854=1,"",IF(AND(TrackingWorksheet!I859 &lt;&gt;"", TrackingWorksheet!I859&lt;=TrackingWorksheet!$J$5, TrackingWorksheet!J859=Lists!$D$4), "Y", "N"))</f>
        <v/>
      </c>
      <c r="G854" s="15" t="str">
        <f>IF(B854=1,"",IF(AND(TrackingWorksheet!G859 &lt;&gt;"",TrackingWorksheet!G859&lt;=TrackingWorksheet!$J$5, TrackingWorksheet!H859=Lists!$D$5), "Y", "N"))</f>
        <v/>
      </c>
      <c r="H854" s="15" t="str">
        <f>IF(B854=1,"",IF(AND(TrackingWorksheet!I859 &lt;&gt;"", TrackingWorksheet!I859&lt;=TrackingWorksheet!$J$5, TrackingWorksheet!J859="Moderna"), "Y", "N"))</f>
        <v/>
      </c>
      <c r="I854" s="26" t="str">
        <f>IF(B854=1,"",IF(AND(TrackingWorksheet!G859 &lt;&gt;"", TrackingWorksheet!G859&lt;=TrackingWorksheet!$J$5, TrackingWorksheet!H859=Lists!$D$6), 1, 0))</f>
        <v/>
      </c>
      <c r="J854" s="26" t="str">
        <f t="shared" si="110"/>
        <v/>
      </c>
      <c r="K854" s="15" t="str">
        <f>IF(B854=1,"",IF(AND(TrackingWorksheet!I859&lt;=TrackingWorksheet!$J$5,TrackingWorksheet!K859="YES"),0,IF(AND(AND(OR(E854="Y",F854="Y"),E854&lt;&gt;F854),G854&lt;&gt;"Y", H854&lt;&gt;"Y"), 1, 0)))</f>
        <v/>
      </c>
      <c r="L854" s="26" t="str">
        <f t="shared" si="104"/>
        <v/>
      </c>
      <c r="M854" s="15" t="str">
        <f t="shared" si="105"/>
        <v/>
      </c>
      <c r="N854" s="26" t="str">
        <f t="shared" si="106"/>
        <v/>
      </c>
      <c r="O854" s="15" t="str">
        <f>IF(B854=1,"",IF(AND(TrackingWorksheet!I859&lt;=TrackingWorksheet!$J$5,TrackingWorksheet!K859="YES"),0,IF(AND(AND(OR(G854="Y",H854="Y"),G854&lt;&gt;H854),E854&lt;&gt;"Y", F854&lt;&gt;"Y"), 1, 0)))</f>
        <v/>
      </c>
      <c r="P854" s="26" t="str">
        <f t="shared" si="107"/>
        <v/>
      </c>
      <c r="Q854" s="15" t="str">
        <f t="shared" si="108"/>
        <v/>
      </c>
      <c r="R854" s="15" t="str">
        <f t="shared" si="109"/>
        <v/>
      </c>
      <c r="S854" s="15" t="str">
        <f>IF(B854=1,"",IF(AND(OR(AND(TrackingWorksheet!H859=Lists!$D$7,TrackingWorksheet!H859=TrackingWorksheet!J859),TrackingWorksheet!H859&lt;&gt;TrackingWorksheet!J859),TrackingWorksheet!K859="YES",TrackingWorksheet!H859&lt;&gt;Lists!$D$6,TrackingWorksheet!G859&lt;=TrackingWorksheet!$J$5,TrackingWorksheet!I859&lt;=TrackingWorksheet!$J$5),1,0))</f>
        <v/>
      </c>
      <c r="T854" s="15" t="str">
        <f t="shared" si="111"/>
        <v/>
      </c>
      <c r="U854" s="15" t="str">
        <f>IF(B854=1,"",IF(AND(TrackingWorksheet!L859&lt;&gt;"", TrackingWorksheet!L859&gt;=TrackingWorksheet!$J$4,TrackingWorksheet!L859&lt;=TrackingWorksheet!$J$5,OR(TrackingWorksheet!H859=Lists!$D$4,TrackingWorksheet!J859=Lists!$D$4)), 1, 0))</f>
        <v/>
      </c>
      <c r="V854" s="15" t="str">
        <f>IF($B854=1,"",IF(AND(TrackingWorksheet!$L859&lt;&gt;"", TrackingWorksheet!$L859&gt;=TrackingWorksheet!$J$4,TrackingWorksheet!$L859&lt;=TrackingWorksheet!$J$5,OR(TrackingWorksheet!$H859=Lists!$D$5,TrackingWorksheet!$J859=Lists!$D$5)), 1, 0))</f>
        <v/>
      </c>
      <c r="W854" s="15" t="str">
        <f>IF($B854=1,"",IF(AND(TrackingWorksheet!$L859&lt;&gt;"", TrackingWorksheet!$L859&gt;=TrackingWorksheet!$J$4,TrackingWorksheet!$L859&lt;=TrackingWorksheet!$J$5,OR(TrackingWorksheet!$H859=Lists!$D$6,TrackingWorksheet!$J859=Lists!$D$6)), 1, 0))</f>
        <v/>
      </c>
      <c r="X854" s="24" t="str">
        <f>IF(B854=1,"",IF(AND(TrackingWorksheet!M859&lt;&gt;"",TrackingWorksheet!M859&lt;=TrackingWorksheet!$J$5),1,0))</f>
        <v/>
      </c>
      <c r="Y854" s="24" t="str">
        <f>IF(B854=1,"",IF(AND(TrackingWorksheet!N859&lt;&gt;"",TrackingWorksheet!N859&lt;=TrackingWorksheet!$J$5),1,0)*D854)</f>
        <v/>
      </c>
      <c r="Z854" s="24" t="str">
        <f>IF(B854=1,"",IF(TrackingWorksheet!P859="YES",1,0)*D854)</f>
        <v/>
      </c>
      <c r="AA854" s="33" t="str">
        <f>IF(B854=1,"",IF(TrackingWorksheet!R859="","",TrackingWorksheet!R859))</f>
        <v/>
      </c>
      <c r="AB854" s="33" t="str">
        <f>IF(B854=1,"",IF(TrackingWorksheet!Q859="","",TrackingWorksheet!Q859))</f>
        <v/>
      </c>
    </row>
    <row r="855" spans="2:28" x14ac:dyDescent="0.3">
      <c r="B855" s="33">
        <f>IF(AND(ISBLANK(TrackingWorksheet!B860),ISBLANK(TrackingWorksheet!C860),ISBLANK(TrackingWorksheet!G860),ISBLANK(TrackingWorksheet!H860),
ISBLANK(TrackingWorksheet!I860),ISBLANK(TrackingWorksheet!J860),ISBLANK(TrackingWorksheet!M860),
ISBLANK(TrackingWorksheet!N860)),1,0)</f>
        <v>1</v>
      </c>
      <c r="C855" s="17" t="str">
        <f>IF(B855=1,"",TrackingWorksheet!F860)</f>
        <v/>
      </c>
      <c r="D855" s="26" t="str">
        <f>IF(B855=1,"",IF(AND(TrackingWorksheet!B860&lt;&gt;"",TrackingWorksheet!B860&lt;=TrackingWorksheet!$J$5,OR(TrackingWorksheet!C860="",TrackingWorksheet!C860&gt;=TrackingWorksheet!$J$4)),1,0))</f>
        <v/>
      </c>
      <c r="E855" s="15" t="str">
        <f>IF(B855=1,"",IF(AND(TrackingWorksheet!G860 &lt;&gt;"",TrackingWorksheet!G860&lt;=TrackingWorksheet!$J$5, TrackingWorksheet!H860=Lists!$D$4), "Y", "N"))</f>
        <v/>
      </c>
      <c r="F855" s="15" t="str">
        <f>IF(B855=1,"",IF(AND(TrackingWorksheet!I860 &lt;&gt;"", TrackingWorksheet!I860&lt;=TrackingWorksheet!$J$5, TrackingWorksheet!J860=Lists!$D$4), "Y", "N"))</f>
        <v/>
      </c>
      <c r="G855" s="15" t="str">
        <f>IF(B855=1,"",IF(AND(TrackingWorksheet!G860 &lt;&gt;"",TrackingWorksheet!G860&lt;=TrackingWorksheet!$J$5, TrackingWorksheet!H860=Lists!$D$5), "Y", "N"))</f>
        <v/>
      </c>
      <c r="H855" s="15" t="str">
        <f>IF(B855=1,"",IF(AND(TrackingWorksheet!I860 &lt;&gt;"", TrackingWorksheet!I860&lt;=TrackingWorksheet!$J$5, TrackingWorksheet!J860="Moderna"), "Y", "N"))</f>
        <v/>
      </c>
      <c r="I855" s="26" t="str">
        <f>IF(B855=1,"",IF(AND(TrackingWorksheet!G860 &lt;&gt;"", TrackingWorksheet!G860&lt;=TrackingWorksheet!$J$5, TrackingWorksheet!H860=Lists!$D$6), 1, 0))</f>
        <v/>
      </c>
      <c r="J855" s="26" t="str">
        <f t="shared" si="110"/>
        <v/>
      </c>
      <c r="K855" s="15" t="str">
        <f>IF(B855=1,"",IF(AND(TrackingWorksheet!I860&lt;=TrackingWorksheet!$J$5,TrackingWorksheet!K860="YES"),0,IF(AND(AND(OR(E855="Y",F855="Y"),E855&lt;&gt;F855),G855&lt;&gt;"Y", H855&lt;&gt;"Y"), 1, 0)))</f>
        <v/>
      </c>
      <c r="L855" s="26" t="str">
        <f t="shared" si="104"/>
        <v/>
      </c>
      <c r="M855" s="15" t="str">
        <f t="shared" si="105"/>
        <v/>
      </c>
      <c r="N855" s="26" t="str">
        <f t="shared" si="106"/>
        <v/>
      </c>
      <c r="O855" s="15" t="str">
        <f>IF(B855=1,"",IF(AND(TrackingWorksheet!I860&lt;=TrackingWorksheet!$J$5,TrackingWorksheet!K860="YES"),0,IF(AND(AND(OR(G855="Y",H855="Y"),G855&lt;&gt;H855),E855&lt;&gt;"Y", F855&lt;&gt;"Y"), 1, 0)))</f>
        <v/>
      </c>
      <c r="P855" s="26" t="str">
        <f t="shared" si="107"/>
        <v/>
      </c>
      <c r="Q855" s="15" t="str">
        <f t="shared" si="108"/>
        <v/>
      </c>
      <c r="R855" s="15" t="str">
        <f t="shared" si="109"/>
        <v/>
      </c>
      <c r="S855" s="15" t="str">
        <f>IF(B855=1,"",IF(AND(OR(AND(TrackingWorksheet!H860=Lists!$D$7,TrackingWorksheet!H860=TrackingWorksheet!J860),TrackingWorksheet!H860&lt;&gt;TrackingWorksheet!J860),TrackingWorksheet!K860="YES",TrackingWorksheet!H860&lt;&gt;Lists!$D$6,TrackingWorksheet!G860&lt;=TrackingWorksheet!$J$5,TrackingWorksheet!I860&lt;=TrackingWorksheet!$J$5),1,0))</f>
        <v/>
      </c>
      <c r="T855" s="15" t="str">
        <f t="shared" si="111"/>
        <v/>
      </c>
      <c r="U855" s="15" t="str">
        <f>IF(B855=1,"",IF(AND(TrackingWorksheet!L860&lt;&gt;"", TrackingWorksheet!L860&gt;=TrackingWorksheet!$J$4,TrackingWorksheet!L860&lt;=TrackingWorksheet!$J$5,OR(TrackingWorksheet!H860=Lists!$D$4,TrackingWorksheet!J860=Lists!$D$4)), 1, 0))</f>
        <v/>
      </c>
      <c r="V855" s="15" t="str">
        <f>IF($B855=1,"",IF(AND(TrackingWorksheet!$L860&lt;&gt;"", TrackingWorksheet!$L860&gt;=TrackingWorksheet!$J$4,TrackingWorksheet!$L860&lt;=TrackingWorksheet!$J$5,OR(TrackingWorksheet!$H860=Lists!$D$5,TrackingWorksheet!$J860=Lists!$D$5)), 1, 0))</f>
        <v/>
      </c>
      <c r="W855" s="15" t="str">
        <f>IF($B855=1,"",IF(AND(TrackingWorksheet!$L860&lt;&gt;"", TrackingWorksheet!$L860&gt;=TrackingWorksheet!$J$4,TrackingWorksheet!$L860&lt;=TrackingWorksheet!$J$5,OR(TrackingWorksheet!$H860=Lists!$D$6,TrackingWorksheet!$J860=Lists!$D$6)), 1, 0))</f>
        <v/>
      </c>
      <c r="X855" s="24" t="str">
        <f>IF(B855=1,"",IF(AND(TrackingWorksheet!M860&lt;&gt;"",TrackingWorksheet!M860&lt;=TrackingWorksheet!$J$5),1,0))</f>
        <v/>
      </c>
      <c r="Y855" s="24" t="str">
        <f>IF(B855=1,"",IF(AND(TrackingWorksheet!N860&lt;&gt;"",TrackingWorksheet!N860&lt;=TrackingWorksheet!$J$5),1,0)*D855)</f>
        <v/>
      </c>
      <c r="Z855" s="24" t="str">
        <f>IF(B855=1,"",IF(TrackingWorksheet!P860="YES",1,0)*D855)</f>
        <v/>
      </c>
      <c r="AA855" s="33" t="str">
        <f>IF(B855=1,"",IF(TrackingWorksheet!R860="","",TrackingWorksheet!R860))</f>
        <v/>
      </c>
      <c r="AB855" s="33" t="str">
        <f>IF(B855=1,"",IF(TrackingWorksheet!Q860="","",TrackingWorksheet!Q860))</f>
        <v/>
      </c>
    </row>
    <row r="856" spans="2:28" x14ac:dyDescent="0.3">
      <c r="B856" s="33">
        <f>IF(AND(ISBLANK(TrackingWorksheet!B861),ISBLANK(TrackingWorksheet!C861),ISBLANK(TrackingWorksheet!G861),ISBLANK(TrackingWorksheet!H861),
ISBLANK(TrackingWorksheet!I861),ISBLANK(TrackingWorksheet!J861),ISBLANK(TrackingWorksheet!M861),
ISBLANK(TrackingWorksheet!N861)),1,0)</f>
        <v>1</v>
      </c>
      <c r="C856" s="17" t="str">
        <f>IF(B856=1,"",TrackingWorksheet!F861)</f>
        <v/>
      </c>
      <c r="D856" s="26" t="str">
        <f>IF(B856=1,"",IF(AND(TrackingWorksheet!B861&lt;&gt;"",TrackingWorksheet!B861&lt;=TrackingWorksheet!$J$5,OR(TrackingWorksheet!C861="",TrackingWorksheet!C861&gt;=TrackingWorksheet!$J$4)),1,0))</f>
        <v/>
      </c>
      <c r="E856" s="15" t="str">
        <f>IF(B856=1,"",IF(AND(TrackingWorksheet!G861 &lt;&gt;"",TrackingWorksheet!G861&lt;=TrackingWorksheet!$J$5, TrackingWorksheet!H861=Lists!$D$4), "Y", "N"))</f>
        <v/>
      </c>
      <c r="F856" s="15" t="str">
        <f>IF(B856=1,"",IF(AND(TrackingWorksheet!I861 &lt;&gt;"", TrackingWorksheet!I861&lt;=TrackingWorksheet!$J$5, TrackingWorksheet!J861=Lists!$D$4), "Y", "N"))</f>
        <v/>
      </c>
      <c r="G856" s="15" t="str">
        <f>IF(B856=1,"",IF(AND(TrackingWorksheet!G861 &lt;&gt;"",TrackingWorksheet!G861&lt;=TrackingWorksheet!$J$5, TrackingWorksheet!H861=Lists!$D$5), "Y", "N"))</f>
        <v/>
      </c>
      <c r="H856" s="15" t="str">
        <f>IF(B856=1,"",IF(AND(TrackingWorksheet!I861 &lt;&gt;"", TrackingWorksheet!I861&lt;=TrackingWorksheet!$J$5, TrackingWorksheet!J861="Moderna"), "Y", "N"))</f>
        <v/>
      </c>
      <c r="I856" s="26" t="str">
        <f>IF(B856=1,"",IF(AND(TrackingWorksheet!G861 &lt;&gt;"", TrackingWorksheet!G861&lt;=TrackingWorksheet!$J$5, TrackingWorksheet!H861=Lists!$D$6), 1, 0))</f>
        <v/>
      </c>
      <c r="J856" s="26" t="str">
        <f t="shared" si="110"/>
        <v/>
      </c>
      <c r="K856" s="15" t="str">
        <f>IF(B856=1,"",IF(AND(TrackingWorksheet!I861&lt;=TrackingWorksheet!$J$5,TrackingWorksheet!K861="YES"),0,IF(AND(AND(OR(E856="Y",F856="Y"),E856&lt;&gt;F856),G856&lt;&gt;"Y", H856&lt;&gt;"Y"), 1, 0)))</f>
        <v/>
      </c>
      <c r="L856" s="26" t="str">
        <f t="shared" si="104"/>
        <v/>
      </c>
      <c r="M856" s="15" t="str">
        <f t="shared" si="105"/>
        <v/>
      </c>
      <c r="N856" s="26" t="str">
        <f t="shared" si="106"/>
        <v/>
      </c>
      <c r="O856" s="15" t="str">
        <f>IF(B856=1,"",IF(AND(TrackingWorksheet!I861&lt;=TrackingWorksheet!$J$5,TrackingWorksheet!K861="YES"),0,IF(AND(AND(OR(G856="Y",H856="Y"),G856&lt;&gt;H856),E856&lt;&gt;"Y", F856&lt;&gt;"Y"), 1, 0)))</f>
        <v/>
      </c>
      <c r="P856" s="26" t="str">
        <f t="shared" si="107"/>
        <v/>
      </c>
      <c r="Q856" s="15" t="str">
        <f t="shared" si="108"/>
        <v/>
      </c>
      <c r="R856" s="15" t="str">
        <f t="shared" si="109"/>
        <v/>
      </c>
      <c r="S856" s="15" t="str">
        <f>IF(B856=1,"",IF(AND(OR(AND(TrackingWorksheet!H861=Lists!$D$7,TrackingWorksheet!H861=TrackingWorksheet!J861),TrackingWorksheet!H861&lt;&gt;TrackingWorksheet!J861),TrackingWorksheet!K861="YES",TrackingWorksheet!H861&lt;&gt;Lists!$D$6,TrackingWorksheet!G861&lt;=TrackingWorksheet!$J$5,TrackingWorksheet!I861&lt;=TrackingWorksheet!$J$5),1,0))</f>
        <v/>
      </c>
      <c r="T856" s="15" t="str">
        <f t="shared" si="111"/>
        <v/>
      </c>
      <c r="U856" s="15" t="str">
        <f>IF(B856=1,"",IF(AND(TrackingWorksheet!L861&lt;&gt;"", TrackingWorksheet!L861&gt;=TrackingWorksheet!$J$4,TrackingWorksheet!L861&lt;=TrackingWorksheet!$J$5,OR(TrackingWorksheet!H861=Lists!$D$4,TrackingWorksheet!J861=Lists!$D$4)), 1, 0))</f>
        <v/>
      </c>
      <c r="V856" s="15" t="str">
        <f>IF($B856=1,"",IF(AND(TrackingWorksheet!$L861&lt;&gt;"", TrackingWorksheet!$L861&gt;=TrackingWorksheet!$J$4,TrackingWorksheet!$L861&lt;=TrackingWorksheet!$J$5,OR(TrackingWorksheet!$H861=Lists!$D$5,TrackingWorksheet!$J861=Lists!$D$5)), 1, 0))</f>
        <v/>
      </c>
      <c r="W856" s="15" t="str">
        <f>IF($B856=1,"",IF(AND(TrackingWorksheet!$L861&lt;&gt;"", TrackingWorksheet!$L861&gt;=TrackingWorksheet!$J$4,TrackingWorksheet!$L861&lt;=TrackingWorksheet!$J$5,OR(TrackingWorksheet!$H861=Lists!$D$6,TrackingWorksheet!$J861=Lists!$D$6)), 1, 0))</f>
        <v/>
      </c>
      <c r="X856" s="24" t="str">
        <f>IF(B856=1,"",IF(AND(TrackingWorksheet!M861&lt;&gt;"",TrackingWorksheet!M861&lt;=TrackingWorksheet!$J$5),1,0))</f>
        <v/>
      </c>
      <c r="Y856" s="24" t="str">
        <f>IF(B856=1,"",IF(AND(TrackingWorksheet!N861&lt;&gt;"",TrackingWorksheet!N861&lt;=TrackingWorksheet!$J$5),1,0)*D856)</f>
        <v/>
      </c>
      <c r="Z856" s="24" t="str">
        <f>IF(B856=1,"",IF(TrackingWorksheet!P861="YES",1,0)*D856)</f>
        <v/>
      </c>
      <c r="AA856" s="33" t="str">
        <f>IF(B856=1,"",IF(TrackingWorksheet!R861="","",TrackingWorksheet!R861))</f>
        <v/>
      </c>
      <c r="AB856" s="33" t="str">
        <f>IF(B856=1,"",IF(TrackingWorksheet!Q861="","",TrackingWorksheet!Q861))</f>
        <v/>
      </c>
    </row>
    <row r="857" spans="2:28" x14ac:dyDescent="0.3">
      <c r="B857" s="33">
        <f>IF(AND(ISBLANK(TrackingWorksheet!B862),ISBLANK(TrackingWorksheet!C862),ISBLANK(TrackingWorksheet!G862),ISBLANK(TrackingWorksheet!H862),
ISBLANK(TrackingWorksheet!I862),ISBLANK(TrackingWorksheet!J862),ISBLANK(TrackingWorksheet!M862),
ISBLANK(TrackingWorksheet!N862)),1,0)</f>
        <v>1</v>
      </c>
      <c r="C857" s="17" t="str">
        <f>IF(B857=1,"",TrackingWorksheet!F862)</f>
        <v/>
      </c>
      <c r="D857" s="26" t="str">
        <f>IF(B857=1,"",IF(AND(TrackingWorksheet!B862&lt;&gt;"",TrackingWorksheet!B862&lt;=TrackingWorksheet!$J$5,OR(TrackingWorksheet!C862="",TrackingWorksheet!C862&gt;=TrackingWorksheet!$J$4)),1,0))</f>
        <v/>
      </c>
      <c r="E857" s="15" t="str">
        <f>IF(B857=1,"",IF(AND(TrackingWorksheet!G862 &lt;&gt;"",TrackingWorksheet!G862&lt;=TrackingWorksheet!$J$5, TrackingWorksheet!H862=Lists!$D$4), "Y", "N"))</f>
        <v/>
      </c>
      <c r="F857" s="15" t="str">
        <f>IF(B857=1,"",IF(AND(TrackingWorksheet!I862 &lt;&gt;"", TrackingWorksheet!I862&lt;=TrackingWorksheet!$J$5, TrackingWorksheet!J862=Lists!$D$4), "Y", "N"))</f>
        <v/>
      </c>
      <c r="G857" s="15" t="str">
        <f>IF(B857=1,"",IF(AND(TrackingWorksheet!G862 &lt;&gt;"",TrackingWorksheet!G862&lt;=TrackingWorksheet!$J$5, TrackingWorksheet!H862=Lists!$D$5), "Y", "N"))</f>
        <v/>
      </c>
      <c r="H857" s="15" t="str">
        <f>IF(B857=1,"",IF(AND(TrackingWorksheet!I862 &lt;&gt;"", TrackingWorksheet!I862&lt;=TrackingWorksheet!$J$5, TrackingWorksheet!J862="Moderna"), "Y", "N"))</f>
        <v/>
      </c>
      <c r="I857" s="26" t="str">
        <f>IF(B857=1,"",IF(AND(TrackingWorksheet!G862 &lt;&gt;"", TrackingWorksheet!G862&lt;=TrackingWorksheet!$J$5, TrackingWorksheet!H862=Lists!$D$6), 1, 0))</f>
        <v/>
      </c>
      <c r="J857" s="26" t="str">
        <f t="shared" si="110"/>
        <v/>
      </c>
      <c r="K857" s="15" t="str">
        <f>IF(B857=1,"",IF(AND(TrackingWorksheet!I862&lt;=TrackingWorksheet!$J$5,TrackingWorksheet!K862="YES"),0,IF(AND(AND(OR(E857="Y",F857="Y"),E857&lt;&gt;F857),G857&lt;&gt;"Y", H857&lt;&gt;"Y"), 1, 0)))</f>
        <v/>
      </c>
      <c r="L857" s="26" t="str">
        <f t="shared" si="104"/>
        <v/>
      </c>
      <c r="M857" s="15" t="str">
        <f t="shared" si="105"/>
        <v/>
      </c>
      <c r="N857" s="26" t="str">
        <f t="shared" si="106"/>
        <v/>
      </c>
      <c r="O857" s="15" t="str">
        <f>IF(B857=1,"",IF(AND(TrackingWorksheet!I862&lt;=TrackingWorksheet!$J$5,TrackingWorksheet!K862="YES"),0,IF(AND(AND(OR(G857="Y",H857="Y"),G857&lt;&gt;H857),E857&lt;&gt;"Y", F857&lt;&gt;"Y"), 1, 0)))</f>
        <v/>
      </c>
      <c r="P857" s="26" t="str">
        <f t="shared" si="107"/>
        <v/>
      </c>
      <c r="Q857" s="15" t="str">
        <f t="shared" si="108"/>
        <v/>
      </c>
      <c r="R857" s="15" t="str">
        <f t="shared" si="109"/>
        <v/>
      </c>
      <c r="S857" s="15" t="str">
        <f>IF(B857=1,"",IF(AND(OR(AND(TrackingWorksheet!H862=Lists!$D$7,TrackingWorksheet!H862=TrackingWorksheet!J862),TrackingWorksheet!H862&lt;&gt;TrackingWorksheet!J862),TrackingWorksheet!K862="YES",TrackingWorksheet!H862&lt;&gt;Lists!$D$6,TrackingWorksheet!G862&lt;=TrackingWorksheet!$J$5,TrackingWorksheet!I862&lt;=TrackingWorksheet!$J$5),1,0))</f>
        <v/>
      </c>
      <c r="T857" s="15" t="str">
        <f t="shared" si="111"/>
        <v/>
      </c>
      <c r="U857" s="15" t="str">
        <f>IF(B857=1,"",IF(AND(TrackingWorksheet!L862&lt;&gt;"", TrackingWorksheet!L862&gt;=TrackingWorksheet!$J$4,TrackingWorksheet!L862&lt;=TrackingWorksheet!$J$5,OR(TrackingWorksheet!H862=Lists!$D$4,TrackingWorksheet!J862=Lists!$D$4)), 1, 0))</f>
        <v/>
      </c>
      <c r="V857" s="15" t="str">
        <f>IF($B857=1,"",IF(AND(TrackingWorksheet!$L862&lt;&gt;"", TrackingWorksheet!$L862&gt;=TrackingWorksheet!$J$4,TrackingWorksheet!$L862&lt;=TrackingWorksheet!$J$5,OR(TrackingWorksheet!$H862=Lists!$D$5,TrackingWorksheet!$J862=Lists!$D$5)), 1, 0))</f>
        <v/>
      </c>
      <c r="W857" s="15" t="str">
        <f>IF($B857=1,"",IF(AND(TrackingWorksheet!$L862&lt;&gt;"", TrackingWorksheet!$L862&gt;=TrackingWorksheet!$J$4,TrackingWorksheet!$L862&lt;=TrackingWorksheet!$J$5,OR(TrackingWorksheet!$H862=Lists!$D$6,TrackingWorksheet!$J862=Lists!$D$6)), 1, 0))</f>
        <v/>
      </c>
      <c r="X857" s="24" t="str">
        <f>IF(B857=1,"",IF(AND(TrackingWorksheet!M862&lt;&gt;"",TrackingWorksheet!M862&lt;=TrackingWorksheet!$J$5),1,0))</f>
        <v/>
      </c>
      <c r="Y857" s="24" t="str">
        <f>IF(B857=1,"",IF(AND(TrackingWorksheet!N862&lt;&gt;"",TrackingWorksheet!N862&lt;=TrackingWorksheet!$J$5),1,0)*D857)</f>
        <v/>
      </c>
      <c r="Z857" s="24" t="str">
        <f>IF(B857=1,"",IF(TrackingWorksheet!P862="YES",1,0)*D857)</f>
        <v/>
      </c>
      <c r="AA857" s="33" t="str">
        <f>IF(B857=1,"",IF(TrackingWorksheet!R862="","",TrackingWorksheet!R862))</f>
        <v/>
      </c>
      <c r="AB857" s="33" t="str">
        <f>IF(B857=1,"",IF(TrackingWorksheet!Q862="","",TrackingWorksheet!Q862))</f>
        <v/>
      </c>
    </row>
    <row r="858" spans="2:28" x14ac:dyDescent="0.3">
      <c r="B858" s="33">
        <f>IF(AND(ISBLANK(TrackingWorksheet!B863),ISBLANK(TrackingWorksheet!C863),ISBLANK(TrackingWorksheet!G863),ISBLANK(TrackingWorksheet!H863),
ISBLANK(TrackingWorksheet!I863),ISBLANK(TrackingWorksheet!J863),ISBLANK(TrackingWorksheet!M863),
ISBLANK(TrackingWorksheet!N863)),1,0)</f>
        <v>1</v>
      </c>
      <c r="C858" s="17" t="str">
        <f>IF(B858=1,"",TrackingWorksheet!F863)</f>
        <v/>
      </c>
      <c r="D858" s="26" t="str">
        <f>IF(B858=1,"",IF(AND(TrackingWorksheet!B863&lt;&gt;"",TrackingWorksheet!B863&lt;=TrackingWorksheet!$J$5,OR(TrackingWorksheet!C863="",TrackingWorksheet!C863&gt;=TrackingWorksheet!$J$4)),1,0))</f>
        <v/>
      </c>
      <c r="E858" s="15" t="str">
        <f>IF(B858=1,"",IF(AND(TrackingWorksheet!G863 &lt;&gt;"",TrackingWorksheet!G863&lt;=TrackingWorksheet!$J$5, TrackingWorksheet!H863=Lists!$D$4), "Y", "N"))</f>
        <v/>
      </c>
      <c r="F858" s="15" t="str">
        <f>IF(B858=1,"",IF(AND(TrackingWorksheet!I863 &lt;&gt;"", TrackingWorksheet!I863&lt;=TrackingWorksheet!$J$5, TrackingWorksheet!J863=Lists!$D$4), "Y", "N"))</f>
        <v/>
      </c>
      <c r="G858" s="15" t="str">
        <f>IF(B858=1,"",IF(AND(TrackingWorksheet!G863 &lt;&gt;"",TrackingWorksheet!G863&lt;=TrackingWorksheet!$J$5, TrackingWorksheet!H863=Lists!$D$5), "Y", "N"))</f>
        <v/>
      </c>
      <c r="H858" s="15" t="str">
        <f>IF(B858=1,"",IF(AND(TrackingWorksheet!I863 &lt;&gt;"", TrackingWorksheet!I863&lt;=TrackingWorksheet!$J$5, TrackingWorksheet!J863="Moderna"), "Y", "N"))</f>
        <v/>
      </c>
      <c r="I858" s="26" t="str">
        <f>IF(B858=1,"",IF(AND(TrackingWorksheet!G863 &lt;&gt;"", TrackingWorksheet!G863&lt;=TrackingWorksheet!$J$5, TrackingWorksheet!H863=Lists!$D$6), 1, 0))</f>
        <v/>
      </c>
      <c r="J858" s="26" t="str">
        <f t="shared" si="110"/>
        <v/>
      </c>
      <c r="K858" s="15" t="str">
        <f>IF(B858=1,"",IF(AND(TrackingWorksheet!I863&lt;=TrackingWorksheet!$J$5,TrackingWorksheet!K863="YES"),0,IF(AND(AND(OR(E858="Y",F858="Y"),E858&lt;&gt;F858),G858&lt;&gt;"Y", H858&lt;&gt;"Y"), 1, 0)))</f>
        <v/>
      </c>
      <c r="L858" s="26" t="str">
        <f t="shared" si="104"/>
        <v/>
      </c>
      <c r="M858" s="15" t="str">
        <f t="shared" si="105"/>
        <v/>
      </c>
      <c r="N858" s="26" t="str">
        <f t="shared" si="106"/>
        <v/>
      </c>
      <c r="O858" s="15" t="str">
        <f>IF(B858=1,"",IF(AND(TrackingWorksheet!I863&lt;=TrackingWorksheet!$J$5,TrackingWorksheet!K863="YES"),0,IF(AND(AND(OR(G858="Y",H858="Y"),G858&lt;&gt;H858),E858&lt;&gt;"Y", F858&lt;&gt;"Y"), 1, 0)))</f>
        <v/>
      </c>
      <c r="P858" s="26" t="str">
        <f t="shared" si="107"/>
        <v/>
      </c>
      <c r="Q858" s="15" t="str">
        <f t="shared" si="108"/>
        <v/>
      </c>
      <c r="R858" s="15" t="str">
        <f t="shared" si="109"/>
        <v/>
      </c>
      <c r="S858" s="15" t="str">
        <f>IF(B858=1,"",IF(AND(OR(AND(TrackingWorksheet!H863=Lists!$D$7,TrackingWorksheet!H863=TrackingWorksheet!J863),TrackingWorksheet!H863&lt;&gt;TrackingWorksheet!J863),TrackingWorksheet!K863="YES",TrackingWorksheet!H863&lt;&gt;Lists!$D$6,TrackingWorksheet!G863&lt;=TrackingWorksheet!$J$5,TrackingWorksheet!I863&lt;=TrackingWorksheet!$J$5),1,0))</f>
        <v/>
      </c>
      <c r="T858" s="15" t="str">
        <f t="shared" si="111"/>
        <v/>
      </c>
      <c r="U858" s="15" t="str">
        <f>IF(B858=1,"",IF(AND(TrackingWorksheet!L863&lt;&gt;"", TrackingWorksheet!L863&gt;=TrackingWorksheet!$J$4,TrackingWorksheet!L863&lt;=TrackingWorksheet!$J$5,OR(TrackingWorksheet!H863=Lists!$D$4,TrackingWorksheet!J863=Lists!$D$4)), 1, 0))</f>
        <v/>
      </c>
      <c r="V858" s="15" t="str">
        <f>IF($B858=1,"",IF(AND(TrackingWorksheet!$L863&lt;&gt;"", TrackingWorksheet!$L863&gt;=TrackingWorksheet!$J$4,TrackingWorksheet!$L863&lt;=TrackingWorksheet!$J$5,OR(TrackingWorksheet!$H863=Lists!$D$5,TrackingWorksheet!$J863=Lists!$D$5)), 1, 0))</f>
        <v/>
      </c>
      <c r="W858" s="15" t="str">
        <f>IF($B858=1,"",IF(AND(TrackingWorksheet!$L863&lt;&gt;"", TrackingWorksheet!$L863&gt;=TrackingWorksheet!$J$4,TrackingWorksheet!$L863&lt;=TrackingWorksheet!$J$5,OR(TrackingWorksheet!$H863=Lists!$D$6,TrackingWorksheet!$J863=Lists!$D$6)), 1, 0))</f>
        <v/>
      </c>
      <c r="X858" s="24" t="str">
        <f>IF(B858=1,"",IF(AND(TrackingWorksheet!M863&lt;&gt;"",TrackingWorksheet!M863&lt;=TrackingWorksheet!$J$5),1,0))</f>
        <v/>
      </c>
      <c r="Y858" s="24" t="str">
        <f>IF(B858=1,"",IF(AND(TrackingWorksheet!N863&lt;&gt;"",TrackingWorksheet!N863&lt;=TrackingWorksheet!$J$5),1,0)*D858)</f>
        <v/>
      </c>
      <c r="Z858" s="24" t="str">
        <f>IF(B858=1,"",IF(TrackingWorksheet!P863="YES",1,0)*D858)</f>
        <v/>
      </c>
      <c r="AA858" s="33" t="str">
        <f>IF(B858=1,"",IF(TrackingWorksheet!R863="","",TrackingWorksheet!R863))</f>
        <v/>
      </c>
      <c r="AB858" s="33" t="str">
        <f>IF(B858=1,"",IF(TrackingWorksheet!Q863="","",TrackingWorksheet!Q863))</f>
        <v/>
      </c>
    </row>
    <row r="859" spans="2:28" x14ac:dyDescent="0.3">
      <c r="B859" s="33">
        <f>IF(AND(ISBLANK(TrackingWorksheet!B864),ISBLANK(TrackingWorksheet!C864),ISBLANK(TrackingWorksheet!G864),ISBLANK(TrackingWorksheet!H864),
ISBLANK(TrackingWorksheet!I864),ISBLANK(TrackingWorksheet!J864),ISBLANK(TrackingWorksheet!M864),
ISBLANK(TrackingWorksheet!N864)),1,0)</f>
        <v>1</v>
      </c>
      <c r="C859" s="17" t="str">
        <f>IF(B859=1,"",TrackingWorksheet!F864)</f>
        <v/>
      </c>
      <c r="D859" s="26" t="str">
        <f>IF(B859=1,"",IF(AND(TrackingWorksheet!B864&lt;&gt;"",TrackingWorksheet!B864&lt;=TrackingWorksheet!$J$5,OR(TrackingWorksheet!C864="",TrackingWorksheet!C864&gt;=TrackingWorksheet!$J$4)),1,0))</f>
        <v/>
      </c>
      <c r="E859" s="15" t="str">
        <f>IF(B859=1,"",IF(AND(TrackingWorksheet!G864 &lt;&gt;"",TrackingWorksheet!G864&lt;=TrackingWorksheet!$J$5, TrackingWorksheet!H864=Lists!$D$4), "Y", "N"))</f>
        <v/>
      </c>
      <c r="F859" s="15" t="str">
        <f>IF(B859=1,"",IF(AND(TrackingWorksheet!I864 &lt;&gt;"", TrackingWorksheet!I864&lt;=TrackingWorksheet!$J$5, TrackingWorksheet!J864=Lists!$D$4), "Y", "N"))</f>
        <v/>
      </c>
      <c r="G859" s="15" t="str">
        <f>IF(B859=1,"",IF(AND(TrackingWorksheet!G864 &lt;&gt;"",TrackingWorksheet!G864&lt;=TrackingWorksheet!$J$5, TrackingWorksheet!H864=Lists!$D$5), "Y", "N"))</f>
        <v/>
      </c>
      <c r="H859" s="15" t="str">
        <f>IF(B859=1,"",IF(AND(TrackingWorksheet!I864 &lt;&gt;"", TrackingWorksheet!I864&lt;=TrackingWorksheet!$J$5, TrackingWorksheet!J864="Moderna"), "Y", "N"))</f>
        <v/>
      </c>
      <c r="I859" s="26" t="str">
        <f>IF(B859=1,"",IF(AND(TrackingWorksheet!G864 &lt;&gt;"", TrackingWorksheet!G864&lt;=TrackingWorksheet!$J$5, TrackingWorksheet!H864=Lists!$D$6), 1, 0))</f>
        <v/>
      </c>
      <c r="J859" s="26" t="str">
        <f t="shared" si="110"/>
        <v/>
      </c>
      <c r="K859" s="15" t="str">
        <f>IF(B859=1,"",IF(AND(TrackingWorksheet!I864&lt;=TrackingWorksheet!$J$5,TrackingWorksheet!K864="YES"),0,IF(AND(AND(OR(E859="Y",F859="Y"),E859&lt;&gt;F859),G859&lt;&gt;"Y", H859&lt;&gt;"Y"), 1, 0)))</f>
        <v/>
      </c>
      <c r="L859" s="26" t="str">
        <f t="shared" si="104"/>
        <v/>
      </c>
      <c r="M859" s="15" t="str">
        <f t="shared" si="105"/>
        <v/>
      </c>
      <c r="N859" s="26" t="str">
        <f t="shared" si="106"/>
        <v/>
      </c>
      <c r="O859" s="15" t="str">
        <f>IF(B859=1,"",IF(AND(TrackingWorksheet!I864&lt;=TrackingWorksheet!$J$5,TrackingWorksheet!K864="YES"),0,IF(AND(AND(OR(G859="Y",H859="Y"),G859&lt;&gt;H859),E859&lt;&gt;"Y", F859&lt;&gt;"Y"), 1, 0)))</f>
        <v/>
      </c>
      <c r="P859" s="26" t="str">
        <f t="shared" si="107"/>
        <v/>
      </c>
      <c r="Q859" s="15" t="str">
        <f t="shared" si="108"/>
        <v/>
      </c>
      <c r="R859" s="15" t="str">
        <f t="shared" si="109"/>
        <v/>
      </c>
      <c r="S859" s="15" t="str">
        <f>IF(B859=1,"",IF(AND(OR(AND(TrackingWorksheet!H864=Lists!$D$7,TrackingWorksheet!H864=TrackingWorksheet!J864),TrackingWorksheet!H864&lt;&gt;TrackingWorksheet!J864),TrackingWorksheet!K864="YES",TrackingWorksheet!H864&lt;&gt;Lists!$D$6,TrackingWorksheet!G864&lt;=TrackingWorksheet!$J$5,TrackingWorksheet!I864&lt;=TrackingWorksheet!$J$5),1,0))</f>
        <v/>
      </c>
      <c r="T859" s="15" t="str">
        <f t="shared" si="111"/>
        <v/>
      </c>
      <c r="U859" s="15" t="str">
        <f>IF(B859=1,"",IF(AND(TrackingWorksheet!L864&lt;&gt;"", TrackingWorksheet!L864&gt;=TrackingWorksheet!$J$4,TrackingWorksheet!L864&lt;=TrackingWorksheet!$J$5,OR(TrackingWorksheet!H864=Lists!$D$4,TrackingWorksheet!J864=Lists!$D$4)), 1, 0))</f>
        <v/>
      </c>
      <c r="V859" s="15" t="str">
        <f>IF($B859=1,"",IF(AND(TrackingWorksheet!$L864&lt;&gt;"", TrackingWorksheet!$L864&gt;=TrackingWorksheet!$J$4,TrackingWorksheet!$L864&lt;=TrackingWorksheet!$J$5,OR(TrackingWorksheet!$H864=Lists!$D$5,TrackingWorksheet!$J864=Lists!$D$5)), 1, 0))</f>
        <v/>
      </c>
      <c r="W859" s="15" t="str">
        <f>IF($B859=1,"",IF(AND(TrackingWorksheet!$L864&lt;&gt;"", TrackingWorksheet!$L864&gt;=TrackingWorksheet!$J$4,TrackingWorksheet!$L864&lt;=TrackingWorksheet!$J$5,OR(TrackingWorksheet!$H864=Lists!$D$6,TrackingWorksheet!$J864=Lists!$D$6)), 1, 0))</f>
        <v/>
      </c>
      <c r="X859" s="24" t="str">
        <f>IF(B859=1,"",IF(AND(TrackingWorksheet!M864&lt;&gt;"",TrackingWorksheet!M864&lt;=TrackingWorksheet!$J$5),1,0))</f>
        <v/>
      </c>
      <c r="Y859" s="24" t="str">
        <f>IF(B859=1,"",IF(AND(TrackingWorksheet!N864&lt;&gt;"",TrackingWorksheet!N864&lt;=TrackingWorksheet!$J$5),1,0)*D859)</f>
        <v/>
      </c>
      <c r="Z859" s="24" t="str">
        <f>IF(B859=1,"",IF(TrackingWorksheet!P864="YES",1,0)*D859)</f>
        <v/>
      </c>
      <c r="AA859" s="33" t="str">
        <f>IF(B859=1,"",IF(TrackingWorksheet!R864="","",TrackingWorksheet!R864))</f>
        <v/>
      </c>
      <c r="AB859" s="33" t="str">
        <f>IF(B859=1,"",IF(TrackingWorksheet!Q864="","",TrackingWorksheet!Q864))</f>
        <v/>
      </c>
    </row>
    <row r="860" spans="2:28" x14ac:dyDescent="0.3">
      <c r="B860" s="33">
        <f>IF(AND(ISBLANK(TrackingWorksheet!B865),ISBLANK(TrackingWorksheet!C865),ISBLANK(TrackingWorksheet!G865),ISBLANK(TrackingWorksheet!H865),
ISBLANK(TrackingWorksheet!I865),ISBLANK(TrackingWorksheet!J865),ISBLANK(TrackingWorksheet!M865),
ISBLANK(TrackingWorksheet!N865)),1,0)</f>
        <v>1</v>
      </c>
      <c r="C860" s="17" t="str">
        <f>IF(B860=1,"",TrackingWorksheet!F865)</f>
        <v/>
      </c>
      <c r="D860" s="26" t="str">
        <f>IF(B860=1,"",IF(AND(TrackingWorksheet!B865&lt;&gt;"",TrackingWorksheet!B865&lt;=TrackingWorksheet!$J$5,OR(TrackingWorksheet!C865="",TrackingWorksheet!C865&gt;=TrackingWorksheet!$J$4)),1,0))</f>
        <v/>
      </c>
      <c r="E860" s="15" t="str">
        <f>IF(B860=1,"",IF(AND(TrackingWorksheet!G865 &lt;&gt;"",TrackingWorksheet!G865&lt;=TrackingWorksheet!$J$5, TrackingWorksheet!H865=Lists!$D$4), "Y", "N"))</f>
        <v/>
      </c>
      <c r="F860" s="15" t="str">
        <f>IF(B860=1,"",IF(AND(TrackingWorksheet!I865 &lt;&gt;"", TrackingWorksheet!I865&lt;=TrackingWorksheet!$J$5, TrackingWorksheet!J865=Lists!$D$4), "Y", "N"))</f>
        <v/>
      </c>
      <c r="G860" s="15" t="str">
        <f>IF(B860=1,"",IF(AND(TrackingWorksheet!G865 &lt;&gt;"",TrackingWorksheet!G865&lt;=TrackingWorksheet!$J$5, TrackingWorksheet!H865=Lists!$D$5), "Y", "N"))</f>
        <v/>
      </c>
      <c r="H860" s="15" t="str">
        <f>IF(B860=1,"",IF(AND(TrackingWorksheet!I865 &lt;&gt;"", TrackingWorksheet!I865&lt;=TrackingWorksheet!$J$5, TrackingWorksheet!J865="Moderna"), "Y", "N"))</f>
        <v/>
      </c>
      <c r="I860" s="26" t="str">
        <f>IF(B860=1,"",IF(AND(TrackingWorksheet!G865 &lt;&gt;"", TrackingWorksheet!G865&lt;=TrackingWorksheet!$J$5, TrackingWorksheet!H865=Lists!$D$6), 1, 0))</f>
        <v/>
      </c>
      <c r="J860" s="26" t="str">
        <f t="shared" si="110"/>
        <v/>
      </c>
      <c r="K860" s="15" t="str">
        <f>IF(B860=1,"",IF(AND(TrackingWorksheet!I865&lt;=TrackingWorksheet!$J$5,TrackingWorksheet!K865="YES"),0,IF(AND(AND(OR(E860="Y",F860="Y"),E860&lt;&gt;F860),G860&lt;&gt;"Y", H860&lt;&gt;"Y"), 1, 0)))</f>
        <v/>
      </c>
      <c r="L860" s="26" t="str">
        <f t="shared" si="104"/>
        <v/>
      </c>
      <c r="M860" s="15" t="str">
        <f t="shared" si="105"/>
        <v/>
      </c>
      <c r="N860" s="26" t="str">
        <f t="shared" si="106"/>
        <v/>
      </c>
      <c r="O860" s="15" t="str">
        <f>IF(B860=1,"",IF(AND(TrackingWorksheet!I865&lt;=TrackingWorksheet!$J$5,TrackingWorksheet!K865="YES"),0,IF(AND(AND(OR(G860="Y",H860="Y"),G860&lt;&gt;H860),E860&lt;&gt;"Y", F860&lt;&gt;"Y"), 1, 0)))</f>
        <v/>
      </c>
      <c r="P860" s="26" t="str">
        <f t="shared" si="107"/>
        <v/>
      </c>
      <c r="Q860" s="15" t="str">
        <f t="shared" si="108"/>
        <v/>
      </c>
      <c r="R860" s="15" t="str">
        <f t="shared" si="109"/>
        <v/>
      </c>
      <c r="S860" s="15" t="str">
        <f>IF(B860=1,"",IF(AND(OR(AND(TrackingWorksheet!H865=Lists!$D$7,TrackingWorksheet!H865=TrackingWorksheet!J865),TrackingWorksheet!H865&lt;&gt;TrackingWorksheet!J865),TrackingWorksheet!K865="YES",TrackingWorksheet!H865&lt;&gt;Lists!$D$6,TrackingWorksheet!G865&lt;=TrackingWorksheet!$J$5,TrackingWorksheet!I865&lt;=TrackingWorksheet!$J$5),1,0))</f>
        <v/>
      </c>
      <c r="T860" s="15" t="str">
        <f t="shared" si="111"/>
        <v/>
      </c>
      <c r="U860" s="15" t="str">
        <f>IF(B860=1,"",IF(AND(TrackingWorksheet!L865&lt;&gt;"", TrackingWorksheet!L865&gt;=TrackingWorksheet!$J$4,TrackingWorksheet!L865&lt;=TrackingWorksheet!$J$5,OR(TrackingWorksheet!H865=Lists!$D$4,TrackingWorksheet!J865=Lists!$D$4)), 1, 0))</f>
        <v/>
      </c>
      <c r="V860" s="15" t="str">
        <f>IF($B860=1,"",IF(AND(TrackingWorksheet!$L865&lt;&gt;"", TrackingWorksheet!$L865&gt;=TrackingWorksheet!$J$4,TrackingWorksheet!$L865&lt;=TrackingWorksheet!$J$5,OR(TrackingWorksheet!$H865=Lists!$D$5,TrackingWorksheet!$J865=Lists!$D$5)), 1, 0))</f>
        <v/>
      </c>
      <c r="W860" s="15" t="str">
        <f>IF($B860=1,"",IF(AND(TrackingWorksheet!$L865&lt;&gt;"", TrackingWorksheet!$L865&gt;=TrackingWorksheet!$J$4,TrackingWorksheet!$L865&lt;=TrackingWorksheet!$J$5,OR(TrackingWorksheet!$H865=Lists!$D$6,TrackingWorksheet!$J865=Lists!$D$6)), 1, 0))</f>
        <v/>
      </c>
      <c r="X860" s="24" t="str">
        <f>IF(B860=1,"",IF(AND(TrackingWorksheet!M865&lt;&gt;"",TrackingWorksheet!M865&lt;=TrackingWorksheet!$J$5),1,0))</f>
        <v/>
      </c>
      <c r="Y860" s="24" t="str">
        <f>IF(B860=1,"",IF(AND(TrackingWorksheet!N865&lt;&gt;"",TrackingWorksheet!N865&lt;=TrackingWorksheet!$J$5),1,0)*D860)</f>
        <v/>
      </c>
      <c r="Z860" s="24" t="str">
        <f>IF(B860=1,"",IF(TrackingWorksheet!P865="YES",1,0)*D860)</f>
        <v/>
      </c>
      <c r="AA860" s="33" t="str">
        <f>IF(B860=1,"",IF(TrackingWorksheet!R865="","",TrackingWorksheet!R865))</f>
        <v/>
      </c>
      <c r="AB860" s="33" t="str">
        <f>IF(B860=1,"",IF(TrackingWorksheet!Q865="","",TrackingWorksheet!Q865))</f>
        <v/>
      </c>
    </row>
    <row r="861" spans="2:28" x14ac:dyDescent="0.3">
      <c r="B861" s="33">
        <f>IF(AND(ISBLANK(TrackingWorksheet!B866),ISBLANK(TrackingWorksheet!C866),ISBLANK(TrackingWorksheet!G866),ISBLANK(TrackingWorksheet!H866),
ISBLANK(TrackingWorksheet!I866),ISBLANK(TrackingWorksheet!J866),ISBLANK(TrackingWorksheet!M866),
ISBLANK(TrackingWorksheet!N866)),1,0)</f>
        <v>1</v>
      </c>
      <c r="C861" s="17" t="str">
        <f>IF(B861=1,"",TrackingWorksheet!F866)</f>
        <v/>
      </c>
      <c r="D861" s="26" t="str">
        <f>IF(B861=1,"",IF(AND(TrackingWorksheet!B866&lt;&gt;"",TrackingWorksheet!B866&lt;=TrackingWorksheet!$J$5,OR(TrackingWorksheet!C866="",TrackingWorksheet!C866&gt;=TrackingWorksheet!$J$4)),1,0))</f>
        <v/>
      </c>
      <c r="E861" s="15" t="str">
        <f>IF(B861=1,"",IF(AND(TrackingWorksheet!G866 &lt;&gt;"",TrackingWorksheet!G866&lt;=TrackingWorksheet!$J$5, TrackingWorksheet!H866=Lists!$D$4), "Y", "N"))</f>
        <v/>
      </c>
      <c r="F861" s="15" t="str">
        <f>IF(B861=1,"",IF(AND(TrackingWorksheet!I866 &lt;&gt;"", TrackingWorksheet!I866&lt;=TrackingWorksheet!$J$5, TrackingWorksheet!J866=Lists!$D$4), "Y", "N"))</f>
        <v/>
      </c>
      <c r="G861" s="15" t="str">
        <f>IF(B861=1,"",IF(AND(TrackingWorksheet!G866 &lt;&gt;"",TrackingWorksheet!G866&lt;=TrackingWorksheet!$J$5, TrackingWorksheet!H866=Lists!$D$5), "Y", "N"))</f>
        <v/>
      </c>
      <c r="H861" s="15" t="str">
        <f>IF(B861=1,"",IF(AND(TrackingWorksheet!I866 &lt;&gt;"", TrackingWorksheet!I866&lt;=TrackingWorksheet!$J$5, TrackingWorksheet!J866="Moderna"), "Y", "N"))</f>
        <v/>
      </c>
      <c r="I861" s="26" t="str">
        <f>IF(B861=1,"",IF(AND(TrackingWorksheet!G866 &lt;&gt;"", TrackingWorksheet!G866&lt;=TrackingWorksheet!$J$5, TrackingWorksheet!H866=Lists!$D$6), 1, 0))</f>
        <v/>
      </c>
      <c r="J861" s="26" t="str">
        <f t="shared" si="110"/>
        <v/>
      </c>
      <c r="K861" s="15" t="str">
        <f>IF(B861=1,"",IF(AND(TrackingWorksheet!I866&lt;=TrackingWorksheet!$J$5,TrackingWorksheet!K866="YES"),0,IF(AND(AND(OR(E861="Y",F861="Y"),E861&lt;&gt;F861),G861&lt;&gt;"Y", H861&lt;&gt;"Y"), 1, 0)))</f>
        <v/>
      </c>
      <c r="L861" s="26" t="str">
        <f t="shared" si="104"/>
        <v/>
      </c>
      <c r="M861" s="15" t="str">
        <f t="shared" si="105"/>
        <v/>
      </c>
      <c r="N861" s="26" t="str">
        <f t="shared" si="106"/>
        <v/>
      </c>
      <c r="O861" s="15" t="str">
        <f>IF(B861=1,"",IF(AND(TrackingWorksheet!I866&lt;=TrackingWorksheet!$J$5,TrackingWorksheet!K866="YES"),0,IF(AND(AND(OR(G861="Y",H861="Y"),G861&lt;&gt;H861),E861&lt;&gt;"Y", F861&lt;&gt;"Y"), 1, 0)))</f>
        <v/>
      </c>
      <c r="P861" s="26" t="str">
        <f t="shared" si="107"/>
        <v/>
      </c>
      <c r="Q861" s="15" t="str">
        <f t="shared" si="108"/>
        <v/>
      </c>
      <c r="R861" s="15" t="str">
        <f t="shared" si="109"/>
        <v/>
      </c>
      <c r="S861" s="15" t="str">
        <f>IF(B861=1,"",IF(AND(OR(AND(TrackingWorksheet!H866=Lists!$D$7,TrackingWorksheet!H866=TrackingWorksheet!J866),TrackingWorksheet!H866&lt;&gt;TrackingWorksheet!J866),TrackingWorksheet!K866="YES",TrackingWorksheet!H866&lt;&gt;Lists!$D$6,TrackingWorksheet!G866&lt;=TrackingWorksheet!$J$5,TrackingWorksheet!I866&lt;=TrackingWorksheet!$J$5),1,0))</f>
        <v/>
      </c>
      <c r="T861" s="15" t="str">
        <f t="shared" si="111"/>
        <v/>
      </c>
      <c r="U861" s="15" t="str">
        <f>IF(B861=1,"",IF(AND(TrackingWorksheet!L866&lt;&gt;"", TrackingWorksheet!L866&gt;=TrackingWorksheet!$J$4,TrackingWorksheet!L866&lt;=TrackingWorksheet!$J$5,OR(TrackingWorksheet!H866=Lists!$D$4,TrackingWorksheet!J866=Lists!$D$4)), 1, 0))</f>
        <v/>
      </c>
      <c r="V861" s="15" t="str">
        <f>IF($B861=1,"",IF(AND(TrackingWorksheet!$L866&lt;&gt;"", TrackingWorksheet!$L866&gt;=TrackingWorksheet!$J$4,TrackingWorksheet!$L866&lt;=TrackingWorksheet!$J$5,OR(TrackingWorksheet!$H866=Lists!$D$5,TrackingWorksheet!$J866=Lists!$D$5)), 1, 0))</f>
        <v/>
      </c>
      <c r="W861" s="15" t="str">
        <f>IF($B861=1,"",IF(AND(TrackingWorksheet!$L866&lt;&gt;"", TrackingWorksheet!$L866&gt;=TrackingWorksheet!$J$4,TrackingWorksheet!$L866&lt;=TrackingWorksheet!$J$5,OR(TrackingWorksheet!$H866=Lists!$D$6,TrackingWorksheet!$J866=Lists!$D$6)), 1, 0))</f>
        <v/>
      </c>
      <c r="X861" s="24" t="str">
        <f>IF(B861=1,"",IF(AND(TrackingWorksheet!M866&lt;&gt;"",TrackingWorksheet!M866&lt;=TrackingWorksheet!$J$5),1,0))</f>
        <v/>
      </c>
      <c r="Y861" s="24" t="str">
        <f>IF(B861=1,"",IF(AND(TrackingWorksheet!N866&lt;&gt;"",TrackingWorksheet!N866&lt;=TrackingWorksheet!$J$5),1,0)*D861)</f>
        <v/>
      </c>
      <c r="Z861" s="24" t="str">
        <f>IF(B861=1,"",IF(TrackingWorksheet!P866="YES",1,0)*D861)</f>
        <v/>
      </c>
      <c r="AA861" s="33" t="str">
        <f>IF(B861=1,"",IF(TrackingWorksheet!R866="","",TrackingWorksheet!R866))</f>
        <v/>
      </c>
      <c r="AB861" s="33" t="str">
        <f>IF(B861=1,"",IF(TrackingWorksheet!Q866="","",TrackingWorksheet!Q866))</f>
        <v/>
      </c>
    </row>
    <row r="862" spans="2:28" x14ac:dyDescent="0.3">
      <c r="B862" s="33">
        <f>IF(AND(ISBLANK(TrackingWorksheet!B867),ISBLANK(TrackingWorksheet!C867),ISBLANK(TrackingWorksheet!G867),ISBLANK(TrackingWorksheet!H867),
ISBLANK(TrackingWorksheet!I867),ISBLANK(TrackingWorksheet!J867),ISBLANK(TrackingWorksheet!M867),
ISBLANK(TrackingWorksheet!N867)),1,0)</f>
        <v>1</v>
      </c>
      <c r="C862" s="17" t="str">
        <f>IF(B862=1,"",TrackingWorksheet!F867)</f>
        <v/>
      </c>
      <c r="D862" s="26" t="str">
        <f>IF(B862=1,"",IF(AND(TrackingWorksheet!B867&lt;&gt;"",TrackingWorksheet!B867&lt;=TrackingWorksheet!$J$5,OR(TrackingWorksheet!C867="",TrackingWorksheet!C867&gt;=TrackingWorksheet!$J$4)),1,0))</f>
        <v/>
      </c>
      <c r="E862" s="15" t="str">
        <f>IF(B862=1,"",IF(AND(TrackingWorksheet!G867 &lt;&gt;"",TrackingWorksheet!G867&lt;=TrackingWorksheet!$J$5, TrackingWorksheet!H867=Lists!$D$4), "Y", "N"))</f>
        <v/>
      </c>
      <c r="F862" s="15" t="str">
        <f>IF(B862=1,"",IF(AND(TrackingWorksheet!I867 &lt;&gt;"", TrackingWorksheet!I867&lt;=TrackingWorksheet!$J$5, TrackingWorksheet!J867=Lists!$D$4), "Y", "N"))</f>
        <v/>
      </c>
      <c r="G862" s="15" t="str">
        <f>IF(B862=1,"",IF(AND(TrackingWorksheet!G867 &lt;&gt;"",TrackingWorksheet!G867&lt;=TrackingWorksheet!$J$5, TrackingWorksheet!H867=Lists!$D$5), "Y", "N"))</f>
        <v/>
      </c>
      <c r="H862" s="15" t="str">
        <f>IF(B862=1,"",IF(AND(TrackingWorksheet!I867 &lt;&gt;"", TrackingWorksheet!I867&lt;=TrackingWorksheet!$J$5, TrackingWorksheet!J867="Moderna"), "Y", "N"))</f>
        <v/>
      </c>
      <c r="I862" s="26" t="str">
        <f>IF(B862=1,"",IF(AND(TrackingWorksheet!G867 &lt;&gt;"", TrackingWorksheet!G867&lt;=TrackingWorksheet!$J$5, TrackingWorksheet!H867=Lists!$D$6), 1, 0))</f>
        <v/>
      </c>
      <c r="J862" s="26" t="str">
        <f t="shared" si="110"/>
        <v/>
      </c>
      <c r="K862" s="15" t="str">
        <f>IF(B862=1,"",IF(AND(TrackingWorksheet!I867&lt;=TrackingWorksheet!$J$5,TrackingWorksheet!K867="YES"),0,IF(AND(AND(OR(E862="Y",F862="Y"),E862&lt;&gt;F862),G862&lt;&gt;"Y", H862&lt;&gt;"Y"), 1, 0)))</f>
        <v/>
      </c>
      <c r="L862" s="26" t="str">
        <f t="shared" si="104"/>
        <v/>
      </c>
      <c r="M862" s="15" t="str">
        <f t="shared" si="105"/>
        <v/>
      </c>
      <c r="N862" s="26" t="str">
        <f t="shared" si="106"/>
        <v/>
      </c>
      <c r="O862" s="15" t="str">
        <f>IF(B862=1,"",IF(AND(TrackingWorksheet!I867&lt;=TrackingWorksheet!$J$5,TrackingWorksheet!K867="YES"),0,IF(AND(AND(OR(G862="Y",H862="Y"),G862&lt;&gt;H862),E862&lt;&gt;"Y", F862&lt;&gt;"Y"), 1, 0)))</f>
        <v/>
      </c>
      <c r="P862" s="26" t="str">
        <f t="shared" si="107"/>
        <v/>
      </c>
      <c r="Q862" s="15" t="str">
        <f t="shared" si="108"/>
        <v/>
      </c>
      <c r="R862" s="15" t="str">
        <f t="shared" si="109"/>
        <v/>
      </c>
      <c r="S862" s="15" t="str">
        <f>IF(B862=1,"",IF(AND(OR(AND(TrackingWorksheet!H867=Lists!$D$7,TrackingWorksheet!H867=TrackingWorksheet!J867),TrackingWorksheet!H867&lt;&gt;TrackingWorksheet!J867),TrackingWorksheet!K867="YES",TrackingWorksheet!H867&lt;&gt;Lists!$D$6,TrackingWorksheet!G867&lt;=TrackingWorksheet!$J$5,TrackingWorksheet!I867&lt;=TrackingWorksheet!$J$5),1,0))</f>
        <v/>
      </c>
      <c r="T862" s="15" t="str">
        <f t="shared" si="111"/>
        <v/>
      </c>
      <c r="U862" s="15" t="str">
        <f>IF(B862=1,"",IF(AND(TrackingWorksheet!L867&lt;&gt;"", TrackingWorksheet!L867&gt;=TrackingWorksheet!$J$4,TrackingWorksheet!L867&lt;=TrackingWorksheet!$J$5,OR(TrackingWorksheet!H867=Lists!$D$4,TrackingWorksheet!J867=Lists!$D$4)), 1, 0))</f>
        <v/>
      </c>
      <c r="V862" s="15" t="str">
        <f>IF($B862=1,"",IF(AND(TrackingWorksheet!$L867&lt;&gt;"", TrackingWorksheet!$L867&gt;=TrackingWorksheet!$J$4,TrackingWorksheet!$L867&lt;=TrackingWorksheet!$J$5,OR(TrackingWorksheet!$H867=Lists!$D$5,TrackingWorksheet!$J867=Lists!$D$5)), 1, 0))</f>
        <v/>
      </c>
      <c r="W862" s="15" t="str">
        <f>IF($B862=1,"",IF(AND(TrackingWorksheet!$L867&lt;&gt;"", TrackingWorksheet!$L867&gt;=TrackingWorksheet!$J$4,TrackingWorksheet!$L867&lt;=TrackingWorksheet!$J$5,OR(TrackingWorksheet!$H867=Lists!$D$6,TrackingWorksheet!$J867=Lists!$D$6)), 1, 0))</f>
        <v/>
      </c>
      <c r="X862" s="24" t="str">
        <f>IF(B862=1,"",IF(AND(TrackingWorksheet!M867&lt;&gt;"",TrackingWorksheet!M867&lt;=TrackingWorksheet!$J$5),1,0))</f>
        <v/>
      </c>
      <c r="Y862" s="24" t="str">
        <f>IF(B862=1,"",IF(AND(TrackingWorksheet!N867&lt;&gt;"",TrackingWorksheet!N867&lt;=TrackingWorksheet!$J$5),1,0)*D862)</f>
        <v/>
      </c>
      <c r="Z862" s="24" t="str">
        <f>IF(B862=1,"",IF(TrackingWorksheet!P867="YES",1,0)*D862)</f>
        <v/>
      </c>
      <c r="AA862" s="33" t="str">
        <f>IF(B862=1,"",IF(TrackingWorksheet!R867="","",TrackingWorksheet!R867))</f>
        <v/>
      </c>
      <c r="AB862" s="33" t="str">
        <f>IF(B862=1,"",IF(TrackingWorksheet!Q867="","",TrackingWorksheet!Q867))</f>
        <v/>
      </c>
    </row>
    <row r="863" spans="2:28" x14ac:dyDescent="0.3">
      <c r="B863" s="33">
        <f>IF(AND(ISBLANK(TrackingWorksheet!B868),ISBLANK(TrackingWorksheet!C868),ISBLANK(TrackingWorksheet!G868),ISBLANK(TrackingWorksheet!H868),
ISBLANK(TrackingWorksheet!I868),ISBLANK(TrackingWorksheet!J868),ISBLANK(TrackingWorksheet!M868),
ISBLANK(TrackingWorksheet!N868)),1,0)</f>
        <v>1</v>
      </c>
      <c r="C863" s="17" t="str">
        <f>IF(B863=1,"",TrackingWorksheet!F868)</f>
        <v/>
      </c>
      <c r="D863" s="26" t="str">
        <f>IF(B863=1,"",IF(AND(TrackingWorksheet!B868&lt;&gt;"",TrackingWorksheet!B868&lt;=TrackingWorksheet!$J$5,OR(TrackingWorksheet!C868="",TrackingWorksheet!C868&gt;=TrackingWorksheet!$J$4)),1,0))</f>
        <v/>
      </c>
      <c r="E863" s="15" t="str">
        <f>IF(B863=1,"",IF(AND(TrackingWorksheet!G868 &lt;&gt;"",TrackingWorksheet!G868&lt;=TrackingWorksheet!$J$5, TrackingWorksheet!H868=Lists!$D$4), "Y", "N"))</f>
        <v/>
      </c>
      <c r="F863" s="15" t="str">
        <f>IF(B863=1,"",IF(AND(TrackingWorksheet!I868 &lt;&gt;"", TrackingWorksheet!I868&lt;=TrackingWorksheet!$J$5, TrackingWorksheet!J868=Lists!$D$4), "Y", "N"))</f>
        <v/>
      </c>
      <c r="G863" s="15" t="str">
        <f>IF(B863=1,"",IF(AND(TrackingWorksheet!G868 &lt;&gt;"",TrackingWorksheet!G868&lt;=TrackingWorksheet!$J$5, TrackingWorksheet!H868=Lists!$D$5), "Y", "N"))</f>
        <v/>
      </c>
      <c r="H863" s="15" t="str">
        <f>IF(B863=1,"",IF(AND(TrackingWorksheet!I868 &lt;&gt;"", TrackingWorksheet!I868&lt;=TrackingWorksheet!$J$5, TrackingWorksheet!J868="Moderna"), "Y", "N"))</f>
        <v/>
      </c>
      <c r="I863" s="26" t="str">
        <f>IF(B863=1,"",IF(AND(TrackingWorksheet!G868 &lt;&gt;"", TrackingWorksheet!G868&lt;=TrackingWorksheet!$J$5, TrackingWorksheet!H868=Lists!$D$6), 1, 0))</f>
        <v/>
      </c>
      <c r="J863" s="26" t="str">
        <f t="shared" si="110"/>
        <v/>
      </c>
      <c r="K863" s="15" t="str">
        <f>IF(B863=1,"",IF(AND(TrackingWorksheet!I868&lt;=TrackingWorksheet!$J$5,TrackingWorksheet!K868="YES"),0,IF(AND(AND(OR(E863="Y",F863="Y"),E863&lt;&gt;F863),G863&lt;&gt;"Y", H863&lt;&gt;"Y"), 1, 0)))</f>
        <v/>
      </c>
      <c r="L863" s="26" t="str">
        <f t="shared" si="104"/>
        <v/>
      </c>
      <c r="M863" s="15" t="str">
        <f t="shared" si="105"/>
        <v/>
      </c>
      <c r="N863" s="26" t="str">
        <f t="shared" si="106"/>
        <v/>
      </c>
      <c r="O863" s="15" t="str">
        <f>IF(B863=1,"",IF(AND(TrackingWorksheet!I868&lt;=TrackingWorksheet!$J$5,TrackingWorksheet!K868="YES"),0,IF(AND(AND(OR(G863="Y",H863="Y"),G863&lt;&gt;H863),E863&lt;&gt;"Y", F863&lt;&gt;"Y"), 1, 0)))</f>
        <v/>
      </c>
      <c r="P863" s="26" t="str">
        <f t="shared" si="107"/>
        <v/>
      </c>
      <c r="Q863" s="15" t="str">
        <f t="shared" si="108"/>
        <v/>
      </c>
      <c r="R863" s="15" t="str">
        <f t="shared" si="109"/>
        <v/>
      </c>
      <c r="S863" s="15" t="str">
        <f>IF(B863=1,"",IF(AND(OR(AND(TrackingWorksheet!H868=Lists!$D$7,TrackingWorksheet!H868=TrackingWorksheet!J868),TrackingWorksheet!H868&lt;&gt;TrackingWorksheet!J868),TrackingWorksheet!K868="YES",TrackingWorksheet!H868&lt;&gt;Lists!$D$6,TrackingWorksheet!G868&lt;=TrackingWorksheet!$J$5,TrackingWorksheet!I868&lt;=TrackingWorksheet!$J$5),1,0))</f>
        <v/>
      </c>
      <c r="T863" s="15" t="str">
        <f t="shared" si="111"/>
        <v/>
      </c>
      <c r="U863" s="15" t="str">
        <f>IF(B863=1,"",IF(AND(TrackingWorksheet!L868&lt;&gt;"", TrackingWorksheet!L868&gt;=TrackingWorksheet!$J$4,TrackingWorksheet!L868&lt;=TrackingWorksheet!$J$5,OR(TrackingWorksheet!H868=Lists!$D$4,TrackingWorksheet!J868=Lists!$D$4)), 1, 0))</f>
        <v/>
      </c>
      <c r="V863" s="15" t="str">
        <f>IF($B863=1,"",IF(AND(TrackingWorksheet!$L868&lt;&gt;"", TrackingWorksheet!$L868&gt;=TrackingWorksheet!$J$4,TrackingWorksheet!$L868&lt;=TrackingWorksheet!$J$5,OR(TrackingWorksheet!$H868=Lists!$D$5,TrackingWorksheet!$J868=Lists!$D$5)), 1, 0))</f>
        <v/>
      </c>
      <c r="W863" s="15" t="str">
        <f>IF($B863=1,"",IF(AND(TrackingWorksheet!$L868&lt;&gt;"", TrackingWorksheet!$L868&gt;=TrackingWorksheet!$J$4,TrackingWorksheet!$L868&lt;=TrackingWorksheet!$J$5,OR(TrackingWorksheet!$H868=Lists!$D$6,TrackingWorksheet!$J868=Lists!$D$6)), 1, 0))</f>
        <v/>
      </c>
      <c r="X863" s="24" t="str">
        <f>IF(B863=1,"",IF(AND(TrackingWorksheet!M868&lt;&gt;"",TrackingWorksheet!M868&lt;=TrackingWorksheet!$J$5),1,0))</f>
        <v/>
      </c>
      <c r="Y863" s="24" t="str">
        <f>IF(B863=1,"",IF(AND(TrackingWorksheet!N868&lt;&gt;"",TrackingWorksheet!N868&lt;=TrackingWorksheet!$J$5),1,0)*D863)</f>
        <v/>
      </c>
      <c r="Z863" s="24" t="str">
        <f>IF(B863=1,"",IF(TrackingWorksheet!P868="YES",1,0)*D863)</f>
        <v/>
      </c>
      <c r="AA863" s="33" t="str">
        <f>IF(B863=1,"",IF(TrackingWorksheet!R868="","",TrackingWorksheet!R868))</f>
        <v/>
      </c>
      <c r="AB863" s="33" t="str">
        <f>IF(B863=1,"",IF(TrackingWorksheet!Q868="","",TrackingWorksheet!Q868))</f>
        <v/>
      </c>
    </row>
    <row r="864" spans="2:28" x14ac:dyDescent="0.3">
      <c r="B864" s="33">
        <f>IF(AND(ISBLANK(TrackingWorksheet!B869),ISBLANK(TrackingWorksheet!C869),ISBLANK(TrackingWorksheet!G869),ISBLANK(TrackingWorksheet!H869),
ISBLANK(TrackingWorksheet!I869),ISBLANK(TrackingWorksheet!J869),ISBLANK(TrackingWorksheet!M869),
ISBLANK(TrackingWorksheet!N869)),1,0)</f>
        <v>1</v>
      </c>
      <c r="C864" s="17" t="str">
        <f>IF(B864=1,"",TrackingWorksheet!F869)</f>
        <v/>
      </c>
      <c r="D864" s="26" t="str">
        <f>IF(B864=1,"",IF(AND(TrackingWorksheet!B869&lt;&gt;"",TrackingWorksheet!B869&lt;=TrackingWorksheet!$J$5,OR(TrackingWorksheet!C869="",TrackingWorksheet!C869&gt;=TrackingWorksheet!$J$4)),1,0))</f>
        <v/>
      </c>
      <c r="E864" s="15" t="str">
        <f>IF(B864=1,"",IF(AND(TrackingWorksheet!G869 &lt;&gt;"",TrackingWorksheet!G869&lt;=TrackingWorksheet!$J$5, TrackingWorksheet!H869=Lists!$D$4), "Y", "N"))</f>
        <v/>
      </c>
      <c r="F864" s="15" t="str">
        <f>IF(B864=1,"",IF(AND(TrackingWorksheet!I869 &lt;&gt;"", TrackingWorksheet!I869&lt;=TrackingWorksheet!$J$5, TrackingWorksheet!J869=Lists!$D$4), "Y", "N"))</f>
        <v/>
      </c>
      <c r="G864" s="15" t="str">
        <f>IF(B864=1,"",IF(AND(TrackingWorksheet!G869 &lt;&gt;"",TrackingWorksheet!G869&lt;=TrackingWorksheet!$J$5, TrackingWorksheet!H869=Lists!$D$5), "Y", "N"))</f>
        <v/>
      </c>
      <c r="H864" s="15" t="str">
        <f>IF(B864=1,"",IF(AND(TrackingWorksheet!I869 &lt;&gt;"", TrackingWorksheet!I869&lt;=TrackingWorksheet!$J$5, TrackingWorksheet!J869="Moderna"), "Y", "N"))</f>
        <v/>
      </c>
      <c r="I864" s="26" t="str">
        <f>IF(B864=1,"",IF(AND(TrackingWorksheet!G869 &lt;&gt;"", TrackingWorksheet!G869&lt;=TrackingWorksheet!$J$5, TrackingWorksheet!H869=Lists!$D$6), 1, 0))</f>
        <v/>
      </c>
      <c r="J864" s="26" t="str">
        <f t="shared" si="110"/>
        <v/>
      </c>
      <c r="K864" s="15" t="str">
        <f>IF(B864=1,"",IF(AND(TrackingWorksheet!I869&lt;=TrackingWorksheet!$J$5,TrackingWorksheet!K869="YES"),0,IF(AND(AND(OR(E864="Y",F864="Y"),E864&lt;&gt;F864),G864&lt;&gt;"Y", H864&lt;&gt;"Y"), 1, 0)))</f>
        <v/>
      </c>
      <c r="L864" s="26" t="str">
        <f t="shared" si="104"/>
        <v/>
      </c>
      <c r="M864" s="15" t="str">
        <f t="shared" si="105"/>
        <v/>
      </c>
      <c r="N864" s="26" t="str">
        <f t="shared" si="106"/>
        <v/>
      </c>
      <c r="O864" s="15" t="str">
        <f>IF(B864=1,"",IF(AND(TrackingWorksheet!I869&lt;=TrackingWorksheet!$J$5,TrackingWorksheet!K869="YES"),0,IF(AND(AND(OR(G864="Y",H864="Y"),G864&lt;&gt;H864),E864&lt;&gt;"Y", F864&lt;&gt;"Y"), 1, 0)))</f>
        <v/>
      </c>
      <c r="P864" s="26" t="str">
        <f t="shared" si="107"/>
        <v/>
      </c>
      <c r="Q864" s="15" t="str">
        <f t="shared" si="108"/>
        <v/>
      </c>
      <c r="R864" s="15" t="str">
        <f t="shared" si="109"/>
        <v/>
      </c>
      <c r="S864" s="15" t="str">
        <f>IF(B864=1,"",IF(AND(OR(AND(TrackingWorksheet!H869=Lists!$D$7,TrackingWorksheet!H869=TrackingWorksheet!J869),TrackingWorksheet!H869&lt;&gt;TrackingWorksheet!J869),TrackingWorksheet!K869="YES",TrackingWorksheet!H869&lt;&gt;Lists!$D$6,TrackingWorksheet!G869&lt;=TrackingWorksheet!$J$5,TrackingWorksheet!I869&lt;=TrackingWorksheet!$J$5),1,0))</f>
        <v/>
      </c>
      <c r="T864" s="15" t="str">
        <f t="shared" si="111"/>
        <v/>
      </c>
      <c r="U864" s="15" t="str">
        <f>IF(B864=1,"",IF(AND(TrackingWorksheet!L869&lt;&gt;"", TrackingWorksheet!L869&gt;=TrackingWorksheet!$J$4,TrackingWorksheet!L869&lt;=TrackingWorksheet!$J$5,OR(TrackingWorksheet!H869=Lists!$D$4,TrackingWorksheet!J869=Lists!$D$4)), 1, 0))</f>
        <v/>
      </c>
      <c r="V864" s="15" t="str">
        <f>IF($B864=1,"",IF(AND(TrackingWorksheet!$L869&lt;&gt;"", TrackingWorksheet!$L869&gt;=TrackingWorksheet!$J$4,TrackingWorksheet!$L869&lt;=TrackingWorksheet!$J$5,OR(TrackingWorksheet!$H869=Lists!$D$5,TrackingWorksheet!$J869=Lists!$D$5)), 1, 0))</f>
        <v/>
      </c>
      <c r="W864" s="15" t="str">
        <f>IF($B864=1,"",IF(AND(TrackingWorksheet!$L869&lt;&gt;"", TrackingWorksheet!$L869&gt;=TrackingWorksheet!$J$4,TrackingWorksheet!$L869&lt;=TrackingWorksheet!$J$5,OR(TrackingWorksheet!$H869=Lists!$D$6,TrackingWorksheet!$J869=Lists!$D$6)), 1, 0))</f>
        <v/>
      </c>
      <c r="X864" s="24" t="str">
        <f>IF(B864=1,"",IF(AND(TrackingWorksheet!M869&lt;&gt;"",TrackingWorksheet!M869&lt;=TrackingWorksheet!$J$5),1,0))</f>
        <v/>
      </c>
      <c r="Y864" s="24" t="str">
        <f>IF(B864=1,"",IF(AND(TrackingWorksheet!N869&lt;&gt;"",TrackingWorksheet!N869&lt;=TrackingWorksheet!$J$5),1,0)*D864)</f>
        <v/>
      </c>
      <c r="Z864" s="24" t="str">
        <f>IF(B864=1,"",IF(TrackingWorksheet!P869="YES",1,0)*D864)</f>
        <v/>
      </c>
      <c r="AA864" s="33" t="str">
        <f>IF(B864=1,"",IF(TrackingWorksheet!R869="","",TrackingWorksheet!R869))</f>
        <v/>
      </c>
      <c r="AB864" s="33" t="str">
        <f>IF(B864=1,"",IF(TrackingWorksheet!Q869="","",TrackingWorksheet!Q869))</f>
        <v/>
      </c>
    </row>
    <row r="865" spans="2:28" x14ac:dyDescent="0.3">
      <c r="B865" s="33">
        <f>IF(AND(ISBLANK(TrackingWorksheet!B870),ISBLANK(TrackingWorksheet!C870),ISBLANK(TrackingWorksheet!G870),ISBLANK(TrackingWorksheet!H870),
ISBLANK(TrackingWorksheet!I870),ISBLANK(TrackingWorksheet!J870),ISBLANK(TrackingWorksheet!M870),
ISBLANK(TrackingWorksheet!N870)),1,0)</f>
        <v>1</v>
      </c>
      <c r="C865" s="17" t="str">
        <f>IF(B865=1,"",TrackingWorksheet!F870)</f>
        <v/>
      </c>
      <c r="D865" s="26" t="str">
        <f>IF(B865=1,"",IF(AND(TrackingWorksheet!B870&lt;&gt;"",TrackingWorksheet!B870&lt;=TrackingWorksheet!$J$5,OR(TrackingWorksheet!C870="",TrackingWorksheet!C870&gt;=TrackingWorksheet!$J$4)),1,0))</f>
        <v/>
      </c>
      <c r="E865" s="15" t="str">
        <f>IF(B865=1,"",IF(AND(TrackingWorksheet!G870 &lt;&gt;"",TrackingWorksheet!G870&lt;=TrackingWorksheet!$J$5, TrackingWorksheet!H870=Lists!$D$4), "Y", "N"))</f>
        <v/>
      </c>
      <c r="F865" s="15" t="str">
        <f>IF(B865=1,"",IF(AND(TrackingWorksheet!I870 &lt;&gt;"", TrackingWorksheet!I870&lt;=TrackingWorksheet!$J$5, TrackingWorksheet!J870=Lists!$D$4), "Y", "N"))</f>
        <v/>
      </c>
      <c r="G865" s="15" t="str">
        <f>IF(B865=1,"",IF(AND(TrackingWorksheet!G870 &lt;&gt;"",TrackingWorksheet!G870&lt;=TrackingWorksheet!$J$5, TrackingWorksheet!H870=Lists!$D$5), "Y", "N"))</f>
        <v/>
      </c>
      <c r="H865" s="15" t="str">
        <f>IF(B865=1,"",IF(AND(TrackingWorksheet!I870 &lt;&gt;"", TrackingWorksheet!I870&lt;=TrackingWorksheet!$J$5, TrackingWorksheet!J870="Moderna"), "Y", "N"))</f>
        <v/>
      </c>
      <c r="I865" s="26" t="str">
        <f>IF(B865=1,"",IF(AND(TrackingWorksheet!G870 &lt;&gt;"", TrackingWorksheet!G870&lt;=TrackingWorksheet!$J$5, TrackingWorksheet!H870=Lists!$D$6), 1, 0))</f>
        <v/>
      </c>
      <c r="J865" s="26" t="str">
        <f t="shared" si="110"/>
        <v/>
      </c>
      <c r="K865" s="15" t="str">
        <f>IF(B865=1,"",IF(AND(TrackingWorksheet!I870&lt;=TrackingWorksheet!$J$5,TrackingWorksheet!K870="YES"),0,IF(AND(AND(OR(E865="Y",F865="Y"),E865&lt;&gt;F865),G865&lt;&gt;"Y", H865&lt;&gt;"Y"), 1, 0)))</f>
        <v/>
      </c>
      <c r="L865" s="26" t="str">
        <f t="shared" si="104"/>
        <v/>
      </c>
      <c r="M865" s="15" t="str">
        <f t="shared" si="105"/>
        <v/>
      </c>
      <c r="N865" s="26" t="str">
        <f t="shared" si="106"/>
        <v/>
      </c>
      <c r="O865" s="15" t="str">
        <f>IF(B865=1,"",IF(AND(TrackingWorksheet!I870&lt;=TrackingWorksheet!$J$5,TrackingWorksheet!K870="YES"),0,IF(AND(AND(OR(G865="Y",H865="Y"),G865&lt;&gt;H865),E865&lt;&gt;"Y", F865&lt;&gt;"Y"), 1, 0)))</f>
        <v/>
      </c>
      <c r="P865" s="26" t="str">
        <f t="shared" si="107"/>
        <v/>
      </c>
      <c r="Q865" s="15" t="str">
        <f t="shared" si="108"/>
        <v/>
      </c>
      <c r="R865" s="15" t="str">
        <f t="shared" si="109"/>
        <v/>
      </c>
      <c r="S865" s="15" t="str">
        <f>IF(B865=1,"",IF(AND(OR(AND(TrackingWorksheet!H870=Lists!$D$7,TrackingWorksheet!H870=TrackingWorksheet!J870),TrackingWorksheet!H870&lt;&gt;TrackingWorksheet!J870),TrackingWorksheet!K870="YES",TrackingWorksheet!H870&lt;&gt;Lists!$D$6,TrackingWorksheet!G870&lt;=TrackingWorksheet!$J$5,TrackingWorksheet!I870&lt;=TrackingWorksheet!$J$5),1,0))</f>
        <v/>
      </c>
      <c r="T865" s="15" t="str">
        <f t="shared" si="111"/>
        <v/>
      </c>
      <c r="U865" s="15" t="str">
        <f>IF(B865=1,"",IF(AND(TrackingWorksheet!L870&lt;&gt;"", TrackingWorksheet!L870&gt;=TrackingWorksheet!$J$4,TrackingWorksheet!L870&lt;=TrackingWorksheet!$J$5,OR(TrackingWorksheet!H870=Lists!$D$4,TrackingWorksheet!J870=Lists!$D$4)), 1, 0))</f>
        <v/>
      </c>
      <c r="V865" s="15" t="str">
        <f>IF($B865=1,"",IF(AND(TrackingWorksheet!$L870&lt;&gt;"", TrackingWorksheet!$L870&gt;=TrackingWorksheet!$J$4,TrackingWorksheet!$L870&lt;=TrackingWorksheet!$J$5,OR(TrackingWorksheet!$H870=Lists!$D$5,TrackingWorksheet!$J870=Lists!$D$5)), 1, 0))</f>
        <v/>
      </c>
      <c r="W865" s="15" t="str">
        <f>IF($B865=1,"",IF(AND(TrackingWorksheet!$L870&lt;&gt;"", TrackingWorksheet!$L870&gt;=TrackingWorksheet!$J$4,TrackingWorksheet!$L870&lt;=TrackingWorksheet!$J$5,OR(TrackingWorksheet!$H870=Lists!$D$6,TrackingWorksheet!$J870=Lists!$D$6)), 1, 0))</f>
        <v/>
      </c>
      <c r="X865" s="24" t="str">
        <f>IF(B865=1,"",IF(AND(TrackingWorksheet!M870&lt;&gt;"",TrackingWorksheet!M870&lt;=TrackingWorksheet!$J$5),1,0))</f>
        <v/>
      </c>
      <c r="Y865" s="24" t="str">
        <f>IF(B865=1,"",IF(AND(TrackingWorksheet!N870&lt;&gt;"",TrackingWorksheet!N870&lt;=TrackingWorksheet!$J$5),1,0)*D865)</f>
        <v/>
      </c>
      <c r="Z865" s="24" t="str">
        <f>IF(B865=1,"",IF(TrackingWorksheet!P870="YES",1,0)*D865)</f>
        <v/>
      </c>
      <c r="AA865" s="33" t="str">
        <f>IF(B865=1,"",IF(TrackingWorksheet!R870="","",TrackingWorksheet!R870))</f>
        <v/>
      </c>
      <c r="AB865" s="33" t="str">
        <f>IF(B865=1,"",IF(TrackingWorksheet!Q870="","",TrackingWorksheet!Q870))</f>
        <v/>
      </c>
    </row>
    <row r="866" spans="2:28" x14ac:dyDescent="0.3">
      <c r="B866" s="33">
        <f>IF(AND(ISBLANK(TrackingWorksheet!B871),ISBLANK(TrackingWorksheet!C871),ISBLANK(TrackingWorksheet!G871),ISBLANK(TrackingWorksheet!H871),
ISBLANK(TrackingWorksheet!I871),ISBLANK(TrackingWorksheet!J871),ISBLANK(TrackingWorksheet!M871),
ISBLANK(TrackingWorksheet!N871)),1,0)</f>
        <v>1</v>
      </c>
      <c r="C866" s="17" t="str">
        <f>IF(B866=1,"",TrackingWorksheet!F871)</f>
        <v/>
      </c>
      <c r="D866" s="26" t="str">
        <f>IF(B866=1,"",IF(AND(TrackingWorksheet!B871&lt;&gt;"",TrackingWorksheet!B871&lt;=TrackingWorksheet!$J$5,OR(TrackingWorksheet!C871="",TrackingWorksheet!C871&gt;=TrackingWorksheet!$J$4)),1,0))</f>
        <v/>
      </c>
      <c r="E866" s="15" t="str">
        <f>IF(B866=1,"",IF(AND(TrackingWorksheet!G871 &lt;&gt;"",TrackingWorksheet!G871&lt;=TrackingWorksheet!$J$5, TrackingWorksheet!H871=Lists!$D$4), "Y", "N"))</f>
        <v/>
      </c>
      <c r="F866" s="15" t="str">
        <f>IF(B866=1,"",IF(AND(TrackingWorksheet!I871 &lt;&gt;"", TrackingWorksheet!I871&lt;=TrackingWorksheet!$J$5, TrackingWorksheet!J871=Lists!$D$4), "Y", "N"))</f>
        <v/>
      </c>
      <c r="G866" s="15" t="str">
        <f>IF(B866=1,"",IF(AND(TrackingWorksheet!G871 &lt;&gt;"",TrackingWorksheet!G871&lt;=TrackingWorksheet!$J$5, TrackingWorksheet!H871=Lists!$D$5), "Y", "N"))</f>
        <v/>
      </c>
      <c r="H866" s="15" t="str">
        <f>IF(B866=1,"",IF(AND(TrackingWorksheet!I871 &lt;&gt;"", TrackingWorksheet!I871&lt;=TrackingWorksheet!$J$5, TrackingWorksheet!J871="Moderna"), "Y", "N"))</f>
        <v/>
      </c>
      <c r="I866" s="26" t="str">
        <f>IF(B866=1,"",IF(AND(TrackingWorksheet!G871 &lt;&gt;"", TrackingWorksheet!G871&lt;=TrackingWorksheet!$J$5, TrackingWorksheet!H871=Lists!$D$6), 1, 0))</f>
        <v/>
      </c>
      <c r="J866" s="26" t="str">
        <f t="shared" si="110"/>
        <v/>
      </c>
      <c r="K866" s="15" t="str">
        <f>IF(B866=1,"",IF(AND(TrackingWorksheet!I871&lt;=TrackingWorksheet!$J$5,TrackingWorksheet!K871="YES"),0,IF(AND(AND(OR(E866="Y",F866="Y"),E866&lt;&gt;F866),G866&lt;&gt;"Y", H866&lt;&gt;"Y"), 1, 0)))</f>
        <v/>
      </c>
      <c r="L866" s="26" t="str">
        <f t="shared" si="104"/>
        <v/>
      </c>
      <c r="M866" s="15" t="str">
        <f t="shared" si="105"/>
        <v/>
      </c>
      <c r="N866" s="26" t="str">
        <f t="shared" si="106"/>
        <v/>
      </c>
      <c r="O866" s="15" t="str">
        <f>IF(B866=1,"",IF(AND(TrackingWorksheet!I871&lt;=TrackingWorksheet!$J$5,TrackingWorksheet!K871="YES"),0,IF(AND(AND(OR(G866="Y",H866="Y"),G866&lt;&gt;H866),E866&lt;&gt;"Y", F866&lt;&gt;"Y"), 1, 0)))</f>
        <v/>
      </c>
      <c r="P866" s="26" t="str">
        <f t="shared" si="107"/>
        <v/>
      </c>
      <c r="Q866" s="15" t="str">
        <f t="shared" si="108"/>
        <v/>
      </c>
      <c r="R866" s="15" t="str">
        <f t="shared" si="109"/>
        <v/>
      </c>
      <c r="S866" s="15" t="str">
        <f>IF(B866=1,"",IF(AND(OR(AND(TrackingWorksheet!H871=Lists!$D$7,TrackingWorksheet!H871=TrackingWorksheet!J871),TrackingWorksheet!H871&lt;&gt;TrackingWorksheet!J871),TrackingWorksheet!K871="YES",TrackingWorksheet!H871&lt;&gt;Lists!$D$6,TrackingWorksheet!G871&lt;=TrackingWorksheet!$J$5,TrackingWorksheet!I871&lt;=TrackingWorksheet!$J$5),1,0))</f>
        <v/>
      </c>
      <c r="T866" s="15" t="str">
        <f t="shared" si="111"/>
        <v/>
      </c>
      <c r="U866" s="15" t="str">
        <f>IF(B866=1,"",IF(AND(TrackingWorksheet!L871&lt;&gt;"", TrackingWorksheet!L871&gt;=TrackingWorksheet!$J$4,TrackingWorksheet!L871&lt;=TrackingWorksheet!$J$5,OR(TrackingWorksheet!H871=Lists!$D$4,TrackingWorksheet!J871=Lists!$D$4)), 1, 0))</f>
        <v/>
      </c>
      <c r="V866" s="15" t="str">
        <f>IF($B866=1,"",IF(AND(TrackingWorksheet!$L871&lt;&gt;"", TrackingWorksheet!$L871&gt;=TrackingWorksheet!$J$4,TrackingWorksheet!$L871&lt;=TrackingWorksheet!$J$5,OR(TrackingWorksheet!$H871=Lists!$D$5,TrackingWorksheet!$J871=Lists!$D$5)), 1, 0))</f>
        <v/>
      </c>
      <c r="W866" s="15" t="str">
        <f>IF($B866=1,"",IF(AND(TrackingWorksheet!$L871&lt;&gt;"", TrackingWorksheet!$L871&gt;=TrackingWorksheet!$J$4,TrackingWorksheet!$L871&lt;=TrackingWorksheet!$J$5,OR(TrackingWorksheet!$H871=Lists!$D$6,TrackingWorksheet!$J871=Lists!$D$6)), 1, 0))</f>
        <v/>
      </c>
      <c r="X866" s="24" t="str">
        <f>IF(B866=1,"",IF(AND(TrackingWorksheet!M871&lt;&gt;"",TrackingWorksheet!M871&lt;=TrackingWorksheet!$J$5),1,0))</f>
        <v/>
      </c>
      <c r="Y866" s="24" t="str">
        <f>IF(B866=1,"",IF(AND(TrackingWorksheet!N871&lt;&gt;"",TrackingWorksheet!N871&lt;=TrackingWorksheet!$J$5),1,0)*D866)</f>
        <v/>
      </c>
      <c r="Z866" s="24" t="str">
        <f>IF(B866=1,"",IF(TrackingWorksheet!P871="YES",1,0)*D866)</f>
        <v/>
      </c>
      <c r="AA866" s="33" t="str">
        <f>IF(B866=1,"",IF(TrackingWorksheet!R871="","",TrackingWorksheet!R871))</f>
        <v/>
      </c>
      <c r="AB866" s="33" t="str">
        <f>IF(B866=1,"",IF(TrackingWorksheet!Q871="","",TrackingWorksheet!Q871))</f>
        <v/>
      </c>
    </row>
    <row r="867" spans="2:28" x14ac:dyDescent="0.3">
      <c r="B867" s="33">
        <f>IF(AND(ISBLANK(TrackingWorksheet!B872),ISBLANK(TrackingWorksheet!C872),ISBLANK(TrackingWorksheet!G872),ISBLANK(TrackingWorksheet!H872),
ISBLANK(TrackingWorksheet!I872),ISBLANK(TrackingWorksheet!J872),ISBLANK(TrackingWorksheet!M872),
ISBLANK(TrackingWorksheet!N872)),1,0)</f>
        <v>1</v>
      </c>
      <c r="C867" s="17" t="str">
        <f>IF(B867=1,"",TrackingWorksheet!F872)</f>
        <v/>
      </c>
      <c r="D867" s="26" t="str">
        <f>IF(B867=1,"",IF(AND(TrackingWorksheet!B872&lt;&gt;"",TrackingWorksheet!B872&lt;=TrackingWorksheet!$J$5,OR(TrackingWorksheet!C872="",TrackingWorksheet!C872&gt;=TrackingWorksheet!$J$4)),1,0))</f>
        <v/>
      </c>
      <c r="E867" s="15" t="str">
        <f>IF(B867=1,"",IF(AND(TrackingWorksheet!G872 &lt;&gt;"",TrackingWorksheet!G872&lt;=TrackingWorksheet!$J$5, TrackingWorksheet!H872=Lists!$D$4), "Y", "N"))</f>
        <v/>
      </c>
      <c r="F867" s="15" t="str">
        <f>IF(B867=1,"",IF(AND(TrackingWorksheet!I872 &lt;&gt;"", TrackingWorksheet!I872&lt;=TrackingWorksheet!$J$5, TrackingWorksheet!J872=Lists!$D$4), "Y", "N"))</f>
        <v/>
      </c>
      <c r="G867" s="15" t="str">
        <f>IF(B867=1,"",IF(AND(TrackingWorksheet!G872 &lt;&gt;"",TrackingWorksheet!G872&lt;=TrackingWorksheet!$J$5, TrackingWorksheet!H872=Lists!$D$5), "Y", "N"))</f>
        <v/>
      </c>
      <c r="H867" s="15" t="str">
        <f>IF(B867=1,"",IF(AND(TrackingWorksheet!I872 &lt;&gt;"", TrackingWorksheet!I872&lt;=TrackingWorksheet!$J$5, TrackingWorksheet!J872="Moderna"), "Y", "N"))</f>
        <v/>
      </c>
      <c r="I867" s="26" t="str">
        <f>IF(B867=1,"",IF(AND(TrackingWorksheet!G872 &lt;&gt;"", TrackingWorksheet!G872&lt;=TrackingWorksheet!$J$5, TrackingWorksheet!H872=Lists!$D$6), 1, 0))</f>
        <v/>
      </c>
      <c r="J867" s="26" t="str">
        <f t="shared" si="110"/>
        <v/>
      </c>
      <c r="K867" s="15" t="str">
        <f>IF(B867=1,"",IF(AND(TrackingWorksheet!I872&lt;=TrackingWorksheet!$J$5,TrackingWorksheet!K872="YES"),0,IF(AND(AND(OR(E867="Y",F867="Y"),E867&lt;&gt;F867),G867&lt;&gt;"Y", H867&lt;&gt;"Y"), 1, 0)))</f>
        <v/>
      </c>
      <c r="L867" s="26" t="str">
        <f t="shared" si="104"/>
        <v/>
      </c>
      <c r="M867" s="15" t="str">
        <f t="shared" si="105"/>
        <v/>
      </c>
      <c r="N867" s="26" t="str">
        <f t="shared" si="106"/>
        <v/>
      </c>
      <c r="O867" s="15" t="str">
        <f>IF(B867=1,"",IF(AND(TrackingWorksheet!I872&lt;=TrackingWorksheet!$J$5,TrackingWorksheet!K872="YES"),0,IF(AND(AND(OR(G867="Y",H867="Y"),G867&lt;&gt;H867),E867&lt;&gt;"Y", F867&lt;&gt;"Y"), 1, 0)))</f>
        <v/>
      </c>
      <c r="P867" s="26" t="str">
        <f t="shared" si="107"/>
        <v/>
      </c>
      <c r="Q867" s="15" t="str">
        <f t="shared" si="108"/>
        <v/>
      </c>
      <c r="R867" s="15" t="str">
        <f t="shared" si="109"/>
        <v/>
      </c>
      <c r="S867" s="15" t="str">
        <f>IF(B867=1,"",IF(AND(OR(AND(TrackingWorksheet!H872=Lists!$D$7,TrackingWorksheet!H872=TrackingWorksheet!J872),TrackingWorksheet!H872&lt;&gt;TrackingWorksheet!J872),TrackingWorksheet!K872="YES",TrackingWorksheet!H872&lt;&gt;Lists!$D$6,TrackingWorksheet!G872&lt;=TrackingWorksheet!$J$5,TrackingWorksheet!I872&lt;=TrackingWorksheet!$J$5),1,0))</f>
        <v/>
      </c>
      <c r="T867" s="15" t="str">
        <f t="shared" si="111"/>
        <v/>
      </c>
      <c r="U867" s="15" t="str">
        <f>IF(B867=1,"",IF(AND(TrackingWorksheet!L872&lt;&gt;"", TrackingWorksheet!L872&gt;=TrackingWorksheet!$J$4,TrackingWorksheet!L872&lt;=TrackingWorksheet!$J$5,OR(TrackingWorksheet!H872=Lists!$D$4,TrackingWorksheet!J872=Lists!$D$4)), 1, 0))</f>
        <v/>
      </c>
      <c r="V867" s="15" t="str">
        <f>IF($B867=1,"",IF(AND(TrackingWorksheet!$L872&lt;&gt;"", TrackingWorksheet!$L872&gt;=TrackingWorksheet!$J$4,TrackingWorksheet!$L872&lt;=TrackingWorksheet!$J$5,OR(TrackingWorksheet!$H872=Lists!$D$5,TrackingWorksheet!$J872=Lists!$D$5)), 1, 0))</f>
        <v/>
      </c>
      <c r="W867" s="15" t="str">
        <f>IF($B867=1,"",IF(AND(TrackingWorksheet!$L872&lt;&gt;"", TrackingWorksheet!$L872&gt;=TrackingWorksheet!$J$4,TrackingWorksheet!$L872&lt;=TrackingWorksheet!$J$5,OR(TrackingWorksheet!$H872=Lists!$D$6,TrackingWorksheet!$J872=Lists!$D$6)), 1, 0))</f>
        <v/>
      </c>
      <c r="X867" s="24" t="str">
        <f>IF(B867=1,"",IF(AND(TrackingWorksheet!M872&lt;&gt;"",TrackingWorksheet!M872&lt;=TrackingWorksheet!$J$5),1,0))</f>
        <v/>
      </c>
      <c r="Y867" s="24" t="str">
        <f>IF(B867=1,"",IF(AND(TrackingWorksheet!N872&lt;&gt;"",TrackingWorksheet!N872&lt;=TrackingWorksheet!$J$5),1,0)*D867)</f>
        <v/>
      </c>
      <c r="Z867" s="24" t="str">
        <f>IF(B867=1,"",IF(TrackingWorksheet!P872="YES",1,0)*D867)</f>
        <v/>
      </c>
      <c r="AA867" s="33" t="str">
        <f>IF(B867=1,"",IF(TrackingWorksheet!R872="","",TrackingWorksheet!R872))</f>
        <v/>
      </c>
      <c r="AB867" s="33" t="str">
        <f>IF(B867=1,"",IF(TrackingWorksheet!Q872="","",TrackingWorksheet!Q872))</f>
        <v/>
      </c>
    </row>
    <row r="868" spans="2:28" x14ac:dyDescent="0.3">
      <c r="B868" s="33">
        <f>IF(AND(ISBLANK(TrackingWorksheet!B873),ISBLANK(TrackingWorksheet!C873),ISBLANK(TrackingWorksheet!G873),ISBLANK(TrackingWorksheet!H873),
ISBLANK(TrackingWorksheet!I873),ISBLANK(TrackingWorksheet!J873),ISBLANK(TrackingWorksheet!M873),
ISBLANK(TrackingWorksheet!N873)),1,0)</f>
        <v>1</v>
      </c>
      <c r="C868" s="17" t="str">
        <f>IF(B868=1,"",TrackingWorksheet!F873)</f>
        <v/>
      </c>
      <c r="D868" s="26" t="str">
        <f>IF(B868=1,"",IF(AND(TrackingWorksheet!B873&lt;&gt;"",TrackingWorksheet!B873&lt;=TrackingWorksheet!$J$5,OR(TrackingWorksheet!C873="",TrackingWorksheet!C873&gt;=TrackingWorksheet!$J$4)),1,0))</f>
        <v/>
      </c>
      <c r="E868" s="15" t="str">
        <f>IF(B868=1,"",IF(AND(TrackingWorksheet!G873 &lt;&gt;"",TrackingWorksheet!G873&lt;=TrackingWorksheet!$J$5, TrackingWorksheet!H873=Lists!$D$4), "Y", "N"))</f>
        <v/>
      </c>
      <c r="F868" s="15" t="str">
        <f>IF(B868=1,"",IF(AND(TrackingWorksheet!I873 &lt;&gt;"", TrackingWorksheet!I873&lt;=TrackingWorksheet!$J$5, TrackingWorksheet!J873=Lists!$D$4), "Y", "N"))</f>
        <v/>
      </c>
      <c r="G868" s="15" t="str">
        <f>IF(B868=1,"",IF(AND(TrackingWorksheet!G873 &lt;&gt;"",TrackingWorksheet!G873&lt;=TrackingWorksheet!$J$5, TrackingWorksheet!H873=Lists!$D$5), "Y", "N"))</f>
        <v/>
      </c>
      <c r="H868" s="15" t="str">
        <f>IF(B868=1,"",IF(AND(TrackingWorksheet!I873 &lt;&gt;"", TrackingWorksheet!I873&lt;=TrackingWorksheet!$J$5, TrackingWorksheet!J873="Moderna"), "Y", "N"))</f>
        <v/>
      </c>
      <c r="I868" s="26" t="str">
        <f>IF(B868=1,"",IF(AND(TrackingWorksheet!G873 &lt;&gt;"", TrackingWorksheet!G873&lt;=TrackingWorksheet!$J$5, TrackingWorksheet!H873=Lists!$D$6), 1, 0))</f>
        <v/>
      </c>
      <c r="J868" s="26" t="str">
        <f t="shared" si="110"/>
        <v/>
      </c>
      <c r="K868" s="15" t="str">
        <f>IF(B868=1,"",IF(AND(TrackingWorksheet!I873&lt;=TrackingWorksheet!$J$5,TrackingWorksheet!K873="YES"),0,IF(AND(AND(OR(E868="Y",F868="Y"),E868&lt;&gt;F868),G868&lt;&gt;"Y", H868&lt;&gt;"Y"), 1, 0)))</f>
        <v/>
      </c>
      <c r="L868" s="26" t="str">
        <f t="shared" si="104"/>
        <v/>
      </c>
      <c r="M868" s="15" t="str">
        <f t="shared" si="105"/>
        <v/>
      </c>
      <c r="N868" s="26" t="str">
        <f t="shared" si="106"/>
        <v/>
      </c>
      <c r="O868" s="15" t="str">
        <f>IF(B868=1,"",IF(AND(TrackingWorksheet!I873&lt;=TrackingWorksheet!$J$5,TrackingWorksheet!K873="YES"),0,IF(AND(AND(OR(G868="Y",H868="Y"),G868&lt;&gt;H868),E868&lt;&gt;"Y", F868&lt;&gt;"Y"), 1, 0)))</f>
        <v/>
      </c>
      <c r="P868" s="26" t="str">
        <f t="shared" si="107"/>
        <v/>
      </c>
      <c r="Q868" s="15" t="str">
        <f t="shared" si="108"/>
        <v/>
      </c>
      <c r="R868" s="15" t="str">
        <f t="shared" si="109"/>
        <v/>
      </c>
      <c r="S868" s="15" t="str">
        <f>IF(B868=1,"",IF(AND(OR(AND(TrackingWorksheet!H873=Lists!$D$7,TrackingWorksheet!H873=TrackingWorksheet!J873),TrackingWorksheet!H873&lt;&gt;TrackingWorksheet!J873),TrackingWorksheet!K873="YES",TrackingWorksheet!H873&lt;&gt;Lists!$D$6,TrackingWorksheet!G873&lt;=TrackingWorksheet!$J$5,TrackingWorksheet!I873&lt;=TrackingWorksheet!$J$5),1,0))</f>
        <v/>
      </c>
      <c r="T868" s="15" t="str">
        <f t="shared" si="111"/>
        <v/>
      </c>
      <c r="U868" s="15" t="str">
        <f>IF(B868=1,"",IF(AND(TrackingWorksheet!L873&lt;&gt;"", TrackingWorksheet!L873&gt;=TrackingWorksheet!$J$4,TrackingWorksheet!L873&lt;=TrackingWorksheet!$J$5,OR(TrackingWorksheet!H873=Lists!$D$4,TrackingWorksheet!J873=Lists!$D$4)), 1, 0))</f>
        <v/>
      </c>
      <c r="V868" s="15" t="str">
        <f>IF($B868=1,"",IF(AND(TrackingWorksheet!$L873&lt;&gt;"", TrackingWorksheet!$L873&gt;=TrackingWorksheet!$J$4,TrackingWorksheet!$L873&lt;=TrackingWorksheet!$J$5,OR(TrackingWorksheet!$H873=Lists!$D$5,TrackingWorksheet!$J873=Lists!$D$5)), 1, 0))</f>
        <v/>
      </c>
      <c r="W868" s="15" t="str">
        <f>IF($B868=1,"",IF(AND(TrackingWorksheet!$L873&lt;&gt;"", TrackingWorksheet!$L873&gt;=TrackingWorksheet!$J$4,TrackingWorksheet!$L873&lt;=TrackingWorksheet!$J$5,OR(TrackingWorksheet!$H873=Lists!$D$6,TrackingWorksheet!$J873=Lists!$D$6)), 1, 0))</f>
        <v/>
      </c>
      <c r="X868" s="24" t="str">
        <f>IF(B868=1,"",IF(AND(TrackingWorksheet!M873&lt;&gt;"",TrackingWorksheet!M873&lt;=TrackingWorksheet!$J$5),1,0))</f>
        <v/>
      </c>
      <c r="Y868" s="24" t="str">
        <f>IF(B868=1,"",IF(AND(TrackingWorksheet!N873&lt;&gt;"",TrackingWorksheet!N873&lt;=TrackingWorksheet!$J$5),1,0)*D868)</f>
        <v/>
      </c>
      <c r="Z868" s="24" t="str">
        <f>IF(B868=1,"",IF(TrackingWorksheet!P873="YES",1,0)*D868)</f>
        <v/>
      </c>
      <c r="AA868" s="33" t="str">
        <f>IF(B868=1,"",IF(TrackingWorksheet!R873="","",TrackingWorksheet!R873))</f>
        <v/>
      </c>
      <c r="AB868" s="33" t="str">
        <f>IF(B868=1,"",IF(TrackingWorksheet!Q873="","",TrackingWorksheet!Q873))</f>
        <v/>
      </c>
    </row>
    <row r="869" spans="2:28" x14ac:dyDescent="0.3">
      <c r="B869" s="33">
        <f>IF(AND(ISBLANK(TrackingWorksheet!B874),ISBLANK(TrackingWorksheet!C874),ISBLANK(TrackingWorksheet!G874),ISBLANK(TrackingWorksheet!H874),
ISBLANK(TrackingWorksheet!I874),ISBLANK(TrackingWorksheet!J874),ISBLANK(TrackingWorksheet!M874),
ISBLANK(TrackingWorksheet!N874)),1,0)</f>
        <v>1</v>
      </c>
      <c r="C869" s="17" t="str">
        <f>IF(B869=1,"",TrackingWorksheet!F874)</f>
        <v/>
      </c>
      <c r="D869" s="26" t="str">
        <f>IF(B869=1,"",IF(AND(TrackingWorksheet!B874&lt;&gt;"",TrackingWorksheet!B874&lt;=TrackingWorksheet!$J$5,OR(TrackingWorksheet!C874="",TrackingWorksheet!C874&gt;=TrackingWorksheet!$J$4)),1,0))</f>
        <v/>
      </c>
      <c r="E869" s="15" t="str">
        <f>IF(B869=1,"",IF(AND(TrackingWorksheet!G874 &lt;&gt;"",TrackingWorksheet!G874&lt;=TrackingWorksheet!$J$5, TrackingWorksheet!H874=Lists!$D$4), "Y", "N"))</f>
        <v/>
      </c>
      <c r="F869" s="15" t="str">
        <f>IF(B869=1,"",IF(AND(TrackingWorksheet!I874 &lt;&gt;"", TrackingWorksheet!I874&lt;=TrackingWorksheet!$J$5, TrackingWorksheet!J874=Lists!$D$4), "Y", "N"))</f>
        <v/>
      </c>
      <c r="G869" s="15" t="str">
        <f>IF(B869=1,"",IF(AND(TrackingWorksheet!G874 &lt;&gt;"",TrackingWorksheet!G874&lt;=TrackingWorksheet!$J$5, TrackingWorksheet!H874=Lists!$D$5), "Y", "N"))</f>
        <v/>
      </c>
      <c r="H869" s="15" t="str">
        <f>IF(B869=1,"",IF(AND(TrackingWorksheet!I874 &lt;&gt;"", TrackingWorksheet!I874&lt;=TrackingWorksheet!$J$5, TrackingWorksheet!J874="Moderna"), "Y", "N"))</f>
        <v/>
      </c>
      <c r="I869" s="26" t="str">
        <f>IF(B869=1,"",IF(AND(TrackingWorksheet!G874 &lt;&gt;"", TrackingWorksheet!G874&lt;=TrackingWorksheet!$J$5, TrackingWorksheet!H874=Lists!$D$6), 1, 0))</f>
        <v/>
      </c>
      <c r="J869" s="26" t="str">
        <f t="shared" si="110"/>
        <v/>
      </c>
      <c r="K869" s="15" t="str">
        <f>IF(B869=1,"",IF(AND(TrackingWorksheet!I874&lt;=TrackingWorksheet!$J$5,TrackingWorksheet!K874="YES"),0,IF(AND(AND(OR(E869="Y",F869="Y"),E869&lt;&gt;F869),G869&lt;&gt;"Y", H869&lt;&gt;"Y"), 1, 0)))</f>
        <v/>
      </c>
      <c r="L869" s="26" t="str">
        <f t="shared" si="104"/>
        <v/>
      </c>
      <c r="M869" s="15" t="str">
        <f t="shared" si="105"/>
        <v/>
      </c>
      <c r="N869" s="26" t="str">
        <f t="shared" si="106"/>
        <v/>
      </c>
      <c r="O869" s="15" t="str">
        <f>IF(B869=1,"",IF(AND(TrackingWorksheet!I874&lt;=TrackingWorksheet!$J$5,TrackingWorksheet!K874="YES"),0,IF(AND(AND(OR(G869="Y",H869="Y"),G869&lt;&gt;H869),E869&lt;&gt;"Y", F869&lt;&gt;"Y"), 1, 0)))</f>
        <v/>
      </c>
      <c r="P869" s="26" t="str">
        <f t="shared" si="107"/>
        <v/>
      </c>
      <c r="Q869" s="15" t="str">
        <f t="shared" si="108"/>
        <v/>
      </c>
      <c r="R869" s="15" t="str">
        <f t="shared" si="109"/>
        <v/>
      </c>
      <c r="S869" s="15" t="str">
        <f>IF(B869=1,"",IF(AND(OR(AND(TrackingWorksheet!H874=Lists!$D$7,TrackingWorksheet!H874=TrackingWorksheet!J874),TrackingWorksheet!H874&lt;&gt;TrackingWorksheet!J874),TrackingWorksheet!K874="YES",TrackingWorksheet!H874&lt;&gt;Lists!$D$6,TrackingWorksheet!G874&lt;=TrackingWorksheet!$J$5,TrackingWorksheet!I874&lt;=TrackingWorksheet!$J$5),1,0))</f>
        <v/>
      </c>
      <c r="T869" s="15" t="str">
        <f t="shared" si="111"/>
        <v/>
      </c>
      <c r="U869" s="15" t="str">
        <f>IF(B869=1,"",IF(AND(TrackingWorksheet!L874&lt;&gt;"", TrackingWorksheet!L874&gt;=TrackingWorksheet!$J$4,TrackingWorksheet!L874&lt;=TrackingWorksheet!$J$5,OR(TrackingWorksheet!H874=Lists!$D$4,TrackingWorksheet!J874=Lists!$D$4)), 1, 0))</f>
        <v/>
      </c>
      <c r="V869" s="15" t="str">
        <f>IF($B869=1,"",IF(AND(TrackingWorksheet!$L874&lt;&gt;"", TrackingWorksheet!$L874&gt;=TrackingWorksheet!$J$4,TrackingWorksheet!$L874&lt;=TrackingWorksheet!$J$5,OR(TrackingWorksheet!$H874=Lists!$D$5,TrackingWorksheet!$J874=Lists!$D$5)), 1, 0))</f>
        <v/>
      </c>
      <c r="W869" s="15" t="str">
        <f>IF($B869=1,"",IF(AND(TrackingWorksheet!$L874&lt;&gt;"", TrackingWorksheet!$L874&gt;=TrackingWorksheet!$J$4,TrackingWorksheet!$L874&lt;=TrackingWorksheet!$J$5,OR(TrackingWorksheet!$H874=Lists!$D$6,TrackingWorksheet!$J874=Lists!$D$6)), 1, 0))</f>
        <v/>
      </c>
      <c r="X869" s="24" t="str">
        <f>IF(B869=1,"",IF(AND(TrackingWorksheet!M874&lt;&gt;"",TrackingWorksheet!M874&lt;=TrackingWorksheet!$J$5),1,0))</f>
        <v/>
      </c>
      <c r="Y869" s="24" t="str">
        <f>IF(B869=1,"",IF(AND(TrackingWorksheet!N874&lt;&gt;"",TrackingWorksheet!N874&lt;=TrackingWorksheet!$J$5),1,0)*D869)</f>
        <v/>
      </c>
      <c r="Z869" s="24" t="str">
        <f>IF(B869=1,"",IF(TrackingWorksheet!P874="YES",1,0)*D869)</f>
        <v/>
      </c>
      <c r="AA869" s="33" t="str">
        <f>IF(B869=1,"",IF(TrackingWorksheet!R874="","",TrackingWorksheet!R874))</f>
        <v/>
      </c>
      <c r="AB869" s="33" t="str">
        <f>IF(B869=1,"",IF(TrackingWorksheet!Q874="","",TrackingWorksheet!Q874))</f>
        <v/>
      </c>
    </row>
    <row r="870" spans="2:28" x14ac:dyDescent="0.3">
      <c r="B870" s="33">
        <f>IF(AND(ISBLANK(TrackingWorksheet!B875),ISBLANK(TrackingWorksheet!C875),ISBLANK(TrackingWorksheet!G875),ISBLANK(TrackingWorksheet!H875),
ISBLANK(TrackingWorksheet!I875),ISBLANK(TrackingWorksheet!J875),ISBLANK(TrackingWorksheet!M875),
ISBLANK(TrackingWorksheet!N875)),1,0)</f>
        <v>1</v>
      </c>
      <c r="C870" s="17" t="str">
        <f>IF(B870=1,"",TrackingWorksheet!F875)</f>
        <v/>
      </c>
      <c r="D870" s="26" t="str">
        <f>IF(B870=1,"",IF(AND(TrackingWorksheet!B875&lt;&gt;"",TrackingWorksheet!B875&lt;=TrackingWorksheet!$J$5,OR(TrackingWorksheet!C875="",TrackingWorksheet!C875&gt;=TrackingWorksheet!$J$4)),1,0))</f>
        <v/>
      </c>
      <c r="E870" s="15" t="str">
        <f>IF(B870=1,"",IF(AND(TrackingWorksheet!G875 &lt;&gt;"",TrackingWorksheet!G875&lt;=TrackingWorksheet!$J$5, TrackingWorksheet!H875=Lists!$D$4), "Y", "N"))</f>
        <v/>
      </c>
      <c r="F870" s="15" t="str">
        <f>IF(B870=1,"",IF(AND(TrackingWorksheet!I875 &lt;&gt;"", TrackingWorksheet!I875&lt;=TrackingWorksheet!$J$5, TrackingWorksheet!J875=Lists!$D$4), "Y", "N"))</f>
        <v/>
      </c>
      <c r="G870" s="15" t="str">
        <f>IF(B870=1,"",IF(AND(TrackingWorksheet!G875 &lt;&gt;"",TrackingWorksheet!G875&lt;=TrackingWorksheet!$J$5, TrackingWorksheet!H875=Lists!$D$5), "Y", "N"))</f>
        <v/>
      </c>
      <c r="H870" s="15" t="str">
        <f>IF(B870=1,"",IF(AND(TrackingWorksheet!I875 &lt;&gt;"", TrackingWorksheet!I875&lt;=TrackingWorksheet!$J$5, TrackingWorksheet!J875="Moderna"), "Y", "N"))</f>
        <v/>
      </c>
      <c r="I870" s="26" t="str">
        <f>IF(B870=1,"",IF(AND(TrackingWorksheet!G875 &lt;&gt;"", TrackingWorksheet!G875&lt;=TrackingWorksheet!$J$5, TrackingWorksheet!H875=Lists!$D$6), 1, 0))</f>
        <v/>
      </c>
      <c r="J870" s="26" t="str">
        <f t="shared" si="110"/>
        <v/>
      </c>
      <c r="K870" s="15" t="str">
        <f>IF(B870=1,"",IF(AND(TrackingWorksheet!I875&lt;=TrackingWorksheet!$J$5,TrackingWorksheet!K875="YES"),0,IF(AND(AND(OR(E870="Y",F870="Y"),E870&lt;&gt;F870),G870&lt;&gt;"Y", H870&lt;&gt;"Y"), 1, 0)))</f>
        <v/>
      </c>
      <c r="L870" s="26" t="str">
        <f t="shared" si="104"/>
        <v/>
      </c>
      <c r="M870" s="15" t="str">
        <f t="shared" si="105"/>
        <v/>
      </c>
      <c r="N870" s="26" t="str">
        <f t="shared" si="106"/>
        <v/>
      </c>
      <c r="O870" s="15" t="str">
        <f>IF(B870=1,"",IF(AND(TrackingWorksheet!I875&lt;=TrackingWorksheet!$J$5,TrackingWorksheet!K875="YES"),0,IF(AND(AND(OR(G870="Y",H870="Y"),G870&lt;&gt;H870),E870&lt;&gt;"Y", F870&lt;&gt;"Y"), 1, 0)))</f>
        <v/>
      </c>
      <c r="P870" s="26" t="str">
        <f t="shared" si="107"/>
        <v/>
      </c>
      <c r="Q870" s="15" t="str">
        <f t="shared" si="108"/>
        <v/>
      </c>
      <c r="R870" s="15" t="str">
        <f t="shared" si="109"/>
        <v/>
      </c>
      <c r="S870" s="15" t="str">
        <f>IF(B870=1,"",IF(AND(OR(AND(TrackingWorksheet!H875=Lists!$D$7,TrackingWorksheet!H875=TrackingWorksheet!J875),TrackingWorksheet!H875&lt;&gt;TrackingWorksheet!J875),TrackingWorksheet!K875="YES",TrackingWorksheet!H875&lt;&gt;Lists!$D$6,TrackingWorksheet!G875&lt;=TrackingWorksheet!$J$5,TrackingWorksheet!I875&lt;=TrackingWorksheet!$J$5),1,0))</f>
        <v/>
      </c>
      <c r="T870" s="15" t="str">
        <f t="shared" si="111"/>
        <v/>
      </c>
      <c r="U870" s="15" t="str">
        <f>IF(B870=1,"",IF(AND(TrackingWorksheet!L875&lt;&gt;"", TrackingWorksheet!L875&gt;=TrackingWorksheet!$J$4,TrackingWorksheet!L875&lt;=TrackingWorksheet!$J$5,OR(TrackingWorksheet!H875=Lists!$D$4,TrackingWorksheet!J875=Lists!$D$4)), 1, 0))</f>
        <v/>
      </c>
      <c r="V870" s="15" t="str">
        <f>IF($B870=1,"",IF(AND(TrackingWorksheet!$L875&lt;&gt;"", TrackingWorksheet!$L875&gt;=TrackingWorksheet!$J$4,TrackingWorksheet!$L875&lt;=TrackingWorksheet!$J$5,OR(TrackingWorksheet!$H875=Lists!$D$5,TrackingWorksheet!$J875=Lists!$D$5)), 1, 0))</f>
        <v/>
      </c>
      <c r="W870" s="15" t="str">
        <f>IF($B870=1,"",IF(AND(TrackingWorksheet!$L875&lt;&gt;"", TrackingWorksheet!$L875&gt;=TrackingWorksheet!$J$4,TrackingWorksheet!$L875&lt;=TrackingWorksheet!$J$5,OR(TrackingWorksheet!$H875=Lists!$D$6,TrackingWorksheet!$J875=Lists!$D$6)), 1, 0))</f>
        <v/>
      </c>
      <c r="X870" s="24" t="str">
        <f>IF(B870=1,"",IF(AND(TrackingWorksheet!M875&lt;&gt;"",TrackingWorksheet!M875&lt;=TrackingWorksheet!$J$5),1,0))</f>
        <v/>
      </c>
      <c r="Y870" s="24" t="str">
        <f>IF(B870=1,"",IF(AND(TrackingWorksheet!N875&lt;&gt;"",TrackingWorksheet!N875&lt;=TrackingWorksheet!$J$5),1,0)*D870)</f>
        <v/>
      </c>
      <c r="Z870" s="24" t="str">
        <f>IF(B870=1,"",IF(TrackingWorksheet!P875="YES",1,0)*D870)</f>
        <v/>
      </c>
      <c r="AA870" s="33" t="str">
        <f>IF(B870=1,"",IF(TrackingWorksheet!R875="","",TrackingWorksheet!R875))</f>
        <v/>
      </c>
      <c r="AB870" s="33" t="str">
        <f>IF(B870=1,"",IF(TrackingWorksheet!Q875="","",TrackingWorksheet!Q875))</f>
        <v/>
      </c>
    </row>
    <row r="871" spans="2:28" x14ac:dyDescent="0.3">
      <c r="B871" s="33">
        <f>IF(AND(ISBLANK(TrackingWorksheet!B876),ISBLANK(TrackingWorksheet!C876),ISBLANK(TrackingWorksheet!G876),ISBLANK(TrackingWorksheet!H876),
ISBLANK(TrackingWorksheet!I876),ISBLANK(TrackingWorksheet!J876),ISBLANK(TrackingWorksheet!M876),
ISBLANK(TrackingWorksheet!N876)),1,0)</f>
        <v>1</v>
      </c>
      <c r="C871" s="17" t="str">
        <f>IF(B871=1,"",TrackingWorksheet!F876)</f>
        <v/>
      </c>
      <c r="D871" s="26" t="str">
        <f>IF(B871=1,"",IF(AND(TrackingWorksheet!B876&lt;&gt;"",TrackingWorksheet!B876&lt;=TrackingWorksheet!$J$5,OR(TrackingWorksheet!C876="",TrackingWorksheet!C876&gt;=TrackingWorksheet!$J$4)),1,0))</f>
        <v/>
      </c>
      <c r="E871" s="15" t="str">
        <f>IF(B871=1,"",IF(AND(TrackingWorksheet!G876 &lt;&gt;"",TrackingWorksheet!G876&lt;=TrackingWorksheet!$J$5, TrackingWorksheet!H876=Lists!$D$4), "Y", "N"))</f>
        <v/>
      </c>
      <c r="F871" s="15" t="str">
        <f>IF(B871=1,"",IF(AND(TrackingWorksheet!I876 &lt;&gt;"", TrackingWorksheet!I876&lt;=TrackingWorksheet!$J$5, TrackingWorksheet!J876=Lists!$D$4), "Y", "N"))</f>
        <v/>
      </c>
      <c r="G871" s="15" t="str">
        <f>IF(B871=1,"",IF(AND(TrackingWorksheet!G876 &lt;&gt;"",TrackingWorksheet!G876&lt;=TrackingWorksheet!$J$5, TrackingWorksheet!H876=Lists!$D$5), "Y", "N"))</f>
        <v/>
      </c>
      <c r="H871" s="15" t="str">
        <f>IF(B871=1,"",IF(AND(TrackingWorksheet!I876 &lt;&gt;"", TrackingWorksheet!I876&lt;=TrackingWorksheet!$J$5, TrackingWorksheet!J876="Moderna"), "Y", "N"))</f>
        <v/>
      </c>
      <c r="I871" s="26" t="str">
        <f>IF(B871=1,"",IF(AND(TrackingWorksheet!G876 &lt;&gt;"", TrackingWorksheet!G876&lt;=TrackingWorksheet!$J$5, TrackingWorksheet!H876=Lists!$D$6), 1, 0))</f>
        <v/>
      </c>
      <c r="J871" s="26" t="str">
        <f t="shared" si="110"/>
        <v/>
      </c>
      <c r="K871" s="15" t="str">
        <f>IF(B871=1,"",IF(AND(TrackingWorksheet!I876&lt;=TrackingWorksheet!$J$5,TrackingWorksheet!K876="YES"),0,IF(AND(AND(OR(E871="Y",F871="Y"),E871&lt;&gt;F871),G871&lt;&gt;"Y", H871&lt;&gt;"Y"), 1, 0)))</f>
        <v/>
      </c>
      <c r="L871" s="26" t="str">
        <f t="shared" si="104"/>
        <v/>
      </c>
      <c r="M871" s="15" t="str">
        <f t="shared" si="105"/>
        <v/>
      </c>
      <c r="N871" s="26" t="str">
        <f t="shared" si="106"/>
        <v/>
      </c>
      <c r="O871" s="15" t="str">
        <f>IF(B871=1,"",IF(AND(TrackingWorksheet!I876&lt;=TrackingWorksheet!$J$5,TrackingWorksheet!K876="YES"),0,IF(AND(AND(OR(G871="Y",H871="Y"),G871&lt;&gt;H871),E871&lt;&gt;"Y", F871&lt;&gt;"Y"), 1, 0)))</f>
        <v/>
      </c>
      <c r="P871" s="26" t="str">
        <f t="shared" si="107"/>
        <v/>
      </c>
      <c r="Q871" s="15" t="str">
        <f t="shared" si="108"/>
        <v/>
      </c>
      <c r="R871" s="15" t="str">
        <f t="shared" si="109"/>
        <v/>
      </c>
      <c r="S871" s="15" t="str">
        <f>IF(B871=1,"",IF(AND(OR(AND(TrackingWorksheet!H876=Lists!$D$7,TrackingWorksheet!H876=TrackingWorksheet!J876),TrackingWorksheet!H876&lt;&gt;TrackingWorksheet!J876),TrackingWorksheet!K876="YES",TrackingWorksheet!H876&lt;&gt;Lists!$D$6,TrackingWorksheet!G876&lt;=TrackingWorksheet!$J$5,TrackingWorksheet!I876&lt;=TrackingWorksheet!$J$5),1,0))</f>
        <v/>
      </c>
      <c r="T871" s="15" t="str">
        <f t="shared" si="111"/>
        <v/>
      </c>
      <c r="U871" s="15" t="str">
        <f>IF(B871=1,"",IF(AND(TrackingWorksheet!L876&lt;&gt;"", TrackingWorksheet!L876&gt;=TrackingWorksheet!$J$4,TrackingWorksheet!L876&lt;=TrackingWorksheet!$J$5,OR(TrackingWorksheet!H876=Lists!$D$4,TrackingWorksheet!J876=Lists!$D$4)), 1, 0))</f>
        <v/>
      </c>
      <c r="V871" s="15" t="str">
        <f>IF($B871=1,"",IF(AND(TrackingWorksheet!$L876&lt;&gt;"", TrackingWorksheet!$L876&gt;=TrackingWorksheet!$J$4,TrackingWorksheet!$L876&lt;=TrackingWorksheet!$J$5,OR(TrackingWorksheet!$H876=Lists!$D$5,TrackingWorksheet!$J876=Lists!$D$5)), 1, 0))</f>
        <v/>
      </c>
      <c r="W871" s="15" t="str">
        <f>IF($B871=1,"",IF(AND(TrackingWorksheet!$L876&lt;&gt;"", TrackingWorksheet!$L876&gt;=TrackingWorksheet!$J$4,TrackingWorksheet!$L876&lt;=TrackingWorksheet!$J$5,OR(TrackingWorksheet!$H876=Lists!$D$6,TrackingWorksheet!$J876=Lists!$D$6)), 1, 0))</f>
        <v/>
      </c>
      <c r="X871" s="24" t="str">
        <f>IF(B871=1,"",IF(AND(TrackingWorksheet!M876&lt;&gt;"",TrackingWorksheet!M876&lt;=TrackingWorksheet!$J$5),1,0))</f>
        <v/>
      </c>
      <c r="Y871" s="24" t="str">
        <f>IF(B871=1,"",IF(AND(TrackingWorksheet!N876&lt;&gt;"",TrackingWorksheet!N876&lt;=TrackingWorksheet!$J$5),1,0)*D871)</f>
        <v/>
      </c>
      <c r="Z871" s="24" t="str">
        <f>IF(B871=1,"",IF(TrackingWorksheet!P876="YES",1,0)*D871)</f>
        <v/>
      </c>
      <c r="AA871" s="33" t="str">
        <f>IF(B871=1,"",IF(TrackingWorksheet!R876="","",TrackingWorksheet!R876))</f>
        <v/>
      </c>
      <c r="AB871" s="33" t="str">
        <f>IF(B871=1,"",IF(TrackingWorksheet!Q876="","",TrackingWorksheet!Q876))</f>
        <v/>
      </c>
    </row>
    <row r="872" spans="2:28" x14ac:dyDescent="0.3">
      <c r="B872" s="33">
        <f>IF(AND(ISBLANK(TrackingWorksheet!B877),ISBLANK(TrackingWorksheet!C877),ISBLANK(TrackingWorksheet!G877),ISBLANK(TrackingWorksheet!H877),
ISBLANK(TrackingWorksheet!I877),ISBLANK(TrackingWorksheet!J877),ISBLANK(TrackingWorksheet!M877),
ISBLANK(TrackingWorksheet!N877)),1,0)</f>
        <v>1</v>
      </c>
      <c r="C872" s="17" t="str">
        <f>IF(B872=1,"",TrackingWorksheet!F877)</f>
        <v/>
      </c>
      <c r="D872" s="26" t="str">
        <f>IF(B872=1,"",IF(AND(TrackingWorksheet!B877&lt;&gt;"",TrackingWorksheet!B877&lt;=TrackingWorksheet!$J$5,OR(TrackingWorksheet!C877="",TrackingWorksheet!C877&gt;=TrackingWorksheet!$J$4)),1,0))</f>
        <v/>
      </c>
      <c r="E872" s="15" t="str">
        <f>IF(B872=1,"",IF(AND(TrackingWorksheet!G877 &lt;&gt;"",TrackingWorksheet!G877&lt;=TrackingWorksheet!$J$5, TrackingWorksheet!H877=Lists!$D$4), "Y", "N"))</f>
        <v/>
      </c>
      <c r="F872" s="15" t="str">
        <f>IF(B872=1,"",IF(AND(TrackingWorksheet!I877 &lt;&gt;"", TrackingWorksheet!I877&lt;=TrackingWorksheet!$J$5, TrackingWorksheet!J877=Lists!$D$4), "Y", "N"))</f>
        <v/>
      </c>
      <c r="G872" s="15" t="str">
        <f>IF(B872=1,"",IF(AND(TrackingWorksheet!G877 &lt;&gt;"",TrackingWorksheet!G877&lt;=TrackingWorksheet!$J$5, TrackingWorksheet!H877=Lists!$D$5), "Y", "N"))</f>
        <v/>
      </c>
      <c r="H872" s="15" t="str">
        <f>IF(B872=1,"",IF(AND(TrackingWorksheet!I877 &lt;&gt;"", TrackingWorksheet!I877&lt;=TrackingWorksheet!$J$5, TrackingWorksheet!J877="Moderna"), "Y", "N"))</f>
        <v/>
      </c>
      <c r="I872" s="26" t="str">
        <f>IF(B872=1,"",IF(AND(TrackingWorksheet!G877 &lt;&gt;"", TrackingWorksheet!G877&lt;=TrackingWorksheet!$J$5, TrackingWorksheet!H877=Lists!$D$6), 1, 0))</f>
        <v/>
      </c>
      <c r="J872" s="26" t="str">
        <f t="shared" si="110"/>
        <v/>
      </c>
      <c r="K872" s="15" t="str">
        <f>IF(B872=1,"",IF(AND(TrackingWorksheet!I877&lt;=TrackingWorksheet!$J$5,TrackingWorksheet!K877="YES"),0,IF(AND(AND(OR(E872="Y",F872="Y"),E872&lt;&gt;F872),G872&lt;&gt;"Y", H872&lt;&gt;"Y"), 1, 0)))</f>
        <v/>
      </c>
      <c r="L872" s="26" t="str">
        <f t="shared" si="104"/>
        <v/>
      </c>
      <c r="M872" s="15" t="str">
        <f t="shared" si="105"/>
        <v/>
      </c>
      <c r="N872" s="26" t="str">
        <f t="shared" si="106"/>
        <v/>
      </c>
      <c r="O872" s="15" t="str">
        <f>IF(B872=1,"",IF(AND(TrackingWorksheet!I877&lt;=TrackingWorksheet!$J$5,TrackingWorksheet!K877="YES"),0,IF(AND(AND(OR(G872="Y",H872="Y"),G872&lt;&gt;H872),E872&lt;&gt;"Y", F872&lt;&gt;"Y"), 1, 0)))</f>
        <v/>
      </c>
      <c r="P872" s="26" t="str">
        <f t="shared" si="107"/>
        <v/>
      </c>
      <c r="Q872" s="15" t="str">
        <f t="shared" si="108"/>
        <v/>
      </c>
      <c r="R872" s="15" t="str">
        <f t="shared" si="109"/>
        <v/>
      </c>
      <c r="S872" s="15" t="str">
        <f>IF(B872=1,"",IF(AND(OR(AND(TrackingWorksheet!H877=Lists!$D$7,TrackingWorksheet!H877=TrackingWorksheet!J877),TrackingWorksheet!H877&lt;&gt;TrackingWorksheet!J877),TrackingWorksheet!K877="YES",TrackingWorksheet!H877&lt;&gt;Lists!$D$6,TrackingWorksheet!G877&lt;=TrackingWorksheet!$J$5,TrackingWorksheet!I877&lt;=TrackingWorksheet!$J$5),1,0))</f>
        <v/>
      </c>
      <c r="T872" s="15" t="str">
        <f t="shared" si="111"/>
        <v/>
      </c>
      <c r="U872" s="15" t="str">
        <f>IF(B872=1,"",IF(AND(TrackingWorksheet!L877&lt;&gt;"", TrackingWorksheet!L877&gt;=TrackingWorksheet!$J$4,TrackingWorksheet!L877&lt;=TrackingWorksheet!$J$5,OR(TrackingWorksheet!H877=Lists!$D$4,TrackingWorksheet!J877=Lists!$D$4)), 1, 0))</f>
        <v/>
      </c>
      <c r="V872" s="15" t="str">
        <f>IF($B872=1,"",IF(AND(TrackingWorksheet!$L877&lt;&gt;"", TrackingWorksheet!$L877&gt;=TrackingWorksheet!$J$4,TrackingWorksheet!$L877&lt;=TrackingWorksheet!$J$5,OR(TrackingWorksheet!$H877=Lists!$D$5,TrackingWorksheet!$J877=Lists!$D$5)), 1, 0))</f>
        <v/>
      </c>
      <c r="W872" s="15" t="str">
        <f>IF($B872=1,"",IF(AND(TrackingWorksheet!$L877&lt;&gt;"", TrackingWorksheet!$L877&gt;=TrackingWorksheet!$J$4,TrackingWorksheet!$L877&lt;=TrackingWorksheet!$J$5,OR(TrackingWorksheet!$H877=Lists!$D$6,TrackingWorksheet!$J877=Lists!$D$6)), 1, 0))</f>
        <v/>
      </c>
      <c r="X872" s="24" t="str">
        <f>IF(B872=1,"",IF(AND(TrackingWorksheet!M877&lt;&gt;"",TrackingWorksheet!M877&lt;=TrackingWorksheet!$J$5),1,0))</f>
        <v/>
      </c>
      <c r="Y872" s="24" t="str">
        <f>IF(B872=1,"",IF(AND(TrackingWorksheet!N877&lt;&gt;"",TrackingWorksheet!N877&lt;=TrackingWorksheet!$J$5),1,0)*D872)</f>
        <v/>
      </c>
      <c r="Z872" s="24" t="str">
        <f>IF(B872=1,"",IF(TrackingWorksheet!P877="YES",1,0)*D872)</f>
        <v/>
      </c>
      <c r="AA872" s="33" t="str">
        <f>IF(B872=1,"",IF(TrackingWorksheet!R877="","",TrackingWorksheet!R877))</f>
        <v/>
      </c>
      <c r="AB872" s="33" t="str">
        <f>IF(B872=1,"",IF(TrackingWorksheet!Q877="","",TrackingWorksheet!Q877))</f>
        <v/>
      </c>
    </row>
    <row r="873" spans="2:28" x14ac:dyDescent="0.3">
      <c r="B873" s="33">
        <f>IF(AND(ISBLANK(TrackingWorksheet!B878),ISBLANK(TrackingWorksheet!C878),ISBLANK(TrackingWorksheet!G878),ISBLANK(TrackingWorksheet!H878),
ISBLANK(TrackingWorksheet!I878),ISBLANK(TrackingWorksheet!J878),ISBLANK(TrackingWorksheet!M878),
ISBLANK(TrackingWorksheet!N878)),1,0)</f>
        <v>1</v>
      </c>
      <c r="C873" s="17" t="str">
        <f>IF(B873=1,"",TrackingWorksheet!F878)</f>
        <v/>
      </c>
      <c r="D873" s="26" t="str">
        <f>IF(B873=1,"",IF(AND(TrackingWorksheet!B878&lt;&gt;"",TrackingWorksheet!B878&lt;=TrackingWorksheet!$J$5,OR(TrackingWorksheet!C878="",TrackingWorksheet!C878&gt;=TrackingWorksheet!$J$4)),1,0))</f>
        <v/>
      </c>
      <c r="E873" s="15" t="str">
        <f>IF(B873=1,"",IF(AND(TrackingWorksheet!G878 &lt;&gt;"",TrackingWorksheet!G878&lt;=TrackingWorksheet!$J$5, TrackingWorksheet!H878=Lists!$D$4), "Y", "N"))</f>
        <v/>
      </c>
      <c r="F873" s="15" t="str">
        <f>IF(B873=1,"",IF(AND(TrackingWorksheet!I878 &lt;&gt;"", TrackingWorksheet!I878&lt;=TrackingWorksheet!$J$5, TrackingWorksheet!J878=Lists!$D$4), "Y", "N"))</f>
        <v/>
      </c>
      <c r="G873" s="15" t="str">
        <f>IF(B873=1,"",IF(AND(TrackingWorksheet!G878 &lt;&gt;"",TrackingWorksheet!G878&lt;=TrackingWorksheet!$J$5, TrackingWorksheet!H878=Lists!$D$5), "Y", "N"))</f>
        <v/>
      </c>
      <c r="H873" s="15" t="str">
        <f>IF(B873=1,"",IF(AND(TrackingWorksheet!I878 &lt;&gt;"", TrackingWorksheet!I878&lt;=TrackingWorksheet!$J$5, TrackingWorksheet!J878="Moderna"), "Y", "N"))</f>
        <v/>
      </c>
      <c r="I873" s="26" t="str">
        <f>IF(B873=1,"",IF(AND(TrackingWorksheet!G878 &lt;&gt;"", TrackingWorksheet!G878&lt;=TrackingWorksheet!$J$5, TrackingWorksheet!H878=Lists!$D$6), 1, 0))</f>
        <v/>
      </c>
      <c r="J873" s="26" t="str">
        <f t="shared" si="110"/>
        <v/>
      </c>
      <c r="K873" s="15" t="str">
        <f>IF(B873=1,"",IF(AND(TrackingWorksheet!I878&lt;=TrackingWorksheet!$J$5,TrackingWorksheet!K878="YES"),0,IF(AND(AND(OR(E873="Y",F873="Y"),E873&lt;&gt;F873),G873&lt;&gt;"Y", H873&lt;&gt;"Y"), 1, 0)))</f>
        <v/>
      </c>
      <c r="L873" s="26" t="str">
        <f t="shared" si="104"/>
        <v/>
      </c>
      <c r="M873" s="15" t="str">
        <f t="shared" si="105"/>
        <v/>
      </c>
      <c r="N873" s="26" t="str">
        <f t="shared" si="106"/>
        <v/>
      </c>
      <c r="O873" s="15" t="str">
        <f>IF(B873=1,"",IF(AND(TrackingWorksheet!I878&lt;=TrackingWorksheet!$J$5,TrackingWorksheet!K878="YES"),0,IF(AND(AND(OR(G873="Y",H873="Y"),G873&lt;&gt;H873),E873&lt;&gt;"Y", F873&lt;&gt;"Y"), 1, 0)))</f>
        <v/>
      </c>
      <c r="P873" s="26" t="str">
        <f t="shared" si="107"/>
        <v/>
      </c>
      <c r="Q873" s="15" t="str">
        <f t="shared" si="108"/>
        <v/>
      </c>
      <c r="R873" s="15" t="str">
        <f t="shared" si="109"/>
        <v/>
      </c>
      <c r="S873" s="15" t="str">
        <f>IF(B873=1,"",IF(AND(OR(AND(TrackingWorksheet!H878=Lists!$D$7,TrackingWorksheet!H878=TrackingWorksheet!J878),TrackingWorksheet!H878&lt;&gt;TrackingWorksheet!J878),TrackingWorksheet!K878="YES",TrackingWorksheet!H878&lt;&gt;Lists!$D$6,TrackingWorksheet!G878&lt;=TrackingWorksheet!$J$5,TrackingWorksheet!I878&lt;=TrackingWorksheet!$J$5),1,0))</f>
        <v/>
      </c>
      <c r="T873" s="15" t="str">
        <f t="shared" si="111"/>
        <v/>
      </c>
      <c r="U873" s="15" t="str">
        <f>IF(B873=1,"",IF(AND(TrackingWorksheet!L878&lt;&gt;"", TrackingWorksheet!L878&gt;=TrackingWorksheet!$J$4,TrackingWorksheet!L878&lt;=TrackingWorksheet!$J$5,OR(TrackingWorksheet!H878=Lists!$D$4,TrackingWorksheet!J878=Lists!$D$4)), 1, 0))</f>
        <v/>
      </c>
      <c r="V873" s="15" t="str">
        <f>IF($B873=1,"",IF(AND(TrackingWorksheet!$L878&lt;&gt;"", TrackingWorksheet!$L878&gt;=TrackingWorksheet!$J$4,TrackingWorksheet!$L878&lt;=TrackingWorksheet!$J$5,OR(TrackingWorksheet!$H878=Lists!$D$5,TrackingWorksheet!$J878=Lists!$D$5)), 1, 0))</f>
        <v/>
      </c>
      <c r="W873" s="15" t="str">
        <f>IF($B873=1,"",IF(AND(TrackingWorksheet!$L878&lt;&gt;"", TrackingWorksheet!$L878&gt;=TrackingWorksheet!$J$4,TrackingWorksheet!$L878&lt;=TrackingWorksheet!$J$5,OR(TrackingWorksheet!$H878=Lists!$D$6,TrackingWorksheet!$J878=Lists!$D$6)), 1, 0))</f>
        <v/>
      </c>
      <c r="X873" s="24" t="str">
        <f>IF(B873=1,"",IF(AND(TrackingWorksheet!M878&lt;&gt;"",TrackingWorksheet!M878&lt;=TrackingWorksheet!$J$5),1,0))</f>
        <v/>
      </c>
      <c r="Y873" s="24" t="str">
        <f>IF(B873=1,"",IF(AND(TrackingWorksheet!N878&lt;&gt;"",TrackingWorksheet!N878&lt;=TrackingWorksheet!$J$5),1,0)*D873)</f>
        <v/>
      </c>
      <c r="Z873" s="24" t="str">
        <f>IF(B873=1,"",IF(TrackingWorksheet!P878="YES",1,0)*D873)</f>
        <v/>
      </c>
      <c r="AA873" s="33" t="str">
        <f>IF(B873=1,"",IF(TrackingWorksheet!R878="","",TrackingWorksheet!R878))</f>
        <v/>
      </c>
      <c r="AB873" s="33" t="str">
        <f>IF(B873=1,"",IF(TrackingWorksheet!Q878="","",TrackingWorksheet!Q878))</f>
        <v/>
      </c>
    </row>
    <row r="874" spans="2:28" x14ac:dyDescent="0.3">
      <c r="B874" s="33">
        <f>IF(AND(ISBLANK(TrackingWorksheet!B879),ISBLANK(TrackingWorksheet!C879),ISBLANK(TrackingWorksheet!G879),ISBLANK(TrackingWorksheet!H879),
ISBLANK(TrackingWorksheet!I879),ISBLANK(TrackingWorksheet!J879),ISBLANK(TrackingWorksheet!M879),
ISBLANK(TrackingWorksheet!N879)),1,0)</f>
        <v>1</v>
      </c>
      <c r="C874" s="17" t="str">
        <f>IF(B874=1,"",TrackingWorksheet!F879)</f>
        <v/>
      </c>
      <c r="D874" s="26" t="str">
        <f>IF(B874=1,"",IF(AND(TrackingWorksheet!B879&lt;&gt;"",TrackingWorksheet!B879&lt;=TrackingWorksheet!$J$5,OR(TrackingWorksheet!C879="",TrackingWorksheet!C879&gt;=TrackingWorksheet!$J$4)),1,0))</f>
        <v/>
      </c>
      <c r="E874" s="15" t="str">
        <f>IF(B874=1,"",IF(AND(TrackingWorksheet!G879 &lt;&gt;"",TrackingWorksheet!G879&lt;=TrackingWorksheet!$J$5, TrackingWorksheet!H879=Lists!$D$4), "Y", "N"))</f>
        <v/>
      </c>
      <c r="F874" s="15" t="str">
        <f>IF(B874=1,"",IF(AND(TrackingWorksheet!I879 &lt;&gt;"", TrackingWorksheet!I879&lt;=TrackingWorksheet!$J$5, TrackingWorksheet!J879=Lists!$D$4), "Y", "N"))</f>
        <v/>
      </c>
      <c r="G874" s="15" t="str">
        <f>IF(B874=1,"",IF(AND(TrackingWorksheet!G879 &lt;&gt;"",TrackingWorksheet!G879&lt;=TrackingWorksheet!$J$5, TrackingWorksheet!H879=Lists!$D$5), "Y", "N"))</f>
        <v/>
      </c>
      <c r="H874" s="15" t="str">
        <f>IF(B874=1,"",IF(AND(TrackingWorksheet!I879 &lt;&gt;"", TrackingWorksheet!I879&lt;=TrackingWorksheet!$J$5, TrackingWorksheet!J879="Moderna"), "Y", "N"))</f>
        <v/>
      </c>
      <c r="I874" s="26" t="str">
        <f>IF(B874=1,"",IF(AND(TrackingWorksheet!G879 &lt;&gt;"", TrackingWorksheet!G879&lt;=TrackingWorksheet!$J$5, TrackingWorksheet!H879=Lists!$D$6), 1, 0))</f>
        <v/>
      </c>
      <c r="J874" s="26" t="str">
        <f t="shared" si="110"/>
        <v/>
      </c>
      <c r="K874" s="15" t="str">
        <f>IF(B874=1,"",IF(AND(TrackingWorksheet!I879&lt;=TrackingWorksheet!$J$5,TrackingWorksheet!K879="YES"),0,IF(AND(AND(OR(E874="Y",F874="Y"),E874&lt;&gt;F874),G874&lt;&gt;"Y", H874&lt;&gt;"Y"), 1, 0)))</f>
        <v/>
      </c>
      <c r="L874" s="26" t="str">
        <f t="shared" si="104"/>
        <v/>
      </c>
      <c r="M874" s="15" t="str">
        <f t="shared" si="105"/>
        <v/>
      </c>
      <c r="N874" s="26" t="str">
        <f t="shared" si="106"/>
        <v/>
      </c>
      <c r="O874" s="15" t="str">
        <f>IF(B874=1,"",IF(AND(TrackingWorksheet!I879&lt;=TrackingWorksheet!$J$5,TrackingWorksheet!K879="YES"),0,IF(AND(AND(OR(G874="Y",H874="Y"),G874&lt;&gt;H874),E874&lt;&gt;"Y", F874&lt;&gt;"Y"), 1, 0)))</f>
        <v/>
      </c>
      <c r="P874" s="26" t="str">
        <f t="shared" si="107"/>
        <v/>
      </c>
      <c r="Q874" s="15" t="str">
        <f t="shared" si="108"/>
        <v/>
      </c>
      <c r="R874" s="15" t="str">
        <f t="shared" si="109"/>
        <v/>
      </c>
      <c r="S874" s="15" t="str">
        <f>IF(B874=1,"",IF(AND(OR(AND(TrackingWorksheet!H879=Lists!$D$7,TrackingWorksheet!H879=TrackingWorksheet!J879),TrackingWorksheet!H879&lt;&gt;TrackingWorksheet!J879),TrackingWorksheet!K879="YES",TrackingWorksheet!H879&lt;&gt;Lists!$D$6,TrackingWorksheet!G879&lt;=TrackingWorksheet!$J$5,TrackingWorksheet!I879&lt;=TrackingWorksheet!$J$5),1,0))</f>
        <v/>
      </c>
      <c r="T874" s="15" t="str">
        <f t="shared" si="111"/>
        <v/>
      </c>
      <c r="U874" s="15" t="str">
        <f>IF(B874=1,"",IF(AND(TrackingWorksheet!L879&lt;&gt;"", TrackingWorksheet!L879&gt;=TrackingWorksheet!$J$4,TrackingWorksheet!L879&lt;=TrackingWorksheet!$J$5,OR(TrackingWorksheet!H879=Lists!$D$4,TrackingWorksheet!J879=Lists!$D$4)), 1, 0))</f>
        <v/>
      </c>
      <c r="V874" s="15" t="str">
        <f>IF($B874=1,"",IF(AND(TrackingWorksheet!$L879&lt;&gt;"", TrackingWorksheet!$L879&gt;=TrackingWorksheet!$J$4,TrackingWorksheet!$L879&lt;=TrackingWorksheet!$J$5,OR(TrackingWorksheet!$H879=Lists!$D$5,TrackingWorksheet!$J879=Lists!$D$5)), 1, 0))</f>
        <v/>
      </c>
      <c r="W874" s="15" t="str">
        <f>IF($B874=1,"",IF(AND(TrackingWorksheet!$L879&lt;&gt;"", TrackingWorksheet!$L879&gt;=TrackingWorksheet!$J$4,TrackingWorksheet!$L879&lt;=TrackingWorksheet!$J$5,OR(TrackingWorksheet!$H879=Lists!$D$6,TrackingWorksheet!$J879=Lists!$D$6)), 1, 0))</f>
        <v/>
      </c>
      <c r="X874" s="24" t="str">
        <f>IF(B874=1,"",IF(AND(TrackingWorksheet!M879&lt;&gt;"",TrackingWorksheet!M879&lt;=TrackingWorksheet!$J$5),1,0))</f>
        <v/>
      </c>
      <c r="Y874" s="24" t="str">
        <f>IF(B874=1,"",IF(AND(TrackingWorksheet!N879&lt;&gt;"",TrackingWorksheet!N879&lt;=TrackingWorksheet!$J$5),1,0)*D874)</f>
        <v/>
      </c>
      <c r="Z874" s="24" t="str">
        <f>IF(B874=1,"",IF(TrackingWorksheet!P879="YES",1,0)*D874)</f>
        <v/>
      </c>
      <c r="AA874" s="33" t="str">
        <f>IF(B874=1,"",IF(TrackingWorksheet!R879="","",TrackingWorksheet!R879))</f>
        <v/>
      </c>
      <c r="AB874" s="33" t="str">
        <f>IF(B874=1,"",IF(TrackingWorksheet!Q879="","",TrackingWorksheet!Q879))</f>
        <v/>
      </c>
    </row>
    <row r="875" spans="2:28" x14ac:dyDescent="0.3">
      <c r="B875" s="33">
        <f>IF(AND(ISBLANK(TrackingWorksheet!B880),ISBLANK(TrackingWorksheet!C880),ISBLANK(TrackingWorksheet!G880),ISBLANK(TrackingWorksheet!H880),
ISBLANK(TrackingWorksheet!I880),ISBLANK(TrackingWorksheet!J880),ISBLANK(TrackingWorksheet!M880),
ISBLANK(TrackingWorksheet!N880)),1,0)</f>
        <v>1</v>
      </c>
      <c r="C875" s="17" t="str">
        <f>IF(B875=1,"",TrackingWorksheet!F880)</f>
        <v/>
      </c>
      <c r="D875" s="26" t="str">
        <f>IF(B875=1,"",IF(AND(TrackingWorksheet!B880&lt;&gt;"",TrackingWorksheet!B880&lt;=TrackingWorksheet!$J$5,OR(TrackingWorksheet!C880="",TrackingWorksheet!C880&gt;=TrackingWorksheet!$J$4)),1,0))</f>
        <v/>
      </c>
      <c r="E875" s="15" t="str">
        <f>IF(B875=1,"",IF(AND(TrackingWorksheet!G880 &lt;&gt;"",TrackingWorksheet!G880&lt;=TrackingWorksheet!$J$5, TrackingWorksheet!H880=Lists!$D$4), "Y", "N"))</f>
        <v/>
      </c>
      <c r="F875" s="15" t="str">
        <f>IF(B875=1,"",IF(AND(TrackingWorksheet!I880 &lt;&gt;"", TrackingWorksheet!I880&lt;=TrackingWorksheet!$J$5, TrackingWorksheet!J880=Lists!$D$4), "Y", "N"))</f>
        <v/>
      </c>
      <c r="G875" s="15" t="str">
        <f>IF(B875=1,"",IF(AND(TrackingWorksheet!G880 &lt;&gt;"",TrackingWorksheet!G880&lt;=TrackingWorksheet!$J$5, TrackingWorksheet!H880=Lists!$D$5), "Y", "N"))</f>
        <v/>
      </c>
      <c r="H875" s="15" t="str">
        <f>IF(B875=1,"",IF(AND(TrackingWorksheet!I880 &lt;&gt;"", TrackingWorksheet!I880&lt;=TrackingWorksheet!$J$5, TrackingWorksheet!J880="Moderna"), "Y", "N"))</f>
        <v/>
      </c>
      <c r="I875" s="26" t="str">
        <f>IF(B875=1,"",IF(AND(TrackingWorksheet!G880 &lt;&gt;"", TrackingWorksheet!G880&lt;=TrackingWorksheet!$J$5, TrackingWorksheet!H880=Lists!$D$6), 1, 0))</f>
        <v/>
      </c>
      <c r="J875" s="26" t="str">
        <f t="shared" si="110"/>
        <v/>
      </c>
      <c r="K875" s="15" t="str">
        <f>IF(B875=1,"",IF(AND(TrackingWorksheet!I880&lt;=TrackingWorksheet!$J$5,TrackingWorksheet!K880="YES"),0,IF(AND(AND(OR(E875="Y",F875="Y"),E875&lt;&gt;F875),G875&lt;&gt;"Y", H875&lt;&gt;"Y"), 1, 0)))</f>
        <v/>
      </c>
      <c r="L875" s="26" t="str">
        <f t="shared" si="104"/>
        <v/>
      </c>
      <c r="M875" s="15" t="str">
        <f t="shared" si="105"/>
        <v/>
      </c>
      <c r="N875" s="26" t="str">
        <f t="shared" si="106"/>
        <v/>
      </c>
      <c r="O875" s="15" t="str">
        <f>IF(B875=1,"",IF(AND(TrackingWorksheet!I880&lt;=TrackingWorksheet!$J$5,TrackingWorksheet!K880="YES"),0,IF(AND(AND(OR(G875="Y",H875="Y"),G875&lt;&gt;H875),E875&lt;&gt;"Y", F875&lt;&gt;"Y"), 1, 0)))</f>
        <v/>
      </c>
      <c r="P875" s="26" t="str">
        <f t="shared" si="107"/>
        <v/>
      </c>
      <c r="Q875" s="15" t="str">
        <f t="shared" si="108"/>
        <v/>
      </c>
      <c r="R875" s="15" t="str">
        <f t="shared" si="109"/>
        <v/>
      </c>
      <c r="S875" s="15" t="str">
        <f>IF(B875=1,"",IF(AND(OR(AND(TrackingWorksheet!H880=Lists!$D$7,TrackingWorksheet!H880=TrackingWorksheet!J880),TrackingWorksheet!H880&lt;&gt;TrackingWorksheet!J880),TrackingWorksheet!K880="YES",TrackingWorksheet!H880&lt;&gt;Lists!$D$6,TrackingWorksheet!G880&lt;=TrackingWorksheet!$J$5,TrackingWorksheet!I880&lt;=TrackingWorksheet!$J$5),1,0))</f>
        <v/>
      </c>
      <c r="T875" s="15" t="str">
        <f t="shared" si="111"/>
        <v/>
      </c>
      <c r="U875" s="15" t="str">
        <f>IF(B875=1,"",IF(AND(TrackingWorksheet!L880&lt;&gt;"", TrackingWorksheet!L880&gt;=TrackingWorksheet!$J$4,TrackingWorksheet!L880&lt;=TrackingWorksheet!$J$5,OR(TrackingWorksheet!H880=Lists!$D$4,TrackingWorksheet!J880=Lists!$D$4)), 1, 0))</f>
        <v/>
      </c>
      <c r="V875" s="15" t="str">
        <f>IF($B875=1,"",IF(AND(TrackingWorksheet!$L880&lt;&gt;"", TrackingWorksheet!$L880&gt;=TrackingWorksheet!$J$4,TrackingWorksheet!$L880&lt;=TrackingWorksheet!$J$5,OR(TrackingWorksheet!$H880=Lists!$D$5,TrackingWorksheet!$J880=Lists!$D$5)), 1, 0))</f>
        <v/>
      </c>
      <c r="W875" s="15" t="str">
        <f>IF($B875=1,"",IF(AND(TrackingWorksheet!$L880&lt;&gt;"", TrackingWorksheet!$L880&gt;=TrackingWorksheet!$J$4,TrackingWorksheet!$L880&lt;=TrackingWorksheet!$J$5,OR(TrackingWorksheet!$H880=Lists!$D$6,TrackingWorksheet!$J880=Lists!$D$6)), 1, 0))</f>
        <v/>
      </c>
      <c r="X875" s="24" t="str">
        <f>IF(B875=1,"",IF(AND(TrackingWorksheet!M880&lt;&gt;"",TrackingWorksheet!M880&lt;=TrackingWorksheet!$J$5),1,0))</f>
        <v/>
      </c>
      <c r="Y875" s="24" t="str">
        <f>IF(B875=1,"",IF(AND(TrackingWorksheet!N880&lt;&gt;"",TrackingWorksheet!N880&lt;=TrackingWorksheet!$J$5),1,0)*D875)</f>
        <v/>
      </c>
      <c r="Z875" s="24" t="str">
        <f>IF(B875=1,"",IF(TrackingWorksheet!P880="YES",1,0)*D875)</f>
        <v/>
      </c>
      <c r="AA875" s="33" t="str">
        <f>IF(B875=1,"",IF(TrackingWorksheet!R880="","",TrackingWorksheet!R880))</f>
        <v/>
      </c>
      <c r="AB875" s="33" t="str">
        <f>IF(B875=1,"",IF(TrackingWorksheet!Q880="","",TrackingWorksheet!Q880))</f>
        <v/>
      </c>
    </row>
    <row r="876" spans="2:28" x14ac:dyDescent="0.3">
      <c r="B876" s="33">
        <f>IF(AND(ISBLANK(TrackingWorksheet!B881),ISBLANK(TrackingWorksheet!C881),ISBLANK(TrackingWorksheet!G881),ISBLANK(TrackingWorksheet!H881),
ISBLANK(TrackingWorksheet!I881),ISBLANK(TrackingWorksheet!J881),ISBLANK(TrackingWorksheet!M881),
ISBLANK(TrackingWorksheet!N881)),1,0)</f>
        <v>1</v>
      </c>
      <c r="C876" s="17" t="str">
        <f>IF(B876=1,"",TrackingWorksheet!F881)</f>
        <v/>
      </c>
      <c r="D876" s="26" t="str">
        <f>IF(B876=1,"",IF(AND(TrackingWorksheet!B881&lt;&gt;"",TrackingWorksheet!B881&lt;=TrackingWorksheet!$J$5,OR(TrackingWorksheet!C881="",TrackingWorksheet!C881&gt;=TrackingWorksheet!$J$4)),1,0))</f>
        <v/>
      </c>
      <c r="E876" s="15" t="str">
        <f>IF(B876=1,"",IF(AND(TrackingWorksheet!G881 &lt;&gt;"",TrackingWorksheet!G881&lt;=TrackingWorksheet!$J$5, TrackingWorksheet!H881=Lists!$D$4), "Y", "N"))</f>
        <v/>
      </c>
      <c r="F876" s="15" t="str">
        <f>IF(B876=1,"",IF(AND(TrackingWorksheet!I881 &lt;&gt;"", TrackingWorksheet!I881&lt;=TrackingWorksheet!$J$5, TrackingWorksheet!J881=Lists!$D$4), "Y", "N"))</f>
        <v/>
      </c>
      <c r="G876" s="15" t="str">
        <f>IF(B876=1,"",IF(AND(TrackingWorksheet!G881 &lt;&gt;"",TrackingWorksheet!G881&lt;=TrackingWorksheet!$J$5, TrackingWorksheet!H881=Lists!$D$5), "Y", "N"))</f>
        <v/>
      </c>
      <c r="H876" s="15" t="str">
        <f>IF(B876=1,"",IF(AND(TrackingWorksheet!I881 &lt;&gt;"", TrackingWorksheet!I881&lt;=TrackingWorksheet!$J$5, TrackingWorksheet!J881="Moderna"), "Y", "N"))</f>
        <v/>
      </c>
      <c r="I876" s="26" t="str">
        <f>IF(B876=1,"",IF(AND(TrackingWorksheet!G881 &lt;&gt;"", TrackingWorksheet!G881&lt;=TrackingWorksheet!$J$5, TrackingWorksheet!H881=Lists!$D$6), 1, 0))</f>
        <v/>
      </c>
      <c r="J876" s="26" t="str">
        <f t="shared" si="110"/>
        <v/>
      </c>
      <c r="K876" s="15" t="str">
        <f>IF(B876=1,"",IF(AND(TrackingWorksheet!I881&lt;=TrackingWorksheet!$J$5,TrackingWorksheet!K881="YES"),0,IF(AND(AND(OR(E876="Y",F876="Y"),E876&lt;&gt;F876),G876&lt;&gt;"Y", H876&lt;&gt;"Y"), 1, 0)))</f>
        <v/>
      </c>
      <c r="L876" s="26" t="str">
        <f t="shared" si="104"/>
        <v/>
      </c>
      <c r="M876" s="15" t="str">
        <f t="shared" si="105"/>
        <v/>
      </c>
      <c r="N876" s="26" t="str">
        <f t="shared" si="106"/>
        <v/>
      </c>
      <c r="O876" s="15" t="str">
        <f>IF(B876=1,"",IF(AND(TrackingWorksheet!I881&lt;=TrackingWorksheet!$J$5,TrackingWorksheet!K881="YES"),0,IF(AND(AND(OR(G876="Y",H876="Y"),G876&lt;&gt;H876),E876&lt;&gt;"Y", F876&lt;&gt;"Y"), 1, 0)))</f>
        <v/>
      </c>
      <c r="P876" s="26" t="str">
        <f t="shared" si="107"/>
        <v/>
      </c>
      <c r="Q876" s="15" t="str">
        <f t="shared" si="108"/>
        <v/>
      </c>
      <c r="R876" s="15" t="str">
        <f t="shared" si="109"/>
        <v/>
      </c>
      <c r="S876" s="15" t="str">
        <f>IF(B876=1,"",IF(AND(OR(AND(TrackingWorksheet!H881=Lists!$D$7,TrackingWorksheet!H881=TrackingWorksheet!J881),TrackingWorksheet!H881&lt;&gt;TrackingWorksheet!J881),TrackingWorksheet!K881="YES",TrackingWorksheet!H881&lt;&gt;Lists!$D$6,TrackingWorksheet!G881&lt;=TrackingWorksheet!$J$5,TrackingWorksheet!I881&lt;=TrackingWorksheet!$J$5),1,0))</f>
        <v/>
      </c>
      <c r="T876" s="15" t="str">
        <f t="shared" si="111"/>
        <v/>
      </c>
      <c r="U876" s="15" t="str">
        <f>IF(B876=1,"",IF(AND(TrackingWorksheet!L881&lt;&gt;"", TrackingWorksheet!L881&gt;=TrackingWorksheet!$J$4,TrackingWorksheet!L881&lt;=TrackingWorksheet!$J$5,OR(TrackingWorksheet!H881=Lists!$D$4,TrackingWorksheet!J881=Lists!$D$4)), 1, 0))</f>
        <v/>
      </c>
      <c r="V876" s="15" t="str">
        <f>IF($B876=1,"",IF(AND(TrackingWorksheet!$L881&lt;&gt;"", TrackingWorksheet!$L881&gt;=TrackingWorksheet!$J$4,TrackingWorksheet!$L881&lt;=TrackingWorksheet!$J$5,OR(TrackingWorksheet!$H881=Lists!$D$5,TrackingWorksheet!$J881=Lists!$D$5)), 1, 0))</f>
        <v/>
      </c>
      <c r="W876" s="15" t="str">
        <f>IF($B876=1,"",IF(AND(TrackingWorksheet!$L881&lt;&gt;"", TrackingWorksheet!$L881&gt;=TrackingWorksheet!$J$4,TrackingWorksheet!$L881&lt;=TrackingWorksheet!$J$5,OR(TrackingWorksheet!$H881=Lists!$D$6,TrackingWorksheet!$J881=Lists!$D$6)), 1, 0))</f>
        <v/>
      </c>
      <c r="X876" s="24" t="str">
        <f>IF(B876=1,"",IF(AND(TrackingWorksheet!M881&lt;&gt;"",TrackingWorksheet!M881&lt;=TrackingWorksheet!$J$5),1,0))</f>
        <v/>
      </c>
      <c r="Y876" s="24" t="str">
        <f>IF(B876=1,"",IF(AND(TrackingWorksheet!N881&lt;&gt;"",TrackingWorksheet!N881&lt;=TrackingWorksheet!$J$5),1,0)*D876)</f>
        <v/>
      </c>
      <c r="Z876" s="24" t="str">
        <f>IF(B876=1,"",IF(TrackingWorksheet!P881="YES",1,0)*D876)</f>
        <v/>
      </c>
      <c r="AA876" s="33" t="str">
        <f>IF(B876=1,"",IF(TrackingWorksheet!R881="","",TrackingWorksheet!R881))</f>
        <v/>
      </c>
      <c r="AB876" s="33" t="str">
        <f>IF(B876=1,"",IF(TrackingWorksheet!Q881="","",TrackingWorksheet!Q881))</f>
        <v/>
      </c>
    </row>
    <row r="877" spans="2:28" x14ac:dyDescent="0.3">
      <c r="B877" s="33">
        <f>IF(AND(ISBLANK(TrackingWorksheet!B882),ISBLANK(TrackingWorksheet!C882),ISBLANK(TrackingWorksheet!G882),ISBLANK(TrackingWorksheet!H882),
ISBLANK(TrackingWorksheet!I882),ISBLANK(TrackingWorksheet!J882),ISBLANK(TrackingWorksheet!M882),
ISBLANK(TrackingWorksheet!N882)),1,0)</f>
        <v>1</v>
      </c>
      <c r="C877" s="17" t="str">
        <f>IF(B877=1,"",TrackingWorksheet!F882)</f>
        <v/>
      </c>
      <c r="D877" s="26" t="str">
        <f>IF(B877=1,"",IF(AND(TrackingWorksheet!B882&lt;&gt;"",TrackingWorksheet!B882&lt;=TrackingWorksheet!$J$5,OR(TrackingWorksheet!C882="",TrackingWorksheet!C882&gt;=TrackingWorksheet!$J$4)),1,0))</f>
        <v/>
      </c>
      <c r="E877" s="15" t="str">
        <f>IF(B877=1,"",IF(AND(TrackingWorksheet!G882 &lt;&gt;"",TrackingWorksheet!G882&lt;=TrackingWorksheet!$J$5, TrackingWorksheet!H882=Lists!$D$4), "Y", "N"))</f>
        <v/>
      </c>
      <c r="F877" s="15" t="str">
        <f>IF(B877=1,"",IF(AND(TrackingWorksheet!I882 &lt;&gt;"", TrackingWorksheet!I882&lt;=TrackingWorksheet!$J$5, TrackingWorksheet!J882=Lists!$D$4), "Y", "N"))</f>
        <v/>
      </c>
      <c r="G877" s="15" t="str">
        <f>IF(B877=1,"",IF(AND(TrackingWorksheet!G882 &lt;&gt;"",TrackingWorksheet!G882&lt;=TrackingWorksheet!$J$5, TrackingWorksheet!H882=Lists!$D$5), "Y", "N"))</f>
        <v/>
      </c>
      <c r="H877" s="15" t="str">
        <f>IF(B877=1,"",IF(AND(TrackingWorksheet!I882 &lt;&gt;"", TrackingWorksheet!I882&lt;=TrackingWorksheet!$J$5, TrackingWorksheet!J882="Moderna"), "Y", "N"))</f>
        <v/>
      </c>
      <c r="I877" s="26" t="str">
        <f>IF(B877=1,"",IF(AND(TrackingWorksheet!G882 &lt;&gt;"", TrackingWorksheet!G882&lt;=TrackingWorksheet!$J$5, TrackingWorksheet!H882=Lists!$D$6), 1, 0))</f>
        <v/>
      </c>
      <c r="J877" s="26" t="str">
        <f t="shared" si="110"/>
        <v/>
      </c>
      <c r="K877" s="15" t="str">
        <f>IF(B877=1,"",IF(AND(TrackingWorksheet!I882&lt;=TrackingWorksheet!$J$5,TrackingWorksheet!K882="YES"),0,IF(AND(AND(OR(E877="Y",F877="Y"),E877&lt;&gt;F877),G877&lt;&gt;"Y", H877&lt;&gt;"Y"), 1, 0)))</f>
        <v/>
      </c>
      <c r="L877" s="26" t="str">
        <f t="shared" si="104"/>
        <v/>
      </c>
      <c r="M877" s="15" t="str">
        <f t="shared" si="105"/>
        <v/>
      </c>
      <c r="N877" s="26" t="str">
        <f t="shared" si="106"/>
        <v/>
      </c>
      <c r="O877" s="15" t="str">
        <f>IF(B877=1,"",IF(AND(TrackingWorksheet!I882&lt;=TrackingWorksheet!$J$5,TrackingWorksheet!K882="YES"),0,IF(AND(AND(OR(G877="Y",H877="Y"),G877&lt;&gt;H877),E877&lt;&gt;"Y", F877&lt;&gt;"Y"), 1, 0)))</f>
        <v/>
      </c>
      <c r="P877" s="26" t="str">
        <f t="shared" si="107"/>
        <v/>
      </c>
      <c r="Q877" s="15" t="str">
        <f t="shared" si="108"/>
        <v/>
      </c>
      <c r="R877" s="15" t="str">
        <f t="shared" si="109"/>
        <v/>
      </c>
      <c r="S877" s="15" t="str">
        <f>IF(B877=1,"",IF(AND(OR(AND(TrackingWorksheet!H882=Lists!$D$7,TrackingWorksheet!H882=TrackingWorksheet!J882),TrackingWorksheet!H882&lt;&gt;TrackingWorksheet!J882),TrackingWorksheet!K882="YES",TrackingWorksheet!H882&lt;&gt;Lists!$D$6,TrackingWorksheet!G882&lt;=TrackingWorksheet!$J$5,TrackingWorksheet!I882&lt;=TrackingWorksheet!$J$5),1,0))</f>
        <v/>
      </c>
      <c r="T877" s="15" t="str">
        <f t="shared" si="111"/>
        <v/>
      </c>
      <c r="U877" s="15" t="str">
        <f>IF(B877=1,"",IF(AND(TrackingWorksheet!L882&lt;&gt;"", TrackingWorksheet!L882&gt;=TrackingWorksheet!$J$4,TrackingWorksheet!L882&lt;=TrackingWorksheet!$J$5,OR(TrackingWorksheet!H882=Lists!$D$4,TrackingWorksheet!J882=Lists!$D$4)), 1, 0))</f>
        <v/>
      </c>
      <c r="V877" s="15" t="str">
        <f>IF($B877=1,"",IF(AND(TrackingWorksheet!$L882&lt;&gt;"", TrackingWorksheet!$L882&gt;=TrackingWorksheet!$J$4,TrackingWorksheet!$L882&lt;=TrackingWorksheet!$J$5,OR(TrackingWorksheet!$H882=Lists!$D$5,TrackingWorksheet!$J882=Lists!$D$5)), 1, 0))</f>
        <v/>
      </c>
      <c r="W877" s="15" t="str">
        <f>IF($B877=1,"",IF(AND(TrackingWorksheet!$L882&lt;&gt;"", TrackingWorksheet!$L882&gt;=TrackingWorksheet!$J$4,TrackingWorksheet!$L882&lt;=TrackingWorksheet!$J$5,OR(TrackingWorksheet!$H882=Lists!$D$6,TrackingWorksheet!$J882=Lists!$D$6)), 1, 0))</f>
        <v/>
      </c>
      <c r="X877" s="24" t="str">
        <f>IF(B877=1,"",IF(AND(TrackingWorksheet!M882&lt;&gt;"",TrackingWorksheet!M882&lt;=TrackingWorksheet!$J$5),1,0))</f>
        <v/>
      </c>
      <c r="Y877" s="24" t="str">
        <f>IF(B877=1,"",IF(AND(TrackingWorksheet!N882&lt;&gt;"",TrackingWorksheet!N882&lt;=TrackingWorksheet!$J$5),1,0)*D877)</f>
        <v/>
      </c>
      <c r="Z877" s="24" t="str">
        <f>IF(B877=1,"",IF(TrackingWorksheet!P882="YES",1,0)*D877)</f>
        <v/>
      </c>
      <c r="AA877" s="33" t="str">
        <f>IF(B877=1,"",IF(TrackingWorksheet!R882="","",TrackingWorksheet!R882))</f>
        <v/>
      </c>
      <c r="AB877" s="33" t="str">
        <f>IF(B877=1,"",IF(TrackingWorksheet!Q882="","",TrackingWorksheet!Q882))</f>
        <v/>
      </c>
    </row>
    <row r="878" spans="2:28" x14ac:dyDescent="0.3">
      <c r="B878" s="33">
        <f>IF(AND(ISBLANK(TrackingWorksheet!B883),ISBLANK(TrackingWorksheet!C883),ISBLANK(TrackingWorksheet!G883),ISBLANK(TrackingWorksheet!H883),
ISBLANK(TrackingWorksheet!I883),ISBLANK(TrackingWorksheet!J883),ISBLANK(TrackingWorksheet!M883),
ISBLANK(TrackingWorksheet!N883)),1,0)</f>
        <v>1</v>
      </c>
      <c r="C878" s="17" t="str">
        <f>IF(B878=1,"",TrackingWorksheet!F883)</f>
        <v/>
      </c>
      <c r="D878" s="26" t="str">
        <f>IF(B878=1,"",IF(AND(TrackingWorksheet!B883&lt;&gt;"",TrackingWorksheet!B883&lt;=TrackingWorksheet!$J$5,OR(TrackingWorksheet!C883="",TrackingWorksheet!C883&gt;=TrackingWorksheet!$J$4)),1,0))</f>
        <v/>
      </c>
      <c r="E878" s="15" t="str">
        <f>IF(B878=1,"",IF(AND(TrackingWorksheet!G883 &lt;&gt;"",TrackingWorksheet!G883&lt;=TrackingWorksheet!$J$5, TrackingWorksheet!H883=Lists!$D$4), "Y", "N"))</f>
        <v/>
      </c>
      <c r="F878" s="15" t="str">
        <f>IF(B878=1,"",IF(AND(TrackingWorksheet!I883 &lt;&gt;"", TrackingWorksheet!I883&lt;=TrackingWorksheet!$J$5, TrackingWorksheet!J883=Lists!$D$4), "Y", "N"))</f>
        <v/>
      </c>
      <c r="G878" s="15" t="str">
        <f>IF(B878=1,"",IF(AND(TrackingWorksheet!G883 &lt;&gt;"",TrackingWorksheet!G883&lt;=TrackingWorksheet!$J$5, TrackingWorksheet!H883=Lists!$D$5), "Y", "N"))</f>
        <v/>
      </c>
      <c r="H878" s="15" t="str">
        <f>IF(B878=1,"",IF(AND(TrackingWorksheet!I883 &lt;&gt;"", TrackingWorksheet!I883&lt;=TrackingWorksheet!$J$5, TrackingWorksheet!J883="Moderna"), "Y", "N"))</f>
        <v/>
      </c>
      <c r="I878" s="26" t="str">
        <f>IF(B878=1,"",IF(AND(TrackingWorksheet!G883 &lt;&gt;"", TrackingWorksheet!G883&lt;=TrackingWorksheet!$J$5, TrackingWorksheet!H883=Lists!$D$6), 1, 0))</f>
        <v/>
      </c>
      <c r="J878" s="26" t="str">
        <f t="shared" si="110"/>
        <v/>
      </c>
      <c r="K878" s="15" t="str">
        <f>IF(B878=1,"",IF(AND(TrackingWorksheet!I883&lt;=TrackingWorksheet!$J$5,TrackingWorksheet!K883="YES"),0,IF(AND(AND(OR(E878="Y",F878="Y"),E878&lt;&gt;F878),G878&lt;&gt;"Y", H878&lt;&gt;"Y"), 1, 0)))</f>
        <v/>
      </c>
      <c r="L878" s="26" t="str">
        <f t="shared" si="104"/>
        <v/>
      </c>
      <c r="M878" s="15" t="str">
        <f t="shared" si="105"/>
        <v/>
      </c>
      <c r="N878" s="26" t="str">
        <f t="shared" si="106"/>
        <v/>
      </c>
      <c r="O878" s="15" t="str">
        <f>IF(B878=1,"",IF(AND(TrackingWorksheet!I883&lt;=TrackingWorksheet!$J$5,TrackingWorksheet!K883="YES"),0,IF(AND(AND(OR(G878="Y",H878="Y"),G878&lt;&gt;H878),E878&lt;&gt;"Y", F878&lt;&gt;"Y"), 1, 0)))</f>
        <v/>
      </c>
      <c r="P878" s="26" t="str">
        <f t="shared" si="107"/>
        <v/>
      </c>
      <c r="Q878" s="15" t="str">
        <f t="shared" si="108"/>
        <v/>
      </c>
      <c r="R878" s="15" t="str">
        <f t="shared" si="109"/>
        <v/>
      </c>
      <c r="S878" s="15" t="str">
        <f>IF(B878=1,"",IF(AND(OR(AND(TrackingWorksheet!H883=Lists!$D$7,TrackingWorksheet!H883=TrackingWorksheet!J883),TrackingWorksheet!H883&lt;&gt;TrackingWorksheet!J883),TrackingWorksheet!K883="YES",TrackingWorksheet!H883&lt;&gt;Lists!$D$6,TrackingWorksheet!G883&lt;=TrackingWorksheet!$J$5,TrackingWorksheet!I883&lt;=TrackingWorksheet!$J$5),1,0))</f>
        <v/>
      </c>
      <c r="T878" s="15" t="str">
        <f t="shared" si="111"/>
        <v/>
      </c>
      <c r="U878" s="15" t="str">
        <f>IF(B878=1,"",IF(AND(TrackingWorksheet!L883&lt;&gt;"", TrackingWorksheet!L883&gt;=TrackingWorksheet!$J$4,TrackingWorksheet!L883&lt;=TrackingWorksheet!$J$5,OR(TrackingWorksheet!H883=Lists!$D$4,TrackingWorksheet!J883=Lists!$D$4)), 1, 0))</f>
        <v/>
      </c>
      <c r="V878" s="15" t="str">
        <f>IF($B878=1,"",IF(AND(TrackingWorksheet!$L883&lt;&gt;"", TrackingWorksheet!$L883&gt;=TrackingWorksheet!$J$4,TrackingWorksheet!$L883&lt;=TrackingWorksheet!$J$5,OR(TrackingWorksheet!$H883=Lists!$D$5,TrackingWorksheet!$J883=Lists!$D$5)), 1, 0))</f>
        <v/>
      </c>
      <c r="W878" s="15" t="str">
        <f>IF($B878=1,"",IF(AND(TrackingWorksheet!$L883&lt;&gt;"", TrackingWorksheet!$L883&gt;=TrackingWorksheet!$J$4,TrackingWorksheet!$L883&lt;=TrackingWorksheet!$J$5,OR(TrackingWorksheet!$H883=Lists!$D$6,TrackingWorksheet!$J883=Lists!$D$6)), 1, 0))</f>
        <v/>
      </c>
      <c r="X878" s="24" t="str">
        <f>IF(B878=1,"",IF(AND(TrackingWorksheet!M883&lt;&gt;"",TrackingWorksheet!M883&lt;=TrackingWorksheet!$J$5),1,0))</f>
        <v/>
      </c>
      <c r="Y878" s="24" t="str">
        <f>IF(B878=1,"",IF(AND(TrackingWorksheet!N883&lt;&gt;"",TrackingWorksheet!N883&lt;=TrackingWorksheet!$J$5),1,0)*D878)</f>
        <v/>
      </c>
      <c r="Z878" s="24" t="str">
        <f>IF(B878=1,"",IF(TrackingWorksheet!P883="YES",1,0)*D878)</f>
        <v/>
      </c>
      <c r="AA878" s="33" t="str">
        <f>IF(B878=1,"",IF(TrackingWorksheet!R883="","",TrackingWorksheet!R883))</f>
        <v/>
      </c>
      <c r="AB878" s="33" t="str">
        <f>IF(B878=1,"",IF(TrackingWorksheet!Q883="","",TrackingWorksheet!Q883))</f>
        <v/>
      </c>
    </row>
    <row r="879" spans="2:28" x14ac:dyDescent="0.3">
      <c r="B879" s="33">
        <f>IF(AND(ISBLANK(TrackingWorksheet!B884),ISBLANK(TrackingWorksheet!C884),ISBLANK(TrackingWorksheet!G884),ISBLANK(TrackingWorksheet!H884),
ISBLANK(TrackingWorksheet!I884),ISBLANK(TrackingWorksheet!J884),ISBLANK(TrackingWorksheet!M884),
ISBLANK(TrackingWorksheet!N884)),1,0)</f>
        <v>1</v>
      </c>
      <c r="C879" s="17" t="str">
        <f>IF(B879=1,"",TrackingWorksheet!F884)</f>
        <v/>
      </c>
      <c r="D879" s="26" t="str">
        <f>IF(B879=1,"",IF(AND(TrackingWorksheet!B884&lt;&gt;"",TrackingWorksheet!B884&lt;=TrackingWorksheet!$J$5,OR(TrackingWorksheet!C884="",TrackingWorksheet!C884&gt;=TrackingWorksheet!$J$4)),1,0))</f>
        <v/>
      </c>
      <c r="E879" s="15" t="str">
        <f>IF(B879=1,"",IF(AND(TrackingWorksheet!G884 &lt;&gt;"",TrackingWorksheet!G884&lt;=TrackingWorksheet!$J$5, TrackingWorksheet!H884=Lists!$D$4), "Y", "N"))</f>
        <v/>
      </c>
      <c r="F879" s="15" t="str">
        <f>IF(B879=1,"",IF(AND(TrackingWorksheet!I884 &lt;&gt;"", TrackingWorksheet!I884&lt;=TrackingWorksheet!$J$5, TrackingWorksheet!J884=Lists!$D$4), "Y", "N"))</f>
        <v/>
      </c>
      <c r="G879" s="15" t="str">
        <f>IF(B879=1,"",IF(AND(TrackingWorksheet!G884 &lt;&gt;"",TrackingWorksheet!G884&lt;=TrackingWorksheet!$J$5, TrackingWorksheet!H884=Lists!$D$5), "Y", "N"))</f>
        <v/>
      </c>
      <c r="H879" s="15" t="str">
        <f>IF(B879=1,"",IF(AND(TrackingWorksheet!I884 &lt;&gt;"", TrackingWorksheet!I884&lt;=TrackingWorksheet!$J$5, TrackingWorksheet!J884="Moderna"), "Y", "N"))</f>
        <v/>
      </c>
      <c r="I879" s="26" t="str">
        <f>IF(B879=1,"",IF(AND(TrackingWorksheet!G884 &lt;&gt;"", TrackingWorksheet!G884&lt;=TrackingWorksheet!$J$5, TrackingWorksheet!H884=Lists!$D$6), 1, 0))</f>
        <v/>
      </c>
      <c r="J879" s="26" t="str">
        <f t="shared" si="110"/>
        <v/>
      </c>
      <c r="K879" s="15" t="str">
        <f>IF(B879=1,"",IF(AND(TrackingWorksheet!I884&lt;=TrackingWorksheet!$J$5,TrackingWorksheet!K884="YES"),0,IF(AND(AND(OR(E879="Y",F879="Y"),E879&lt;&gt;F879),G879&lt;&gt;"Y", H879&lt;&gt;"Y"), 1, 0)))</f>
        <v/>
      </c>
      <c r="L879" s="26" t="str">
        <f t="shared" si="104"/>
        <v/>
      </c>
      <c r="M879" s="15" t="str">
        <f t="shared" si="105"/>
        <v/>
      </c>
      <c r="N879" s="26" t="str">
        <f t="shared" si="106"/>
        <v/>
      </c>
      <c r="O879" s="15" t="str">
        <f>IF(B879=1,"",IF(AND(TrackingWorksheet!I884&lt;=TrackingWorksheet!$J$5,TrackingWorksheet!K884="YES"),0,IF(AND(AND(OR(G879="Y",H879="Y"),G879&lt;&gt;H879),E879&lt;&gt;"Y", F879&lt;&gt;"Y"), 1, 0)))</f>
        <v/>
      </c>
      <c r="P879" s="26" t="str">
        <f t="shared" si="107"/>
        <v/>
      </c>
      <c r="Q879" s="15" t="str">
        <f t="shared" si="108"/>
        <v/>
      </c>
      <c r="R879" s="15" t="str">
        <f t="shared" si="109"/>
        <v/>
      </c>
      <c r="S879" s="15" t="str">
        <f>IF(B879=1,"",IF(AND(OR(AND(TrackingWorksheet!H884=Lists!$D$7,TrackingWorksheet!H884=TrackingWorksheet!J884),TrackingWorksheet!H884&lt;&gt;TrackingWorksheet!J884),TrackingWorksheet!K884="YES",TrackingWorksheet!H884&lt;&gt;Lists!$D$6,TrackingWorksheet!G884&lt;=TrackingWorksheet!$J$5,TrackingWorksheet!I884&lt;=TrackingWorksheet!$J$5),1,0))</f>
        <v/>
      </c>
      <c r="T879" s="15" t="str">
        <f t="shared" si="111"/>
        <v/>
      </c>
      <c r="U879" s="15" t="str">
        <f>IF(B879=1,"",IF(AND(TrackingWorksheet!L884&lt;&gt;"", TrackingWorksheet!L884&gt;=TrackingWorksheet!$J$4,TrackingWorksheet!L884&lt;=TrackingWorksheet!$J$5,OR(TrackingWorksheet!H884=Lists!$D$4,TrackingWorksheet!J884=Lists!$D$4)), 1, 0))</f>
        <v/>
      </c>
      <c r="V879" s="15" t="str">
        <f>IF($B879=1,"",IF(AND(TrackingWorksheet!$L884&lt;&gt;"", TrackingWorksheet!$L884&gt;=TrackingWorksheet!$J$4,TrackingWorksheet!$L884&lt;=TrackingWorksheet!$J$5,OR(TrackingWorksheet!$H884=Lists!$D$5,TrackingWorksheet!$J884=Lists!$D$5)), 1, 0))</f>
        <v/>
      </c>
      <c r="W879" s="15" t="str">
        <f>IF($B879=1,"",IF(AND(TrackingWorksheet!$L884&lt;&gt;"", TrackingWorksheet!$L884&gt;=TrackingWorksheet!$J$4,TrackingWorksheet!$L884&lt;=TrackingWorksheet!$J$5,OR(TrackingWorksheet!$H884=Lists!$D$6,TrackingWorksheet!$J884=Lists!$D$6)), 1, 0))</f>
        <v/>
      </c>
      <c r="X879" s="24" t="str">
        <f>IF(B879=1,"",IF(AND(TrackingWorksheet!M884&lt;&gt;"",TrackingWorksheet!M884&lt;=TrackingWorksheet!$J$5),1,0))</f>
        <v/>
      </c>
      <c r="Y879" s="24" t="str">
        <f>IF(B879=1,"",IF(AND(TrackingWorksheet!N884&lt;&gt;"",TrackingWorksheet!N884&lt;=TrackingWorksheet!$J$5),1,0)*D879)</f>
        <v/>
      </c>
      <c r="Z879" s="24" t="str">
        <f>IF(B879=1,"",IF(TrackingWorksheet!P884="YES",1,0)*D879)</f>
        <v/>
      </c>
      <c r="AA879" s="33" t="str">
        <f>IF(B879=1,"",IF(TrackingWorksheet!R884="","",TrackingWorksheet!R884))</f>
        <v/>
      </c>
      <c r="AB879" s="33" t="str">
        <f>IF(B879=1,"",IF(TrackingWorksheet!Q884="","",TrackingWorksheet!Q884))</f>
        <v/>
      </c>
    </row>
    <row r="880" spans="2:28" x14ac:dyDescent="0.3">
      <c r="B880" s="33">
        <f>IF(AND(ISBLANK(TrackingWorksheet!B885),ISBLANK(TrackingWorksheet!C885),ISBLANK(TrackingWorksheet!G885),ISBLANK(TrackingWorksheet!H885),
ISBLANK(TrackingWorksheet!I885),ISBLANK(TrackingWorksheet!J885),ISBLANK(TrackingWorksheet!M885),
ISBLANK(TrackingWorksheet!N885)),1,0)</f>
        <v>1</v>
      </c>
      <c r="C880" s="17" t="str">
        <f>IF(B880=1,"",TrackingWorksheet!F885)</f>
        <v/>
      </c>
      <c r="D880" s="26" t="str">
        <f>IF(B880=1,"",IF(AND(TrackingWorksheet!B885&lt;&gt;"",TrackingWorksheet!B885&lt;=TrackingWorksheet!$J$5,OR(TrackingWorksheet!C885="",TrackingWorksheet!C885&gt;=TrackingWorksheet!$J$4)),1,0))</f>
        <v/>
      </c>
      <c r="E880" s="15" t="str">
        <f>IF(B880=1,"",IF(AND(TrackingWorksheet!G885 &lt;&gt;"",TrackingWorksheet!G885&lt;=TrackingWorksheet!$J$5, TrackingWorksheet!H885=Lists!$D$4), "Y", "N"))</f>
        <v/>
      </c>
      <c r="F880" s="15" t="str">
        <f>IF(B880=1,"",IF(AND(TrackingWorksheet!I885 &lt;&gt;"", TrackingWorksheet!I885&lt;=TrackingWorksheet!$J$5, TrackingWorksheet!J885=Lists!$D$4), "Y", "N"))</f>
        <v/>
      </c>
      <c r="G880" s="15" t="str">
        <f>IF(B880=1,"",IF(AND(TrackingWorksheet!G885 &lt;&gt;"",TrackingWorksheet!G885&lt;=TrackingWorksheet!$J$5, TrackingWorksheet!H885=Lists!$D$5), "Y", "N"))</f>
        <v/>
      </c>
      <c r="H880" s="15" t="str">
        <f>IF(B880=1,"",IF(AND(TrackingWorksheet!I885 &lt;&gt;"", TrackingWorksheet!I885&lt;=TrackingWorksheet!$J$5, TrackingWorksheet!J885="Moderna"), "Y", "N"))</f>
        <v/>
      </c>
      <c r="I880" s="26" t="str">
        <f>IF(B880=1,"",IF(AND(TrackingWorksheet!G885 &lt;&gt;"", TrackingWorksheet!G885&lt;=TrackingWorksheet!$J$5, TrackingWorksheet!H885=Lists!$D$6), 1, 0))</f>
        <v/>
      </c>
      <c r="J880" s="26" t="str">
        <f t="shared" si="110"/>
        <v/>
      </c>
      <c r="K880" s="15" t="str">
        <f>IF(B880=1,"",IF(AND(TrackingWorksheet!I885&lt;=TrackingWorksheet!$J$5,TrackingWorksheet!K885="YES"),0,IF(AND(AND(OR(E880="Y",F880="Y"),E880&lt;&gt;F880),G880&lt;&gt;"Y", H880&lt;&gt;"Y"), 1, 0)))</f>
        <v/>
      </c>
      <c r="L880" s="26" t="str">
        <f t="shared" si="104"/>
        <v/>
      </c>
      <c r="M880" s="15" t="str">
        <f t="shared" si="105"/>
        <v/>
      </c>
      <c r="N880" s="26" t="str">
        <f t="shared" si="106"/>
        <v/>
      </c>
      <c r="O880" s="15" t="str">
        <f>IF(B880=1,"",IF(AND(TrackingWorksheet!I885&lt;=TrackingWorksheet!$J$5,TrackingWorksheet!K885="YES"),0,IF(AND(AND(OR(G880="Y",H880="Y"),G880&lt;&gt;H880),E880&lt;&gt;"Y", F880&lt;&gt;"Y"), 1, 0)))</f>
        <v/>
      </c>
      <c r="P880" s="26" t="str">
        <f t="shared" si="107"/>
        <v/>
      </c>
      <c r="Q880" s="15" t="str">
        <f t="shared" si="108"/>
        <v/>
      </c>
      <c r="R880" s="15" t="str">
        <f t="shared" si="109"/>
        <v/>
      </c>
      <c r="S880" s="15" t="str">
        <f>IF(B880=1,"",IF(AND(OR(AND(TrackingWorksheet!H885=Lists!$D$7,TrackingWorksheet!H885=TrackingWorksheet!J885),TrackingWorksheet!H885&lt;&gt;TrackingWorksheet!J885),TrackingWorksheet!K885="YES",TrackingWorksheet!H885&lt;&gt;Lists!$D$6,TrackingWorksheet!G885&lt;=TrackingWorksheet!$J$5,TrackingWorksheet!I885&lt;=TrackingWorksheet!$J$5),1,0))</f>
        <v/>
      </c>
      <c r="T880" s="15" t="str">
        <f t="shared" si="111"/>
        <v/>
      </c>
      <c r="U880" s="15" t="str">
        <f>IF(B880=1,"",IF(AND(TrackingWorksheet!L885&lt;&gt;"", TrackingWorksheet!L885&gt;=TrackingWorksheet!$J$4,TrackingWorksheet!L885&lt;=TrackingWorksheet!$J$5,OR(TrackingWorksheet!H885=Lists!$D$4,TrackingWorksheet!J885=Lists!$D$4)), 1, 0))</f>
        <v/>
      </c>
      <c r="V880" s="15" t="str">
        <f>IF($B880=1,"",IF(AND(TrackingWorksheet!$L885&lt;&gt;"", TrackingWorksheet!$L885&gt;=TrackingWorksheet!$J$4,TrackingWorksheet!$L885&lt;=TrackingWorksheet!$J$5,OR(TrackingWorksheet!$H885=Lists!$D$5,TrackingWorksheet!$J885=Lists!$D$5)), 1, 0))</f>
        <v/>
      </c>
      <c r="W880" s="15" t="str">
        <f>IF($B880=1,"",IF(AND(TrackingWorksheet!$L885&lt;&gt;"", TrackingWorksheet!$L885&gt;=TrackingWorksheet!$J$4,TrackingWorksheet!$L885&lt;=TrackingWorksheet!$J$5,OR(TrackingWorksheet!$H885=Lists!$D$6,TrackingWorksheet!$J885=Lists!$D$6)), 1, 0))</f>
        <v/>
      </c>
      <c r="X880" s="24" t="str">
        <f>IF(B880=1,"",IF(AND(TrackingWorksheet!M885&lt;&gt;"",TrackingWorksheet!M885&lt;=TrackingWorksheet!$J$5),1,0))</f>
        <v/>
      </c>
      <c r="Y880" s="24" t="str">
        <f>IF(B880=1,"",IF(AND(TrackingWorksheet!N885&lt;&gt;"",TrackingWorksheet!N885&lt;=TrackingWorksheet!$J$5),1,0)*D880)</f>
        <v/>
      </c>
      <c r="Z880" s="24" t="str">
        <f>IF(B880=1,"",IF(TrackingWorksheet!P885="YES",1,0)*D880)</f>
        <v/>
      </c>
      <c r="AA880" s="33" t="str">
        <f>IF(B880=1,"",IF(TrackingWorksheet!R885="","",TrackingWorksheet!R885))</f>
        <v/>
      </c>
      <c r="AB880" s="33" t="str">
        <f>IF(B880=1,"",IF(TrackingWorksheet!Q885="","",TrackingWorksheet!Q885))</f>
        <v/>
      </c>
    </row>
    <row r="881" spans="2:28" x14ac:dyDescent="0.3">
      <c r="B881" s="33">
        <f>IF(AND(ISBLANK(TrackingWorksheet!B886),ISBLANK(TrackingWorksheet!C886),ISBLANK(TrackingWorksheet!G886),ISBLANK(TrackingWorksheet!H886),
ISBLANK(TrackingWorksheet!I886),ISBLANK(TrackingWorksheet!J886),ISBLANK(TrackingWorksheet!M886),
ISBLANK(TrackingWorksheet!N886)),1,0)</f>
        <v>1</v>
      </c>
      <c r="C881" s="17" t="str">
        <f>IF(B881=1,"",TrackingWorksheet!F886)</f>
        <v/>
      </c>
      <c r="D881" s="26" t="str">
        <f>IF(B881=1,"",IF(AND(TrackingWorksheet!B886&lt;&gt;"",TrackingWorksheet!B886&lt;=TrackingWorksheet!$J$5,OR(TrackingWorksheet!C886="",TrackingWorksheet!C886&gt;=TrackingWorksheet!$J$4)),1,0))</f>
        <v/>
      </c>
      <c r="E881" s="15" t="str">
        <f>IF(B881=1,"",IF(AND(TrackingWorksheet!G886 &lt;&gt;"",TrackingWorksheet!G886&lt;=TrackingWorksheet!$J$5, TrackingWorksheet!H886=Lists!$D$4), "Y", "N"))</f>
        <v/>
      </c>
      <c r="F881" s="15" t="str">
        <f>IF(B881=1,"",IF(AND(TrackingWorksheet!I886 &lt;&gt;"", TrackingWorksheet!I886&lt;=TrackingWorksheet!$J$5, TrackingWorksheet!J886=Lists!$D$4), "Y", "N"))</f>
        <v/>
      </c>
      <c r="G881" s="15" t="str">
        <f>IF(B881=1,"",IF(AND(TrackingWorksheet!G886 &lt;&gt;"",TrackingWorksheet!G886&lt;=TrackingWorksheet!$J$5, TrackingWorksheet!H886=Lists!$D$5), "Y", "N"))</f>
        <v/>
      </c>
      <c r="H881" s="15" t="str">
        <f>IF(B881=1,"",IF(AND(TrackingWorksheet!I886 &lt;&gt;"", TrackingWorksheet!I886&lt;=TrackingWorksheet!$J$5, TrackingWorksheet!J886="Moderna"), "Y", "N"))</f>
        <v/>
      </c>
      <c r="I881" s="26" t="str">
        <f>IF(B881=1,"",IF(AND(TrackingWorksheet!G886 &lt;&gt;"", TrackingWorksheet!G886&lt;=TrackingWorksheet!$J$5, TrackingWorksheet!H886=Lists!$D$6), 1, 0))</f>
        <v/>
      </c>
      <c r="J881" s="26" t="str">
        <f t="shared" si="110"/>
        <v/>
      </c>
      <c r="K881" s="15" t="str">
        <f>IF(B881=1,"",IF(AND(TrackingWorksheet!I886&lt;=TrackingWorksheet!$J$5,TrackingWorksheet!K886="YES"),0,IF(AND(AND(OR(E881="Y",F881="Y"),E881&lt;&gt;F881),G881&lt;&gt;"Y", H881&lt;&gt;"Y"), 1, 0)))</f>
        <v/>
      </c>
      <c r="L881" s="26" t="str">
        <f t="shared" si="104"/>
        <v/>
      </c>
      <c r="M881" s="15" t="str">
        <f t="shared" si="105"/>
        <v/>
      </c>
      <c r="N881" s="26" t="str">
        <f t="shared" si="106"/>
        <v/>
      </c>
      <c r="O881" s="15" t="str">
        <f>IF(B881=1,"",IF(AND(TrackingWorksheet!I886&lt;=TrackingWorksheet!$J$5,TrackingWorksheet!K886="YES"),0,IF(AND(AND(OR(G881="Y",H881="Y"),G881&lt;&gt;H881),E881&lt;&gt;"Y", F881&lt;&gt;"Y"), 1, 0)))</f>
        <v/>
      </c>
      <c r="P881" s="26" t="str">
        <f t="shared" si="107"/>
        <v/>
      </c>
      <c r="Q881" s="15" t="str">
        <f t="shared" si="108"/>
        <v/>
      </c>
      <c r="R881" s="15" t="str">
        <f t="shared" si="109"/>
        <v/>
      </c>
      <c r="S881" s="15" t="str">
        <f>IF(B881=1,"",IF(AND(OR(AND(TrackingWorksheet!H886=Lists!$D$7,TrackingWorksheet!H886=TrackingWorksheet!J886),TrackingWorksheet!H886&lt;&gt;TrackingWorksheet!J886),TrackingWorksheet!K886="YES",TrackingWorksheet!H886&lt;&gt;Lists!$D$6,TrackingWorksheet!G886&lt;=TrackingWorksheet!$J$5,TrackingWorksheet!I886&lt;=TrackingWorksheet!$J$5),1,0))</f>
        <v/>
      </c>
      <c r="T881" s="15" t="str">
        <f t="shared" si="111"/>
        <v/>
      </c>
      <c r="U881" s="15" t="str">
        <f>IF(B881=1,"",IF(AND(TrackingWorksheet!L886&lt;&gt;"", TrackingWorksheet!L886&gt;=TrackingWorksheet!$J$4,TrackingWorksheet!L886&lt;=TrackingWorksheet!$J$5,OR(TrackingWorksheet!H886=Lists!$D$4,TrackingWorksheet!J886=Lists!$D$4)), 1, 0))</f>
        <v/>
      </c>
      <c r="V881" s="15" t="str">
        <f>IF($B881=1,"",IF(AND(TrackingWorksheet!$L886&lt;&gt;"", TrackingWorksheet!$L886&gt;=TrackingWorksheet!$J$4,TrackingWorksheet!$L886&lt;=TrackingWorksheet!$J$5,OR(TrackingWorksheet!$H886=Lists!$D$5,TrackingWorksheet!$J886=Lists!$D$5)), 1, 0))</f>
        <v/>
      </c>
      <c r="W881" s="15" t="str">
        <f>IF($B881=1,"",IF(AND(TrackingWorksheet!$L886&lt;&gt;"", TrackingWorksheet!$L886&gt;=TrackingWorksheet!$J$4,TrackingWorksheet!$L886&lt;=TrackingWorksheet!$J$5,OR(TrackingWorksheet!$H886=Lists!$D$6,TrackingWorksheet!$J886=Lists!$D$6)), 1, 0))</f>
        <v/>
      </c>
      <c r="X881" s="24" t="str">
        <f>IF(B881=1,"",IF(AND(TrackingWorksheet!M886&lt;&gt;"",TrackingWorksheet!M886&lt;=TrackingWorksheet!$J$5),1,0))</f>
        <v/>
      </c>
      <c r="Y881" s="24" t="str">
        <f>IF(B881=1,"",IF(AND(TrackingWorksheet!N886&lt;&gt;"",TrackingWorksheet!N886&lt;=TrackingWorksheet!$J$5),1,0)*D881)</f>
        <v/>
      </c>
      <c r="Z881" s="24" t="str">
        <f>IF(B881=1,"",IF(TrackingWorksheet!P886="YES",1,0)*D881)</f>
        <v/>
      </c>
      <c r="AA881" s="33" t="str">
        <f>IF(B881=1,"",IF(TrackingWorksheet!R886="","",TrackingWorksheet!R886))</f>
        <v/>
      </c>
      <c r="AB881" s="33" t="str">
        <f>IF(B881=1,"",IF(TrackingWorksheet!Q886="","",TrackingWorksheet!Q886))</f>
        <v/>
      </c>
    </row>
    <row r="882" spans="2:28" x14ac:dyDescent="0.3">
      <c r="B882" s="33">
        <f>IF(AND(ISBLANK(TrackingWorksheet!B887),ISBLANK(TrackingWorksheet!C887),ISBLANK(TrackingWorksheet!G887),ISBLANK(TrackingWorksheet!H887),
ISBLANK(TrackingWorksheet!I887),ISBLANK(TrackingWorksheet!J887),ISBLANK(TrackingWorksheet!M887),
ISBLANK(TrackingWorksheet!N887)),1,0)</f>
        <v>1</v>
      </c>
      <c r="C882" s="17" t="str">
        <f>IF(B882=1,"",TrackingWorksheet!F887)</f>
        <v/>
      </c>
      <c r="D882" s="26" t="str">
        <f>IF(B882=1,"",IF(AND(TrackingWorksheet!B887&lt;&gt;"",TrackingWorksheet!B887&lt;=TrackingWorksheet!$J$5,OR(TrackingWorksheet!C887="",TrackingWorksheet!C887&gt;=TrackingWorksheet!$J$4)),1,0))</f>
        <v/>
      </c>
      <c r="E882" s="15" t="str">
        <f>IF(B882=1,"",IF(AND(TrackingWorksheet!G887 &lt;&gt;"",TrackingWorksheet!G887&lt;=TrackingWorksheet!$J$5, TrackingWorksheet!H887=Lists!$D$4), "Y", "N"))</f>
        <v/>
      </c>
      <c r="F882" s="15" t="str">
        <f>IF(B882=1,"",IF(AND(TrackingWorksheet!I887 &lt;&gt;"", TrackingWorksheet!I887&lt;=TrackingWorksheet!$J$5, TrackingWorksheet!J887=Lists!$D$4), "Y", "N"))</f>
        <v/>
      </c>
      <c r="G882" s="15" t="str">
        <f>IF(B882=1,"",IF(AND(TrackingWorksheet!G887 &lt;&gt;"",TrackingWorksheet!G887&lt;=TrackingWorksheet!$J$5, TrackingWorksheet!H887=Lists!$D$5), "Y", "N"))</f>
        <v/>
      </c>
      <c r="H882" s="15" t="str">
        <f>IF(B882=1,"",IF(AND(TrackingWorksheet!I887 &lt;&gt;"", TrackingWorksheet!I887&lt;=TrackingWorksheet!$J$5, TrackingWorksheet!J887="Moderna"), "Y", "N"))</f>
        <v/>
      </c>
      <c r="I882" s="26" t="str">
        <f>IF(B882=1,"",IF(AND(TrackingWorksheet!G887 &lt;&gt;"", TrackingWorksheet!G887&lt;=TrackingWorksheet!$J$5, TrackingWorksheet!H887=Lists!$D$6), 1, 0))</f>
        <v/>
      </c>
      <c r="J882" s="26" t="str">
        <f t="shared" si="110"/>
        <v/>
      </c>
      <c r="K882" s="15" t="str">
        <f>IF(B882=1,"",IF(AND(TrackingWorksheet!I887&lt;=TrackingWorksheet!$J$5,TrackingWorksheet!K887="YES"),0,IF(AND(AND(OR(E882="Y",F882="Y"),E882&lt;&gt;F882),G882&lt;&gt;"Y", H882&lt;&gt;"Y"), 1, 0)))</f>
        <v/>
      </c>
      <c r="L882" s="26" t="str">
        <f t="shared" si="104"/>
        <v/>
      </c>
      <c r="M882" s="15" t="str">
        <f t="shared" si="105"/>
        <v/>
      </c>
      <c r="N882" s="26" t="str">
        <f t="shared" si="106"/>
        <v/>
      </c>
      <c r="O882" s="15" t="str">
        <f>IF(B882=1,"",IF(AND(TrackingWorksheet!I887&lt;=TrackingWorksheet!$J$5,TrackingWorksheet!K887="YES"),0,IF(AND(AND(OR(G882="Y",H882="Y"),G882&lt;&gt;H882),E882&lt;&gt;"Y", F882&lt;&gt;"Y"), 1, 0)))</f>
        <v/>
      </c>
      <c r="P882" s="26" t="str">
        <f t="shared" si="107"/>
        <v/>
      </c>
      <c r="Q882" s="15" t="str">
        <f t="shared" si="108"/>
        <v/>
      </c>
      <c r="R882" s="15" t="str">
        <f t="shared" si="109"/>
        <v/>
      </c>
      <c r="S882" s="15" t="str">
        <f>IF(B882=1,"",IF(AND(OR(AND(TrackingWorksheet!H887=Lists!$D$7,TrackingWorksheet!H887=TrackingWorksheet!J887),TrackingWorksheet!H887&lt;&gt;TrackingWorksheet!J887),TrackingWorksheet!K887="YES",TrackingWorksheet!H887&lt;&gt;Lists!$D$6,TrackingWorksheet!G887&lt;=TrackingWorksheet!$J$5,TrackingWorksheet!I887&lt;=TrackingWorksheet!$J$5),1,0))</f>
        <v/>
      </c>
      <c r="T882" s="15" t="str">
        <f t="shared" si="111"/>
        <v/>
      </c>
      <c r="U882" s="15" t="str">
        <f>IF(B882=1,"",IF(AND(TrackingWorksheet!L887&lt;&gt;"", TrackingWorksheet!L887&gt;=TrackingWorksheet!$J$4,TrackingWorksheet!L887&lt;=TrackingWorksheet!$J$5,OR(TrackingWorksheet!H887=Lists!$D$4,TrackingWorksheet!J887=Lists!$D$4)), 1, 0))</f>
        <v/>
      </c>
      <c r="V882" s="15" t="str">
        <f>IF($B882=1,"",IF(AND(TrackingWorksheet!$L887&lt;&gt;"", TrackingWorksheet!$L887&gt;=TrackingWorksheet!$J$4,TrackingWorksheet!$L887&lt;=TrackingWorksheet!$J$5,OR(TrackingWorksheet!$H887=Lists!$D$5,TrackingWorksheet!$J887=Lists!$D$5)), 1, 0))</f>
        <v/>
      </c>
      <c r="W882" s="15" t="str">
        <f>IF($B882=1,"",IF(AND(TrackingWorksheet!$L887&lt;&gt;"", TrackingWorksheet!$L887&gt;=TrackingWorksheet!$J$4,TrackingWorksheet!$L887&lt;=TrackingWorksheet!$J$5,OR(TrackingWorksheet!$H887=Lists!$D$6,TrackingWorksheet!$J887=Lists!$D$6)), 1, 0))</f>
        <v/>
      </c>
      <c r="X882" s="24" t="str">
        <f>IF(B882=1,"",IF(AND(TrackingWorksheet!M887&lt;&gt;"",TrackingWorksheet!M887&lt;=TrackingWorksheet!$J$5),1,0))</f>
        <v/>
      </c>
      <c r="Y882" s="24" t="str">
        <f>IF(B882=1,"",IF(AND(TrackingWorksheet!N887&lt;&gt;"",TrackingWorksheet!N887&lt;=TrackingWorksheet!$J$5),1,0)*D882)</f>
        <v/>
      </c>
      <c r="Z882" s="24" t="str">
        <f>IF(B882=1,"",IF(TrackingWorksheet!P887="YES",1,0)*D882)</f>
        <v/>
      </c>
      <c r="AA882" s="33" t="str">
        <f>IF(B882=1,"",IF(TrackingWorksheet!R887="","",TrackingWorksheet!R887))</f>
        <v/>
      </c>
      <c r="AB882" s="33" t="str">
        <f>IF(B882=1,"",IF(TrackingWorksheet!Q887="","",TrackingWorksheet!Q887))</f>
        <v/>
      </c>
    </row>
    <row r="883" spans="2:28" x14ac:dyDescent="0.3">
      <c r="B883" s="33">
        <f>IF(AND(ISBLANK(TrackingWorksheet!B888),ISBLANK(TrackingWorksheet!C888),ISBLANK(TrackingWorksheet!G888),ISBLANK(TrackingWorksheet!H888),
ISBLANK(TrackingWorksheet!I888),ISBLANK(TrackingWorksheet!J888),ISBLANK(TrackingWorksheet!M888),
ISBLANK(TrackingWorksheet!N888)),1,0)</f>
        <v>1</v>
      </c>
      <c r="C883" s="17" t="str">
        <f>IF(B883=1,"",TrackingWorksheet!F888)</f>
        <v/>
      </c>
      <c r="D883" s="26" t="str">
        <f>IF(B883=1,"",IF(AND(TrackingWorksheet!B888&lt;&gt;"",TrackingWorksheet!B888&lt;=TrackingWorksheet!$J$5,OR(TrackingWorksheet!C888="",TrackingWorksheet!C888&gt;=TrackingWorksheet!$J$4)),1,0))</f>
        <v/>
      </c>
      <c r="E883" s="15" t="str">
        <f>IF(B883=1,"",IF(AND(TrackingWorksheet!G888 &lt;&gt;"",TrackingWorksheet!G888&lt;=TrackingWorksheet!$J$5, TrackingWorksheet!H888=Lists!$D$4), "Y", "N"))</f>
        <v/>
      </c>
      <c r="F883" s="15" t="str">
        <f>IF(B883=1,"",IF(AND(TrackingWorksheet!I888 &lt;&gt;"", TrackingWorksheet!I888&lt;=TrackingWorksheet!$J$5, TrackingWorksheet!J888=Lists!$D$4), "Y", "N"))</f>
        <v/>
      </c>
      <c r="G883" s="15" t="str">
        <f>IF(B883=1,"",IF(AND(TrackingWorksheet!G888 &lt;&gt;"",TrackingWorksheet!G888&lt;=TrackingWorksheet!$J$5, TrackingWorksheet!H888=Lists!$D$5), "Y", "N"))</f>
        <v/>
      </c>
      <c r="H883" s="15" t="str">
        <f>IF(B883=1,"",IF(AND(TrackingWorksheet!I888 &lt;&gt;"", TrackingWorksheet!I888&lt;=TrackingWorksheet!$J$5, TrackingWorksheet!J888="Moderna"), "Y", "N"))</f>
        <v/>
      </c>
      <c r="I883" s="26" t="str">
        <f>IF(B883=1,"",IF(AND(TrackingWorksheet!G888 &lt;&gt;"", TrackingWorksheet!G888&lt;=TrackingWorksheet!$J$5, TrackingWorksheet!H888=Lists!$D$6), 1, 0))</f>
        <v/>
      </c>
      <c r="J883" s="26" t="str">
        <f t="shared" si="110"/>
        <v/>
      </c>
      <c r="K883" s="15" t="str">
        <f>IF(B883=1,"",IF(AND(TrackingWorksheet!I888&lt;=TrackingWorksheet!$J$5,TrackingWorksheet!K888="YES"),0,IF(AND(AND(OR(E883="Y",F883="Y"),E883&lt;&gt;F883),G883&lt;&gt;"Y", H883&lt;&gt;"Y"), 1, 0)))</f>
        <v/>
      </c>
      <c r="L883" s="26" t="str">
        <f t="shared" si="104"/>
        <v/>
      </c>
      <c r="M883" s="15" t="str">
        <f t="shared" si="105"/>
        <v/>
      </c>
      <c r="N883" s="26" t="str">
        <f t="shared" si="106"/>
        <v/>
      </c>
      <c r="O883" s="15" t="str">
        <f>IF(B883=1,"",IF(AND(TrackingWorksheet!I888&lt;=TrackingWorksheet!$J$5,TrackingWorksheet!K888="YES"),0,IF(AND(AND(OR(G883="Y",H883="Y"),G883&lt;&gt;H883),E883&lt;&gt;"Y", F883&lt;&gt;"Y"), 1, 0)))</f>
        <v/>
      </c>
      <c r="P883" s="26" t="str">
        <f t="shared" si="107"/>
        <v/>
      </c>
      <c r="Q883" s="15" t="str">
        <f t="shared" si="108"/>
        <v/>
      </c>
      <c r="R883" s="15" t="str">
        <f t="shared" si="109"/>
        <v/>
      </c>
      <c r="S883" s="15" t="str">
        <f>IF(B883=1,"",IF(AND(OR(AND(TrackingWorksheet!H888=Lists!$D$7,TrackingWorksheet!H888=TrackingWorksheet!J888),TrackingWorksheet!H888&lt;&gt;TrackingWorksheet!J888),TrackingWorksheet!K888="YES",TrackingWorksheet!H888&lt;&gt;Lists!$D$6,TrackingWorksheet!G888&lt;=TrackingWorksheet!$J$5,TrackingWorksheet!I888&lt;=TrackingWorksheet!$J$5),1,0))</f>
        <v/>
      </c>
      <c r="T883" s="15" t="str">
        <f t="shared" si="111"/>
        <v/>
      </c>
      <c r="U883" s="15" t="str">
        <f>IF(B883=1,"",IF(AND(TrackingWorksheet!L888&lt;&gt;"", TrackingWorksheet!L888&gt;=TrackingWorksheet!$J$4,TrackingWorksheet!L888&lt;=TrackingWorksheet!$J$5,OR(TrackingWorksheet!H888=Lists!$D$4,TrackingWorksheet!J888=Lists!$D$4)), 1, 0))</f>
        <v/>
      </c>
      <c r="V883" s="15" t="str">
        <f>IF($B883=1,"",IF(AND(TrackingWorksheet!$L888&lt;&gt;"", TrackingWorksheet!$L888&gt;=TrackingWorksheet!$J$4,TrackingWorksheet!$L888&lt;=TrackingWorksheet!$J$5,OR(TrackingWorksheet!$H888=Lists!$D$5,TrackingWorksheet!$J888=Lists!$D$5)), 1, 0))</f>
        <v/>
      </c>
      <c r="W883" s="15" t="str">
        <f>IF($B883=1,"",IF(AND(TrackingWorksheet!$L888&lt;&gt;"", TrackingWorksheet!$L888&gt;=TrackingWorksheet!$J$4,TrackingWorksheet!$L888&lt;=TrackingWorksheet!$J$5,OR(TrackingWorksheet!$H888=Lists!$D$6,TrackingWorksheet!$J888=Lists!$D$6)), 1, 0))</f>
        <v/>
      </c>
      <c r="X883" s="24" t="str">
        <f>IF(B883=1,"",IF(AND(TrackingWorksheet!M888&lt;&gt;"",TrackingWorksheet!M888&lt;=TrackingWorksheet!$J$5),1,0))</f>
        <v/>
      </c>
      <c r="Y883" s="24" t="str">
        <f>IF(B883=1,"",IF(AND(TrackingWorksheet!N888&lt;&gt;"",TrackingWorksheet!N888&lt;=TrackingWorksheet!$J$5),1,0)*D883)</f>
        <v/>
      </c>
      <c r="Z883" s="24" t="str">
        <f>IF(B883=1,"",IF(TrackingWorksheet!P888="YES",1,0)*D883)</f>
        <v/>
      </c>
      <c r="AA883" s="33" t="str">
        <f>IF(B883=1,"",IF(TrackingWorksheet!R888="","",TrackingWorksheet!R888))</f>
        <v/>
      </c>
      <c r="AB883" s="33" t="str">
        <f>IF(B883=1,"",IF(TrackingWorksheet!Q888="","",TrackingWorksheet!Q888))</f>
        <v/>
      </c>
    </row>
    <row r="884" spans="2:28" x14ac:dyDescent="0.3">
      <c r="B884" s="33">
        <f>IF(AND(ISBLANK(TrackingWorksheet!B889),ISBLANK(TrackingWorksheet!C889),ISBLANK(TrackingWorksheet!G889),ISBLANK(TrackingWorksheet!H889),
ISBLANK(TrackingWorksheet!I889),ISBLANK(TrackingWorksheet!J889),ISBLANK(TrackingWorksheet!M889),
ISBLANK(TrackingWorksheet!N889)),1,0)</f>
        <v>1</v>
      </c>
      <c r="C884" s="17" t="str">
        <f>IF(B884=1,"",TrackingWorksheet!F889)</f>
        <v/>
      </c>
      <c r="D884" s="26" t="str">
        <f>IF(B884=1,"",IF(AND(TrackingWorksheet!B889&lt;&gt;"",TrackingWorksheet!B889&lt;=TrackingWorksheet!$J$5,OR(TrackingWorksheet!C889="",TrackingWorksheet!C889&gt;=TrackingWorksheet!$J$4)),1,0))</f>
        <v/>
      </c>
      <c r="E884" s="15" t="str">
        <f>IF(B884=1,"",IF(AND(TrackingWorksheet!G889 &lt;&gt;"",TrackingWorksheet!G889&lt;=TrackingWorksheet!$J$5, TrackingWorksheet!H889=Lists!$D$4), "Y", "N"))</f>
        <v/>
      </c>
      <c r="F884" s="15" t="str">
        <f>IF(B884=1,"",IF(AND(TrackingWorksheet!I889 &lt;&gt;"", TrackingWorksheet!I889&lt;=TrackingWorksheet!$J$5, TrackingWorksheet!J889=Lists!$D$4), "Y", "N"))</f>
        <v/>
      </c>
      <c r="G884" s="15" t="str">
        <f>IF(B884=1,"",IF(AND(TrackingWorksheet!G889 &lt;&gt;"",TrackingWorksheet!G889&lt;=TrackingWorksheet!$J$5, TrackingWorksheet!H889=Lists!$D$5), "Y", "N"))</f>
        <v/>
      </c>
      <c r="H884" s="15" t="str">
        <f>IF(B884=1,"",IF(AND(TrackingWorksheet!I889 &lt;&gt;"", TrackingWorksheet!I889&lt;=TrackingWorksheet!$J$5, TrackingWorksheet!J889="Moderna"), "Y", "N"))</f>
        <v/>
      </c>
      <c r="I884" s="26" t="str">
        <f>IF(B884=1,"",IF(AND(TrackingWorksheet!G889 &lt;&gt;"", TrackingWorksheet!G889&lt;=TrackingWorksheet!$J$5, TrackingWorksheet!H889=Lists!$D$6), 1, 0))</f>
        <v/>
      </c>
      <c r="J884" s="26" t="str">
        <f t="shared" si="110"/>
        <v/>
      </c>
      <c r="K884" s="15" t="str">
        <f>IF(B884=1,"",IF(AND(TrackingWorksheet!I889&lt;=TrackingWorksheet!$J$5,TrackingWorksheet!K889="YES"),0,IF(AND(AND(OR(E884="Y",F884="Y"),E884&lt;&gt;F884),G884&lt;&gt;"Y", H884&lt;&gt;"Y"), 1, 0)))</f>
        <v/>
      </c>
      <c r="L884" s="26" t="str">
        <f t="shared" si="104"/>
        <v/>
      </c>
      <c r="M884" s="15" t="str">
        <f t="shared" si="105"/>
        <v/>
      </c>
      <c r="N884" s="26" t="str">
        <f t="shared" si="106"/>
        <v/>
      </c>
      <c r="O884" s="15" t="str">
        <f>IF(B884=1,"",IF(AND(TrackingWorksheet!I889&lt;=TrackingWorksheet!$J$5,TrackingWorksheet!K889="YES"),0,IF(AND(AND(OR(G884="Y",H884="Y"),G884&lt;&gt;H884),E884&lt;&gt;"Y", F884&lt;&gt;"Y"), 1, 0)))</f>
        <v/>
      </c>
      <c r="P884" s="26" t="str">
        <f t="shared" si="107"/>
        <v/>
      </c>
      <c r="Q884" s="15" t="str">
        <f t="shared" si="108"/>
        <v/>
      </c>
      <c r="R884" s="15" t="str">
        <f t="shared" si="109"/>
        <v/>
      </c>
      <c r="S884" s="15" t="str">
        <f>IF(B884=1,"",IF(AND(OR(AND(TrackingWorksheet!H889=Lists!$D$7,TrackingWorksheet!H889=TrackingWorksheet!J889),TrackingWorksheet!H889&lt;&gt;TrackingWorksheet!J889),TrackingWorksheet!K889="YES",TrackingWorksheet!H889&lt;&gt;Lists!$D$6,TrackingWorksheet!G889&lt;=TrackingWorksheet!$J$5,TrackingWorksheet!I889&lt;=TrackingWorksheet!$J$5),1,0))</f>
        <v/>
      </c>
      <c r="T884" s="15" t="str">
        <f t="shared" si="111"/>
        <v/>
      </c>
      <c r="U884" s="15" t="str">
        <f>IF(B884=1,"",IF(AND(TrackingWorksheet!L889&lt;&gt;"", TrackingWorksheet!L889&gt;=TrackingWorksheet!$J$4,TrackingWorksheet!L889&lt;=TrackingWorksheet!$J$5,OR(TrackingWorksheet!H889=Lists!$D$4,TrackingWorksheet!J889=Lists!$D$4)), 1, 0))</f>
        <v/>
      </c>
      <c r="V884" s="15" t="str">
        <f>IF($B884=1,"",IF(AND(TrackingWorksheet!$L889&lt;&gt;"", TrackingWorksheet!$L889&gt;=TrackingWorksheet!$J$4,TrackingWorksheet!$L889&lt;=TrackingWorksheet!$J$5,OR(TrackingWorksheet!$H889=Lists!$D$5,TrackingWorksheet!$J889=Lists!$D$5)), 1, 0))</f>
        <v/>
      </c>
      <c r="W884" s="15" t="str">
        <f>IF($B884=1,"",IF(AND(TrackingWorksheet!$L889&lt;&gt;"", TrackingWorksheet!$L889&gt;=TrackingWorksheet!$J$4,TrackingWorksheet!$L889&lt;=TrackingWorksheet!$J$5,OR(TrackingWorksheet!$H889=Lists!$D$6,TrackingWorksheet!$J889=Lists!$D$6)), 1, 0))</f>
        <v/>
      </c>
      <c r="X884" s="24" t="str">
        <f>IF(B884=1,"",IF(AND(TrackingWorksheet!M889&lt;&gt;"",TrackingWorksheet!M889&lt;=TrackingWorksheet!$J$5),1,0))</f>
        <v/>
      </c>
      <c r="Y884" s="24" t="str">
        <f>IF(B884=1,"",IF(AND(TrackingWorksheet!N889&lt;&gt;"",TrackingWorksheet!N889&lt;=TrackingWorksheet!$J$5),1,0)*D884)</f>
        <v/>
      </c>
      <c r="Z884" s="24" t="str">
        <f>IF(B884=1,"",IF(TrackingWorksheet!P889="YES",1,0)*D884)</f>
        <v/>
      </c>
      <c r="AA884" s="33" t="str">
        <f>IF(B884=1,"",IF(TrackingWorksheet!R889="","",TrackingWorksheet!R889))</f>
        <v/>
      </c>
      <c r="AB884" s="33" t="str">
        <f>IF(B884=1,"",IF(TrackingWorksheet!Q889="","",TrackingWorksheet!Q889))</f>
        <v/>
      </c>
    </row>
    <row r="885" spans="2:28" x14ac:dyDescent="0.3">
      <c r="B885" s="33">
        <f>IF(AND(ISBLANK(TrackingWorksheet!B890),ISBLANK(TrackingWorksheet!C890),ISBLANK(TrackingWorksheet!G890),ISBLANK(TrackingWorksheet!H890),
ISBLANK(TrackingWorksheet!I890),ISBLANK(TrackingWorksheet!J890),ISBLANK(TrackingWorksheet!M890),
ISBLANK(TrackingWorksheet!N890)),1,0)</f>
        <v>1</v>
      </c>
      <c r="C885" s="17" t="str">
        <f>IF(B885=1,"",TrackingWorksheet!F890)</f>
        <v/>
      </c>
      <c r="D885" s="26" t="str">
        <f>IF(B885=1,"",IF(AND(TrackingWorksheet!B890&lt;&gt;"",TrackingWorksheet!B890&lt;=TrackingWorksheet!$J$5,OR(TrackingWorksheet!C890="",TrackingWorksheet!C890&gt;=TrackingWorksheet!$J$4)),1,0))</f>
        <v/>
      </c>
      <c r="E885" s="15" t="str">
        <f>IF(B885=1,"",IF(AND(TrackingWorksheet!G890 &lt;&gt;"",TrackingWorksheet!G890&lt;=TrackingWorksheet!$J$5, TrackingWorksheet!H890=Lists!$D$4), "Y", "N"))</f>
        <v/>
      </c>
      <c r="F885" s="15" t="str">
        <f>IF(B885=1,"",IF(AND(TrackingWorksheet!I890 &lt;&gt;"", TrackingWorksheet!I890&lt;=TrackingWorksheet!$J$5, TrackingWorksheet!J890=Lists!$D$4), "Y", "N"))</f>
        <v/>
      </c>
      <c r="G885" s="15" t="str">
        <f>IF(B885=1,"",IF(AND(TrackingWorksheet!G890 &lt;&gt;"",TrackingWorksheet!G890&lt;=TrackingWorksheet!$J$5, TrackingWorksheet!H890=Lists!$D$5), "Y", "N"))</f>
        <v/>
      </c>
      <c r="H885" s="15" t="str">
        <f>IF(B885=1,"",IF(AND(TrackingWorksheet!I890 &lt;&gt;"", TrackingWorksheet!I890&lt;=TrackingWorksheet!$J$5, TrackingWorksheet!J890="Moderna"), "Y", "N"))</f>
        <v/>
      </c>
      <c r="I885" s="26" t="str">
        <f>IF(B885=1,"",IF(AND(TrackingWorksheet!G890 &lt;&gt;"", TrackingWorksheet!G890&lt;=TrackingWorksheet!$J$5, TrackingWorksheet!H890=Lists!$D$6), 1, 0))</f>
        <v/>
      </c>
      <c r="J885" s="26" t="str">
        <f t="shared" si="110"/>
        <v/>
      </c>
      <c r="K885" s="15" t="str">
        <f>IF(B885=1,"",IF(AND(TrackingWorksheet!I890&lt;=TrackingWorksheet!$J$5,TrackingWorksheet!K890="YES"),0,IF(AND(AND(OR(E885="Y",F885="Y"),E885&lt;&gt;F885),G885&lt;&gt;"Y", H885&lt;&gt;"Y"), 1, 0)))</f>
        <v/>
      </c>
      <c r="L885" s="26" t="str">
        <f t="shared" si="104"/>
        <v/>
      </c>
      <c r="M885" s="15" t="str">
        <f t="shared" si="105"/>
        <v/>
      </c>
      <c r="N885" s="26" t="str">
        <f t="shared" si="106"/>
        <v/>
      </c>
      <c r="O885" s="15" t="str">
        <f>IF(B885=1,"",IF(AND(TrackingWorksheet!I890&lt;=TrackingWorksheet!$J$5,TrackingWorksheet!K890="YES"),0,IF(AND(AND(OR(G885="Y",H885="Y"),G885&lt;&gt;H885),E885&lt;&gt;"Y", F885&lt;&gt;"Y"), 1, 0)))</f>
        <v/>
      </c>
      <c r="P885" s="26" t="str">
        <f t="shared" si="107"/>
        <v/>
      </c>
      <c r="Q885" s="15" t="str">
        <f t="shared" si="108"/>
        <v/>
      </c>
      <c r="R885" s="15" t="str">
        <f t="shared" si="109"/>
        <v/>
      </c>
      <c r="S885" s="15" t="str">
        <f>IF(B885=1,"",IF(AND(OR(AND(TrackingWorksheet!H890=Lists!$D$7,TrackingWorksheet!H890=TrackingWorksheet!J890),TrackingWorksheet!H890&lt;&gt;TrackingWorksheet!J890),TrackingWorksheet!K890="YES",TrackingWorksheet!H890&lt;&gt;Lists!$D$6,TrackingWorksheet!G890&lt;=TrackingWorksheet!$J$5,TrackingWorksheet!I890&lt;=TrackingWorksheet!$J$5),1,0))</f>
        <v/>
      </c>
      <c r="T885" s="15" t="str">
        <f t="shared" si="111"/>
        <v/>
      </c>
      <c r="U885" s="15" t="str">
        <f>IF(B885=1,"",IF(AND(TrackingWorksheet!L890&lt;&gt;"", TrackingWorksheet!L890&gt;=TrackingWorksheet!$J$4,TrackingWorksheet!L890&lt;=TrackingWorksheet!$J$5,OR(TrackingWorksheet!H890=Lists!$D$4,TrackingWorksheet!J890=Lists!$D$4)), 1, 0))</f>
        <v/>
      </c>
      <c r="V885" s="15" t="str">
        <f>IF($B885=1,"",IF(AND(TrackingWorksheet!$L890&lt;&gt;"", TrackingWorksheet!$L890&gt;=TrackingWorksheet!$J$4,TrackingWorksheet!$L890&lt;=TrackingWorksheet!$J$5,OR(TrackingWorksheet!$H890=Lists!$D$5,TrackingWorksheet!$J890=Lists!$D$5)), 1, 0))</f>
        <v/>
      </c>
      <c r="W885" s="15" t="str">
        <f>IF($B885=1,"",IF(AND(TrackingWorksheet!$L890&lt;&gt;"", TrackingWorksheet!$L890&gt;=TrackingWorksheet!$J$4,TrackingWorksheet!$L890&lt;=TrackingWorksheet!$J$5,OR(TrackingWorksheet!$H890=Lists!$D$6,TrackingWorksheet!$J890=Lists!$D$6)), 1, 0))</f>
        <v/>
      </c>
      <c r="X885" s="24" t="str">
        <f>IF(B885=1,"",IF(AND(TrackingWorksheet!M890&lt;&gt;"",TrackingWorksheet!M890&lt;=TrackingWorksheet!$J$5),1,0))</f>
        <v/>
      </c>
      <c r="Y885" s="24" t="str">
        <f>IF(B885=1,"",IF(AND(TrackingWorksheet!N890&lt;&gt;"",TrackingWorksheet!N890&lt;=TrackingWorksheet!$J$5),1,0)*D885)</f>
        <v/>
      </c>
      <c r="Z885" s="24" t="str">
        <f>IF(B885=1,"",IF(TrackingWorksheet!P890="YES",1,0)*D885)</f>
        <v/>
      </c>
      <c r="AA885" s="33" t="str">
        <f>IF(B885=1,"",IF(TrackingWorksheet!R890="","",TrackingWorksheet!R890))</f>
        <v/>
      </c>
      <c r="AB885" s="33" t="str">
        <f>IF(B885=1,"",IF(TrackingWorksheet!Q890="","",TrackingWorksheet!Q890))</f>
        <v/>
      </c>
    </row>
    <row r="886" spans="2:28" x14ac:dyDescent="0.3">
      <c r="B886" s="33">
        <f>IF(AND(ISBLANK(TrackingWorksheet!B891),ISBLANK(TrackingWorksheet!C891),ISBLANK(TrackingWorksheet!G891),ISBLANK(TrackingWorksheet!H891),
ISBLANK(TrackingWorksheet!I891),ISBLANK(TrackingWorksheet!J891),ISBLANK(TrackingWorksheet!M891),
ISBLANK(TrackingWorksheet!N891)),1,0)</f>
        <v>1</v>
      </c>
      <c r="C886" s="17" t="str">
        <f>IF(B886=1,"",TrackingWorksheet!F891)</f>
        <v/>
      </c>
      <c r="D886" s="26" t="str">
        <f>IF(B886=1,"",IF(AND(TrackingWorksheet!B891&lt;&gt;"",TrackingWorksheet!B891&lt;=TrackingWorksheet!$J$5,OR(TrackingWorksheet!C891="",TrackingWorksheet!C891&gt;=TrackingWorksheet!$J$4)),1,0))</f>
        <v/>
      </c>
      <c r="E886" s="15" t="str">
        <f>IF(B886=1,"",IF(AND(TrackingWorksheet!G891 &lt;&gt;"",TrackingWorksheet!G891&lt;=TrackingWorksheet!$J$5, TrackingWorksheet!H891=Lists!$D$4), "Y", "N"))</f>
        <v/>
      </c>
      <c r="F886" s="15" t="str">
        <f>IF(B886=1,"",IF(AND(TrackingWorksheet!I891 &lt;&gt;"", TrackingWorksheet!I891&lt;=TrackingWorksheet!$J$5, TrackingWorksheet!J891=Lists!$D$4), "Y", "N"))</f>
        <v/>
      </c>
      <c r="G886" s="15" t="str">
        <f>IF(B886=1,"",IF(AND(TrackingWorksheet!G891 &lt;&gt;"",TrackingWorksheet!G891&lt;=TrackingWorksheet!$J$5, TrackingWorksheet!H891=Lists!$D$5), "Y", "N"))</f>
        <v/>
      </c>
      <c r="H886" s="15" t="str">
        <f>IF(B886=1,"",IF(AND(TrackingWorksheet!I891 &lt;&gt;"", TrackingWorksheet!I891&lt;=TrackingWorksheet!$J$5, TrackingWorksheet!J891="Moderna"), "Y", "N"))</f>
        <v/>
      </c>
      <c r="I886" s="26" t="str">
        <f>IF(B886=1,"",IF(AND(TrackingWorksheet!G891 &lt;&gt;"", TrackingWorksheet!G891&lt;=TrackingWorksheet!$J$5, TrackingWorksheet!H891=Lists!$D$6), 1, 0))</f>
        <v/>
      </c>
      <c r="J886" s="26" t="str">
        <f t="shared" si="110"/>
        <v/>
      </c>
      <c r="K886" s="15" t="str">
        <f>IF(B886=1,"",IF(AND(TrackingWorksheet!I891&lt;=TrackingWorksheet!$J$5,TrackingWorksheet!K891="YES"),0,IF(AND(AND(OR(E886="Y",F886="Y"),E886&lt;&gt;F886),G886&lt;&gt;"Y", H886&lt;&gt;"Y"), 1, 0)))</f>
        <v/>
      </c>
      <c r="L886" s="26" t="str">
        <f t="shared" si="104"/>
        <v/>
      </c>
      <c r="M886" s="15" t="str">
        <f t="shared" si="105"/>
        <v/>
      </c>
      <c r="N886" s="26" t="str">
        <f t="shared" si="106"/>
        <v/>
      </c>
      <c r="O886" s="15" t="str">
        <f>IF(B886=1,"",IF(AND(TrackingWorksheet!I891&lt;=TrackingWorksheet!$J$5,TrackingWorksheet!K891="YES"),0,IF(AND(AND(OR(G886="Y",H886="Y"),G886&lt;&gt;H886),E886&lt;&gt;"Y", F886&lt;&gt;"Y"), 1, 0)))</f>
        <v/>
      </c>
      <c r="P886" s="26" t="str">
        <f t="shared" si="107"/>
        <v/>
      </c>
      <c r="Q886" s="15" t="str">
        <f t="shared" si="108"/>
        <v/>
      </c>
      <c r="R886" s="15" t="str">
        <f t="shared" si="109"/>
        <v/>
      </c>
      <c r="S886" s="15" t="str">
        <f>IF(B886=1,"",IF(AND(OR(AND(TrackingWorksheet!H891=Lists!$D$7,TrackingWorksheet!H891=TrackingWorksheet!J891),TrackingWorksheet!H891&lt;&gt;TrackingWorksheet!J891),TrackingWorksheet!K891="YES",TrackingWorksheet!H891&lt;&gt;Lists!$D$6,TrackingWorksheet!G891&lt;=TrackingWorksheet!$J$5,TrackingWorksheet!I891&lt;=TrackingWorksheet!$J$5),1,0))</f>
        <v/>
      </c>
      <c r="T886" s="15" t="str">
        <f t="shared" si="111"/>
        <v/>
      </c>
      <c r="U886" s="15" t="str">
        <f>IF(B886=1,"",IF(AND(TrackingWorksheet!L891&lt;&gt;"", TrackingWorksheet!L891&gt;=TrackingWorksheet!$J$4,TrackingWorksheet!L891&lt;=TrackingWorksheet!$J$5,OR(TrackingWorksheet!H891=Lists!$D$4,TrackingWorksheet!J891=Lists!$D$4)), 1, 0))</f>
        <v/>
      </c>
      <c r="V886" s="15" t="str">
        <f>IF($B886=1,"",IF(AND(TrackingWorksheet!$L891&lt;&gt;"", TrackingWorksheet!$L891&gt;=TrackingWorksheet!$J$4,TrackingWorksheet!$L891&lt;=TrackingWorksheet!$J$5,OR(TrackingWorksheet!$H891=Lists!$D$5,TrackingWorksheet!$J891=Lists!$D$5)), 1, 0))</f>
        <v/>
      </c>
      <c r="W886" s="15" t="str">
        <f>IF($B886=1,"",IF(AND(TrackingWorksheet!$L891&lt;&gt;"", TrackingWorksheet!$L891&gt;=TrackingWorksheet!$J$4,TrackingWorksheet!$L891&lt;=TrackingWorksheet!$J$5,OR(TrackingWorksheet!$H891=Lists!$D$6,TrackingWorksheet!$J891=Lists!$D$6)), 1, 0))</f>
        <v/>
      </c>
      <c r="X886" s="24" t="str">
        <f>IF(B886=1,"",IF(AND(TrackingWorksheet!M891&lt;&gt;"",TrackingWorksheet!M891&lt;=TrackingWorksheet!$J$5),1,0))</f>
        <v/>
      </c>
      <c r="Y886" s="24" t="str">
        <f>IF(B886=1,"",IF(AND(TrackingWorksheet!N891&lt;&gt;"",TrackingWorksheet!N891&lt;=TrackingWorksheet!$J$5),1,0)*D886)</f>
        <v/>
      </c>
      <c r="Z886" s="24" t="str">
        <f>IF(B886=1,"",IF(TrackingWorksheet!P891="YES",1,0)*D886)</f>
        <v/>
      </c>
      <c r="AA886" s="33" t="str">
        <f>IF(B886=1,"",IF(TrackingWorksheet!R891="","",TrackingWorksheet!R891))</f>
        <v/>
      </c>
      <c r="AB886" s="33" t="str">
        <f>IF(B886=1,"",IF(TrackingWorksheet!Q891="","",TrackingWorksheet!Q891))</f>
        <v/>
      </c>
    </row>
    <row r="887" spans="2:28" x14ac:dyDescent="0.3">
      <c r="B887" s="33">
        <f>IF(AND(ISBLANK(TrackingWorksheet!B892),ISBLANK(TrackingWorksheet!C892),ISBLANK(TrackingWorksheet!G892),ISBLANK(TrackingWorksheet!H892),
ISBLANK(TrackingWorksheet!I892),ISBLANK(TrackingWorksheet!J892),ISBLANK(TrackingWorksheet!M892),
ISBLANK(TrackingWorksheet!N892)),1,0)</f>
        <v>1</v>
      </c>
      <c r="C887" s="17" t="str">
        <f>IF(B887=1,"",TrackingWorksheet!F892)</f>
        <v/>
      </c>
      <c r="D887" s="26" t="str">
        <f>IF(B887=1,"",IF(AND(TrackingWorksheet!B892&lt;&gt;"",TrackingWorksheet!B892&lt;=TrackingWorksheet!$J$5,OR(TrackingWorksheet!C892="",TrackingWorksheet!C892&gt;=TrackingWorksheet!$J$4)),1,0))</f>
        <v/>
      </c>
      <c r="E887" s="15" t="str">
        <f>IF(B887=1,"",IF(AND(TrackingWorksheet!G892 &lt;&gt;"",TrackingWorksheet!G892&lt;=TrackingWorksheet!$J$5, TrackingWorksheet!H892=Lists!$D$4), "Y", "N"))</f>
        <v/>
      </c>
      <c r="F887" s="15" t="str">
        <f>IF(B887=1,"",IF(AND(TrackingWorksheet!I892 &lt;&gt;"", TrackingWorksheet!I892&lt;=TrackingWorksheet!$J$5, TrackingWorksheet!J892=Lists!$D$4), "Y", "N"))</f>
        <v/>
      </c>
      <c r="G887" s="15" t="str">
        <f>IF(B887=1,"",IF(AND(TrackingWorksheet!G892 &lt;&gt;"",TrackingWorksheet!G892&lt;=TrackingWorksheet!$J$5, TrackingWorksheet!H892=Lists!$D$5), "Y", "N"))</f>
        <v/>
      </c>
      <c r="H887" s="15" t="str">
        <f>IF(B887=1,"",IF(AND(TrackingWorksheet!I892 &lt;&gt;"", TrackingWorksheet!I892&lt;=TrackingWorksheet!$J$5, TrackingWorksheet!J892="Moderna"), "Y", "N"))</f>
        <v/>
      </c>
      <c r="I887" s="26" t="str">
        <f>IF(B887=1,"",IF(AND(TrackingWorksheet!G892 &lt;&gt;"", TrackingWorksheet!G892&lt;=TrackingWorksheet!$J$5, TrackingWorksheet!H892=Lists!$D$6), 1, 0))</f>
        <v/>
      </c>
      <c r="J887" s="26" t="str">
        <f t="shared" si="110"/>
        <v/>
      </c>
      <c r="K887" s="15" t="str">
        <f>IF(B887=1,"",IF(AND(TrackingWorksheet!I892&lt;=TrackingWorksheet!$J$5,TrackingWorksheet!K892="YES"),0,IF(AND(AND(OR(E887="Y",F887="Y"),E887&lt;&gt;F887),G887&lt;&gt;"Y", H887&lt;&gt;"Y"), 1, 0)))</f>
        <v/>
      </c>
      <c r="L887" s="26" t="str">
        <f t="shared" si="104"/>
        <v/>
      </c>
      <c r="M887" s="15" t="str">
        <f t="shared" si="105"/>
        <v/>
      </c>
      <c r="N887" s="26" t="str">
        <f t="shared" si="106"/>
        <v/>
      </c>
      <c r="O887" s="15" t="str">
        <f>IF(B887=1,"",IF(AND(TrackingWorksheet!I892&lt;=TrackingWorksheet!$J$5,TrackingWorksheet!K892="YES"),0,IF(AND(AND(OR(G887="Y",H887="Y"),G887&lt;&gt;H887),E887&lt;&gt;"Y", F887&lt;&gt;"Y"), 1, 0)))</f>
        <v/>
      </c>
      <c r="P887" s="26" t="str">
        <f t="shared" si="107"/>
        <v/>
      </c>
      <c r="Q887" s="15" t="str">
        <f t="shared" si="108"/>
        <v/>
      </c>
      <c r="R887" s="15" t="str">
        <f t="shared" si="109"/>
        <v/>
      </c>
      <c r="S887" s="15" t="str">
        <f>IF(B887=1,"",IF(AND(OR(AND(TrackingWorksheet!H892=Lists!$D$7,TrackingWorksheet!H892=TrackingWorksheet!J892),TrackingWorksheet!H892&lt;&gt;TrackingWorksheet!J892),TrackingWorksheet!K892="YES",TrackingWorksheet!H892&lt;&gt;Lists!$D$6,TrackingWorksheet!G892&lt;=TrackingWorksheet!$J$5,TrackingWorksheet!I892&lt;=TrackingWorksheet!$J$5),1,0))</f>
        <v/>
      </c>
      <c r="T887" s="15" t="str">
        <f t="shared" si="111"/>
        <v/>
      </c>
      <c r="U887" s="15" t="str">
        <f>IF(B887=1,"",IF(AND(TrackingWorksheet!L892&lt;&gt;"", TrackingWorksheet!L892&gt;=TrackingWorksheet!$J$4,TrackingWorksheet!L892&lt;=TrackingWorksheet!$J$5,OR(TrackingWorksheet!H892=Lists!$D$4,TrackingWorksheet!J892=Lists!$D$4)), 1, 0))</f>
        <v/>
      </c>
      <c r="V887" s="15" t="str">
        <f>IF($B887=1,"",IF(AND(TrackingWorksheet!$L892&lt;&gt;"", TrackingWorksheet!$L892&gt;=TrackingWorksheet!$J$4,TrackingWorksheet!$L892&lt;=TrackingWorksheet!$J$5,OR(TrackingWorksheet!$H892=Lists!$D$5,TrackingWorksheet!$J892=Lists!$D$5)), 1, 0))</f>
        <v/>
      </c>
      <c r="W887" s="15" t="str">
        <f>IF($B887=1,"",IF(AND(TrackingWorksheet!$L892&lt;&gt;"", TrackingWorksheet!$L892&gt;=TrackingWorksheet!$J$4,TrackingWorksheet!$L892&lt;=TrackingWorksheet!$J$5,OR(TrackingWorksheet!$H892=Lists!$D$6,TrackingWorksheet!$J892=Lists!$D$6)), 1, 0))</f>
        <v/>
      </c>
      <c r="X887" s="24" t="str">
        <f>IF(B887=1,"",IF(AND(TrackingWorksheet!M892&lt;&gt;"",TrackingWorksheet!M892&lt;=TrackingWorksheet!$J$5),1,0))</f>
        <v/>
      </c>
      <c r="Y887" s="24" t="str">
        <f>IF(B887=1,"",IF(AND(TrackingWorksheet!N892&lt;&gt;"",TrackingWorksheet!N892&lt;=TrackingWorksheet!$J$5),1,0)*D887)</f>
        <v/>
      </c>
      <c r="Z887" s="24" t="str">
        <f>IF(B887=1,"",IF(TrackingWorksheet!P892="YES",1,0)*D887)</f>
        <v/>
      </c>
      <c r="AA887" s="33" t="str">
        <f>IF(B887=1,"",IF(TrackingWorksheet!R892="","",TrackingWorksheet!R892))</f>
        <v/>
      </c>
      <c r="AB887" s="33" t="str">
        <f>IF(B887=1,"",IF(TrackingWorksheet!Q892="","",TrackingWorksheet!Q892))</f>
        <v/>
      </c>
    </row>
    <row r="888" spans="2:28" x14ac:dyDescent="0.3">
      <c r="B888" s="33">
        <f>IF(AND(ISBLANK(TrackingWorksheet!B893),ISBLANK(TrackingWorksheet!C893),ISBLANK(TrackingWorksheet!G893),ISBLANK(TrackingWorksheet!H893),
ISBLANK(TrackingWorksheet!I893),ISBLANK(TrackingWorksheet!J893),ISBLANK(TrackingWorksheet!M893),
ISBLANK(TrackingWorksheet!N893)),1,0)</f>
        <v>1</v>
      </c>
      <c r="C888" s="17" t="str">
        <f>IF(B888=1,"",TrackingWorksheet!F893)</f>
        <v/>
      </c>
      <c r="D888" s="26" t="str">
        <f>IF(B888=1,"",IF(AND(TrackingWorksheet!B893&lt;&gt;"",TrackingWorksheet!B893&lt;=TrackingWorksheet!$J$5,OR(TrackingWorksheet!C893="",TrackingWorksheet!C893&gt;=TrackingWorksheet!$J$4)),1,0))</f>
        <v/>
      </c>
      <c r="E888" s="15" t="str">
        <f>IF(B888=1,"",IF(AND(TrackingWorksheet!G893 &lt;&gt;"",TrackingWorksheet!G893&lt;=TrackingWorksheet!$J$5, TrackingWorksheet!H893=Lists!$D$4), "Y", "N"))</f>
        <v/>
      </c>
      <c r="F888" s="15" t="str">
        <f>IF(B888=1,"",IF(AND(TrackingWorksheet!I893 &lt;&gt;"", TrackingWorksheet!I893&lt;=TrackingWorksheet!$J$5, TrackingWorksheet!J893=Lists!$D$4), "Y", "N"))</f>
        <v/>
      </c>
      <c r="G888" s="15" t="str">
        <f>IF(B888=1,"",IF(AND(TrackingWorksheet!G893 &lt;&gt;"",TrackingWorksheet!G893&lt;=TrackingWorksheet!$J$5, TrackingWorksheet!H893=Lists!$D$5), "Y", "N"))</f>
        <v/>
      </c>
      <c r="H888" s="15" t="str">
        <f>IF(B888=1,"",IF(AND(TrackingWorksheet!I893 &lt;&gt;"", TrackingWorksheet!I893&lt;=TrackingWorksheet!$J$5, TrackingWorksheet!J893="Moderna"), "Y", "N"))</f>
        <v/>
      </c>
      <c r="I888" s="26" t="str">
        <f>IF(B888=1,"",IF(AND(TrackingWorksheet!G893 &lt;&gt;"", TrackingWorksheet!G893&lt;=TrackingWorksheet!$J$5, TrackingWorksheet!H893=Lists!$D$6), 1, 0))</f>
        <v/>
      </c>
      <c r="J888" s="26" t="str">
        <f t="shared" si="110"/>
        <v/>
      </c>
      <c r="K888" s="15" t="str">
        <f>IF(B888=1,"",IF(AND(TrackingWorksheet!I893&lt;=TrackingWorksheet!$J$5,TrackingWorksheet!K893="YES"),0,IF(AND(AND(OR(E888="Y",F888="Y"),E888&lt;&gt;F888),G888&lt;&gt;"Y", H888&lt;&gt;"Y"), 1, 0)))</f>
        <v/>
      </c>
      <c r="L888" s="26" t="str">
        <f t="shared" si="104"/>
        <v/>
      </c>
      <c r="M888" s="15" t="str">
        <f t="shared" si="105"/>
        <v/>
      </c>
      <c r="N888" s="26" t="str">
        <f t="shared" si="106"/>
        <v/>
      </c>
      <c r="O888" s="15" t="str">
        <f>IF(B888=1,"",IF(AND(TrackingWorksheet!I893&lt;=TrackingWorksheet!$J$5,TrackingWorksheet!K893="YES"),0,IF(AND(AND(OR(G888="Y",H888="Y"),G888&lt;&gt;H888),E888&lt;&gt;"Y", F888&lt;&gt;"Y"), 1, 0)))</f>
        <v/>
      </c>
      <c r="P888" s="26" t="str">
        <f t="shared" si="107"/>
        <v/>
      </c>
      <c r="Q888" s="15" t="str">
        <f t="shared" si="108"/>
        <v/>
      </c>
      <c r="R888" s="15" t="str">
        <f t="shared" si="109"/>
        <v/>
      </c>
      <c r="S888" s="15" t="str">
        <f>IF(B888=1,"",IF(AND(OR(AND(TrackingWorksheet!H893=Lists!$D$7,TrackingWorksheet!H893=TrackingWorksheet!J893),TrackingWorksheet!H893&lt;&gt;TrackingWorksheet!J893),TrackingWorksheet!K893="YES",TrackingWorksheet!H893&lt;&gt;Lists!$D$6,TrackingWorksheet!G893&lt;=TrackingWorksheet!$J$5,TrackingWorksheet!I893&lt;=TrackingWorksheet!$J$5),1,0))</f>
        <v/>
      </c>
      <c r="T888" s="15" t="str">
        <f t="shared" si="111"/>
        <v/>
      </c>
      <c r="U888" s="15" t="str">
        <f>IF(B888=1,"",IF(AND(TrackingWorksheet!L893&lt;&gt;"", TrackingWorksheet!L893&gt;=TrackingWorksheet!$J$4,TrackingWorksheet!L893&lt;=TrackingWorksheet!$J$5,OR(TrackingWorksheet!H893=Lists!$D$4,TrackingWorksheet!J893=Lists!$D$4)), 1, 0))</f>
        <v/>
      </c>
      <c r="V888" s="15" t="str">
        <f>IF($B888=1,"",IF(AND(TrackingWorksheet!$L893&lt;&gt;"", TrackingWorksheet!$L893&gt;=TrackingWorksheet!$J$4,TrackingWorksheet!$L893&lt;=TrackingWorksheet!$J$5,OR(TrackingWorksheet!$H893=Lists!$D$5,TrackingWorksheet!$J893=Lists!$D$5)), 1, 0))</f>
        <v/>
      </c>
      <c r="W888" s="15" t="str">
        <f>IF($B888=1,"",IF(AND(TrackingWorksheet!$L893&lt;&gt;"", TrackingWorksheet!$L893&gt;=TrackingWorksheet!$J$4,TrackingWorksheet!$L893&lt;=TrackingWorksheet!$J$5,OR(TrackingWorksheet!$H893=Lists!$D$6,TrackingWorksheet!$J893=Lists!$D$6)), 1, 0))</f>
        <v/>
      </c>
      <c r="X888" s="24" t="str">
        <f>IF(B888=1,"",IF(AND(TrackingWorksheet!M893&lt;&gt;"",TrackingWorksheet!M893&lt;=TrackingWorksheet!$J$5),1,0))</f>
        <v/>
      </c>
      <c r="Y888" s="24" t="str">
        <f>IF(B888=1,"",IF(AND(TrackingWorksheet!N893&lt;&gt;"",TrackingWorksheet!N893&lt;=TrackingWorksheet!$J$5),1,0)*D888)</f>
        <v/>
      </c>
      <c r="Z888" s="24" t="str">
        <f>IF(B888=1,"",IF(TrackingWorksheet!P893="YES",1,0)*D888)</f>
        <v/>
      </c>
      <c r="AA888" s="33" t="str">
        <f>IF(B888=1,"",IF(TrackingWorksheet!R893="","",TrackingWorksheet!R893))</f>
        <v/>
      </c>
      <c r="AB888" s="33" t="str">
        <f>IF(B888=1,"",IF(TrackingWorksheet!Q893="","",TrackingWorksheet!Q893))</f>
        <v/>
      </c>
    </row>
    <row r="889" spans="2:28" x14ac:dyDescent="0.3">
      <c r="B889" s="33">
        <f>IF(AND(ISBLANK(TrackingWorksheet!B894),ISBLANK(TrackingWorksheet!C894),ISBLANK(TrackingWorksheet!G894),ISBLANK(TrackingWorksheet!H894),
ISBLANK(TrackingWorksheet!I894),ISBLANK(TrackingWorksheet!J894),ISBLANK(TrackingWorksheet!M894),
ISBLANK(TrackingWorksheet!N894)),1,0)</f>
        <v>1</v>
      </c>
      <c r="C889" s="17" t="str">
        <f>IF(B889=1,"",TrackingWorksheet!F894)</f>
        <v/>
      </c>
      <c r="D889" s="26" t="str">
        <f>IF(B889=1,"",IF(AND(TrackingWorksheet!B894&lt;&gt;"",TrackingWorksheet!B894&lt;=TrackingWorksheet!$J$5,OR(TrackingWorksheet!C894="",TrackingWorksheet!C894&gt;=TrackingWorksheet!$J$4)),1,0))</f>
        <v/>
      </c>
      <c r="E889" s="15" t="str">
        <f>IF(B889=1,"",IF(AND(TrackingWorksheet!G894 &lt;&gt;"",TrackingWorksheet!G894&lt;=TrackingWorksheet!$J$5, TrackingWorksheet!H894=Lists!$D$4), "Y", "N"))</f>
        <v/>
      </c>
      <c r="F889" s="15" t="str">
        <f>IF(B889=1,"",IF(AND(TrackingWorksheet!I894 &lt;&gt;"", TrackingWorksheet!I894&lt;=TrackingWorksheet!$J$5, TrackingWorksheet!J894=Lists!$D$4), "Y", "N"))</f>
        <v/>
      </c>
      <c r="G889" s="15" t="str">
        <f>IF(B889=1,"",IF(AND(TrackingWorksheet!G894 &lt;&gt;"",TrackingWorksheet!G894&lt;=TrackingWorksheet!$J$5, TrackingWorksheet!H894=Lists!$D$5), "Y", "N"))</f>
        <v/>
      </c>
      <c r="H889" s="15" t="str">
        <f>IF(B889=1,"",IF(AND(TrackingWorksheet!I894 &lt;&gt;"", TrackingWorksheet!I894&lt;=TrackingWorksheet!$J$5, TrackingWorksheet!J894="Moderna"), "Y", "N"))</f>
        <v/>
      </c>
      <c r="I889" s="26" t="str">
        <f>IF(B889=1,"",IF(AND(TrackingWorksheet!G894 &lt;&gt;"", TrackingWorksheet!G894&lt;=TrackingWorksheet!$J$5, TrackingWorksheet!H894=Lists!$D$6), 1, 0))</f>
        <v/>
      </c>
      <c r="J889" s="26" t="str">
        <f t="shared" si="110"/>
        <v/>
      </c>
      <c r="K889" s="15" t="str">
        <f>IF(B889=1,"",IF(AND(TrackingWorksheet!I894&lt;=TrackingWorksheet!$J$5,TrackingWorksheet!K894="YES"),0,IF(AND(AND(OR(E889="Y",F889="Y"),E889&lt;&gt;F889),G889&lt;&gt;"Y", H889&lt;&gt;"Y"), 1, 0)))</f>
        <v/>
      </c>
      <c r="L889" s="26" t="str">
        <f t="shared" si="104"/>
        <v/>
      </c>
      <c r="M889" s="15" t="str">
        <f t="shared" si="105"/>
        <v/>
      </c>
      <c r="N889" s="26" t="str">
        <f t="shared" si="106"/>
        <v/>
      </c>
      <c r="O889" s="15" t="str">
        <f>IF(B889=1,"",IF(AND(TrackingWorksheet!I894&lt;=TrackingWorksheet!$J$5,TrackingWorksheet!K894="YES"),0,IF(AND(AND(OR(G889="Y",H889="Y"),G889&lt;&gt;H889),E889&lt;&gt;"Y", F889&lt;&gt;"Y"), 1, 0)))</f>
        <v/>
      </c>
      <c r="P889" s="26" t="str">
        <f t="shared" si="107"/>
        <v/>
      </c>
      <c r="Q889" s="15" t="str">
        <f t="shared" si="108"/>
        <v/>
      </c>
      <c r="R889" s="15" t="str">
        <f t="shared" si="109"/>
        <v/>
      </c>
      <c r="S889" s="15" t="str">
        <f>IF(B889=1,"",IF(AND(OR(AND(TrackingWorksheet!H894=Lists!$D$7,TrackingWorksheet!H894=TrackingWorksheet!J894),TrackingWorksheet!H894&lt;&gt;TrackingWorksheet!J894),TrackingWorksheet!K894="YES",TrackingWorksheet!H894&lt;&gt;Lists!$D$6,TrackingWorksheet!G894&lt;=TrackingWorksheet!$J$5,TrackingWorksheet!I894&lt;=TrackingWorksheet!$J$5),1,0))</f>
        <v/>
      </c>
      <c r="T889" s="15" t="str">
        <f t="shared" si="111"/>
        <v/>
      </c>
      <c r="U889" s="15" t="str">
        <f>IF(B889=1,"",IF(AND(TrackingWorksheet!L894&lt;&gt;"", TrackingWorksheet!L894&gt;=TrackingWorksheet!$J$4,TrackingWorksheet!L894&lt;=TrackingWorksheet!$J$5,OR(TrackingWorksheet!H894=Lists!$D$4,TrackingWorksheet!J894=Lists!$D$4)), 1, 0))</f>
        <v/>
      </c>
      <c r="V889" s="15" t="str">
        <f>IF($B889=1,"",IF(AND(TrackingWorksheet!$L894&lt;&gt;"", TrackingWorksheet!$L894&gt;=TrackingWorksheet!$J$4,TrackingWorksheet!$L894&lt;=TrackingWorksheet!$J$5,OR(TrackingWorksheet!$H894=Lists!$D$5,TrackingWorksheet!$J894=Lists!$D$5)), 1, 0))</f>
        <v/>
      </c>
      <c r="W889" s="15" t="str">
        <f>IF($B889=1,"",IF(AND(TrackingWorksheet!$L894&lt;&gt;"", TrackingWorksheet!$L894&gt;=TrackingWorksheet!$J$4,TrackingWorksheet!$L894&lt;=TrackingWorksheet!$J$5,OR(TrackingWorksheet!$H894=Lists!$D$6,TrackingWorksheet!$J894=Lists!$D$6)), 1, 0))</f>
        <v/>
      </c>
      <c r="X889" s="24" t="str">
        <f>IF(B889=1,"",IF(AND(TrackingWorksheet!M894&lt;&gt;"",TrackingWorksheet!M894&lt;=TrackingWorksheet!$J$5),1,0))</f>
        <v/>
      </c>
      <c r="Y889" s="24" t="str">
        <f>IF(B889=1,"",IF(AND(TrackingWorksheet!N894&lt;&gt;"",TrackingWorksheet!N894&lt;=TrackingWorksheet!$J$5),1,0)*D889)</f>
        <v/>
      </c>
      <c r="Z889" s="24" t="str">
        <f>IF(B889=1,"",IF(TrackingWorksheet!P894="YES",1,0)*D889)</f>
        <v/>
      </c>
      <c r="AA889" s="33" t="str">
        <f>IF(B889=1,"",IF(TrackingWorksheet!R894="","",TrackingWorksheet!R894))</f>
        <v/>
      </c>
      <c r="AB889" s="33" t="str">
        <f>IF(B889=1,"",IF(TrackingWorksheet!Q894="","",TrackingWorksheet!Q894))</f>
        <v/>
      </c>
    </row>
    <row r="890" spans="2:28" x14ac:dyDescent="0.3">
      <c r="B890" s="33">
        <f>IF(AND(ISBLANK(TrackingWorksheet!B895),ISBLANK(TrackingWorksheet!C895),ISBLANK(TrackingWorksheet!G895),ISBLANK(TrackingWorksheet!H895),
ISBLANK(TrackingWorksheet!I895),ISBLANK(TrackingWorksheet!J895),ISBLANK(TrackingWorksheet!M895),
ISBLANK(TrackingWorksheet!N895)),1,0)</f>
        <v>1</v>
      </c>
      <c r="C890" s="17" t="str">
        <f>IF(B890=1,"",TrackingWorksheet!F895)</f>
        <v/>
      </c>
      <c r="D890" s="26" t="str">
        <f>IF(B890=1,"",IF(AND(TrackingWorksheet!B895&lt;&gt;"",TrackingWorksheet!B895&lt;=TrackingWorksheet!$J$5,OR(TrackingWorksheet!C895="",TrackingWorksheet!C895&gt;=TrackingWorksheet!$J$4)),1,0))</f>
        <v/>
      </c>
      <c r="E890" s="15" t="str">
        <f>IF(B890=1,"",IF(AND(TrackingWorksheet!G895 &lt;&gt;"",TrackingWorksheet!G895&lt;=TrackingWorksheet!$J$5, TrackingWorksheet!H895=Lists!$D$4), "Y", "N"))</f>
        <v/>
      </c>
      <c r="F890" s="15" t="str">
        <f>IF(B890=1,"",IF(AND(TrackingWorksheet!I895 &lt;&gt;"", TrackingWorksheet!I895&lt;=TrackingWorksheet!$J$5, TrackingWorksheet!J895=Lists!$D$4), "Y", "N"))</f>
        <v/>
      </c>
      <c r="G890" s="15" t="str">
        <f>IF(B890=1,"",IF(AND(TrackingWorksheet!G895 &lt;&gt;"",TrackingWorksheet!G895&lt;=TrackingWorksheet!$J$5, TrackingWorksheet!H895=Lists!$D$5), "Y", "N"))</f>
        <v/>
      </c>
      <c r="H890" s="15" t="str">
        <f>IF(B890=1,"",IF(AND(TrackingWorksheet!I895 &lt;&gt;"", TrackingWorksheet!I895&lt;=TrackingWorksheet!$J$5, TrackingWorksheet!J895="Moderna"), "Y", "N"))</f>
        <v/>
      </c>
      <c r="I890" s="26" t="str">
        <f>IF(B890=1,"",IF(AND(TrackingWorksheet!G895 &lt;&gt;"", TrackingWorksheet!G895&lt;=TrackingWorksheet!$J$5, TrackingWorksheet!H895=Lists!$D$6), 1, 0))</f>
        <v/>
      </c>
      <c r="J890" s="26" t="str">
        <f t="shared" si="110"/>
        <v/>
      </c>
      <c r="K890" s="15" t="str">
        <f>IF(B890=1,"",IF(AND(TrackingWorksheet!I895&lt;=TrackingWorksheet!$J$5,TrackingWorksheet!K895="YES"),0,IF(AND(AND(OR(E890="Y",F890="Y"),E890&lt;&gt;F890),G890&lt;&gt;"Y", H890&lt;&gt;"Y"), 1, 0)))</f>
        <v/>
      </c>
      <c r="L890" s="26" t="str">
        <f t="shared" si="104"/>
        <v/>
      </c>
      <c r="M890" s="15" t="str">
        <f t="shared" si="105"/>
        <v/>
      </c>
      <c r="N890" s="26" t="str">
        <f t="shared" si="106"/>
        <v/>
      </c>
      <c r="O890" s="15" t="str">
        <f>IF(B890=1,"",IF(AND(TrackingWorksheet!I895&lt;=TrackingWorksheet!$J$5,TrackingWorksheet!K895="YES"),0,IF(AND(AND(OR(G890="Y",H890="Y"),G890&lt;&gt;H890),E890&lt;&gt;"Y", F890&lt;&gt;"Y"), 1, 0)))</f>
        <v/>
      </c>
      <c r="P890" s="26" t="str">
        <f t="shared" si="107"/>
        <v/>
      </c>
      <c r="Q890" s="15" t="str">
        <f t="shared" si="108"/>
        <v/>
      </c>
      <c r="R890" s="15" t="str">
        <f t="shared" si="109"/>
        <v/>
      </c>
      <c r="S890" s="15" t="str">
        <f>IF(B890=1,"",IF(AND(OR(AND(TrackingWorksheet!H895=Lists!$D$7,TrackingWorksheet!H895=TrackingWorksheet!J895),TrackingWorksheet!H895&lt;&gt;TrackingWorksheet!J895),TrackingWorksheet!K895="YES",TrackingWorksheet!H895&lt;&gt;Lists!$D$6,TrackingWorksheet!G895&lt;=TrackingWorksheet!$J$5,TrackingWorksheet!I895&lt;=TrackingWorksheet!$J$5),1,0))</f>
        <v/>
      </c>
      <c r="T890" s="15" t="str">
        <f t="shared" si="111"/>
        <v/>
      </c>
      <c r="U890" s="15" t="str">
        <f>IF(B890=1,"",IF(AND(TrackingWorksheet!L895&lt;&gt;"", TrackingWorksheet!L895&gt;=TrackingWorksheet!$J$4,TrackingWorksheet!L895&lt;=TrackingWorksheet!$J$5,OR(TrackingWorksheet!H895=Lists!$D$4,TrackingWorksheet!J895=Lists!$D$4)), 1, 0))</f>
        <v/>
      </c>
      <c r="V890" s="15" t="str">
        <f>IF($B890=1,"",IF(AND(TrackingWorksheet!$L895&lt;&gt;"", TrackingWorksheet!$L895&gt;=TrackingWorksheet!$J$4,TrackingWorksheet!$L895&lt;=TrackingWorksheet!$J$5,OR(TrackingWorksheet!$H895=Lists!$D$5,TrackingWorksheet!$J895=Lists!$D$5)), 1, 0))</f>
        <v/>
      </c>
      <c r="W890" s="15" t="str">
        <f>IF($B890=1,"",IF(AND(TrackingWorksheet!$L895&lt;&gt;"", TrackingWorksheet!$L895&gt;=TrackingWorksheet!$J$4,TrackingWorksheet!$L895&lt;=TrackingWorksheet!$J$5,OR(TrackingWorksheet!$H895=Lists!$D$6,TrackingWorksheet!$J895=Lists!$D$6)), 1, 0))</f>
        <v/>
      </c>
      <c r="X890" s="24" t="str">
        <f>IF(B890=1,"",IF(AND(TrackingWorksheet!M895&lt;&gt;"",TrackingWorksheet!M895&lt;=TrackingWorksheet!$J$5),1,0))</f>
        <v/>
      </c>
      <c r="Y890" s="24" t="str">
        <f>IF(B890=1,"",IF(AND(TrackingWorksheet!N895&lt;&gt;"",TrackingWorksheet!N895&lt;=TrackingWorksheet!$J$5),1,0)*D890)</f>
        <v/>
      </c>
      <c r="Z890" s="24" t="str">
        <f>IF(B890=1,"",IF(TrackingWorksheet!P895="YES",1,0)*D890)</f>
        <v/>
      </c>
      <c r="AA890" s="33" t="str">
        <f>IF(B890=1,"",IF(TrackingWorksheet!R895="","",TrackingWorksheet!R895))</f>
        <v/>
      </c>
      <c r="AB890" s="33" t="str">
        <f>IF(B890=1,"",IF(TrackingWorksheet!Q895="","",TrackingWorksheet!Q895))</f>
        <v/>
      </c>
    </row>
    <row r="891" spans="2:28" x14ac:dyDescent="0.3">
      <c r="B891" s="33">
        <f>IF(AND(ISBLANK(TrackingWorksheet!B896),ISBLANK(TrackingWorksheet!C896),ISBLANK(TrackingWorksheet!G896),ISBLANK(TrackingWorksheet!H896),
ISBLANK(TrackingWorksheet!I896),ISBLANK(TrackingWorksheet!J896),ISBLANK(TrackingWorksheet!M896),
ISBLANK(TrackingWorksheet!N896)),1,0)</f>
        <v>1</v>
      </c>
      <c r="C891" s="17" t="str">
        <f>IF(B891=1,"",TrackingWorksheet!F896)</f>
        <v/>
      </c>
      <c r="D891" s="26" t="str">
        <f>IF(B891=1,"",IF(AND(TrackingWorksheet!B896&lt;&gt;"",TrackingWorksheet!B896&lt;=TrackingWorksheet!$J$5,OR(TrackingWorksheet!C896="",TrackingWorksheet!C896&gt;=TrackingWorksheet!$J$4)),1,0))</f>
        <v/>
      </c>
      <c r="E891" s="15" t="str">
        <f>IF(B891=1,"",IF(AND(TrackingWorksheet!G896 &lt;&gt;"",TrackingWorksheet!G896&lt;=TrackingWorksheet!$J$5, TrackingWorksheet!H896=Lists!$D$4), "Y", "N"))</f>
        <v/>
      </c>
      <c r="F891" s="15" t="str">
        <f>IF(B891=1,"",IF(AND(TrackingWorksheet!I896 &lt;&gt;"", TrackingWorksheet!I896&lt;=TrackingWorksheet!$J$5, TrackingWorksheet!J896=Lists!$D$4), "Y", "N"))</f>
        <v/>
      </c>
      <c r="G891" s="15" t="str">
        <f>IF(B891=1,"",IF(AND(TrackingWorksheet!G896 &lt;&gt;"",TrackingWorksheet!G896&lt;=TrackingWorksheet!$J$5, TrackingWorksheet!H896=Lists!$D$5), "Y", "N"))</f>
        <v/>
      </c>
      <c r="H891" s="15" t="str">
        <f>IF(B891=1,"",IF(AND(TrackingWorksheet!I896 &lt;&gt;"", TrackingWorksheet!I896&lt;=TrackingWorksheet!$J$5, TrackingWorksheet!J896="Moderna"), "Y", "N"))</f>
        <v/>
      </c>
      <c r="I891" s="26" t="str">
        <f>IF(B891=1,"",IF(AND(TrackingWorksheet!G896 &lt;&gt;"", TrackingWorksheet!G896&lt;=TrackingWorksheet!$J$5, TrackingWorksheet!H896=Lists!$D$6), 1, 0))</f>
        <v/>
      </c>
      <c r="J891" s="26" t="str">
        <f t="shared" si="110"/>
        <v/>
      </c>
      <c r="K891" s="15" t="str">
        <f>IF(B891=1,"",IF(AND(TrackingWorksheet!I896&lt;=TrackingWorksheet!$J$5,TrackingWorksheet!K896="YES"),0,IF(AND(AND(OR(E891="Y",F891="Y"),E891&lt;&gt;F891),G891&lt;&gt;"Y", H891&lt;&gt;"Y"), 1, 0)))</f>
        <v/>
      </c>
      <c r="L891" s="26" t="str">
        <f t="shared" si="104"/>
        <v/>
      </c>
      <c r="M891" s="15" t="str">
        <f t="shared" si="105"/>
        <v/>
      </c>
      <c r="N891" s="26" t="str">
        <f t="shared" si="106"/>
        <v/>
      </c>
      <c r="O891" s="15" t="str">
        <f>IF(B891=1,"",IF(AND(TrackingWorksheet!I896&lt;=TrackingWorksheet!$J$5,TrackingWorksheet!K896="YES"),0,IF(AND(AND(OR(G891="Y",H891="Y"),G891&lt;&gt;H891),E891&lt;&gt;"Y", F891&lt;&gt;"Y"), 1, 0)))</f>
        <v/>
      </c>
      <c r="P891" s="26" t="str">
        <f t="shared" si="107"/>
        <v/>
      </c>
      <c r="Q891" s="15" t="str">
        <f t="shared" si="108"/>
        <v/>
      </c>
      <c r="R891" s="15" t="str">
        <f t="shared" si="109"/>
        <v/>
      </c>
      <c r="S891" s="15" t="str">
        <f>IF(B891=1,"",IF(AND(OR(AND(TrackingWorksheet!H896=Lists!$D$7,TrackingWorksheet!H896=TrackingWorksheet!J896),TrackingWorksheet!H896&lt;&gt;TrackingWorksheet!J896),TrackingWorksheet!K896="YES",TrackingWorksheet!H896&lt;&gt;Lists!$D$6,TrackingWorksheet!G896&lt;=TrackingWorksheet!$J$5,TrackingWorksheet!I896&lt;=TrackingWorksheet!$J$5),1,0))</f>
        <v/>
      </c>
      <c r="T891" s="15" t="str">
        <f t="shared" si="111"/>
        <v/>
      </c>
      <c r="U891" s="15" t="str">
        <f>IF(B891=1,"",IF(AND(TrackingWorksheet!L896&lt;&gt;"", TrackingWorksheet!L896&gt;=TrackingWorksheet!$J$4,TrackingWorksheet!L896&lt;=TrackingWorksheet!$J$5,OR(TrackingWorksheet!H896=Lists!$D$4,TrackingWorksheet!J896=Lists!$D$4)), 1, 0))</f>
        <v/>
      </c>
      <c r="V891" s="15" t="str">
        <f>IF($B891=1,"",IF(AND(TrackingWorksheet!$L896&lt;&gt;"", TrackingWorksheet!$L896&gt;=TrackingWorksheet!$J$4,TrackingWorksheet!$L896&lt;=TrackingWorksheet!$J$5,OR(TrackingWorksheet!$H896=Lists!$D$5,TrackingWorksheet!$J896=Lists!$D$5)), 1, 0))</f>
        <v/>
      </c>
      <c r="W891" s="15" t="str">
        <f>IF($B891=1,"",IF(AND(TrackingWorksheet!$L896&lt;&gt;"", TrackingWorksheet!$L896&gt;=TrackingWorksheet!$J$4,TrackingWorksheet!$L896&lt;=TrackingWorksheet!$J$5,OR(TrackingWorksheet!$H896=Lists!$D$6,TrackingWorksheet!$J896=Lists!$D$6)), 1, 0))</f>
        <v/>
      </c>
      <c r="X891" s="24" t="str">
        <f>IF(B891=1,"",IF(AND(TrackingWorksheet!M896&lt;&gt;"",TrackingWorksheet!M896&lt;=TrackingWorksheet!$J$5),1,0))</f>
        <v/>
      </c>
      <c r="Y891" s="24" t="str">
        <f>IF(B891=1,"",IF(AND(TrackingWorksheet!N896&lt;&gt;"",TrackingWorksheet!N896&lt;=TrackingWorksheet!$J$5),1,0)*D891)</f>
        <v/>
      </c>
      <c r="Z891" s="24" t="str">
        <f>IF(B891=1,"",IF(TrackingWorksheet!P896="YES",1,0)*D891)</f>
        <v/>
      </c>
      <c r="AA891" s="33" t="str">
        <f>IF(B891=1,"",IF(TrackingWorksheet!R896="","",TrackingWorksheet!R896))</f>
        <v/>
      </c>
      <c r="AB891" s="33" t="str">
        <f>IF(B891=1,"",IF(TrackingWorksheet!Q896="","",TrackingWorksheet!Q896))</f>
        <v/>
      </c>
    </row>
    <row r="892" spans="2:28" x14ac:dyDescent="0.3">
      <c r="B892" s="33">
        <f>IF(AND(ISBLANK(TrackingWorksheet!B897),ISBLANK(TrackingWorksheet!C897),ISBLANK(TrackingWorksheet!G897),ISBLANK(TrackingWorksheet!H897),
ISBLANK(TrackingWorksheet!I897),ISBLANK(TrackingWorksheet!J897),ISBLANK(TrackingWorksheet!M897),
ISBLANK(TrackingWorksheet!N897)),1,0)</f>
        <v>1</v>
      </c>
      <c r="C892" s="17" t="str">
        <f>IF(B892=1,"",TrackingWorksheet!F897)</f>
        <v/>
      </c>
      <c r="D892" s="26" t="str">
        <f>IF(B892=1,"",IF(AND(TrackingWorksheet!B897&lt;&gt;"",TrackingWorksheet!B897&lt;=TrackingWorksheet!$J$5,OR(TrackingWorksheet!C897="",TrackingWorksheet!C897&gt;=TrackingWorksheet!$J$4)),1,0))</f>
        <v/>
      </c>
      <c r="E892" s="15" t="str">
        <f>IF(B892=1,"",IF(AND(TrackingWorksheet!G897 &lt;&gt;"",TrackingWorksheet!G897&lt;=TrackingWorksheet!$J$5, TrackingWorksheet!H897=Lists!$D$4), "Y", "N"))</f>
        <v/>
      </c>
      <c r="F892" s="15" t="str">
        <f>IF(B892=1,"",IF(AND(TrackingWorksheet!I897 &lt;&gt;"", TrackingWorksheet!I897&lt;=TrackingWorksheet!$J$5, TrackingWorksheet!J897=Lists!$D$4), "Y", "N"))</f>
        <v/>
      </c>
      <c r="G892" s="15" t="str">
        <f>IF(B892=1,"",IF(AND(TrackingWorksheet!G897 &lt;&gt;"",TrackingWorksheet!G897&lt;=TrackingWorksheet!$J$5, TrackingWorksheet!H897=Lists!$D$5), "Y", "N"))</f>
        <v/>
      </c>
      <c r="H892" s="15" t="str">
        <f>IF(B892=1,"",IF(AND(TrackingWorksheet!I897 &lt;&gt;"", TrackingWorksheet!I897&lt;=TrackingWorksheet!$J$5, TrackingWorksheet!J897="Moderna"), "Y", "N"))</f>
        <v/>
      </c>
      <c r="I892" s="26" t="str">
        <f>IF(B892=1,"",IF(AND(TrackingWorksheet!G897 &lt;&gt;"", TrackingWorksheet!G897&lt;=TrackingWorksheet!$J$5, TrackingWorksheet!H897=Lists!$D$6), 1, 0))</f>
        <v/>
      </c>
      <c r="J892" s="26" t="str">
        <f t="shared" si="110"/>
        <v/>
      </c>
      <c r="K892" s="15" t="str">
        <f>IF(B892=1,"",IF(AND(TrackingWorksheet!I897&lt;=TrackingWorksheet!$J$5,TrackingWorksheet!K897="YES"),0,IF(AND(AND(OR(E892="Y",F892="Y"),E892&lt;&gt;F892),G892&lt;&gt;"Y", H892&lt;&gt;"Y"), 1, 0)))</f>
        <v/>
      </c>
      <c r="L892" s="26" t="str">
        <f t="shared" si="104"/>
        <v/>
      </c>
      <c r="M892" s="15" t="str">
        <f t="shared" si="105"/>
        <v/>
      </c>
      <c r="N892" s="26" t="str">
        <f t="shared" si="106"/>
        <v/>
      </c>
      <c r="O892" s="15" t="str">
        <f>IF(B892=1,"",IF(AND(TrackingWorksheet!I897&lt;=TrackingWorksheet!$J$5,TrackingWorksheet!K897="YES"),0,IF(AND(AND(OR(G892="Y",H892="Y"),G892&lt;&gt;H892),E892&lt;&gt;"Y", F892&lt;&gt;"Y"), 1, 0)))</f>
        <v/>
      </c>
      <c r="P892" s="26" t="str">
        <f t="shared" si="107"/>
        <v/>
      </c>
      <c r="Q892" s="15" t="str">
        <f t="shared" si="108"/>
        <v/>
      </c>
      <c r="R892" s="15" t="str">
        <f t="shared" si="109"/>
        <v/>
      </c>
      <c r="S892" s="15" t="str">
        <f>IF(B892=1,"",IF(AND(OR(AND(TrackingWorksheet!H897=Lists!$D$7,TrackingWorksheet!H897=TrackingWorksheet!J897),TrackingWorksheet!H897&lt;&gt;TrackingWorksheet!J897),TrackingWorksheet!K897="YES",TrackingWorksheet!H897&lt;&gt;Lists!$D$6,TrackingWorksheet!G897&lt;=TrackingWorksheet!$J$5,TrackingWorksheet!I897&lt;=TrackingWorksheet!$J$5),1,0))</f>
        <v/>
      </c>
      <c r="T892" s="15" t="str">
        <f t="shared" si="111"/>
        <v/>
      </c>
      <c r="U892" s="15" t="str">
        <f>IF(B892=1,"",IF(AND(TrackingWorksheet!L897&lt;&gt;"", TrackingWorksheet!L897&gt;=TrackingWorksheet!$J$4,TrackingWorksheet!L897&lt;=TrackingWorksheet!$J$5,OR(TrackingWorksheet!H897=Lists!$D$4,TrackingWorksheet!J897=Lists!$D$4)), 1, 0))</f>
        <v/>
      </c>
      <c r="V892" s="15" t="str">
        <f>IF($B892=1,"",IF(AND(TrackingWorksheet!$L897&lt;&gt;"", TrackingWorksheet!$L897&gt;=TrackingWorksheet!$J$4,TrackingWorksheet!$L897&lt;=TrackingWorksheet!$J$5,OR(TrackingWorksheet!$H897=Lists!$D$5,TrackingWorksheet!$J897=Lists!$D$5)), 1, 0))</f>
        <v/>
      </c>
      <c r="W892" s="15" t="str">
        <f>IF($B892=1,"",IF(AND(TrackingWorksheet!$L897&lt;&gt;"", TrackingWorksheet!$L897&gt;=TrackingWorksheet!$J$4,TrackingWorksheet!$L897&lt;=TrackingWorksheet!$J$5,OR(TrackingWorksheet!$H897=Lists!$D$6,TrackingWorksheet!$J897=Lists!$D$6)), 1, 0))</f>
        <v/>
      </c>
      <c r="X892" s="24" t="str">
        <f>IF(B892=1,"",IF(AND(TrackingWorksheet!M897&lt;&gt;"",TrackingWorksheet!M897&lt;=TrackingWorksheet!$J$5),1,0))</f>
        <v/>
      </c>
      <c r="Y892" s="24" t="str">
        <f>IF(B892=1,"",IF(AND(TrackingWorksheet!N897&lt;&gt;"",TrackingWorksheet!N897&lt;=TrackingWorksheet!$J$5),1,0)*D892)</f>
        <v/>
      </c>
      <c r="Z892" s="24" t="str">
        <f>IF(B892=1,"",IF(TrackingWorksheet!P897="YES",1,0)*D892)</f>
        <v/>
      </c>
      <c r="AA892" s="33" t="str">
        <f>IF(B892=1,"",IF(TrackingWorksheet!R897="","",TrackingWorksheet!R897))</f>
        <v/>
      </c>
      <c r="AB892" s="33" t="str">
        <f>IF(B892=1,"",IF(TrackingWorksheet!Q897="","",TrackingWorksheet!Q897))</f>
        <v/>
      </c>
    </row>
    <row r="893" spans="2:28" x14ac:dyDescent="0.3">
      <c r="B893" s="33">
        <f>IF(AND(ISBLANK(TrackingWorksheet!B898),ISBLANK(TrackingWorksheet!C898),ISBLANK(TrackingWorksheet!G898),ISBLANK(TrackingWorksheet!H898),
ISBLANK(TrackingWorksheet!I898),ISBLANK(TrackingWorksheet!J898),ISBLANK(TrackingWorksheet!M898),
ISBLANK(TrackingWorksheet!N898)),1,0)</f>
        <v>1</v>
      </c>
      <c r="C893" s="17" t="str">
        <f>IF(B893=1,"",TrackingWorksheet!F898)</f>
        <v/>
      </c>
      <c r="D893" s="26" t="str">
        <f>IF(B893=1,"",IF(AND(TrackingWorksheet!B898&lt;&gt;"",TrackingWorksheet!B898&lt;=TrackingWorksheet!$J$5,OR(TrackingWorksheet!C898="",TrackingWorksheet!C898&gt;=TrackingWorksheet!$J$4)),1,0))</f>
        <v/>
      </c>
      <c r="E893" s="15" t="str">
        <f>IF(B893=1,"",IF(AND(TrackingWorksheet!G898 &lt;&gt;"",TrackingWorksheet!G898&lt;=TrackingWorksheet!$J$5, TrackingWorksheet!H898=Lists!$D$4), "Y", "N"))</f>
        <v/>
      </c>
      <c r="F893" s="15" t="str">
        <f>IF(B893=1,"",IF(AND(TrackingWorksheet!I898 &lt;&gt;"", TrackingWorksheet!I898&lt;=TrackingWorksheet!$J$5, TrackingWorksheet!J898=Lists!$D$4), "Y", "N"))</f>
        <v/>
      </c>
      <c r="G893" s="15" t="str">
        <f>IF(B893=1,"",IF(AND(TrackingWorksheet!G898 &lt;&gt;"",TrackingWorksheet!G898&lt;=TrackingWorksheet!$J$5, TrackingWorksheet!H898=Lists!$D$5), "Y", "N"))</f>
        <v/>
      </c>
      <c r="H893" s="15" t="str">
        <f>IF(B893=1,"",IF(AND(TrackingWorksheet!I898 &lt;&gt;"", TrackingWorksheet!I898&lt;=TrackingWorksheet!$J$5, TrackingWorksheet!J898="Moderna"), "Y", "N"))</f>
        <v/>
      </c>
      <c r="I893" s="26" t="str">
        <f>IF(B893=1,"",IF(AND(TrackingWorksheet!G898 &lt;&gt;"", TrackingWorksheet!G898&lt;=TrackingWorksheet!$J$5, TrackingWorksheet!H898=Lists!$D$6), 1, 0))</f>
        <v/>
      </c>
      <c r="J893" s="26" t="str">
        <f t="shared" si="110"/>
        <v/>
      </c>
      <c r="K893" s="15" t="str">
        <f>IF(B893=1,"",IF(AND(TrackingWorksheet!I898&lt;=TrackingWorksheet!$J$5,TrackingWorksheet!K898="YES"),0,IF(AND(AND(OR(E893="Y",F893="Y"),E893&lt;&gt;F893),G893&lt;&gt;"Y", H893&lt;&gt;"Y"), 1, 0)))</f>
        <v/>
      </c>
      <c r="L893" s="26" t="str">
        <f t="shared" si="104"/>
        <v/>
      </c>
      <c r="M893" s="15" t="str">
        <f t="shared" si="105"/>
        <v/>
      </c>
      <c r="N893" s="26" t="str">
        <f t="shared" si="106"/>
        <v/>
      </c>
      <c r="O893" s="15" t="str">
        <f>IF(B893=1,"",IF(AND(TrackingWorksheet!I898&lt;=TrackingWorksheet!$J$5,TrackingWorksheet!K898="YES"),0,IF(AND(AND(OR(G893="Y",H893="Y"),G893&lt;&gt;H893),E893&lt;&gt;"Y", F893&lt;&gt;"Y"), 1, 0)))</f>
        <v/>
      </c>
      <c r="P893" s="26" t="str">
        <f t="shared" si="107"/>
        <v/>
      </c>
      <c r="Q893" s="15" t="str">
        <f t="shared" si="108"/>
        <v/>
      </c>
      <c r="R893" s="15" t="str">
        <f t="shared" si="109"/>
        <v/>
      </c>
      <c r="S893" s="15" t="str">
        <f>IF(B893=1,"",IF(AND(OR(AND(TrackingWorksheet!H898=Lists!$D$7,TrackingWorksheet!H898=TrackingWorksheet!J898),TrackingWorksheet!H898&lt;&gt;TrackingWorksheet!J898),TrackingWorksheet!K898="YES",TrackingWorksheet!H898&lt;&gt;Lists!$D$6,TrackingWorksheet!G898&lt;=TrackingWorksheet!$J$5,TrackingWorksheet!I898&lt;=TrackingWorksheet!$J$5),1,0))</f>
        <v/>
      </c>
      <c r="T893" s="15" t="str">
        <f t="shared" si="111"/>
        <v/>
      </c>
      <c r="U893" s="15" t="str">
        <f>IF(B893=1,"",IF(AND(TrackingWorksheet!L898&lt;&gt;"", TrackingWorksheet!L898&gt;=TrackingWorksheet!$J$4,TrackingWorksheet!L898&lt;=TrackingWorksheet!$J$5,OR(TrackingWorksheet!H898=Lists!$D$4,TrackingWorksheet!J898=Lists!$D$4)), 1, 0))</f>
        <v/>
      </c>
      <c r="V893" s="15" t="str">
        <f>IF($B893=1,"",IF(AND(TrackingWorksheet!$L898&lt;&gt;"", TrackingWorksheet!$L898&gt;=TrackingWorksheet!$J$4,TrackingWorksheet!$L898&lt;=TrackingWorksheet!$J$5,OR(TrackingWorksheet!$H898=Lists!$D$5,TrackingWorksheet!$J898=Lists!$D$5)), 1, 0))</f>
        <v/>
      </c>
      <c r="W893" s="15" t="str">
        <f>IF($B893=1,"",IF(AND(TrackingWorksheet!$L898&lt;&gt;"", TrackingWorksheet!$L898&gt;=TrackingWorksheet!$J$4,TrackingWorksheet!$L898&lt;=TrackingWorksheet!$J$5,OR(TrackingWorksheet!$H898=Lists!$D$6,TrackingWorksheet!$J898=Lists!$D$6)), 1, 0))</f>
        <v/>
      </c>
      <c r="X893" s="24" t="str">
        <f>IF(B893=1,"",IF(AND(TrackingWorksheet!M898&lt;&gt;"",TrackingWorksheet!M898&lt;=TrackingWorksheet!$J$5),1,0))</f>
        <v/>
      </c>
      <c r="Y893" s="24" t="str">
        <f>IF(B893=1,"",IF(AND(TrackingWorksheet!N898&lt;&gt;"",TrackingWorksheet!N898&lt;=TrackingWorksheet!$J$5),1,0)*D893)</f>
        <v/>
      </c>
      <c r="Z893" s="24" t="str">
        <f>IF(B893=1,"",IF(TrackingWorksheet!P898="YES",1,0)*D893)</f>
        <v/>
      </c>
      <c r="AA893" s="33" t="str">
        <f>IF(B893=1,"",IF(TrackingWorksheet!R898="","",TrackingWorksheet!R898))</f>
        <v/>
      </c>
      <c r="AB893" s="33" t="str">
        <f>IF(B893=1,"",IF(TrackingWorksheet!Q898="","",TrackingWorksheet!Q898))</f>
        <v/>
      </c>
    </row>
    <row r="894" spans="2:28" x14ac:dyDescent="0.3">
      <c r="B894" s="33">
        <f>IF(AND(ISBLANK(TrackingWorksheet!B899),ISBLANK(TrackingWorksheet!C899),ISBLANK(TrackingWorksheet!G899),ISBLANK(TrackingWorksheet!H899),
ISBLANK(TrackingWorksheet!I899),ISBLANK(TrackingWorksheet!J899),ISBLANK(TrackingWorksheet!M899),
ISBLANK(TrackingWorksheet!N899)),1,0)</f>
        <v>1</v>
      </c>
      <c r="C894" s="17" t="str">
        <f>IF(B894=1,"",TrackingWorksheet!F899)</f>
        <v/>
      </c>
      <c r="D894" s="26" t="str">
        <f>IF(B894=1,"",IF(AND(TrackingWorksheet!B899&lt;&gt;"",TrackingWorksheet!B899&lt;=TrackingWorksheet!$J$5,OR(TrackingWorksheet!C899="",TrackingWorksheet!C899&gt;=TrackingWorksheet!$J$4)),1,0))</f>
        <v/>
      </c>
      <c r="E894" s="15" t="str">
        <f>IF(B894=1,"",IF(AND(TrackingWorksheet!G899 &lt;&gt;"",TrackingWorksheet!G899&lt;=TrackingWorksheet!$J$5, TrackingWorksheet!H899=Lists!$D$4), "Y", "N"))</f>
        <v/>
      </c>
      <c r="F894" s="15" t="str">
        <f>IF(B894=1,"",IF(AND(TrackingWorksheet!I899 &lt;&gt;"", TrackingWorksheet!I899&lt;=TrackingWorksheet!$J$5, TrackingWorksheet!J899=Lists!$D$4), "Y", "N"))</f>
        <v/>
      </c>
      <c r="G894" s="15" t="str">
        <f>IF(B894=1,"",IF(AND(TrackingWorksheet!G899 &lt;&gt;"",TrackingWorksheet!G899&lt;=TrackingWorksheet!$J$5, TrackingWorksheet!H899=Lists!$D$5), "Y", "N"))</f>
        <v/>
      </c>
      <c r="H894" s="15" t="str">
        <f>IF(B894=1,"",IF(AND(TrackingWorksheet!I899 &lt;&gt;"", TrackingWorksheet!I899&lt;=TrackingWorksheet!$J$5, TrackingWorksheet!J899="Moderna"), "Y", "N"))</f>
        <v/>
      </c>
      <c r="I894" s="26" t="str">
        <f>IF(B894=1,"",IF(AND(TrackingWorksheet!G899 &lt;&gt;"", TrackingWorksheet!G899&lt;=TrackingWorksheet!$J$5, TrackingWorksheet!H899=Lists!$D$6), 1, 0))</f>
        <v/>
      </c>
      <c r="J894" s="26" t="str">
        <f t="shared" si="110"/>
        <v/>
      </c>
      <c r="K894" s="15" t="str">
        <f>IF(B894=1,"",IF(AND(TrackingWorksheet!I899&lt;=TrackingWorksheet!$J$5,TrackingWorksheet!K899="YES"),0,IF(AND(AND(OR(E894="Y",F894="Y"),E894&lt;&gt;F894),G894&lt;&gt;"Y", H894&lt;&gt;"Y"), 1, 0)))</f>
        <v/>
      </c>
      <c r="L894" s="26" t="str">
        <f t="shared" si="104"/>
        <v/>
      </c>
      <c r="M894" s="15" t="str">
        <f t="shared" si="105"/>
        <v/>
      </c>
      <c r="N894" s="26" t="str">
        <f t="shared" si="106"/>
        <v/>
      </c>
      <c r="O894" s="15" t="str">
        <f>IF(B894=1,"",IF(AND(TrackingWorksheet!I899&lt;=TrackingWorksheet!$J$5,TrackingWorksheet!K899="YES"),0,IF(AND(AND(OR(G894="Y",H894="Y"),G894&lt;&gt;H894),E894&lt;&gt;"Y", F894&lt;&gt;"Y"), 1, 0)))</f>
        <v/>
      </c>
      <c r="P894" s="26" t="str">
        <f t="shared" si="107"/>
        <v/>
      </c>
      <c r="Q894" s="15" t="str">
        <f t="shared" si="108"/>
        <v/>
      </c>
      <c r="R894" s="15" t="str">
        <f t="shared" si="109"/>
        <v/>
      </c>
      <c r="S894" s="15" t="str">
        <f>IF(B894=1,"",IF(AND(OR(AND(TrackingWorksheet!H899=Lists!$D$7,TrackingWorksheet!H899=TrackingWorksheet!J899),TrackingWorksheet!H899&lt;&gt;TrackingWorksheet!J899),TrackingWorksheet!K899="YES",TrackingWorksheet!H899&lt;&gt;Lists!$D$6,TrackingWorksheet!G899&lt;=TrackingWorksheet!$J$5,TrackingWorksheet!I899&lt;=TrackingWorksheet!$J$5),1,0))</f>
        <v/>
      </c>
      <c r="T894" s="15" t="str">
        <f t="shared" si="111"/>
        <v/>
      </c>
      <c r="U894" s="15" t="str">
        <f>IF(B894=1,"",IF(AND(TrackingWorksheet!L899&lt;&gt;"", TrackingWorksheet!L899&gt;=TrackingWorksheet!$J$4,TrackingWorksheet!L899&lt;=TrackingWorksheet!$J$5,OR(TrackingWorksheet!H899=Lists!$D$4,TrackingWorksheet!J899=Lists!$D$4)), 1, 0))</f>
        <v/>
      </c>
      <c r="V894" s="15" t="str">
        <f>IF($B894=1,"",IF(AND(TrackingWorksheet!$L899&lt;&gt;"", TrackingWorksheet!$L899&gt;=TrackingWorksheet!$J$4,TrackingWorksheet!$L899&lt;=TrackingWorksheet!$J$5,OR(TrackingWorksheet!$H899=Lists!$D$5,TrackingWorksheet!$J899=Lists!$D$5)), 1, 0))</f>
        <v/>
      </c>
      <c r="W894" s="15" t="str">
        <f>IF($B894=1,"",IF(AND(TrackingWorksheet!$L899&lt;&gt;"", TrackingWorksheet!$L899&gt;=TrackingWorksheet!$J$4,TrackingWorksheet!$L899&lt;=TrackingWorksheet!$J$5,OR(TrackingWorksheet!$H899=Lists!$D$6,TrackingWorksheet!$J899=Lists!$D$6)), 1, 0))</f>
        <v/>
      </c>
      <c r="X894" s="24" t="str">
        <f>IF(B894=1,"",IF(AND(TrackingWorksheet!M899&lt;&gt;"",TrackingWorksheet!M899&lt;=TrackingWorksheet!$J$5),1,0))</f>
        <v/>
      </c>
      <c r="Y894" s="24" t="str">
        <f>IF(B894=1,"",IF(AND(TrackingWorksheet!N899&lt;&gt;"",TrackingWorksheet!N899&lt;=TrackingWorksheet!$J$5),1,0)*D894)</f>
        <v/>
      </c>
      <c r="Z894" s="24" t="str">
        <f>IF(B894=1,"",IF(TrackingWorksheet!P899="YES",1,0)*D894)</f>
        <v/>
      </c>
      <c r="AA894" s="33" t="str">
        <f>IF(B894=1,"",IF(TrackingWorksheet!R899="","",TrackingWorksheet!R899))</f>
        <v/>
      </c>
      <c r="AB894" s="33" t="str">
        <f>IF(B894=1,"",IF(TrackingWorksheet!Q899="","",TrackingWorksheet!Q899))</f>
        <v/>
      </c>
    </row>
    <row r="895" spans="2:28" x14ac:dyDescent="0.3">
      <c r="B895" s="33">
        <f>IF(AND(ISBLANK(TrackingWorksheet!B900),ISBLANK(TrackingWorksheet!C900),ISBLANK(TrackingWorksheet!G900),ISBLANK(TrackingWorksheet!H900),
ISBLANK(TrackingWorksheet!I900),ISBLANK(TrackingWorksheet!J900),ISBLANK(TrackingWorksheet!M900),
ISBLANK(TrackingWorksheet!N900)),1,0)</f>
        <v>1</v>
      </c>
      <c r="C895" s="17" t="str">
        <f>IF(B895=1,"",TrackingWorksheet!F900)</f>
        <v/>
      </c>
      <c r="D895" s="26" t="str">
        <f>IF(B895=1,"",IF(AND(TrackingWorksheet!B900&lt;&gt;"",TrackingWorksheet!B900&lt;=TrackingWorksheet!$J$5,OR(TrackingWorksheet!C900="",TrackingWorksheet!C900&gt;=TrackingWorksheet!$J$4)),1,0))</f>
        <v/>
      </c>
      <c r="E895" s="15" t="str">
        <f>IF(B895=1,"",IF(AND(TrackingWorksheet!G900 &lt;&gt;"",TrackingWorksheet!G900&lt;=TrackingWorksheet!$J$5, TrackingWorksheet!H900=Lists!$D$4), "Y", "N"))</f>
        <v/>
      </c>
      <c r="F895" s="15" t="str">
        <f>IF(B895=1,"",IF(AND(TrackingWorksheet!I900 &lt;&gt;"", TrackingWorksheet!I900&lt;=TrackingWorksheet!$J$5, TrackingWorksheet!J900=Lists!$D$4), "Y", "N"))</f>
        <v/>
      </c>
      <c r="G895" s="15" t="str">
        <f>IF(B895=1,"",IF(AND(TrackingWorksheet!G900 &lt;&gt;"",TrackingWorksheet!G900&lt;=TrackingWorksheet!$J$5, TrackingWorksheet!H900=Lists!$D$5), "Y", "N"))</f>
        <v/>
      </c>
      <c r="H895" s="15" t="str">
        <f>IF(B895=1,"",IF(AND(TrackingWorksheet!I900 &lt;&gt;"", TrackingWorksheet!I900&lt;=TrackingWorksheet!$J$5, TrackingWorksheet!J900="Moderna"), "Y", "N"))</f>
        <v/>
      </c>
      <c r="I895" s="26" t="str">
        <f>IF(B895=1,"",IF(AND(TrackingWorksheet!G900 &lt;&gt;"", TrackingWorksheet!G900&lt;=TrackingWorksheet!$J$5, TrackingWorksheet!H900=Lists!$D$6), 1, 0))</f>
        <v/>
      </c>
      <c r="J895" s="26" t="str">
        <f t="shared" si="110"/>
        <v/>
      </c>
      <c r="K895" s="15" t="str">
        <f>IF(B895=1,"",IF(AND(TrackingWorksheet!I900&lt;=TrackingWorksheet!$J$5,TrackingWorksheet!K900="YES"),0,IF(AND(AND(OR(E895="Y",F895="Y"),E895&lt;&gt;F895),G895&lt;&gt;"Y", H895&lt;&gt;"Y"), 1, 0)))</f>
        <v/>
      </c>
      <c r="L895" s="26" t="str">
        <f t="shared" si="104"/>
        <v/>
      </c>
      <c r="M895" s="15" t="str">
        <f t="shared" si="105"/>
        <v/>
      </c>
      <c r="N895" s="26" t="str">
        <f t="shared" si="106"/>
        <v/>
      </c>
      <c r="O895" s="15" t="str">
        <f>IF(B895=1,"",IF(AND(TrackingWorksheet!I900&lt;=TrackingWorksheet!$J$5,TrackingWorksheet!K900="YES"),0,IF(AND(AND(OR(G895="Y",H895="Y"),G895&lt;&gt;H895),E895&lt;&gt;"Y", F895&lt;&gt;"Y"), 1, 0)))</f>
        <v/>
      </c>
      <c r="P895" s="26" t="str">
        <f t="shared" si="107"/>
        <v/>
      </c>
      <c r="Q895" s="15" t="str">
        <f t="shared" si="108"/>
        <v/>
      </c>
      <c r="R895" s="15" t="str">
        <f t="shared" si="109"/>
        <v/>
      </c>
      <c r="S895" s="15" t="str">
        <f>IF(B895=1,"",IF(AND(OR(AND(TrackingWorksheet!H900=Lists!$D$7,TrackingWorksheet!H900=TrackingWorksheet!J900),TrackingWorksheet!H900&lt;&gt;TrackingWorksheet!J900),TrackingWorksheet!K900="YES",TrackingWorksheet!H900&lt;&gt;Lists!$D$6,TrackingWorksheet!G900&lt;=TrackingWorksheet!$J$5,TrackingWorksheet!I900&lt;=TrackingWorksheet!$J$5),1,0))</f>
        <v/>
      </c>
      <c r="T895" s="15" t="str">
        <f t="shared" si="111"/>
        <v/>
      </c>
      <c r="U895" s="15" t="str">
        <f>IF(B895=1,"",IF(AND(TrackingWorksheet!L900&lt;&gt;"", TrackingWorksheet!L900&gt;=TrackingWorksheet!$J$4,TrackingWorksheet!L900&lt;=TrackingWorksheet!$J$5,OR(TrackingWorksheet!H900=Lists!$D$4,TrackingWorksheet!J900=Lists!$D$4)), 1, 0))</f>
        <v/>
      </c>
      <c r="V895" s="15" t="str">
        <f>IF($B895=1,"",IF(AND(TrackingWorksheet!$L900&lt;&gt;"", TrackingWorksheet!$L900&gt;=TrackingWorksheet!$J$4,TrackingWorksheet!$L900&lt;=TrackingWorksheet!$J$5,OR(TrackingWorksheet!$H900=Lists!$D$5,TrackingWorksheet!$J900=Lists!$D$5)), 1, 0))</f>
        <v/>
      </c>
      <c r="W895" s="15" t="str">
        <f>IF($B895=1,"",IF(AND(TrackingWorksheet!$L900&lt;&gt;"", TrackingWorksheet!$L900&gt;=TrackingWorksheet!$J$4,TrackingWorksheet!$L900&lt;=TrackingWorksheet!$J$5,OR(TrackingWorksheet!$H900=Lists!$D$6,TrackingWorksheet!$J900=Lists!$D$6)), 1, 0))</f>
        <v/>
      </c>
      <c r="X895" s="24" t="str">
        <f>IF(B895=1,"",IF(AND(TrackingWorksheet!M900&lt;&gt;"",TrackingWorksheet!M900&lt;=TrackingWorksheet!$J$5),1,0))</f>
        <v/>
      </c>
      <c r="Y895" s="24" t="str">
        <f>IF(B895=1,"",IF(AND(TrackingWorksheet!N900&lt;&gt;"",TrackingWorksheet!N900&lt;=TrackingWorksheet!$J$5),1,0)*D895)</f>
        <v/>
      </c>
      <c r="Z895" s="24" t="str">
        <f>IF(B895=1,"",IF(TrackingWorksheet!P900="YES",1,0)*D895)</f>
        <v/>
      </c>
      <c r="AA895" s="33" t="str">
        <f>IF(B895=1,"",IF(TrackingWorksheet!R900="","",TrackingWorksheet!R900))</f>
        <v/>
      </c>
      <c r="AB895" s="33" t="str">
        <f>IF(B895=1,"",IF(TrackingWorksheet!Q900="","",TrackingWorksheet!Q900))</f>
        <v/>
      </c>
    </row>
    <row r="896" spans="2:28" x14ac:dyDescent="0.3">
      <c r="B896" s="33">
        <f>IF(AND(ISBLANK(TrackingWorksheet!B901),ISBLANK(TrackingWorksheet!C901),ISBLANK(TrackingWorksheet!G901),ISBLANK(TrackingWorksheet!H901),
ISBLANK(TrackingWorksheet!I901),ISBLANK(TrackingWorksheet!J901),ISBLANK(TrackingWorksheet!M901),
ISBLANK(TrackingWorksheet!N901)),1,0)</f>
        <v>1</v>
      </c>
      <c r="C896" s="17" t="str">
        <f>IF(B896=1,"",TrackingWorksheet!F901)</f>
        <v/>
      </c>
      <c r="D896" s="26" t="str">
        <f>IF(B896=1,"",IF(AND(TrackingWorksheet!B901&lt;&gt;"",TrackingWorksheet!B901&lt;=TrackingWorksheet!$J$5,OR(TrackingWorksheet!C901="",TrackingWorksheet!C901&gt;=TrackingWorksheet!$J$4)),1,0))</f>
        <v/>
      </c>
      <c r="E896" s="15" t="str">
        <f>IF(B896=1,"",IF(AND(TrackingWorksheet!G901 &lt;&gt;"",TrackingWorksheet!G901&lt;=TrackingWorksheet!$J$5, TrackingWorksheet!H901=Lists!$D$4), "Y", "N"))</f>
        <v/>
      </c>
      <c r="F896" s="15" t="str">
        <f>IF(B896=1,"",IF(AND(TrackingWorksheet!I901 &lt;&gt;"", TrackingWorksheet!I901&lt;=TrackingWorksheet!$J$5, TrackingWorksheet!J901=Lists!$D$4), "Y", "N"))</f>
        <v/>
      </c>
      <c r="G896" s="15" t="str">
        <f>IF(B896=1,"",IF(AND(TrackingWorksheet!G901 &lt;&gt;"",TrackingWorksheet!G901&lt;=TrackingWorksheet!$J$5, TrackingWorksheet!H901=Lists!$D$5), "Y", "N"))</f>
        <v/>
      </c>
      <c r="H896" s="15" t="str">
        <f>IF(B896=1,"",IF(AND(TrackingWorksheet!I901 &lt;&gt;"", TrackingWorksheet!I901&lt;=TrackingWorksheet!$J$5, TrackingWorksheet!J901="Moderna"), "Y", "N"))</f>
        <v/>
      </c>
      <c r="I896" s="26" t="str">
        <f>IF(B896=1,"",IF(AND(TrackingWorksheet!G901 &lt;&gt;"", TrackingWorksheet!G901&lt;=TrackingWorksheet!$J$5, TrackingWorksheet!H901=Lists!$D$6), 1, 0))</f>
        <v/>
      </c>
      <c r="J896" s="26" t="str">
        <f t="shared" si="110"/>
        <v/>
      </c>
      <c r="K896" s="15" t="str">
        <f>IF(B896=1,"",IF(AND(TrackingWorksheet!I901&lt;=TrackingWorksheet!$J$5,TrackingWorksheet!K901="YES"),0,IF(AND(AND(OR(E896="Y",F896="Y"),E896&lt;&gt;F896),G896&lt;&gt;"Y", H896&lt;&gt;"Y"), 1, 0)))</f>
        <v/>
      </c>
      <c r="L896" s="26" t="str">
        <f t="shared" si="104"/>
        <v/>
      </c>
      <c r="M896" s="15" t="str">
        <f t="shared" si="105"/>
        <v/>
      </c>
      <c r="N896" s="26" t="str">
        <f t="shared" si="106"/>
        <v/>
      </c>
      <c r="O896" s="15" t="str">
        <f>IF(B896=1,"",IF(AND(TrackingWorksheet!I901&lt;=TrackingWorksheet!$J$5,TrackingWorksheet!K901="YES"),0,IF(AND(AND(OR(G896="Y",H896="Y"),G896&lt;&gt;H896),E896&lt;&gt;"Y", F896&lt;&gt;"Y"), 1, 0)))</f>
        <v/>
      </c>
      <c r="P896" s="26" t="str">
        <f t="shared" si="107"/>
        <v/>
      </c>
      <c r="Q896" s="15" t="str">
        <f t="shared" si="108"/>
        <v/>
      </c>
      <c r="R896" s="15" t="str">
        <f t="shared" si="109"/>
        <v/>
      </c>
      <c r="S896" s="15" t="str">
        <f>IF(B896=1,"",IF(AND(OR(AND(TrackingWorksheet!H901=Lists!$D$7,TrackingWorksheet!H901=TrackingWorksheet!J901),TrackingWorksheet!H901&lt;&gt;TrackingWorksheet!J901),TrackingWorksheet!K901="YES",TrackingWorksheet!H901&lt;&gt;Lists!$D$6,TrackingWorksheet!G901&lt;=TrackingWorksheet!$J$5,TrackingWorksheet!I901&lt;=TrackingWorksheet!$J$5),1,0))</f>
        <v/>
      </c>
      <c r="T896" s="15" t="str">
        <f t="shared" si="111"/>
        <v/>
      </c>
      <c r="U896" s="15" t="str">
        <f>IF(B896=1,"",IF(AND(TrackingWorksheet!L901&lt;&gt;"", TrackingWorksheet!L901&gt;=TrackingWorksheet!$J$4,TrackingWorksheet!L901&lt;=TrackingWorksheet!$J$5,OR(TrackingWorksheet!H901=Lists!$D$4,TrackingWorksheet!J901=Lists!$D$4)), 1, 0))</f>
        <v/>
      </c>
      <c r="V896" s="15" t="str">
        <f>IF($B896=1,"",IF(AND(TrackingWorksheet!$L901&lt;&gt;"", TrackingWorksheet!$L901&gt;=TrackingWorksheet!$J$4,TrackingWorksheet!$L901&lt;=TrackingWorksheet!$J$5,OR(TrackingWorksheet!$H901=Lists!$D$5,TrackingWorksheet!$J901=Lists!$D$5)), 1, 0))</f>
        <v/>
      </c>
      <c r="W896" s="15" t="str">
        <f>IF($B896=1,"",IF(AND(TrackingWorksheet!$L901&lt;&gt;"", TrackingWorksheet!$L901&gt;=TrackingWorksheet!$J$4,TrackingWorksheet!$L901&lt;=TrackingWorksheet!$J$5,OR(TrackingWorksheet!$H901=Lists!$D$6,TrackingWorksheet!$J901=Lists!$D$6)), 1, 0))</f>
        <v/>
      </c>
      <c r="X896" s="24" t="str">
        <f>IF(B896=1,"",IF(AND(TrackingWorksheet!M901&lt;&gt;"",TrackingWorksheet!M901&lt;=TrackingWorksheet!$J$5),1,0))</f>
        <v/>
      </c>
      <c r="Y896" s="24" t="str">
        <f>IF(B896=1,"",IF(AND(TrackingWorksheet!N901&lt;&gt;"",TrackingWorksheet!N901&lt;=TrackingWorksheet!$J$5),1,0)*D896)</f>
        <v/>
      </c>
      <c r="Z896" s="24" t="str">
        <f>IF(B896=1,"",IF(TrackingWorksheet!P901="YES",1,0)*D896)</f>
        <v/>
      </c>
      <c r="AA896" s="33" t="str">
        <f>IF(B896=1,"",IF(TrackingWorksheet!R901="","",TrackingWorksheet!R901))</f>
        <v/>
      </c>
      <c r="AB896" s="33" t="str">
        <f>IF(B896=1,"",IF(TrackingWorksheet!Q901="","",TrackingWorksheet!Q901))</f>
        <v/>
      </c>
    </row>
    <row r="897" spans="2:28" x14ac:dyDescent="0.3">
      <c r="B897" s="33">
        <f>IF(AND(ISBLANK(TrackingWorksheet!B902),ISBLANK(TrackingWorksheet!C902),ISBLANK(TrackingWorksheet!G902),ISBLANK(TrackingWorksheet!H902),
ISBLANK(TrackingWorksheet!I902),ISBLANK(TrackingWorksheet!J902),ISBLANK(TrackingWorksheet!M902),
ISBLANK(TrackingWorksheet!N902)),1,0)</f>
        <v>1</v>
      </c>
      <c r="C897" s="17" t="str">
        <f>IF(B897=1,"",TrackingWorksheet!F902)</f>
        <v/>
      </c>
      <c r="D897" s="26" t="str">
        <f>IF(B897=1,"",IF(AND(TrackingWorksheet!B902&lt;&gt;"",TrackingWorksheet!B902&lt;=TrackingWorksheet!$J$5,OR(TrackingWorksheet!C902="",TrackingWorksheet!C902&gt;=TrackingWorksheet!$J$4)),1,0))</f>
        <v/>
      </c>
      <c r="E897" s="15" t="str">
        <f>IF(B897=1,"",IF(AND(TrackingWorksheet!G902 &lt;&gt;"",TrackingWorksheet!G902&lt;=TrackingWorksheet!$J$5, TrackingWorksheet!H902=Lists!$D$4), "Y", "N"))</f>
        <v/>
      </c>
      <c r="F897" s="15" t="str">
        <f>IF(B897=1,"",IF(AND(TrackingWorksheet!I902 &lt;&gt;"", TrackingWorksheet!I902&lt;=TrackingWorksheet!$J$5, TrackingWorksheet!J902=Lists!$D$4), "Y", "N"))</f>
        <v/>
      </c>
      <c r="G897" s="15" t="str">
        <f>IF(B897=1,"",IF(AND(TrackingWorksheet!G902 &lt;&gt;"",TrackingWorksheet!G902&lt;=TrackingWorksheet!$J$5, TrackingWorksheet!H902=Lists!$D$5), "Y", "N"))</f>
        <v/>
      </c>
      <c r="H897" s="15" t="str">
        <f>IF(B897=1,"",IF(AND(TrackingWorksheet!I902 &lt;&gt;"", TrackingWorksheet!I902&lt;=TrackingWorksheet!$J$5, TrackingWorksheet!J902="Moderna"), "Y", "N"))</f>
        <v/>
      </c>
      <c r="I897" s="26" t="str">
        <f>IF(B897=1,"",IF(AND(TrackingWorksheet!G902 &lt;&gt;"", TrackingWorksheet!G902&lt;=TrackingWorksheet!$J$5, TrackingWorksheet!H902=Lists!$D$6), 1, 0))</f>
        <v/>
      </c>
      <c r="J897" s="26" t="str">
        <f t="shared" si="110"/>
        <v/>
      </c>
      <c r="K897" s="15" t="str">
        <f>IF(B897=1,"",IF(AND(TrackingWorksheet!I902&lt;=TrackingWorksheet!$J$5,TrackingWorksheet!K902="YES"),0,IF(AND(AND(OR(E897="Y",F897="Y"),E897&lt;&gt;F897),G897&lt;&gt;"Y", H897&lt;&gt;"Y"), 1, 0)))</f>
        <v/>
      </c>
      <c r="L897" s="26" t="str">
        <f t="shared" si="104"/>
        <v/>
      </c>
      <c r="M897" s="15" t="str">
        <f t="shared" si="105"/>
        <v/>
      </c>
      <c r="N897" s="26" t="str">
        <f t="shared" si="106"/>
        <v/>
      </c>
      <c r="O897" s="15" t="str">
        <f>IF(B897=1,"",IF(AND(TrackingWorksheet!I902&lt;=TrackingWorksheet!$J$5,TrackingWorksheet!K902="YES"),0,IF(AND(AND(OR(G897="Y",H897="Y"),G897&lt;&gt;H897),E897&lt;&gt;"Y", F897&lt;&gt;"Y"), 1, 0)))</f>
        <v/>
      </c>
      <c r="P897" s="26" t="str">
        <f t="shared" si="107"/>
        <v/>
      </c>
      <c r="Q897" s="15" t="str">
        <f t="shared" si="108"/>
        <v/>
      </c>
      <c r="R897" s="15" t="str">
        <f t="shared" si="109"/>
        <v/>
      </c>
      <c r="S897" s="15" t="str">
        <f>IF(B897=1,"",IF(AND(OR(AND(TrackingWorksheet!H902=Lists!$D$7,TrackingWorksheet!H902=TrackingWorksheet!J902),TrackingWorksheet!H902&lt;&gt;TrackingWorksheet!J902),TrackingWorksheet!K902="YES",TrackingWorksheet!H902&lt;&gt;Lists!$D$6,TrackingWorksheet!G902&lt;=TrackingWorksheet!$J$5,TrackingWorksheet!I902&lt;=TrackingWorksheet!$J$5),1,0))</f>
        <v/>
      </c>
      <c r="T897" s="15" t="str">
        <f t="shared" si="111"/>
        <v/>
      </c>
      <c r="U897" s="15" t="str">
        <f>IF(B897=1,"",IF(AND(TrackingWorksheet!L902&lt;&gt;"", TrackingWorksheet!L902&gt;=TrackingWorksheet!$J$4,TrackingWorksheet!L902&lt;=TrackingWorksheet!$J$5,OR(TrackingWorksheet!H902=Lists!$D$4,TrackingWorksheet!J902=Lists!$D$4)), 1, 0))</f>
        <v/>
      </c>
      <c r="V897" s="15" t="str">
        <f>IF($B897=1,"",IF(AND(TrackingWorksheet!$L902&lt;&gt;"", TrackingWorksheet!$L902&gt;=TrackingWorksheet!$J$4,TrackingWorksheet!$L902&lt;=TrackingWorksheet!$J$5,OR(TrackingWorksheet!$H902=Lists!$D$5,TrackingWorksheet!$J902=Lists!$D$5)), 1, 0))</f>
        <v/>
      </c>
      <c r="W897" s="15" t="str">
        <f>IF($B897=1,"",IF(AND(TrackingWorksheet!$L902&lt;&gt;"", TrackingWorksheet!$L902&gt;=TrackingWorksheet!$J$4,TrackingWorksheet!$L902&lt;=TrackingWorksheet!$J$5,OR(TrackingWorksheet!$H902=Lists!$D$6,TrackingWorksheet!$J902=Lists!$D$6)), 1, 0))</f>
        <v/>
      </c>
      <c r="X897" s="24" t="str">
        <f>IF(B897=1,"",IF(AND(TrackingWorksheet!M902&lt;&gt;"",TrackingWorksheet!M902&lt;=TrackingWorksheet!$J$5),1,0))</f>
        <v/>
      </c>
      <c r="Y897" s="24" t="str">
        <f>IF(B897=1,"",IF(AND(TrackingWorksheet!N902&lt;&gt;"",TrackingWorksheet!N902&lt;=TrackingWorksheet!$J$5),1,0)*D897)</f>
        <v/>
      </c>
      <c r="Z897" s="24" t="str">
        <f>IF(B897=1,"",IF(TrackingWorksheet!P902="YES",1,0)*D897)</f>
        <v/>
      </c>
      <c r="AA897" s="33" t="str">
        <f>IF(B897=1,"",IF(TrackingWorksheet!R902="","",TrackingWorksheet!R902))</f>
        <v/>
      </c>
      <c r="AB897" s="33" t="str">
        <f>IF(B897=1,"",IF(TrackingWorksheet!Q902="","",TrackingWorksheet!Q902))</f>
        <v/>
      </c>
    </row>
    <row r="898" spans="2:28" x14ac:dyDescent="0.3">
      <c r="B898" s="33">
        <f>IF(AND(ISBLANK(TrackingWorksheet!B903),ISBLANK(TrackingWorksheet!C903),ISBLANK(TrackingWorksheet!G903),ISBLANK(TrackingWorksheet!H903),
ISBLANK(TrackingWorksheet!I903),ISBLANK(TrackingWorksheet!J903),ISBLANK(TrackingWorksheet!M903),
ISBLANK(TrackingWorksheet!N903)),1,0)</f>
        <v>1</v>
      </c>
      <c r="C898" s="17" t="str">
        <f>IF(B898=1,"",TrackingWorksheet!F903)</f>
        <v/>
      </c>
      <c r="D898" s="26" t="str">
        <f>IF(B898=1,"",IF(AND(TrackingWorksheet!B903&lt;&gt;"",TrackingWorksheet!B903&lt;=TrackingWorksheet!$J$5,OR(TrackingWorksheet!C903="",TrackingWorksheet!C903&gt;=TrackingWorksheet!$J$4)),1,0))</f>
        <v/>
      </c>
      <c r="E898" s="15" t="str">
        <f>IF(B898=1,"",IF(AND(TrackingWorksheet!G903 &lt;&gt;"",TrackingWorksheet!G903&lt;=TrackingWorksheet!$J$5, TrackingWorksheet!H903=Lists!$D$4), "Y", "N"))</f>
        <v/>
      </c>
      <c r="F898" s="15" t="str">
        <f>IF(B898=1,"",IF(AND(TrackingWorksheet!I903 &lt;&gt;"", TrackingWorksheet!I903&lt;=TrackingWorksheet!$J$5, TrackingWorksheet!J903=Lists!$D$4), "Y", "N"))</f>
        <v/>
      </c>
      <c r="G898" s="15" t="str">
        <f>IF(B898=1,"",IF(AND(TrackingWorksheet!G903 &lt;&gt;"",TrackingWorksheet!G903&lt;=TrackingWorksheet!$J$5, TrackingWorksheet!H903=Lists!$D$5), "Y", "N"))</f>
        <v/>
      </c>
      <c r="H898" s="15" t="str">
        <f>IF(B898=1,"",IF(AND(TrackingWorksheet!I903 &lt;&gt;"", TrackingWorksheet!I903&lt;=TrackingWorksheet!$J$5, TrackingWorksheet!J903="Moderna"), "Y", "N"))</f>
        <v/>
      </c>
      <c r="I898" s="26" t="str">
        <f>IF(B898=1,"",IF(AND(TrackingWorksheet!G903 &lt;&gt;"", TrackingWorksheet!G903&lt;=TrackingWorksheet!$J$5, TrackingWorksheet!H903=Lists!$D$6), 1, 0))</f>
        <v/>
      </c>
      <c r="J898" s="26" t="str">
        <f t="shared" si="110"/>
        <v/>
      </c>
      <c r="K898" s="15" t="str">
        <f>IF(B898=1,"",IF(AND(TrackingWorksheet!I903&lt;=TrackingWorksheet!$J$5,TrackingWorksheet!K903="YES"),0,IF(AND(AND(OR(E898="Y",F898="Y"),E898&lt;&gt;F898),G898&lt;&gt;"Y", H898&lt;&gt;"Y"), 1, 0)))</f>
        <v/>
      </c>
      <c r="L898" s="26" t="str">
        <f t="shared" si="104"/>
        <v/>
      </c>
      <c r="M898" s="15" t="str">
        <f t="shared" si="105"/>
        <v/>
      </c>
      <c r="N898" s="26" t="str">
        <f t="shared" si="106"/>
        <v/>
      </c>
      <c r="O898" s="15" t="str">
        <f>IF(B898=1,"",IF(AND(TrackingWorksheet!I903&lt;=TrackingWorksheet!$J$5,TrackingWorksheet!K903="YES"),0,IF(AND(AND(OR(G898="Y",H898="Y"),G898&lt;&gt;H898),E898&lt;&gt;"Y", F898&lt;&gt;"Y"), 1, 0)))</f>
        <v/>
      </c>
      <c r="P898" s="26" t="str">
        <f t="shared" si="107"/>
        <v/>
      </c>
      <c r="Q898" s="15" t="str">
        <f t="shared" si="108"/>
        <v/>
      </c>
      <c r="R898" s="15" t="str">
        <f t="shared" si="109"/>
        <v/>
      </c>
      <c r="S898" s="15" t="str">
        <f>IF(B898=1,"",IF(AND(OR(AND(TrackingWorksheet!H903=Lists!$D$7,TrackingWorksheet!H903=TrackingWorksheet!J903),TrackingWorksheet!H903&lt;&gt;TrackingWorksheet!J903),TrackingWorksheet!K903="YES",TrackingWorksheet!H903&lt;&gt;Lists!$D$6,TrackingWorksheet!G903&lt;=TrackingWorksheet!$J$5,TrackingWorksheet!I903&lt;=TrackingWorksheet!$J$5),1,0))</f>
        <v/>
      </c>
      <c r="T898" s="15" t="str">
        <f t="shared" si="111"/>
        <v/>
      </c>
      <c r="U898" s="15" t="str">
        <f>IF(B898=1,"",IF(AND(TrackingWorksheet!L903&lt;&gt;"", TrackingWorksheet!L903&gt;=TrackingWorksheet!$J$4,TrackingWorksheet!L903&lt;=TrackingWorksheet!$J$5,OR(TrackingWorksheet!H903=Lists!$D$4,TrackingWorksheet!J903=Lists!$D$4)), 1, 0))</f>
        <v/>
      </c>
      <c r="V898" s="15" t="str">
        <f>IF($B898=1,"",IF(AND(TrackingWorksheet!$L903&lt;&gt;"", TrackingWorksheet!$L903&gt;=TrackingWorksheet!$J$4,TrackingWorksheet!$L903&lt;=TrackingWorksheet!$J$5,OR(TrackingWorksheet!$H903=Lists!$D$5,TrackingWorksheet!$J903=Lists!$D$5)), 1, 0))</f>
        <v/>
      </c>
      <c r="W898" s="15" t="str">
        <f>IF($B898=1,"",IF(AND(TrackingWorksheet!$L903&lt;&gt;"", TrackingWorksheet!$L903&gt;=TrackingWorksheet!$J$4,TrackingWorksheet!$L903&lt;=TrackingWorksheet!$J$5,OR(TrackingWorksheet!$H903=Lists!$D$6,TrackingWorksheet!$J903=Lists!$D$6)), 1, 0))</f>
        <v/>
      </c>
      <c r="X898" s="24" t="str">
        <f>IF(B898=1,"",IF(AND(TrackingWorksheet!M903&lt;&gt;"",TrackingWorksheet!M903&lt;=TrackingWorksheet!$J$5),1,0))</f>
        <v/>
      </c>
      <c r="Y898" s="24" t="str">
        <f>IF(B898=1,"",IF(AND(TrackingWorksheet!N903&lt;&gt;"",TrackingWorksheet!N903&lt;=TrackingWorksheet!$J$5),1,0)*D898)</f>
        <v/>
      </c>
      <c r="Z898" s="24" t="str">
        <f>IF(B898=1,"",IF(TrackingWorksheet!P903="YES",1,0)*D898)</f>
        <v/>
      </c>
      <c r="AA898" s="33" t="str">
        <f>IF(B898=1,"",IF(TrackingWorksheet!R903="","",TrackingWorksheet!R903))</f>
        <v/>
      </c>
      <c r="AB898" s="33" t="str">
        <f>IF(B898=1,"",IF(TrackingWorksheet!Q903="","",TrackingWorksheet!Q903))</f>
        <v/>
      </c>
    </row>
    <row r="899" spans="2:28" x14ac:dyDescent="0.3">
      <c r="B899" s="33">
        <f>IF(AND(ISBLANK(TrackingWorksheet!B904),ISBLANK(TrackingWorksheet!C904),ISBLANK(TrackingWorksheet!G904),ISBLANK(TrackingWorksheet!H904),
ISBLANK(TrackingWorksheet!I904),ISBLANK(TrackingWorksheet!J904),ISBLANK(TrackingWorksheet!M904),
ISBLANK(TrackingWorksheet!N904)),1,0)</f>
        <v>1</v>
      </c>
      <c r="C899" s="17" t="str">
        <f>IF(B899=1,"",TrackingWorksheet!F904)</f>
        <v/>
      </c>
      <c r="D899" s="26" t="str">
        <f>IF(B899=1,"",IF(AND(TrackingWorksheet!B904&lt;&gt;"",TrackingWorksheet!B904&lt;=TrackingWorksheet!$J$5,OR(TrackingWorksheet!C904="",TrackingWorksheet!C904&gt;=TrackingWorksheet!$J$4)),1,0))</f>
        <v/>
      </c>
      <c r="E899" s="15" t="str">
        <f>IF(B899=1,"",IF(AND(TrackingWorksheet!G904 &lt;&gt;"",TrackingWorksheet!G904&lt;=TrackingWorksheet!$J$5, TrackingWorksheet!H904=Lists!$D$4), "Y", "N"))</f>
        <v/>
      </c>
      <c r="F899" s="15" t="str">
        <f>IF(B899=1,"",IF(AND(TrackingWorksheet!I904 &lt;&gt;"", TrackingWorksheet!I904&lt;=TrackingWorksheet!$J$5, TrackingWorksheet!J904=Lists!$D$4), "Y", "N"))</f>
        <v/>
      </c>
      <c r="G899" s="15" t="str">
        <f>IF(B899=1,"",IF(AND(TrackingWorksheet!G904 &lt;&gt;"",TrackingWorksheet!G904&lt;=TrackingWorksheet!$J$5, TrackingWorksheet!H904=Lists!$D$5), "Y", "N"))</f>
        <v/>
      </c>
      <c r="H899" s="15" t="str">
        <f>IF(B899=1,"",IF(AND(TrackingWorksheet!I904 &lt;&gt;"", TrackingWorksheet!I904&lt;=TrackingWorksheet!$J$5, TrackingWorksheet!J904="Moderna"), "Y", "N"))</f>
        <v/>
      </c>
      <c r="I899" s="26" t="str">
        <f>IF(B899=1,"",IF(AND(TrackingWorksheet!G904 &lt;&gt;"", TrackingWorksheet!G904&lt;=TrackingWorksheet!$J$5, TrackingWorksheet!H904=Lists!$D$6), 1, 0))</f>
        <v/>
      </c>
      <c r="J899" s="26" t="str">
        <f t="shared" si="110"/>
        <v/>
      </c>
      <c r="K899" s="15" t="str">
        <f>IF(B899=1,"",IF(AND(TrackingWorksheet!I904&lt;=TrackingWorksheet!$J$5,TrackingWorksheet!K904="YES"),0,IF(AND(AND(OR(E899="Y",F899="Y"),E899&lt;&gt;F899),G899&lt;&gt;"Y", H899&lt;&gt;"Y"), 1, 0)))</f>
        <v/>
      </c>
      <c r="L899" s="26" t="str">
        <f t="shared" ref="L899:L962" si="112">IF(B899=1,"",K899*D899)</f>
        <v/>
      </c>
      <c r="M899" s="15" t="str">
        <f t="shared" ref="M899:M962" si="113">IF(B899=1,"",IF(AND(E899="Y", F899="Y"), 1, 0))</f>
        <v/>
      </c>
      <c r="N899" s="26" t="str">
        <f t="shared" ref="N899:N962" si="114">IF(B899=1,"",M899*D899)</f>
        <v/>
      </c>
      <c r="O899" s="15" t="str">
        <f>IF(B899=1,"",IF(AND(TrackingWorksheet!I904&lt;=TrackingWorksheet!$J$5,TrackingWorksheet!K904="YES"),0,IF(AND(AND(OR(G899="Y",H899="Y"),G899&lt;&gt;H899),E899&lt;&gt;"Y", F899&lt;&gt;"Y"), 1, 0)))</f>
        <v/>
      </c>
      <c r="P899" s="26" t="str">
        <f t="shared" ref="P899:P962" si="115">IF(B899=1,"",O899*D899)</f>
        <v/>
      </c>
      <c r="Q899" s="15" t="str">
        <f t="shared" ref="Q899:Q962" si="116">IF(B899=1,"",IF(AND(G899="Y", H899="Y"), 1, 0))</f>
        <v/>
      </c>
      <c r="R899" s="15" t="str">
        <f t="shared" ref="R899:R962" si="117">IF(B899=1,"",Q899*D899)</f>
        <v/>
      </c>
      <c r="S899" s="15" t="str">
        <f>IF(B899=1,"",IF(AND(OR(AND(TrackingWorksheet!H904=Lists!$D$7,TrackingWorksheet!H904=TrackingWorksheet!J904),TrackingWorksheet!H904&lt;&gt;TrackingWorksheet!J904),TrackingWorksheet!K904="YES",TrackingWorksheet!H904&lt;&gt;Lists!$D$6,TrackingWorksheet!G904&lt;=TrackingWorksheet!$J$5,TrackingWorksheet!I904&lt;=TrackingWorksheet!$J$5),1,0))</f>
        <v/>
      </c>
      <c r="T899" s="15" t="str">
        <f t="shared" si="111"/>
        <v/>
      </c>
      <c r="U899" s="15" t="str">
        <f>IF(B899=1,"",IF(AND(TrackingWorksheet!L904&lt;&gt;"", TrackingWorksheet!L904&gt;=TrackingWorksheet!$J$4,TrackingWorksheet!L904&lt;=TrackingWorksheet!$J$5,OR(TrackingWorksheet!H904=Lists!$D$4,TrackingWorksheet!J904=Lists!$D$4)), 1, 0))</f>
        <v/>
      </c>
      <c r="V899" s="15" t="str">
        <f>IF($B899=1,"",IF(AND(TrackingWorksheet!$L904&lt;&gt;"", TrackingWorksheet!$L904&gt;=TrackingWorksheet!$J$4,TrackingWorksheet!$L904&lt;=TrackingWorksheet!$J$5,OR(TrackingWorksheet!$H904=Lists!$D$5,TrackingWorksheet!$J904=Lists!$D$5)), 1, 0))</f>
        <v/>
      </c>
      <c r="W899" s="15" t="str">
        <f>IF($B899=1,"",IF(AND(TrackingWorksheet!$L904&lt;&gt;"", TrackingWorksheet!$L904&gt;=TrackingWorksheet!$J$4,TrackingWorksheet!$L904&lt;=TrackingWorksheet!$J$5,OR(TrackingWorksheet!$H904=Lists!$D$6,TrackingWorksheet!$J904=Lists!$D$6)), 1, 0))</f>
        <v/>
      </c>
      <c r="X899" s="24" t="str">
        <f>IF(B899=1,"",IF(AND(TrackingWorksheet!M904&lt;&gt;"",TrackingWorksheet!M904&lt;=TrackingWorksheet!$J$5),1,0))</f>
        <v/>
      </c>
      <c r="Y899" s="24" t="str">
        <f>IF(B899=1,"",IF(AND(TrackingWorksheet!N904&lt;&gt;"",TrackingWorksheet!N904&lt;=TrackingWorksheet!$J$5),1,0)*D899)</f>
        <v/>
      </c>
      <c r="Z899" s="24" t="str">
        <f>IF(B899=1,"",IF(TrackingWorksheet!P904="YES",1,0)*D899)</f>
        <v/>
      </c>
      <c r="AA899" s="33" t="str">
        <f>IF(B899=1,"",IF(TrackingWorksheet!R904="","",TrackingWorksheet!R904))</f>
        <v/>
      </c>
      <c r="AB899" s="33" t="str">
        <f>IF(B899=1,"",IF(TrackingWorksheet!Q904="","",TrackingWorksheet!Q904))</f>
        <v/>
      </c>
    </row>
    <row r="900" spans="2:28" x14ac:dyDescent="0.3">
      <c r="B900" s="33">
        <f>IF(AND(ISBLANK(TrackingWorksheet!B905),ISBLANK(TrackingWorksheet!C905),ISBLANK(TrackingWorksheet!G905),ISBLANK(TrackingWorksheet!H905),
ISBLANK(TrackingWorksheet!I905),ISBLANK(TrackingWorksheet!J905),ISBLANK(TrackingWorksheet!M905),
ISBLANK(TrackingWorksheet!N905)),1,0)</f>
        <v>1</v>
      </c>
      <c r="C900" s="17" t="str">
        <f>IF(B900=1,"",TrackingWorksheet!F905)</f>
        <v/>
      </c>
      <c r="D900" s="26" t="str">
        <f>IF(B900=1,"",IF(AND(TrackingWorksheet!B905&lt;&gt;"",TrackingWorksheet!B905&lt;=TrackingWorksheet!$J$5,OR(TrackingWorksheet!C905="",TrackingWorksheet!C905&gt;=TrackingWorksheet!$J$4)),1,0))</f>
        <v/>
      </c>
      <c r="E900" s="15" t="str">
        <f>IF(B900=1,"",IF(AND(TrackingWorksheet!G905 &lt;&gt;"",TrackingWorksheet!G905&lt;=TrackingWorksheet!$J$5, TrackingWorksheet!H905=Lists!$D$4), "Y", "N"))</f>
        <v/>
      </c>
      <c r="F900" s="15" t="str">
        <f>IF(B900=1,"",IF(AND(TrackingWorksheet!I905 &lt;&gt;"", TrackingWorksheet!I905&lt;=TrackingWorksheet!$J$5, TrackingWorksheet!J905=Lists!$D$4), "Y", "N"))</f>
        <v/>
      </c>
      <c r="G900" s="15" t="str">
        <f>IF(B900=1,"",IF(AND(TrackingWorksheet!G905 &lt;&gt;"",TrackingWorksheet!G905&lt;=TrackingWorksheet!$J$5, TrackingWorksheet!H905=Lists!$D$5), "Y", "N"))</f>
        <v/>
      </c>
      <c r="H900" s="15" t="str">
        <f>IF(B900=1,"",IF(AND(TrackingWorksheet!I905 &lt;&gt;"", TrackingWorksheet!I905&lt;=TrackingWorksheet!$J$5, TrackingWorksheet!J905="Moderna"), "Y", "N"))</f>
        <v/>
      </c>
      <c r="I900" s="26" t="str">
        <f>IF(B900=1,"",IF(AND(TrackingWorksheet!G905 &lt;&gt;"", TrackingWorksheet!G905&lt;=TrackingWorksheet!$J$5, TrackingWorksheet!H905=Lists!$D$6), 1, 0))</f>
        <v/>
      </c>
      <c r="J900" s="26" t="str">
        <f t="shared" ref="J900:J963" si="118">IF(B900=1,"",I900*D900)</f>
        <v/>
      </c>
      <c r="K900" s="15" t="str">
        <f>IF(B900=1,"",IF(AND(TrackingWorksheet!I905&lt;=TrackingWorksheet!$J$5,TrackingWorksheet!K905="YES"),0,IF(AND(AND(OR(E900="Y",F900="Y"),E900&lt;&gt;F900),G900&lt;&gt;"Y", H900&lt;&gt;"Y"), 1, 0)))</f>
        <v/>
      </c>
      <c r="L900" s="26" t="str">
        <f t="shared" si="112"/>
        <v/>
      </c>
      <c r="M900" s="15" t="str">
        <f t="shared" si="113"/>
        <v/>
      </c>
      <c r="N900" s="26" t="str">
        <f t="shared" si="114"/>
        <v/>
      </c>
      <c r="O900" s="15" t="str">
        <f>IF(B900=1,"",IF(AND(TrackingWorksheet!I905&lt;=TrackingWorksheet!$J$5,TrackingWorksheet!K905="YES"),0,IF(AND(AND(OR(G900="Y",H900="Y"),G900&lt;&gt;H900),E900&lt;&gt;"Y", F900&lt;&gt;"Y"), 1, 0)))</f>
        <v/>
      </c>
      <c r="P900" s="26" t="str">
        <f t="shared" si="115"/>
        <v/>
      </c>
      <c r="Q900" s="15" t="str">
        <f t="shared" si="116"/>
        <v/>
      </c>
      <c r="R900" s="15" t="str">
        <f t="shared" si="117"/>
        <v/>
      </c>
      <c r="S900" s="15" t="str">
        <f>IF(B900=1,"",IF(AND(OR(AND(TrackingWorksheet!H905=Lists!$D$7,TrackingWorksheet!H905=TrackingWorksheet!J905),TrackingWorksheet!H905&lt;&gt;TrackingWorksheet!J905),TrackingWorksheet!K905="YES",TrackingWorksheet!H905&lt;&gt;Lists!$D$6,TrackingWorksheet!G905&lt;=TrackingWorksheet!$J$5,TrackingWorksheet!I905&lt;=TrackingWorksheet!$J$5),1,0))</f>
        <v/>
      </c>
      <c r="T900" s="15" t="str">
        <f t="shared" ref="T900:T963" si="119">IF(B900=1,"",S900*D900)</f>
        <v/>
      </c>
      <c r="U900" s="15" t="str">
        <f>IF(B900=1,"",IF(AND(TrackingWorksheet!L905&lt;&gt;"", TrackingWorksheet!L905&gt;=TrackingWorksheet!$J$4,TrackingWorksheet!L905&lt;=TrackingWorksheet!$J$5,OR(TrackingWorksheet!H905=Lists!$D$4,TrackingWorksheet!J905=Lists!$D$4)), 1, 0))</f>
        <v/>
      </c>
      <c r="V900" s="15" t="str">
        <f>IF($B900=1,"",IF(AND(TrackingWorksheet!$L905&lt;&gt;"", TrackingWorksheet!$L905&gt;=TrackingWorksheet!$J$4,TrackingWorksheet!$L905&lt;=TrackingWorksheet!$J$5,OR(TrackingWorksheet!$H905=Lists!$D$5,TrackingWorksheet!$J905=Lists!$D$5)), 1, 0))</f>
        <v/>
      </c>
      <c r="W900" s="15" t="str">
        <f>IF($B900=1,"",IF(AND(TrackingWorksheet!$L905&lt;&gt;"", TrackingWorksheet!$L905&gt;=TrackingWorksheet!$J$4,TrackingWorksheet!$L905&lt;=TrackingWorksheet!$J$5,OR(TrackingWorksheet!$H905=Lists!$D$6,TrackingWorksheet!$J905=Lists!$D$6)), 1, 0))</f>
        <v/>
      </c>
      <c r="X900" s="24" t="str">
        <f>IF(B900=1,"",IF(AND(TrackingWorksheet!M905&lt;&gt;"",TrackingWorksheet!M905&lt;=TrackingWorksheet!$J$5),1,0))</f>
        <v/>
      </c>
      <c r="Y900" s="24" t="str">
        <f>IF(B900=1,"",IF(AND(TrackingWorksheet!N905&lt;&gt;"",TrackingWorksheet!N905&lt;=TrackingWorksheet!$J$5),1,0)*D900)</f>
        <v/>
      </c>
      <c r="Z900" s="24" t="str">
        <f>IF(B900=1,"",IF(TrackingWorksheet!P905="YES",1,0)*D900)</f>
        <v/>
      </c>
      <c r="AA900" s="33" t="str">
        <f>IF(B900=1,"",IF(TrackingWorksheet!R905="","",TrackingWorksheet!R905))</f>
        <v/>
      </c>
      <c r="AB900" s="33" t="str">
        <f>IF(B900=1,"",IF(TrackingWorksheet!Q905="","",TrackingWorksheet!Q905))</f>
        <v/>
      </c>
    </row>
    <row r="901" spans="2:28" x14ac:dyDescent="0.3">
      <c r="B901" s="33">
        <f>IF(AND(ISBLANK(TrackingWorksheet!B906),ISBLANK(TrackingWorksheet!C906),ISBLANK(TrackingWorksheet!G906),ISBLANK(TrackingWorksheet!H906),
ISBLANK(TrackingWorksheet!I906),ISBLANK(TrackingWorksheet!J906),ISBLANK(TrackingWorksheet!M906),
ISBLANK(TrackingWorksheet!N906)),1,0)</f>
        <v>1</v>
      </c>
      <c r="C901" s="17" t="str">
        <f>IF(B901=1,"",TrackingWorksheet!F906)</f>
        <v/>
      </c>
      <c r="D901" s="26" t="str">
        <f>IF(B901=1,"",IF(AND(TrackingWorksheet!B906&lt;&gt;"",TrackingWorksheet!B906&lt;=TrackingWorksheet!$J$5,OR(TrackingWorksheet!C906="",TrackingWorksheet!C906&gt;=TrackingWorksheet!$J$4)),1,0))</f>
        <v/>
      </c>
      <c r="E901" s="15" t="str">
        <f>IF(B901=1,"",IF(AND(TrackingWorksheet!G906 &lt;&gt;"",TrackingWorksheet!G906&lt;=TrackingWorksheet!$J$5, TrackingWorksheet!H906=Lists!$D$4), "Y", "N"))</f>
        <v/>
      </c>
      <c r="F901" s="15" t="str">
        <f>IF(B901=1,"",IF(AND(TrackingWorksheet!I906 &lt;&gt;"", TrackingWorksheet!I906&lt;=TrackingWorksheet!$J$5, TrackingWorksheet!J906=Lists!$D$4), "Y", "N"))</f>
        <v/>
      </c>
      <c r="G901" s="15" t="str">
        <f>IF(B901=1,"",IF(AND(TrackingWorksheet!G906 &lt;&gt;"",TrackingWorksheet!G906&lt;=TrackingWorksheet!$J$5, TrackingWorksheet!H906=Lists!$D$5), "Y", "N"))</f>
        <v/>
      </c>
      <c r="H901" s="15" t="str">
        <f>IF(B901=1,"",IF(AND(TrackingWorksheet!I906 &lt;&gt;"", TrackingWorksheet!I906&lt;=TrackingWorksheet!$J$5, TrackingWorksheet!J906="Moderna"), "Y", "N"))</f>
        <v/>
      </c>
      <c r="I901" s="26" t="str">
        <f>IF(B901=1,"",IF(AND(TrackingWorksheet!G906 &lt;&gt;"", TrackingWorksheet!G906&lt;=TrackingWorksheet!$J$5, TrackingWorksheet!H906=Lists!$D$6), 1, 0))</f>
        <v/>
      </c>
      <c r="J901" s="26" t="str">
        <f t="shared" si="118"/>
        <v/>
      </c>
      <c r="K901" s="15" t="str">
        <f>IF(B901=1,"",IF(AND(TrackingWorksheet!I906&lt;=TrackingWorksheet!$J$5,TrackingWorksheet!K906="YES"),0,IF(AND(AND(OR(E901="Y",F901="Y"),E901&lt;&gt;F901),G901&lt;&gt;"Y", H901&lt;&gt;"Y"), 1, 0)))</f>
        <v/>
      </c>
      <c r="L901" s="26" t="str">
        <f t="shared" si="112"/>
        <v/>
      </c>
      <c r="M901" s="15" t="str">
        <f t="shared" si="113"/>
        <v/>
      </c>
      <c r="N901" s="26" t="str">
        <f t="shared" si="114"/>
        <v/>
      </c>
      <c r="O901" s="15" t="str">
        <f>IF(B901=1,"",IF(AND(TrackingWorksheet!I906&lt;=TrackingWorksheet!$J$5,TrackingWorksheet!K906="YES"),0,IF(AND(AND(OR(G901="Y",H901="Y"),G901&lt;&gt;H901),E901&lt;&gt;"Y", F901&lt;&gt;"Y"), 1, 0)))</f>
        <v/>
      </c>
      <c r="P901" s="26" t="str">
        <f t="shared" si="115"/>
        <v/>
      </c>
      <c r="Q901" s="15" t="str">
        <f t="shared" si="116"/>
        <v/>
      </c>
      <c r="R901" s="15" t="str">
        <f t="shared" si="117"/>
        <v/>
      </c>
      <c r="S901" s="15" t="str">
        <f>IF(B901=1,"",IF(AND(OR(AND(TrackingWorksheet!H906=Lists!$D$7,TrackingWorksheet!H906=TrackingWorksheet!J906),TrackingWorksheet!H906&lt;&gt;TrackingWorksheet!J906),TrackingWorksheet!K906="YES",TrackingWorksheet!H906&lt;&gt;Lists!$D$6,TrackingWorksheet!G906&lt;=TrackingWorksheet!$J$5,TrackingWorksheet!I906&lt;=TrackingWorksheet!$J$5),1,0))</f>
        <v/>
      </c>
      <c r="T901" s="15" t="str">
        <f t="shared" si="119"/>
        <v/>
      </c>
      <c r="U901" s="15" t="str">
        <f>IF(B901=1,"",IF(AND(TrackingWorksheet!L906&lt;&gt;"", TrackingWorksheet!L906&gt;=TrackingWorksheet!$J$4,TrackingWorksheet!L906&lt;=TrackingWorksheet!$J$5,OR(TrackingWorksheet!H906=Lists!$D$4,TrackingWorksheet!J906=Lists!$D$4)), 1, 0))</f>
        <v/>
      </c>
      <c r="V901" s="15" t="str">
        <f>IF($B901=1,"",IF(AND(TrackingWorksheet!$L906&lt;&gt;"", TrackingWorksheet!$L906&gt;=TrackingWorksheet!$J$4,TrackingWorksheet!$L906&lt;=TrackingWorksheet!$J$5,OR(TrackingWorksheet!$H906=Lists!$D$5,TrackingWorksheet!$J906=Lists!$D$5)), 1, 0))</f>
        <v/>
      </c>
      <c r="W901" s="15" t="str">
        <f>IF($B901=1,"",IF(AND(TrackingWorksheet!$L906&lt;&gt;"", TrackingWorksheet!$L906&gt;=TrackingWorksheet!$J$4,TrackingWorksheet!$L906&lt;=TrackingWorksheet!$J$5,OR(TrackingWorksheet!$H906=Lists!$D$6,TrackingWorksheet!$J906=Lists!$D$6)), 1, 0))</f>
        <v/>
      </c>
      <c r="X901" s="24" t="str">
        <f>IF(B901=1,"",IF(AND(TrackingWorksheet!M906&lt;&gt;"",TrackingWorksheet!M906&lt;=TrackingWorksheet!$J$5),1,0))</f>
        <v/>
      </c>
      <c r="Y901" s="24" t="str">
        <f>IF(B901=1,"",IF(AND(TrackingWorksheet!N906&lt;&gt;"",TrackingWorksheet!N906&lt;=TrackingWorksheet!$J$5),1,0)*D901)</f>
        <v/>
      </c>
      <c r="Z901" s="24" t="str">
        <f>IF(B901=1,"",IF(TrackingWorksheet!P906="YES",1,0)*D901)</f>
        <v/>
      </c>
      <c r="AA901" s="33" t="str">
        <f>IF(B901=1,"",IF(TrackingWorksheet!R906="","",TrackingWorksheet!R906))</f>
        <v/>
      </c>
      <c r="AB901" s="33" t="str">
        <f>IF(B901=1,"",IF(TrackingWorksheet!Q906="","",TrackingWorksheet!Q906))</f>
        <v/>
      </c>
    </row>
    <row r="902" spans="2:28" x14ac:dyDescent="0.3">
      <c r="B902" s="33">
        <f>IF(AND(ISBLANK(TrackingWorksheet!B907),ISBLANK(TrackingWorksheet!C907),ISBLANK(TrackingWorksheet!G907),ISBLANK(TrackingWorksheet!H907),
ISBLANK(TrackingWorksheet!I907),ISBLANK(TrackingWorksheet!J907),ISBLANK(TrackingWorksheet!M907),
ISBLANK(TrackingWorksheet!N907)),1,0)</f>
        <v>1</v>
      </c>
      <c r="C902" s="17" t="str">
        <f>IF(B902=1,"",TrackingWorksheet!F907)</f>
        <v/>
      </c>
      <c r="D902" s="26" t="str">
        <f>IF(B902=1,"",IF(AND(TrackingWorksheet!B907&lt;&gt;"",TrackingWorksheet!B907&lt;=TrackingWorksheet!$J$5,OR(TrackingWorksheet!C907="",TrackingWorksheet!C907&gt;=TrackingWorksheet!$J$4)),1,0))</f>
        <v/>
      </c>
      <c r="E902" s="15" t="str">
        <f>IF(B902=1,"",IF(AND(TrackingWorksheet!G907 &lt;&gt;"",TrackingWorksheet!G907&lt;=TrackingWorksheet!$J$5, TrackingWorksheet!H907=Lists!$D$4), "Y", "N"))</f>
        <v/>
      </c>
      <c r="F902" s="15" t="str">
        <f>IF(B902=1,"",IF(AND(TrackingWorksheet!I907 &lt;&gt;"", TrackingWorksheet!I907&lt;=TrackingWorksheet!$J$5, TrackingWorksheet!J907=Lists!$D$4), "Y", "N"))</f>
        <v/>
      </c>
      <c r="G902" s="15" t="str">
        <f>IF(B902=1,"",IF(AND(TrackingWorksheet!G907 &lt;&gt;"",TrackingWorksheet!G907&lt;=TrackingWorksheet!$J$5, TrackingWorksheet!H907=Lists!$D$5), "Y", "N"))</f>
        <v/>
      </c>
      <c r="H902" s="15" t="str">
        <f>IF(B902=1,"",IF(AND(TrackingWorksheet!I907 &lt;&gt;"", TrackingWorksheet!I907&lt;=TrackingWorksheet!$J$5, TrackingWorksheet!J907="Moderna"), "Y", "N"))</f>
        <v/>
      </c>
      <c r="I902" s="26" t="str">
        <f>IF(B902=1,"",IF(AND(TrackingWorksheet!G907 &lt;&gt;"", TrackingWorksheet!G907&lt;=TrackingWorksheet!$J$5, TrackingWorksheet!H907=Lists!$D$6), 1, 0))</f>
        <v/>
      </c>
      <c r="J902" s="26" t="str">
        <f t="shared" si="118"/>
        <v/>
      </c>
      <c r="K902" s="15" t="str">
        <f>IF(B902=1,"",IF(AND(TrackingWorksheet!I907&lt;=TrackingWorksheet!$J$5,TrackingWorksheet!K907="YES"),0,IF(AND(AND(OR(E902="Y",F902="Y"),E902&lt;&gt;F902),G902&lt;&gt;"Y", H902&lt;&gt;"Y"), 1, 0)))</f>
        <v/>
      </c>
      <c r="L902" s="26" t="str">
        <f t="shared" si="112"/>
        <v/>
      </c>
      <c r="M902" s="15" t="str">
        <f t="shared" si="113"/>
        <v/>
      </c>
      <c r="N902" s="26" t="str">
        <f t="shared" si="114"/>
        <v/>
      </c>
      <c r="O902" s="15" t="str">
        <f>IF(B902=1,"",IF(AND(TrackingWorksheet!I907&lt;=TrackingWorksheet!$J$5,TrackingWorksheet!K907="YES"),0,IF(AND(AND(OR(G902="Y",H902="Y"),G902&lt;&gt;H902),E902&lt;&gt;"Y", F902&lt;&gt;"Y"), 1, 0)))</f>
        <v/>
      </c>
      <c r="P902" s="26" t="str">
        <f t="shared" si="115"/>
        <v/>
      </c>
      <c r="Q902" s="15" t="str">
        <f t="shared" si="116"/>
        <v/>
      </c>
      <c r="R902" s="15" t="str">
        <f t="shared" si="117"/>
        <v/>
      </c>
      <c r="S902" s="15" t="str">
        <f>IF(B902=1,"",IF(AND(OR(AND(TrackingWorksheet!H907=Lists!$D$7,TrackingWorksheet!H907=TrackingWorksheet!J907),TrackingWorksheet!H907&lt;&gt;TrackingWorksheet!J907),TrackingWorksheet!K907="YES",TrackingWorksheet!H907&lt;&gt;Lists!$D$6,TrackingWorksheet!G907&lt;=TrackingWorksheet!$J$5,TrackingWorksheet!I907&lt;=TrackingWorksheet!$J$5),1,0))</f>
        <v/>
      </c>
      <c r="T902" s="15" t="str">
        <f t="shared" si="119"/>
        <v/>
      </c>
      <c r="U902" s="15" t="str">
        <f>IF(B902=1,"",IF(AND(TrackingWorksheet!L907&lt;&gt;"", TrackingWorksheet!L907&gt;=TrackingWorksheet!$J$4,TrackingWorksheet!L907&lt;=TrackingWorksheet!$J$5,OR(TrackingWorksheet!H907=Lists!$D$4,TrackingWorksheet!J907=Lists!$D$4)), 1, 0))</f>
        <v/>
      </c>
      <c r="V902" s="15" t="str">
        <f>IF($B902=1,"",IF(AND(TrackingWorksheet!$L907&lt;&gt;"", TrackingWorksheet!$L907&gt;=TrackingWorksheet!$J$4,TrackingWorksheet!$L907&lt;=TrackingWorksheet!$J$5,OR(TrackingWorksheet!$H907=Lists!$D$5,TrackingWorksheet!$J907=Lists!$D$5)), 1, 0))</f>
        <v/>
      </c>
      <c r="W902" s="15" t="str">
        <f>IF($B902=1,"",IF(AND(TrackingWorksheet!$L907&lt;&gt;"", TrackingWorksheet!$L907&gt;=TrackingWorksheet!$J$4,TrackingWorksheet!$L907&lt;=TrackingWorksheet!$J$5,OR(TrackingWorksheet!$H907=Lists!$D$6,TrackingWorksheet!$J907=Lists!$D$6)), 1, 0))</f>
        <v/>
      </c>
      <c r="X902" s="24" t="str">
        <f>IF(B902=1,"",IF(AND(TrackingWorksheet!M907&lt;&gt;"",TrackingWorksheet!M907&lt;=TrackingWorksheet!$J$5),1,0))</f>
        <v/>
      </c>
      <c r="Y902" s="24" t="str">
        <f>IF(B902=1,"",IF(AND(TrackingWorksheet!N907&lt;&gt;"",TrackingWorksheet!N907&lt;=TrackingWorksheet!$J$5),1,0)*D902)</f>
        <v/>
      </c>
      <c r="Z902" s="24" t="str">
        <f>IF(B902=1,"",IF(TrackingWorksheet!P907="YES",1,0)*D902)</f>
        <v/>
      </c>
      <c r="AA902" s="33" t="str">
        <f>IF(B902=1,"",IF(TrackingWorksheet!R907="","",TrackingWorksheet!R907))</f>
        <v/>
      </c>
      <c r="AB902" s="33" t="str">
        <f>IF(B902=1,"",IF(TrackingWorksheet!Q907="","",TrackingWorksheet!Q907))</f>
        <v/>
      </c>
    </row>
    <row r="903" spans="2:28" x14ac:dyDescent="0.3">
      <c r="B903" s="33">
        <f>IF(AND(ISBLANK(TrackingWorksheet!B908),ISBLANK(TrackingWorksheet!C908),ISBLANK(TrackingWorksheet!G908),ISBLANK(TrackingWorksheet!H908),
ISBLANK(TrackingWorksheet!I908),ISBLANK(TrackingWorksheet!J908),ISBLANK(TrackingWorksheet!M908),
ISBLANK(TrackingWorksheet!N908)),1,0)</f>
        <v>1</v>
      </c>
      <c r="C903" s="17" t="str">
        <f>IF(B903=1,"",TrackingWorksheet!F908)</f>
        <v/>
      </c>
      <c r="D903" s="26" t="str">
        <f>IF(B903=1,"",IF(AND(TrackingWorksheet!B908&lt;&gt;"",TrackingWorksheet!B908&lt;=TrackingWorksheet!$J$5,OR(TrackingWorksheet!C908="",TrackingWorksheet!C908&gt;=TrackingWorksheet!$J$4)),1,0))</f>
        <v/>
      </c>
      <c r="E903" s="15" t="str">
        <f>IF(B903=1,"",IF(AND(TrackingWorksheet!G908 &lt;&gt;"",TrackingWorksheet!G908&lt;=TrackingWorksheet!$J$5, TrackingWorksheet!H908=Lists!$D$4), "Y", "N"))</f>
        <v/>
      </c>
      <c r="F903" s="15" t="str">
        <f>IF(B903=1,"",IF(AND(TrackingWorksheet!I908 &lt;&gt;"", TrackingWorksheet!I908&lt;=TrackingWorksheet!$J$5, TrackingWorksheet!J908=Lists!$D$4), "Y", "N"))</f>
        <v/>
      </c>
      <c r="G903" s="15" t="str">
        <f>IF(B903=1,"",IF(AND(TrackingWorksheet!G908 &lt;&gt;"",TrackingWorksheet!G908&lt;=TrackingWorksheet!$J$5, TrackingWorksheet!H908=Lists!$D$5), "Y", "N"))</f>
        <v/>
      </c>
      <c r="H903" s="15" t="str">
        <f>IF(B903=1,"",IF(AND(TrackingWorksheet!I908 &lt;&gt;"", TrackingWorksheet!I908&lt;=TrackingWorksheet!$J$5, TrackingWorksheet!J908="Moderna"), "Y", "N"))</f>
        <v/>
      </c>
      <c r="I903" s="26" t="str">
        <f>IF(B903=1,"",IF(AND(TrackingWorksheet!G908 &lt;&gt;"", TrackingWorksheet!G908&lt;=TrackingWorksheet!$J$5, TrackingWorksheet!H908=Lists!$D$6), 1, 0))</f>
        <v/>
      </c>
      <c r="J903" s="26" t="str">
        <f t="shared" si="118"/>
        <v/>
      </c>
      <c r="K903" s="15" t="str">
        <f>IF(B903=1,"",IF(AND(TrackingWorksheet!I908&lt;=TrackingWorksheet!$J$5,TrackingWorksheet!K908="YES"),0,IF(AND(AND(OR(E903="Y",F903="Y"),E903&lt;&gt;F903),G903&lt;&gt;"Y", H903&lt;&gt;"Y"), 1, 0)))</f>
        <v/>
      </c>
      <c r="L903" s="26" t="str">
        <f t="shared" si="112"/>
        <v/>
      </c>
      <c r="M903" s="15" t="str">
        <f t="shared" si="113"/>
        <v/>
      </c>
      <c r="N903" s="26" t="str">
        <f t="shared" si="114"/>
        <v/>
      </c>
      <c r="O903" s="15" t="str">
        <f>IF(B903=1,"",IF(AND(TrackingWorksheet!I908&lt;=TrackingWorksheet!$J$5,TrackingWorksheet!K908="YES"),0,IF(AND(AND(OR(G903="Y",H903="Y"),G903&lt;&gt;H903),E903&lt;&gt;"Y", F903&lt;&gt;"Y"), 1, 0)))</f>
        <v/>
      </c>
      <c r="P903" s="26" t="str">
        <f t="shared" si="115"/>
        <v/>
      </c>
      <c r="Q903" s="15" t="str">
        <f t="shared" si="116"/>
        <v/>
      </c>
      <c r="R903" s="15" t="str">
        <f t="shared" si="117"/>
        <v/>
      </c>
      <c r="S903" s="15" t="str">
        <f>IF(B903=1,"",IF(AND(OR(AND(TrackingWorksheet!H908=Lists!$D$7,TrackingWorksheet!H908=TrackingWorksheet!J908),TrackingWorksheet!H908&lt;&gt;TrackingWorksheet!J908),TrackingWorksheet!K908="YES",TrackingWorksheet!H908&lt;&gt;Lists!$D$6,TrackingWorksheet!G908&lt;=TrackingWorksheet!$J$5,TrackingWorksheet!I908&lt;=TrackingWorksheet!$J$5),1,0))</f>
        <v/>
      </c>
      <c r="T903" s="15" t="str">
        <f t="shared" si="119"/>
        <v/>
      </c>
      <c r="U903" s="15" t="str">
        <f>IF(B903=1,"",IF(AND(TrackingWorksheet!L908&lt;&gt;"", TrackingWorksheet!L908&gt;=TrackingWorksheet!$J$4,TrackingWorksheet!L908&lt;=TrackingWorksheet!$J$5,OR(TrackingWorksheet!H908=Lists!$D$4,TrackingWorksheet!J908=Lists!$D$4)), 1, 0))</f>
        <v/>
      </c>
      <c r="V903" s="15" t="str">
        <f>IF($B903=1,"",IF(AND(TrackingWorksheet!$L908&lt;&gt;"", TrackingWorksheet!$L908&gt;=TrackingWorksheet!$J$4,TrackingWorksheet!$L908&lt;=TrackingWorksheet!$J$5,OR(TrackingWorksheet!$H908=Lists!$D$5,TrackingWorksheet!$J908=Lists!$D$5)), 1, 0))</f>
        <v/>
      </c>
      <c r="W903" s="15" t="str">
        <f>IF($B903=1,"",IF(AND(TrackingWorksheet!$L908&lt;&gt;"", TrackingWorksheet!$L908&gt;=TrackingWorksheet!$J$4,TrackingWorksheet!$L908&lt;=TrackingWorksheet!$J$5,OR(TrackingWorksheet!$H908=Lists!$D$6,TrackingWorksheet!$J908=Lists!$D$6)), 1, 0))</f>
        <v/>
      </c>
      <c r="X903" s="24" t="str">
        <f>IF(B903=1,"",IF(AND(TrackingWorksheet!M908&lt;&gt;"",TrackingWorksheet!M908&lt;=TrackingWorksheet!$J$5),1,0))</f>
        <v/>
      </c>
      <c r="Y903" s="24" t="str">
        <f>IF(B903=1,"",IF(AND(TrackingWorksheet!N908&lt;&gt;"",TrackingWorksheet!N908&lt;=TrackingWorksheet!$J$5),1,0)*D903)</f>
        <v/>
      </c>
      <c r="Z903" s="24" t="str">
        <f>IF(B903=1,"",IF(TrackingWorksheet!P908="YES",1,0)*D903)</f>
        <v/>
      </c>
      <c r="AA903" s="33" t="str">
        <f>IF(B903=1,"",IF(TrackingWorksheet!R908="","",TrackingWorksheet!R908))</f>
        <v/>
      </c>
      <c r="AB903" s="33" t="str">
        <f>IF(B903=1,"",IF(TrackingWorksheet!Q908="","",TrackingWorksheet!Q908))</f>
        <v/>
      </c>
    </row>
    <row r="904" spans="2:28" x14ac:dyDescent="0.3">
      <c r="B904" s="33">
        <f>IF(AND(ISBLANK(TrackingWorksheet!B909),ISBLANK(TrackingWorksheet!C909),ISBLANK(TrackingWorksheet!G909),ISBLANK(TrackingWorksheet!H909),
ISBLANK(TrackingWorksheet!I909),ISBLANK(TrackingWorksheet!J909),ISBLANK(TrackingWorksheet!M909),
ISBLANK(TrackingWorksheet!N909)),1,0)</f>
        <v>1</v>
      </c>
      <c r="C904" s="17" t="str">
        <f>IF(B904=1,"",TrackingWorksheet!F909)</f>
        <v/>
      </c>
      <c r="D904" s="26" t="str">
        <f>IF(B904=1,"",IF(AND(TrackingWorksheet!B909&lt;&gt;"",TrackingWorksheet!B909&lt;=TrackingWorksheet!$J$5,OR(TrackingWorksheet!C909="",TrackingWorksheet!C909&gt;=TrackingWorksheet!$J$4)),1,0))</f>
        <v/>
      </c>
      <c r="E904" s="15" t="str">
        <f>IF(B904=1,"",IF(AND(TrackingWorksheet!G909 &lt;&gt;"",TrackingWorksheet!G909&lt;=TrackingWorksheet!$J$5, TrackingWorksheet!H909=Lists!$D$4), "Y", "N"))</f>
        <v/>
      </c>
      <c r="F904" s="15" t="str">
        <f>IF(B904=1,"",IF(AND(TrackingWorksheet!I909 &lt;&gt;"", TrackingWorksheet!I909&lt;=TrackingWorksheet!$J$5, TrackingWorksheet!J909=Lists!$D$4), "Y", "N"))</f>
        <v/>
      </c>
      <c r="G904" s="15" t="str">
        <f>IF(B904=1,"",IF(AND(TrackingWorksheet!G909 &lt;&gt;"",TrackingWorksheet!G909&lt;=TrackingWorksheet!$J$5, TrackingWorksheet!H909=Lists!$D$5), "Y", "N"))</f>
        <v/>
      </c>
      <c r="H904" s="15" t="str">
        <f>IF(B904=1,"",IF(AND(TrackingWorksheet!I909 &lt;&gt;"", TrackingWorksheet!I909&lt;=TrackingWorksheet!$J$5, TrackingWorksheet!J909="Moderna"), "Y", "N"))</f>
        <v/>
      </c>
      <c r="I904" s="26" t="str">
        <f>IF(B904=1,"",IF(AND(TrackingWorksheet!G909 &lt;&gt;"", TrackingWorksheet!G909&lt;=TrackingWorksheet!$J$5, TrackingWorksheet!H909=Lists!$D$6), 1, 0))</f>
        <v/>
      </c>
      <c r="J904" s="26" t="str">
        <f t="shared" si="118"/>
        <v/>
      </c>
      <c r="K904" s="15" t="str">
        <f>IF(B904=1,"",IF(AND(TrackingWorksheet!I909&lt;=TrackingWorksheet!$J$5,TrackingWorksheet!K909="YES"),0,IF(AND(AND(OR(E904="Y",F904="Y"),E904&lt;&gt;F904),G904&lt;&gt;"Y", H904&lt;&gt;"Y"), 1, 0)))</f>
        <v/>
      </c>
      <c r="L904" s="26" t="str">
        <f t="shared" si="112"/>
        <v/>
      </c>
      <c r="M904" s="15" t="str">
        <f t="shared" si="113"/>
        <v/>
      </c>
      <c r="N904" s="26" t="str">
        <f t="shared" si="114"/>
        <v/>
      </c>
      <c r="O904" s="15" t="str">
        <f>IF(B904=1,"",IF(AND(TrackingWorksheet!I909&lt;=TrackingWorksheet!$J$5,TrackingWorksheet!K909="YES"),0,IF(AND(AND(OR(G904="Y",H904="Y"),G904&lt;&gt;H904),E904&lt;&gt;"Y", F904&lt;&gt;"Y"), 1, 0)))</f>
        <v/>
      </c>
      <c r="P904" s="26" t="str">
        <f t="shared" si="115"/>
        <v/>
      </c>
      <c r="Q904" s="15" t="str">
        <f t="shared" si="116"/>
        <v/>
      </c>
      <c r="R904" s="15" t="str">
        <f t="shared" si="117"/>
        <v/>
      </c>
      <c r="S904" s="15" t="str">
        <f>IF(B904=1,"",IF(AND(OR(AND(TrackingWorksheet!H909=Lists!$D$7,TrackingWorksheet!H909=TrackingWorksheet!J909),TrackingWorksheet!H909&lt;&gt;TrackingWorksheet!J909),TrackingWorksheet!K909="YES",TrackingWorksheet!H909&lt;&gt;Lists!$D$6,TrackingWorksheet!G909&lt;=TrackingWorksheet!$J$5,TrackingWorksheet!I909&lt;=TrackingWorksheet!$J$5),1,0))</f>
        <v/>
      </c>
      <c r="T904" s="15" t="str">
        <f t="shared" si="119"/>
        <v/>
      </c>
      <c r="U904" s="15" t="str">
        <f>IF(B904=1,"",IF(AND(TrackingWorksheet!L909&lt;&gt;"", TrackingWorksheet!L909&gt;=TrackingWorksheet!$J$4,TrackingWorksheet!L909&lt;=TrackingWorksheet!$J$5,OR(TrackingWorksheet!H909=Lists!$D$4,TrackingWorksheet!J909=Lists!$D$4)), 1, 0))</f>
        <v/>
      </c>
      <c r="V904" s="15" t="str">
        <f>IF($B904=1,"",IF(AND(TrackingWorksheet!$L909&lt;&gt;"", TrackingWorksheet!$L909&gt;=TrackingWorksheet!$J$4,TrackingWorksheet!$L909&lt;=TrackingWorksheet!$J$5,OR(TrackingWorksheet!$H909=Lists!$D$5,TrackingWorksheet!$J909=Lists!$D$5)), 1, 0))</f>
        <v/>
      </c>
      <c r="W904" s="15" t="str">
        <f>IF($B904=1,"",IF(AND(TrackingWorksheet!$L909&lt;&gt;"", TrackingWorksheet!$L909&gt;=TrackingWorksheet!$J$4,TrackingWorksheet!$L909&lt;=TrackingWorksheet!$J$5,OR(TrackingWorksheet!$H909=Lists!$D$6,TrackingWorksheet!$J909=Lists!$D$6)), 1, 0))</f>
        <v/>
      </c>
      <c r="X904" s="24" t="str">
        <f>IF(B904=1,"",IF(AND(TrackingWorksheet!M909&lt;&gt;"",TrackingWorksheet!M909&lt;=TrackingWorksheet!$J$5),1,0))</f>
        <v/>
      </c>
      <c r="Y904" s="24" t="str">
        <f>IF(B904=1,"",IF(AND(TrackingWorksheet!N909&lt;&gt;"",TrackingWorksheet!N909&lt;=TrackingWorksheet!$J$5),1,0)*D904)</f>
        <v/>
      </c>
      <c r="Z904" s="24" t="str">
        <f>IF(B904=1,"",IF(TrackingWorksheet!P909="YES",1,0)*D904)</f>
        <v/>
      </c>
      <c r="AA904" s="33" t="str">
        <f>IF(B904=1,"",IF(TrackingWorksheet!R909="","",TrackingWorksheet!R909))</f>
        <v/>
      </c>
      <c r="AB904" s="33" t="str">
        <f>IF(B904=1,"",IF(TrackingWorksheet!Q909="","",TrackingWorksheet!Q909))</f>
        <v/>
      </c>
    </row>
    <row r="905" spans="2:28" x14ac:dyDescent="0.3">
      <c r="B905" s="33">
        <f>IF(AND(ISBLANK(TrackingWorksheet!B910),ISBLANK(TrackingWorksheet!C910),ISBLANK(TrackingWorksheet!G910),ISBLANK(TrackingWorksheet!H910),
ISBLANK(TrackingWorksheet!I910),ISBLANK(TrackingWorksheet!J910),ISBLANK(TrackingWorksheet!M910),
ISBLANK(TrackingWorksheet!N910)),1,0)</f>
        <v>1</v>
      </c>
      <c r="C905" s="17" t="str">
        <f>IF(B905=1,"",TrackingWorksheet!F910)</f>
        <v/>
      </c>
      <c r="D905" s="26" t="str">
        <f>IF(B905=1,"",IF(AND(TrackingWorksheet!B910&lt;&gt;"",TrackingWorksheet!B910&lt;=TrackingWorksheet!$J$5,OR(TrackingWorksheet!C910="",TrackingWorksheet!C910&gt;=TrackingWorksheet!$J$4)),1,0))</f>
        <v/>
      </c>
      <c r="E905" s="15" t="str">
        <f>IF(B905=1,"",IF(AND(TrackingWorksheet!G910 &lt;&gt;"",TrackingWorksheet!G910&lt;=TrackingWorksheet!$J$5, TrackingWorksheet!H910=Lists!$D$4), "Y", "N"))</f>
        <v/>
      </c>
      <c r="F905" s="15" t="str">
        <f>IF(B905=1,"",IF(AND(TrackingWorksheet!I910 &lt;&gt;"", TrackingWorksheet!I910&lt;=TrackingWorksheet!$J$5, TrackingWorksheet!J910=Lists!$D$4), "Y", "N"))</f>
        <v/>
      </c>
      <c r="G905" s="15" t="str">
        <f>IF(B905=1,"",IF(AND(TrackingWorksheet!G910 &lt;&gt;"",TrackingWorksheet!G910&lt;=TrackingWorksheet!$J$5, TrackingWorksheet!H910=Lists!$D$5), "Y", "N"))</f>
        <v/>
      </c>
      <c r="H905" s="15" t="str">
        <f>IF(B905=1,"",IF(AND(TrackingWorksheet!I910 &lt;&gt;"", TrackingWorksheet!I910&lt;=TrackingWorksheet!$J$5, TrackingWorksheet!J910="Moderna"), "Y", "N"))</f>
        <v/>
      </c>
      <c r="I905" s="26" t="str">
        <f>IF(B905=1,"",IF(AND(TrackingWorksheet!G910 &lt;&gt;"", TrackingWorksheet!G910&lt;=TrackingWorksheet!$J$5, TrackingWorksheet!H910=Lists!$D$6), 1, 0))</f>
        <v/>
      </c>
      <c r="J905" s="26" t="str">
        <f t="shared" si="118"/>
        <v/>
      </c>
      <c r="K905" s="15" t="str">
        <f>IF(B905=1,"",IF(AND(TrackingWorksheet!I910&lt;=TrackingWorksheet!$J$5,TrackingWorksheet!K910="YES"),0,IF(AND(AND(OR(E905="Y",F905="Y"),E905&lt;&gt;F905),G905&lt;&gt;"Y", H905&lt;&gt;"Y"), 1, 0)))</f>
        <v/>
      </c>
      <c r="L905" s="26" t="str">
        <f t="shared" si="112"/>
        <v/>
      </c>
      <c r="M905" s="15" t="str">
        <f t="shared" si="113"/>
        <v/>
      </c>
      <c r="N905" s="26" t="str">
        <f t="shared" si="114"/>
        <v/>
      </c>
      <c r="O905" s="15" t="str">
        <f>IF(B905=1,"",IF(AND(TrackingWorksheet!I910&lt;=TrackingWorksheet!$J$5,TrackingWorksheet!K910="YES"),0,IF(AND(AND(OR(G905="Y",H905="Y"),G905&lt;&gt;H905),E905&lt;&gt;"Y", F905&lt;&gt;"Y"), 1, 0)))</f>
        <v/>
      </c>
      <c r="P905" s="26" t="str">
        <f t="shared" si="115"/>
        <v/>
      </c>
      <c r="Q905" s="15" t="str">
        <f t="shared" si="116"/>
        <v/>
      </c>
      <c r="R905" s="15" t="str">
        <f t="shared" si="117"/>
        <v/>
      </c>
      <c r="S905" s="15" t="str">
        <f>IF(B905=1,"",IF(AND(OR(AND(TrackingWorksheet!H910=Lists!$D$7,TrackingWorksheet!H910=TrackingWorksheet!J910),TrackingWorksheet!H910&lt;&gt;TrackingWorksheet!J910),TrackingWorksheet!K910="YES",TrackingWorksheet!H910&lt;&gt;Lists!$D$6,TrackingWorksheet!G910&lt;=TrackingWorksheet!$J$5,TrackingWorksheet!I910&lt;=TrackingWorksheet!$J$5),1,0))</f>
        <v/>
      </c>
      <c r="T905" s="15" t="str">
        <f t="shared" si="119"/>
        <v/>
      </c>
      <c r="U905" s="15" t="str">
        <f>IF(B905=1,"",IF(AND(TrackingWorksheet!L910&lt;&gt;"", TrackingWorksheet!L910&gt;=TrackingWorksheet!$J$4,TrackingWorksheet!L910&lt;=TrackingWorksheet!$J$5,OR(TrackingWorksheet!H910=Lists!$D$4,TrackingWorksheet!J910=Lists!$D$4)), 1, 0))</f>
        <v/>
      </c>
      <c r="V905" s="15" t="str">
        <f>IF($B905=1,"",IF(AND(TrackingWorksheet!$L910&lt;&gt;"", TrackingWorksheet!$L910&gt;=TrackingWorksheet!$J$4,TrackingWorksheet!$L910&lt;=TrackingWorksheet!$J$5,OR(TrackingWorksheet!$H910=Lists!$D$5,TrackingWorksheet!$J910=Lists!$D$5)), 1, 0))</f>
        <v/>
      </c>
      <c r="W905" s="15" t="str">
        <f>IF($B905=1,"",IF(AND(TrackingWorksheet!$L910&lt;&gt;"", TrackingWorksheet!$L910&gt;=TrackingWorksheet!$J$4,TrackingWorksheet!$L910&lt;=TrackingWorksheet!$J$5,OR(TrackingWorksheet!$H910=Lists!$D$6,TrackingWorksheet!$J910=Lists!$D$6)), 1, 0))</f>
        <v/>
      </c>
      <c r="X905" s="24" t="str">
        <f>IF(B905=1,"",IF(AND(TrackingWorksheet!M910&lt;&gt;"",TrackingWorksheet!M910&lt;=TrackingWorksheet!$J$5),1,0))</f>
        <v/>
      </c>
      <c r="Y905" s="24" t="str">
        <f>IF(B905=1,"",IF(AND(TrackingWorksheet!N910&lt;&gt;"",TrackingWorksheet!N910&lt;=TrackingWorksheet!$J$5),1,0)*D905)</f>
        <v/>
      </c>
      <c r="Z905" s="24" t="str">
        <f>IF(B905=1,"",IF(TrackingWorksheet!P910="YES",1,0)*D905)</f>
        <v/>
      </c>
      <c r="AA905" s="33" t="str">
        <f>IF(B905=1,"",IF(TrackingWorksheet!R910="","",TrackingWorksheet!R910))</f>
        <v/>
      </c>
      <c r="AB905" s="33" t="str">
        <f>IF(B905=1,"",IF(TrackingWorksheet!Q910="","",TrackingWorksheet!Q910))</f>
        <v/>
      </c>
    </row>
    <row r="906" spans="2:28" x14ac:dyDescent="0.3">
      <c r="B906" s="33">
        <f>IF(AND(ISBLANK(TrackingWorksheet!B911),ISBLANK(TrackingWorksheet!C911),ISBLANK(TrackingWorksheet!G911),ISBLANK(TrackingWorksheet!H911),
ISBLANK(TrackingWorksheet!I911),ISBLANK(TrackingWorksheet!J911),ISBLANK(TrackingWorksheet!M911),
ISBLANK(TrackingWorksheet!N911)),1,0)</f>
        <v>1</v>
      </c>
      <c r="C906" s="17" t="str">
        <f>IF(B906=1,"",TrackingWorksheet!F911)</f>
        <v/>
      </c>
      <c r="D906" s="26" t="str">
        <f>IF(B906=1,"",IF(AND(TrackingWorksheet!B911&lt;&gt;"",TrackingWorksheet!B911&lt;=TrackingWorksheet!$J$5,OR(TrackingWorksheet!C911="",TrackingWorksheet!C911&gt;=TrackingWorksheet!$J$4)),1,0))</f>
        <v/>
      </c>
      <c r="E906" s="15" t="str">
        <f>IF(B906=1,"",IF(AND(TrackingWorksheet!G911 &lt;&gt;"",TrackingWorksheet!G911&lt;=TrackingWorksheet!$J$5, TrackingWorksheet!H911=Lists!$D$4), "Y", "N"))</f>
        <v/>
      </c>
      <c r="F906" s="15" t="str">
        <f>IF(B906=1,"",IF(AND(TrackingWorksheet!I911 &lt;&gt;"", TrackingWorksheet!I911&lt;=TrackingWorksheet!$J$5, TrackingWorksheet!J911=Lists!$D$4), "Y", "N"))</f>
        <v/>
      </c>
      <c r="G906" s="15" t="str">
        <f>IF(B906=1,"",IF(AND(TrackingWorksheet!G911 &lt;&gt;"",TrackingWorksheet!G911&lt;=TrackingWorksheet!$J$5, TrackingWorksheet!H911=Lists!$D$5), "Y", "N"))</f>
        <v/>
      </c>
      <c r="H906" s="15" t="str">
        <f>IF(B906=1,"",IF(AND(TrackingWorksheet!I911 &lt;&gt;"", TrackingWorksheet!I911&lt;=TrackingWorksheet!$J$5, TrackingWorksheet!J911="Moderna"), "Y", "N"))</f>
        <v/>
      </c>
      <c r="I906" s="26" t="str">
        <f>IF(B906=1,"",IF(AND(TrackingWorksheet!G911 &lt;&gt;"", TrackingWorksheet!G911&lt;=TrackingWorksheet!$J$5, TrackingWorksheet!H911=Lists!$D$6), 1, 0))</f>
        <v/>
      </c>
      <c r="J906" s="26" t="str">
        <f t="shared" si="118"/>
        <v/>
      </c>
      <c r="K906" s="15" t="str">
        <f>IF(B906=1,"",IF(AND(TrackingWorksheet!I911&lt;=TrackingWorksheet!$J$5,TrackingWorksheet!K911="YES"),0,IF(AND(AND(OR(E906="Y",F906="Y"),E906&lt;&gt;F906),G906&lt;&gt;"Y", H906&lt;&gt;"Y"), 1, 0)))</f>
        <v/>
      </c>
      <c r="L906" s="26" t="str">
        <f t="shared" si="112"/>
        <v/>
      </c>
      <c r="M906" s="15" t="str">
        <f t="shared" si="113"/>
        <v/>
      </c>
      <c r="N906" s="26" t="str">
        <f t="shared" si="114"/>
        <v/>
      </c>
      <c r="O906" s="15" t="str">
        <f>IF(B906=1,"",IF(AND(TrackingWorksheet!I911&lt;=TrackingWorksheet!$J$5,TrackingWorksheet!K911="YES"),0,IF(AND(AND(OR(G906="Y",H906="Y"),G906&lt;&gt;H906),E906&lt;&gt;"Y", F906&lt;&gt;"Y"), 1, 0)))</f>
        <v/>
      </c>
      <c r="P906" s="26" t="str">
        <f t="shared" si="115"/>
        <v/>
      </c>
      <c r="Q906" s="15" t="str">
        <f t="shared" si="116"/>
        <v/>
      </c>
      <c r="R906" s="15" t="str">
        <f t="shared" si="117"/>
        <v/>
      </c>
      <c r="S906" s="15" t="str">
        <f>IF(B906=1,"",IF(AND(OR(AND(TrackingWorksheet!H911=Lists!$D$7,TrackingWorksheet!H911=TrackingWorksheet!J911),TrackingWorksheet!H911&lt;&gt;TrackingWorksheet!J911),TrackingWorksheet!K911="YES",TrackingWorksheet!H911&lt;&gt;Lists!$D$6,TrackingWorksheet!G911&lt;=TrackingWorksheet!$J$5,TrackingWorksheet!I911&lt;=TrackingWorksheet!$J$5),1,0))</f>
        <v/>
      </c>
      <c r="T906" s="15" t="str">
        <f t="shared" si="119"/>
        <v/>
      </c>
      <c r="U906" s="15" t="str">
        <f>IF(B906=1,"",IF(AND(TrackingWorksheet!L911&lt;&gt;"", TrackingWorksheet!L911&gt;=TrackingWorksheet!$J$4,TrackingWorksheet!L911&lt;=TrackingWorksheet!$J$5,OR(TrackingWorksheet!H911=Lists!$D$4,TrackingWorksheet!J911=Lists!$D$4)), 1, 0))</f>
        <v/>
      </c>
      <c r="V906" s="15" t="str">
        <f>IF($B906=1,"",IF(AND(TrackingWorksheet!$L911&lt;&gt;"", TrackingWorksheet!$L911&gt;=TrackingWorksheet!$J$4,TrackingWorksheet!$L911&lt;=TrackingWorksheet!$J$5,OR(TrackingWorksheet!$H911=Lists!$D$5,TrackingWorksheet!$J911=Lists!$D$5)), 1, 0))</f>
        <v/>
      </c>
      <c r="W906" s="15" t="str">
        <f>IF($B906=1,"",IF(AND(TrackingWorksheet!$L911&lt;&gt;"", TrackingWorksheet!$L911&gt;=TrackingWorksheet!$J$4,TrackingWorksheet!$L911&lt;=TrackingWorksheet!$J$5,OR(TrackingWorksheet!$H911=Lists!$D$6,TrackingWorksheet!$J911=Lists!$D$6)), 1, 0))</f>
        <v/>
      </c>
      <c r="X906" s="24" t="str">
        <f>IF(B906=1,"",IF(AND(TrackingWorksheet!M911&lt;&gt;"",TrackingWorksheet!M911&lt;=TrackingWorksheet!$J$5),1,0))</f>
        <v/>
      </c>
      <c r="Y906" s="24" t="str">
        <f>IF(B906=1,"",IF(AND(TrackingWorksheet!N911&lt;&gt;"",TrackingWorksheet!N911&lt;=TrackingWorksheet!$J$5),1,0)*D906)</f>
        <v/>
      </c>
      <c r="Z906" s="24" t="str">
        <f>IF(B906=1,"",IF(TrackingWorksheet!P911="YES",1,0)*D906)</f>
        <v/>
      </c>
      <c r="AA906" s="33" t="str">
        <f>IF(B906=1,"",IF(TrackingWorksheet!R911="","",TrackingWorksheet!R911))</f>
        <v/>
      </c>
      <c r="AB906" s="33" t="str">
        <f>IF(B906=1,"",IF(TrackingWorksheet!Q911="","",TrackingWorksheet!Q911))</f>
        <v/>
      </c>
    </row>
    <row r="907" spans="2:28" x14ac:dyDescent="0.3">
      <c r="B907" s="33">
        <f>IF(AND(ISBLANK(TrackingWorksheet!B912),ISBLANK(TrackingWorksheet!C912),ISBLANK(TrackingWorksheet!G912),ISBLANK(TrackingWorksheet!H912),
ISBLANK(TrackingWorksheet!I912),ISBLANK(TrackingWorksheet!J912),ISBLANK(TrackingWorksheet!M912),
ISBLANK(TrackingWorksheet!N912)),1,0)</f>
        <v>1</v>
      </c>
      <c r="C907" s="17" t="str">
        <f>IF(B907=1,"",TrackingWorksheet!F912)</f>
        <v/>
      </c>
      <c r="D907" s="26" t="str">
        <f>IF(B907=1,"",IF(AND(TrackingWorksheet!B912&lt;&gt;"",TrackingWorksheet!B912&lt;=TrackingWorksheet!$J$5,OR(TrackingWorksheet!C912="",TrackingWorksheet!C912&gt;=TrackingWorksheet!$J$4)),1,0))</f>
        <v/>
      </c>
      <c r="E907" s="15" t="str">
        <f>IF(B907=1,"",IF(AND(TrackingWorksheet!G912 &lt;&gt;"",TrackingWorksheet!G912&lt;=TrackingWorksheet!$J$5, TrackingWorksheet!H912=Lists!$D$4), "Y", "N"))</f>
        <v/>
      </c>
      <c r="F907" s="15" t="str">
        <f>IF(B907=1,"",IF(AND(TrackingWorksheet!I912 &lt;&gt;"", TrackingWorksheet!I912&lt;=TrackingWorksheet!$J$5, TrackingWorksheet!J912=Lists!$D$4), "Y", "N"))</f>
        <v/>
      </c>
      <c r="G907" s="15" t="str">
        <f>IF(B907=1,"",IF(AND(TrackingWorksheet!G912 &lt;&gt;"",TrackingWorksheet!G912&lt;=TrackingWorksheet!$J$5, TrackingWorksheet!H912=Lists!$D$5), "Y", "N"))</f>
        <v/>
      </c>
      <c r="H907" s="15" t="str">
        <f>IF(B907=1,"",IF(AND(TrackingWorksheet!I912 &lt;&gt;"", TrackingWorksheet!I912&lt;=TrackingWorksheet!$J$5, TrackingWorksheet!J912="Moderna"), "Y", "N"))</f>
        <v/>
      </c>
      <c r="I907" s="26" t="str">
        <f>IF(B907=1,"",IF(AND(TrackingWorksheet!G912 &lt;&gt;"", TrackingWorksheet!G912&lt;=TrackingWorksheet!$J$5, TrackingWorksheet!H912=Lists!$D$6), 1, 0))</f>
        <v/>
      </c>
      <c r="J907" s="26" t="str">
        <f t="shared" si="118"/>
        <v/>
      </c>
      <c r="K907" s="15" t="str">
        <f>IF(B907=1,"",IF(AND(TrackingWorksheet!I912&lt;=TrackingWorksheet!$J$5,TrackingWorksheet!K912="YES"),0,IF(AND(AND(OR(E907="Y",F907="Y"),E907&lt;&gt;F907),G907&lt;&gt;"Y", H907&lt;&gt;"Y"), 1, 0)))</f>
        <v/>
      </c>
      <c r="L907" s="26" t="str">
        <f t="shared" si="112"/>
        <v/>
      </c>
      <c r="M907" s="15" t="str">
        <f t="shared" si="113"/>
        <v/>
      </c>
      <c r="N907" s="26" t="str">
        <f t="shared" si="114"/>
        <v/>
      </c>
      <c r="O907" s="15" t="str">
        <f>IF(B907=1,"",IF(AND(TrackingWorksheet!I912&lt;=TrackingWorksheet!$J$5,TrackingWorksheet!K912="YES"),0,IF(AND(AND(OR(G907="Y",H907="Y"),G907&lt;&gt;H907),E907&lt;&gt;"Y", F907&lt;&gt;"Y"), 1, 0)))</f>
        <v/>
      </c>
      <c r="P907" s="26" t="str">
        <f t="shared" si="115"/>
        <v/>
      </c>
      <c r="Q907" s="15" t="str">
        <f t="shared" si="116"/>
        <v/>
      </c>
      <c r="R907" s="15" t="str">
        <f t="shared" si="117"/>
        <v/>
      </c>
      <c r="S907" s="15" t="str">
        <f>IF(B907=1,"",IF(AND(OR(AND(TrackingWorksheet!H912=Lists!$D$7,TrackingWorksheet!H912=TrackingWorksheet!J912),TrackingWorksheet!H912&lt;&gt;TrackingWorksheet!J912),TrackingWorksheet!K912="YES",TrackingWorksheet!H912&lt;&gt;Lists!$D$6,TrackingWorksheet!G912&lt;=TrackingWorksheet!$J$5,TrackingWorksheet!I912&lt;=TrackingWorksheet!$J$5),1,0))</f>
        <v/>
      </c>
      <c r="T907" s="15" t="str">
        <f t="shared" si="119"/>
        <v/>
      </c>
      <c r="U907" s="15" t="str">
        <f>IF(B907=1,"",IF(AND(TrackingWorksheet!L912&lt;&gt;"", TrackingWorksheet!L912&gt;=TrackingWorksheet!$J$4,TrackingWorksheet!L912&lt;=TrackingWorksheet!$J$5,OR(TrackingWorksheet!H912=Lists!$D$4,TrackingWorksheet!J912=Lists!$D$4)), 1, 0))</f>
        <v/>
      </c>
      <c r="V907" s="15" t="str">
        <f>IF($B907=1,"",IF(AND(TrackingWorksheet!$L912&lt;&gt;"", TrackingWorksheet!$L912&gt;=TrackingWorksheet!$J$4,TrackingWorksheet!$L912&lt;=TrackingWorksheet!$J$5,OR(TrackingWorksheet!$H912=Lists!$D$5,TrackingWorksheet!$J912=Lists!$D$5)), 1, 0))</f>
        <v/>
      </c>
      <c r="W907" s="15" t="str">
        <f>IF($B907=1,"",IF(AND(TrackingWorksheet!$L912&lt;&gt;"", TrackingWorksheet!$L912&gt;=TrackingWorksheet!$J$4,TrackingWorksheet!$L912&lt;=TrackingWorksheet!$J$5,OR(TrackingWorksheet!$H912=Lists!$D$6,TrackingWorksheet!$J912=Lists!$D$6)), 1, 0))</f>
        <v/>
      </c>
      <c r="X907" s="24" t="str">
        <f>IF(B907=1,"",IF(AND(TrackingWorksheet!M912&lt;&gt;"",TrackingWorksheet!M912&lt;=TrackingWorksheet!$J$5),1,0))</f>
        <v/>
      </c>
      <c r="Y907" s="24" t="str">
        <f>IF(B907=1,"",IF(AND(TrackingWorksheet!N912&lt;&gt;"",TrackingWorksheet!N912&lt;=TrackingWorksheet!$J$5),1,0)*D907)</f>
        <v/>
      </c>
      <c r="Z907" s="24" t="str">
        <f>IF(B907=1,"",IF(TrackingWorksheet!P912="YES",1,0)*D907)</f>
        <v/>
      </c>
      <c r="AA907" s="33" t="str">
        <f>IF(B907=1,"",IF(TrackingWorksheet!R912="","",TrackingWorksheet!R912))</f>
        <v/>
      </c>
      <c r="AB907" s="33" t="str">
        <f>IF(B907=1,"",IF(TrackingWorksheet!Q912="","",TrackingWorksheet!Q912))</f>
        <v/>
      </c>
    </row>
    <row r="908" spans="2:28" x14ac:dyDescent="0.3">
      <c r="B908" s="33">
        <f>IF(AND(ISBLANK(TrackingWorksheet!B913),ISBLANK(TrackingWorksheet!C913),ISBLANK(TrackingWorksheet!G913),ISBLANK(TrackingWorksheet!H913),
ISBLANK(TrackingWorksheet!I913),ISBLANK(TrackingWorksheet!J913),ISBLANK(TrackingWorksheet!M913),
ISBLANK(TrackingWorksheet!N913)),1,0)</f>
        <v>1</v>
      </c>
      <c r="C908" s="17" t="str">
        <f>IF(B908=1,"",TrackingWorksheet!F913)</f>
        <v/>
      </c>
      <c r="D908" s="26" t="str">
        <f>IF(B908=1,"",IF(AND(TrackingWorksheet!B913&lt;&gt;"",TrackingWorksheet!B913&lt;=TrackingWorksheet!$J$5,OR(TrackingWorksheet!C913="",TrackingWorksheet!C913&gt;=TrackingWorksheet!$J$4)),1,0))</f>
        <v/>
      </c>
      <c r="E908" s="15" t="str">
        <f>IF(B908=1,"",IF(AND(TrackingWorksheet!G913 &lt;&gt;"",TrackingWorksheet!G913&lt;=TrackingWorksheet!$J$5, TrackingWorksheet!H913=Lists!$D$4), "Y", "N"))</f>
        <v/>
      </c>
      <c r="F908" s="15" t="str">
        <f>IF(B908=1,"",IF(AND(TrackingWorksheet!I913 &lt;&gt;"", TrackingWorksheet!I913&lt;=TrackingWorksheet!$J$5, TrackingWorksheet!J913=Lists!$D$4), "Y", "N"))</f>
        <v/>
      </c>
      <c r="G908" s="15" t="str">
        <f>IF(B908=1,"",IF(AND(TrackingWorksheet!G913 &lt;&gt;"",TrackingWorksheet!G913&lt;=TrackingWorksheet!$J$5, TrackingWorksheet!H913=Lists!$D$5), "Y", "N"))</f>
        <v/>
      </c>
      <c r="H908" s="15" t="str">
        <f>IF(B908=1,"",IF(AND(TrackingWorksheet!I913 &lt;&gt;"", TrackingWorksheet!I913&lt;=TrackingWorksheet!$J$5, TrackingWorksheet!J913="Moderna"), "Y", "N"))</f>
        <v/>
      </c>
      <c r="I908" s="26" t="str">
        <f>IF(B908=1,"",IF(AND(TrackingWorksheet!G913 &lt;&gt;"", TrackingWorksheet!G913&lt;=TrackingWorksheet!$J$5, TrackingWorksheet!H913=Lists!$D$6), 1, 0))</f>
        <v/>
      </c>
      <c r="J908" s="26" t="str">
        <f t="shared" si="118"/>
        <v/>
      </c>
      <c r="K908" s="15" t="str">
        <f>IF(B908=1,"",IF(AND(TrackingWorksheet!I913&lt;=TrackingWorksheet!$J$5,TrackingWorksheet!K913="YES"),0,IF(AND(AND(OR(E908="Y",F908="Y"),E908&lt;&gt;F908),G908&lt;&gt;"Y", H908&lt;&gt;"Y"), 1, 0)))</f>
        <v/>
      </c>
      <c r="L908" s="26" t="str">
        <f t="shared" si="112"/>
        <v/>
      </c>
      <c r="M908" s="15" t="str">
        <f t="shared" si="113"/>
        <v/>
      </c>
      <c r="N908" s="26" t="str">
        <f t="shared" si="114"/>
        <v/>
      </c>
      <c r="O908" s="15" t="str">
        <f>IF(B908=1,"",IF(AND(TrackingWorksheet!I913&lt;=TrackingWorksheet!$J$5,TrackingWorksheet!K913="YES"),0,IF(AND(AND(OR(G908="Y",H908="Y"),G908&lt;&gt;H908),E908&lt;&gt;"Y", F908&lt;&gt;"Y"), 1, 0)))</f>
        <v/>
      </c>
      <c r="P908" s="26" t="str">
        <f t="shared" si="115"/>
        <v/>
      </c>
      <c r="Q908" s="15" t="str">
        <f t="shared" si="116"/>
        <v/>
      </c>
      <c r="R908" s="15" t="str">
        <f t="shared" si="117"/>
        <v/>
      </c>
      <c r="S908" s="15" t="str">
        <f>IF(B908=1,"",IF(AND(OR(AND(TrackingWorksheet!H913=Lists!$D$7,TrackingWorksheet!H913=TrackingWorksheet!J913),TrackingWorksheet!H913&lt;&gt;TrackingWorksheet!J913),TrackingWorksheet!K913="YES",TrackingWorksheet!H913&lt;&gt;Lists!$D$6,TrackingWorksheet!G913&lt;=TrackingWorksheet!$J$5,TrackingWorksheet!I913&lt;=TrackingWorksheet!$J$5),1,0))</f>
        <v/>
      </c>
      <c r="T908" s="15" t="str">
        <f t="shared" si="119"/>
        <v/>
      </c>
      <c r="U908" s="15" t="str">
        <f>IF(B908=1,"",IF(AND(TrackingWorksheet!L913&lt;&gt;"", TrackingWorksheet!L913&gt;=TrackingWorksheet!$J$4,TrackingWorksheet!L913&lt;=TrackingWorksheet!$J$5,OR(TrackingWorksheet!H913=Lists!$D$4,TrackingWorksheet!J913=Lists!$D$4)), 1, 0))</f>
        <v/>
      </c>
      <c r="V908" s="15" t="str">
        <f>IF($B908=1,"",IF(AND(TrackingWorksheet!$L913&lt;&gt;"", TrackingWorksheet!$L913&gt;=TrackingWorksheet!$J$4,TrackingWorksheet!$L913&lt;=TrackingWorksheet!$J$5,OR(TrackingWorksheet!$H913=Lists!$D$5,TrackingWorksheet!$J913=Lists!$D$5)), 1, 0))</f>
        <v/>
      </c>
      <c r="W908" s="15" t="str">
        <f>IF($B908=1,"",IF(AND(TrackingWorksheet!$L913&lt;&gt;"", TrackingWorksheet!$L913&gt;=TrackingWorksheet!$J$4,TrackingWorksheet!$L913&lt;=TrackingWorksheet!$J$5,OR(TrackingWorksheet!$H913=Lists!$D$6,TrackingWorksheet!$J913=Lists!$D$6)), 1, 0))</f>
        <v/>
      </c>
      <c r="X908" s="24" t="str">
        <f>IF(B908=1,"",IF(AND(TrackingWorksheet!M913&lt;&gt;"",TrackingWorksheet!M913&lt;=TrackingWorksheet!$J$5),1,0))</f>
        <v/>
      </c>
      <c r="Y908" s="24" t="str">
        <f>IF(B908=1,"",IF(AND(TrackingWorksheet!N913&lt;&gt;"",TrackingWorksheet!N913&lt;=TrackingWorksheet!$J$5),1,0)*D908)</f>
        <v/>
      </c>
      <c r="Z908" s="24" t="str">
        <f>IF(B908=1,"",IF(TrackingWorksheet!P913="YES",1,0)*D908)</f>
        <v/>
      </c>
      <c r="AA908" s="33" t="str">
        <f>IF(B908=1,"",IF(TrackingWorksheet!R913="","",TrackingWorksheet!R913))</f>
        <v/>
      </c>
      <c r="AB908" s="33" t="str">
        <f>IF(B908=1,"",IF(TrackingWorksheet!Q913="","",TrackingWorksheet!Q913))</f>
        <v/>
      </c>
    </row>
    <row r="909" spans="2:28" x14ac:dyDescent="0.3">
      <c r="B909" s="33">
        <f>IF(AND(ISBLANK(TrackingWorksheet!B914),ISBLANK(TrackingWorksheet!C914),ISBLANK(TrackingWorksheet!G914),ISBLANK(TrackingWorksheet!H914),
ISBLANK(TrackingWorksheet!I914),ISBLANK(TrackingWorksheet!J914),ISBLANK(TrackingWorksheet!M914),
ISBLANK(TrackingWorksheet!N914)),1,0)</f>
        <v>1</v>
      </c>
      <c r="C909" s="17" t="str">
        <f>IF(B909=1,"",TrackingWorksheet!F914)</f>
        <v/>
      </c>
      <c r="D909" s="26" t="str">
        <f>IF(B909=1,"",IF(AND(TrackingWorksheet!B914&lt;&gt;"",TrackingWorksheet!B914&lt;=TrackingWorksheet!$J$5,OR(TrackingWorksheet!C914="",TrackingWorksheet!C914&gt;=TrackingWorksheet!$J$4)),1,0))</f>
        <v/>
      </c>
      <c r="E909" s="15" t="str">
        <f>IF(B909=1,"",IF(AND(TrackingWorksheet!G914 &lt;&gt;"",TrackingWorksheet!G914&lt;=TrackingWorksheet!$J$5, TrackingWorksheet!H914=Lists!$D$4), "Y", "N"))</f>
        <v/>
      </c>
      <c r="F909" s="15" t="str">
        <f>IF(B909=1,"",IF(AND(TrackingWorksheet!I914 &lt;&gt;"", TrackingWorksheet!I914&lt;=TrackingWorksheet!$J$5, TrackingWorksheet!J914=Lists!$D$4), "Y", "N"))</f>
        <v/>
      </c>
      <c r="G909" s="15" t="str">
        <f>IF(B909=1,"",IF(AND(TrackingWorksheet!G914 &lt;&gt;"",TrackingWorksheet!G914&lt;=TrackingWorksheet!$J$5, TrackingWorksheet!H914=Lists!$D$5), "Y", "N"))</f>
        <v/>
      </c>
      <c r="H909" s="15" t="str">
        <f>IF(B909=1,"",IF(AND(TrackingWorksheet!I914 &lt;&gt;"", TrackingWorksheet!I914&lt;=TrackingWorksheet!$J$5, TrackingWorksheet!J914="Moderna"), "Y", "N"))</f>
        <v/>
      </c>
      <c r="I909" s="26" t="str">
        <f>IF(B909=1,"",IF(AND(TrackingWorksheet!G914 &lt;&gt;"", TrackingWorksheet!G914&lt;=TrackingWorksheet!$J$5, TrackingWorksheet!H914=Lists!$D$6), 1, 0))</f>
        <v/>
      </c>
      <c r="J909" s="26" t="str">
        <f t="shared" si="118"/>
        <v/>
      </c>
      <c r="K909" s="15" t="str">
        <f>IF(B909=1,"",IF(AND(TrackingWorksheet!I914&lt;=TrackingWorksheet!$J$5,TrackingWorksheet!K914="YES"),0,IF(AND(AND(OR(E909="Y",F909="Y"),E909&lt;&gt;F909),G909&lt;&gt;"Y", H909&lt;&gt;"Y"), 1, 0)))</f>
        <v/>
      </c>
      <c r="L909" s="26" t="str">
        <f t="shared" si="112"/>
        <v/>
      </c>
      <c r="M909" s="15" t="str">
        <f t="shared" si="113"/>
        <v/>
      </c>
      <c r="N909" s="26" t="str">
        <f t="shared" si="114"/>
        <v/>
      </c>
      <c r="O909" s="15" t="str">
        <f>IF(B909=1,"",IF(AND(TrackingWorksheet!I914&lt;=TrackingWorksheet!$J$5,TrackingWorksheet!K914="YES"),0,IF(AND(AND(OR(G909="Y",H909="Y"),G909&lt;&gt;H909),E909&lt;&gt;"Y", F909&lt;&gt;"Y"), 1, 0)))</f>
        <v/>
      </c>
      <c r="P909" s="26" t="str">
        <f t="shared" si="115"/>
        <v/>
      </c>
      <c r="Q909" s="15" t="str">
        <f t="shared" si="116"/>
        <v/>
      </c>
      <c r="R909" s="15" t="str">
        <f t="shared" si="117"/>
        <v/>
      </c>
      <c r="S909" s="15" t="str">
        <f>IF(B909=1,"",IF(AND(OR(AND(TrackingWorksheet!H914=Lists!$D$7,TrackingWorksheet!H914=TrackingWorksheet!J914),TrackingWorksheet!H914&lt;&gt;TrackingWorksheet!J914),TrackingWorksheet!K914="YES",TrackingWorksheet!H914&lt;&gt;Lists!$D$6,TrackingWorksheet!G914&lt;=TrackingWorksheet!$J$5,TrackingWorksheet!I914&lt;=TrackingWorksheet!$J$5),1,0))</f>
        <v/>
      </c>
      <c r="T909" s="15" t="str">
        <f t="shared" si="119"/>
        <v/>
      </c>
      <c r="U909" s="15" t="str">
        <f>IF(B909=1,"",IF(AND(TrackingWorksheet!L914&lt;&gt;"", TrackingWorksheet!L914&gt;=TrackingWorksheet!$J$4,TrackingWorksheet!L914&lt;=TrackingWorksheet!$J$5,OR(TrackingWorksheet!H914=Lists!$D$4,TrackingWorksheet!J914=Lists!$D$4)), 1, 0))</f>
        <v/>
      </c>
      <c r="V909" s="15" t="str">
        <f>IF($B909=1,"",IF(AND(TrackingWorksheet!$L914&lt;&gt;"", TrackingWorksheet!$L914&gt;=TrackingWorksheet!$J$4,TrackingWorksheet!$L914&lt;=TrackingWorksheet!$J$5,OR(TrackingWorksheet!$H914=Lists!$D$5,TrackingWorksheet!$J914=Lists!$D$5)), 1, 0))</f>
        <v/>
      </c>
      <c r="W909" s="15" t="str">
        <f>IF($B909=1,"",IF(AND(TrackingWorksheet!$L914&lt;&gt;"", TrackingWorksheet!$L914&gt;=TrackingWorksheet!$J$4,TrackingWorksheet!$L914&lt;=TrackingWorksheet!$J$5,OR(TrackingWorksheet!$H914=Lists!$D$6,TrackingWorksheet!$J914=Lists!$D$6)), 1, 0))</f>
        <v/>
      </c>
      <c r="X909" s="24" t="str">
        <f>IF(B909=1,"",IF(AND(TrackingWorksheet!M914&lt;&gt;"",TrackingWorksheet!M914&lt;=TrackingWorksheet!$J$5),1,0))</f>
        <v/>
      </c>
      <c r="Y909" s="24" t="str">
        <f>IF(B909=1,"",IF(AND(TrackingWorksheet!N914&lt;&gt;"",TrackingWorksheet!N914&lt;=TrackingWorksheet!$J$5),1,0)*D909)</f>
        <v/>
      </c>
      <c r="Z909" s="24" t="str">
        <f>IF(B909=1,"",IF(TrackingWorksheet!P914="YES",1,0)*D909)</f>
        <v/>
      </c>
      <c r="AA909" s="33" t="str">
        <f>IF(B909=1,"",IF(TrackingWorksheet!R914="","",TrackingWorksheet!R914))</f>
        <v/>
      </c>
      <c r="AB909" s="33" t="str">
        <f>IF(B909=1,"",IF(TrackingWorksheet!Q914="","",TrackingWorksheet!Q914))</f>
        <v/>
      </c>
    </row>
    <row r="910" spans="2:28" x14ac:dyDescent="0.3">
      <c r="B910" s="33">
        <f>IF(AND(ISBLANK(TrackingWorksheet!B915),ISBLANK(TrackingWorksheet!C915),ISBLANK(TrackingWorksheet!G915),ISBLANK(TrackingWorksheet!H915),
ISBLANK(TrackingWorksheet!I915),ISBLANK(TrackingWorksheet!J915),ISBLANK(TrackingWorksheet!M915),
ISBLANK(TrackingWorksheet!N915)),1,0)</f>
        <v>1</v>
      </c>
      <c r="C910" s="17" t="str">
        <f>IF(B910=1,"",TrackingWorksheet!F915)</f>
        <v/>
      </c>
      <c r="D910" s="26" t="str">
        <f>IF(B910=1,"",IF(AND(TrackingWorksheet!B915&lt;&gt;"",TrackingWorksheet!B915&lt;=TrackingWorksheet!$J$5,OR(TrackingWorksheet!C915="",TrackingWorksheet!C915&gt;=TrackingWorksheet!$J$4)),1,0))</f>
        <v/>
      </c>
      <c r="E910" s="15" t="str">
        <f>IF(B910=1,"",IF(AND(TrackingWorksheet!G915 &lt;&gt;"",TrackingWorksheet!G915&lt;=TrackingWorksheet!$J$5, TrackingWorksheet!H915=Lists!$D$4), "Y", "N"))</f>
        <v/>
      </c>
      <c r="F910" s="15" t="str">
        <f>IF(B910=1,"",IF(AND(TrackingWorksheet!I915 &lt;&gt;"", TrackingWorksheet!I915&lt;=TrackingWorksheet!$J$5, TrackingWorksheet!J915=Lists!$D$4), "Y", "N"))</f>
        <v/>
      </c>
      <c r="G910" s="15" t="str">
        <f>IF(B910=1,"",IF(AND(TrackingWorksheet!G915 &lt;&gt;"",TrackingWorksheet!G915&lt;=TrackingWorksheet!$J$5, TrackingWorksheet!H915=Lists!$D$5), "Y", "N"))</f>
        <v/>
      </c>
      <c r="H910" s="15" t="str">
        <f>IF(B910=1,"",IF(AND(TrackingWorksheet!I915 &lt;&gt;"", TrackingWorksheet!I915&lt;=TrackingWorksheet!$J$5, TrackingWorksheet!J915="Moderna"), "Y", "N"))</f>
        <v/>
      </c>
      <c r="I910" s="26" t="str">
        <f>IF(B910=1,"",IF(AND(TrackingWorksheet!G915 &lt;&gt;"", TrackingWorksheet!G915&lt;=TrackingWorksheet!$J$5, TrackingWorksheet!H915=Lists!$D$6), 1, 0))</f>
        <v/>
      </c>
      <c r="J910" s="26" t="str">
        <f t="shared" si="118"/>
        <v/>
      </c>
      <c r="K910" s="15" t="str">
        <f>IF(B910=1,"",IF(AND(TrackingWorksheet!I915&lt;=TrackingWorksheet!$J$5,TrackingWorksheet!K915="YES"),0,IF(AND(AND(OR(E910="Y",F910="Y"),E910&lt;&gt;F910),G910&lt;&gt;"Y", H910&lt;&gt;"Y"), 1, 0)))</f>
        <v/>
      </c>
      <c r="L910" s="26" t="str">
        <f t="shared" si="112"/>
        <v/>
      </c>
      <c r="M910" s="15" t="str">
        <f t="shared" si="113"/>
        <v/>
      </c>
      <c r="N910" s="26" t="str">
        <f t="shared" si="114"/>
        <v/>
      </c>
      <c r="O910" s="15" t="str">
        <f>IF(B910=1,"",IF(AND(TrackingWorksheet!I915&lt;=TrackingWorksheet!$J$5,TrackingWorksheet!K915="YES"),0,IF(AND(AND(OR(G910="Y",H910="Y"),G910&lt;&gt;H910),E910&lt;&gt;"Y", F910&lt;&gt;"Y"), 1, 0)))</f>
        <v/>
      </c>
      <c r="P910" s="26" t="str">
        <f t="shared" si="115"/>
        <v/>
      </c>
      <c r="Q910" s="15" t="str">
        <f t="shared" si="116"/>
        <v/>
      </c>
      <c r="R910" s="15" t="str">
        <f t="shared" si="117"/>
        <v/>
      </c>
      <c r="S910" s="15" t="str">
        <f>IF(B910=1,"",IF(AND(OR(AND(TrackingWorksheet!H915=Lists!$D$7,TrackingWorksheet!H915=TrackingWorksheet!J915),TrackingWorksheet!H915&lt;&gt;TrackingWorksheet!J915),TrackingWorksheet!K915="YES",TrackingWorksheet!H915&lt;&gt;Lists!$D$6,TrackingWorksheet!G915&lt;=TrackingWorksheet!$J$5,TrackingWorksheet!I915&lt;=TrackingWorksheet!$J$5),1,0))</f>
        <v/>
      </c>
      <c r="T910" s="15" t="str">
        <f t="shared" si="119"/>
        <v/>
      </c>
      <c r="U910" s="15" t="str">
        <f>IF(B910=1,"",IF(AND(TrackingWorksheet!L915&lt;&gt;"", TrackingWorksheet!L915&gt;=TrackingWorksheet!$J$4,TrackingWorksheet!L915&lt;=TrackingWorksheet!$J$5,OR(TrackingWorksheet!H915=Lists!$D$4,TrackingWorksheet!J915=Lists!$D$4)), 1, 0))</f>
        <v/>
      </c>
      <c r="V910" s="15" t="str">
        <f>IF($B910=1,"",IF(AND(TrackingWorksheet!$L915&lt;&gt;"", TrackingWorksheet!$L915&gt;=TrackingWorksheet!$J$4,TrackingWorksheet!$L915&lt;=TrackingWorksheet!$J$5,OR(TrackingWorksheet!$H915=Lists!$D$5,TrackingWorksheet!$J915=Lists!$D$5)), 1, 0))</f>
        <v/>
      </c>
      <c r="W910" s="15" t="str">
        <f>IF($B910=1,"",IF(AND(TrackingWorksheet!$L915&lt;&gt;"", TrackingWorksheet!$L915&gt;=TrackingWorksheet!$J$4,TrackingWorksheet!$L915&lt;=TrackingWorksheet!$J$5,OR(TrackingWorksheet!$H915=Lists!$D$6,TrackingWorksheet!$J915=Lists!$D$6)), 1, 0))</f>
        <v/>
      </c>
      <c r="X910" s="24" t="str">
        <f>IF(B910=1,"",IF(AND(TrackingWorksheet!M915&lt;&gt;"",TrackingWorksheet!M915&lt;=TrackingWorksheet!$J$5),1,0))</f>
        <v/>
      </c>
      <c r="Y910" s="24" t="str">
        <f>IF(B910=1,"",IF(AND(TrackingWorksheet!N915&lt;&gt;"",TrackingWorksheet!N915&lt;=TrackingWorksheet!$J$5),1,0)*D910)</f>
        <v/>
      </c>
      <c r="Z910" s="24" t="str">
        <f>IF(B910=1,"",IF(TrackingWorksheet!P915="YES",1,0)*D910)</f>
        <v/>
      </c>
      <c r="AA910" s="33" t="str">
        <f>IF(B910=1,"",IF(TrackingWorksheet!R915="","",TrackingWorksheet!R915))</f>
        <v/>
      </c>
      <c r="AB910" s="33" t="str">
        <f>IF(B910=1,"",IF(TrackingWorksheet!Q915="","",TrackingWorksheet!Q915))</f>
        <v/>
      </c>
    </row>
    <row r="911" spans="2:28" x14ac:dyDescent="0.3">
      <c r="B911" s="33">
        <f>IF(AND(ISBLANK(TrackingWorksheet!B916),ISBLANK(TrackingWorksheet!C916),ISBLANK(TrackingWorksheet!G916),ISBLANK(TrackingWorksheet!H916),
ISBLANK(TrackingWorksheet!I916),ISBLANK(TrackingWorksheet!J916),ISBLANK(TrackingWorksheet!M916),
ISBLANK(TrackingWorksheet!N916)),1,0)</f>
        <v>1</v>
      </c>
      <c r="C911" s="17" t="str">
        <f>IF(B911=1,"",TrackingWorksheet!F916)</f>
        <v/>
      </c>
      <c r="D911" s="26" t="str">
        <f>IF(B911=1,"",IF(AND(TrackingWorksheet!B916&lt;&gt;"",TrackingWorksheet!B916&lt;=TrackingWorksheet!$J$5,OR(TrackingWorksheet!C916="",TrackingWorksheet!C916&gt;=TrackingWorksheet!$J$4)),1,0))</f>
        <v/>
      </c>
      <c r="E911" s="15" t="str">
        <f>IF(B911=1,"",IF(AND(TrackingWorksheet!G916 &lt;&gt;"",TrackingWorksheet!G916&lt;=TrackingWorksheet!$J$5, TrackingWorksheet!H916=Lists!$D$4), "Y", "N"))</f>
        <v/>
      </c>
      <c r="F911" s="15" t="str">
        <f>IF(B911=1,"",IF(AND(TrackingWorksheet!I916 &lt;&gt;"", TrackingWorksheet!I916&lt;=TrackingWorksheet!$J$5, TrackingWorksheet!J916=Lists!$D$4), "Y", "N"))</f>
        <v/>
      </c>
      <c r="G911" s="15" t="str">
        <f>IF(B911=1,"",IF(AND(TrackingWorksheet!G916 &lt;&gt;"",TrackingWorksheet!G916&lt;=TrackingWorksheet!$J$5, TrackingWorksheet!H916=Lists!$D$5), "Y", "N"))</f>
        <v/>
      </c>
      <c r="H911" s="15" t="str">
        <f>IF(B911=1,"",IF(AND(TrackingWorksheet!I916 &lt;&gt;"", TrackingWorksheet!I916&lt;=TrackingWorksheet!$J$5, TrackingWorksheet!J916="Moderna"), "Y", "N"))</f>
        <v/>
      </c>
      <c r="I911" s="26" t="str">
        <f>IF(B911=1,"",IF(AND(TrackingWorksheet!G916 &lt;&gt;"", TrackingWorksheet!G916&lt;=TrackingWorksheet!$J$5, TrackingWorksheet!H916=Lists!$D$6), 1, 0))</f>
        <v/>
      </c>
      <c r="J911" s="26" t="str">
        <f t="shared" si="118"/>
        <v/>
      </c>
      <c r="K911" s="15" t="str">
        <f>IF(B911=1,"",IF(AND(TrackingWorksheet!I916&lt;=TrackingWorksheet!$J$5,TrackingWorksheet!K916="YES"),0,IF(AND(AND(OR(E911="Y",F911="Y"),E911&lt;&gt;F911),G911&lt;&gt;"Y", H911&lt;&gt;"Y"), 1, 0)))</f>
        <v/>
      </c>
      <c r="L911" s="26" t="str">
        <f t="shared" si="112"/>
        <v/>
      </c>
      <c r="M911" s="15" t="str">
        <f t="shared" si="113"/>
        <v/>
      </c>
      <c r="N911" s="26" t="str">
        <f t="shared" si="114"/>
        <v/>
      </c>
      <c r="O911" s="15" t="str">
        <f>IF(B911=1,"",IF(AND(TrackingWorksheet!I916&lt;=TrackingWorksheet!$J$5,TrackingWorksheet!K916="YES"),0,IF(AND(AND(OR(G911="Y",H911="Y"),G911&lt;&gt;H911),E911&lt;&gt;"Y", F911&lt;&gt;"Y"), 1, 0)))</f>
        <v/>
      </c>
      <c r="P911" s="26" t="str">
        <f t="shared" si="115"/>
        <v/>
      </c>
      <c r="Q911" s="15" t="str">
        <f t="shared" si="116"/>
        <v/>
      </c>
      <c r="R911" s="15" t="str">
        <f t="shared" si="117"/>
        <v/>
      </c>
      <c r="S911" s="15" t="str">
        <f>IF(B911=1,"",IF(AND(OR(AND(TrackingWorksheet!H916=Lists!$D$7,TrackingWorksheet!H916=TrackingWorksheet!J916),TrackingWorksheet!H916&lt;&gt;TrackingWorksheet!J916),TrackingWorksheet!K916="YES",TrackingWorksheet!H916&lt;&gt;Lists!$D$6,TrackingWorksheet!G916&lt;=TrackingWorksheet!$J$5,TrackingWorksheet!I916&lt;=TrackingWorksheet!$J$5),1,0))</f>
        <v/>
      </c>
      <c r="T911" s="15" t="str">
        <f t="shared" si="119"/>
        <v/>
      </c>
      <c r="U911" s="15" t="str">
        <f>IF(B911=1,"",IF(AND(TrackingWorksheet!L916&lt;&gt;"", TrackingWorksheet!L916&gt;=TrackingWorksheet!$J$4,TrackingWorksheet!L916&lt;=TrackingWorksheet!$J$5,OR(TrackingWorksheet!H916=Lists!$D$4,TrackingWorksheet!J916=Lists!$D$4)), 1, 0))</f>
        <v/>
      </c>
      <c r="V911" s="15" t="str">
        <f>IF($B911=1,"",IF(AND(TrackingWorksheet!$L916&lt;&gt;"", TrackingWorksheet!$L916&gt;=TrackingWorksheet!$J$4,TrackingWorksheet!$L916&lt;=TrackingWorksheet!$J$5,OR(TrackingWorksheet!$H916=Lists!$D$5,TrackingWorksheet!$J916=Lists!$D$5)), 1, 0))</f>
        <v/>
      </c>
      <c r="W911" s="15" t="str">
        <f>IF($B911=1,"",IF(AND(TrackingWorksheet!$L916&lt;&gt;"", TrackingWorksheet!$L916&gt;=TrackingWorksheet!$J$4,TrackingWorksheet!$L916&lt;=TrackingWorksheet!$J$5,OR(TrackingWorksheet!$H916=Lists!$D$6,TrackingWorksheet!$J916=Lists!$D$6)), 1, 0))</f>
        <v/>
      </c>
      <c r="X911" s="24" t="str">
        <f>IF(B911=1,"",IF(AND(TrackingWorksheet!M916&lt;&gt;"",TrackingWorksheet!M916&lt;=TrackingWorksheet!$J$5),1,0))</f>
        <v/>
      </c>
      <c r="Y911" s="24" t="str">
        <f>IF(B911=1,"",IF(AND(TrackingWorksheet!N916&lt;&gt;"",TrackingWorksheet!N916&lt;=TrackingWorksheet!$J$5),1,0)*D911)</f>
        <v/>
      </c>
      <c r="Z911" s="24" t="str">
        <f>IF(B911=1,"",IF(TrackingWorksheet!P916="YES",1,0)*D911)</f>
        <v/>
      </c>
      <c r="AA911" s="33" t="str">
        <f>IF(B911=1,"",IF(TrackingWorksheet!R916="","",TrackingWorksheet!R916))</f>
        <v/>
      </c>
      <c r="AB911" s="33" t="str">
        <f>IF(B911=1,"",IF(TrackingWorksheet!Q916="","",TrackingWorksheet!Q916))</f>
        <v/>
      </c>
    </row>
    <row r="912" spans="2:28" x14ac:dyDescent="0.3">
      <c r="B912" s="33">
        <f>IF(AND(ISBLANK(TrackingWorksheet!B917),ISBLANK(TrackingWorksheet!C917),ISBLANK(TrackingWorksheet!G917),ISBLANK(TrackingWorksheet!H917),
ISBLANK(TrackingWorksheet!I917),ISBLANK(TrackingWorksheet!J917),ISBLANK(TrackingWorksheet!M917),
ISBLANK(TrackingWorksheet!N917)),1,0)</f>
        <v>1</v>
      </c>
      <c r="C912" s="17" t="str">
        <f>IF(B912=1,"",TrackingWorksheet!F917)</f>
        <v/>
      </c>
      <c r="D912" s="26" t="str">
        <f>IF(B912=1,"",IF(AND(TrackingWorksheet!B917&lt;&gt;"",TrackingWorksheet!B917&lt;=TrackingWorksheet!$J$5,OR(TrackingWorksheet!C917="",TrackingWorksheet!C917&gt;=TrackingWorksheet!$J$4)),1,0))</f>
        <v/>
      </c>
      <c r="E912" s="15" t="str">
        <f>IF(B912=1,"",IF(AND(TrackingWorksheet!G917 &lt;&gt;"",TrackingWorksheet!G917&lt;=TrackingWorksheet!$J$5, TrackingWorksheet!H917=Lists!$D$4), "Y", "N"))</f>
        <v/>
      </c>
      <c r="F912" s="15" t="str">
        <f>IF(B912=1,"",IF(AND(TrackingWorksheet!I917 &lt;&gt;"", TrackingWorksheet!I917&lt;=TrackingWorksheet!$J$5, TrackingWorksheet!J917=Lists!$D$4), "Y", "N"))</f>
        <v/>
      </c>
      <c r="G912" s="15" t="str">
        <f>IF(B912=1,"",IF(AND(TrackingWorksheet!G917 &lt;&gt;"",TrackingWorksheet!G917&lt;=TrackingWorksheet!$J$5, TrackingWorksheet!H917=Lists!$D$5), "Y", "N"))</f>
        <v/>
      </c>
      <c r="H912" s="15" t="str">
        <f>IF(B912=1,"",IF(AND(TrackingWorksheet!I917 &lt;&gt;"", TrackingWorksheet!I917&lt;=TrackingWorksheet!$J$5, TrackingWorksheet!J917="Moderna"), "Y", "N"))</f>
        <v/>
      </c>
      <c r="I912" s="26" t="str">
        <f>IF(B912=1,"",IF(AND(TrackingWorksheet!G917 &lt;&gt;"", TrackingWorksheet!G917&lt;=TrackingWorksheet!$J$5, TrackingWorksheet!H917=Lists!$D$6), 1, 0))</f>
        <v/>
      </c>
      <c r="J912" s="26" t="str">
        <f t="shared" si="118"/>
        <v/>
      </c>
      <c r="K912" s="15" t="str">
        <f>IF(B912=1,"",IF(AND(TrackingWorksheet!I917&lt;=TrackingWorksheet!$J$5,TrackingWorksheet!K917="YES"),0,IF(AND(AND(OR(E912="Y",F912="Y"),E912&lt;&gt;F912),G912&lt;&gt;"Y", H912&lt;&gt;"Y"), 1, 0)))</f>
        <v/>
      </c>
      <c r="L912" s="26" t="str">
        <f t="shared" si="112"/>
        <v/>
      </c>
      <c r="M912" s="15" t="str">
        <f t="shared" si="113"/>
        <v/>
      </c>
      <c r="N912" s="26" t="str">
        <f t="shared" si="114"/>
        <v/>
      </c>
      <c r="O912" s="15" t="str">
        <f>IF(B912=1,"",IF(AND(TrackingWorksheet!I917&lt;=TrackingWorksheet!$J$5,TrackingWorksheet!K917="YES"),0,IF(AND(AND(OR(G912="Y",H912="Y"),G912&lt;&gt;H912),E912&lt;&gt;"Y", F912&lt;&gt;"Y"), 1, 0)))</f>
        <v/>
      </c>
      <c r="P912" s="26" t="str">
        <f t="shared" si="115"/>
        <v/>
      </c>
      <c r="Q912" s="15" t="str">
        <f t="shared" si="116"/>
        <v/>
      </c>
      <c r="R912" s="15" t="str">
        <f t="shared" si="117"/>
        <v/>
      </c>
      <c r="S912" s="15" t="str">
        <f>IF(B912=1,"",IF(AND(OR(AND(TrackingWorksheet!H917=Lists!$D$7,TrackingWorksheet!H917=TrackingWorksheet!J917),TrackingWorksheet!H917&lt;&gt;TrackingWorksheet!J917),TrackingWorksheet!K917="YES",TrackingWorksheet!H917&lt;&gt;Lists!$D$6,TrackingWorksheet!G917&lt;=TrackingWorksheet!$J$5,TrackingWorksheet!I917&lt;=TrackingWorksheet!$J$5),1,0))</f>
        <v/>
      </c>
      <c r="T912" s="15" t="str">
        <f t="shared" si="119"/>
        <v/>
      </c>
      <c r="U912" s="15" t="str">
        <f>IF(B912=1,"",IF(AND(TrackingWorksheet!L917&lt;&gt;"", TrackingWorksheet!L917&gt;=TrackingWorksheet!$J$4,TrackingWorksheet!L917&lt;=TrackingWorksheet!$J$5,OR(TrackingWorksheet!H917=Lists!$D$4,TrackingWorksheet!J917=Lists!$D$4)), 1, 0))</f>
        <v/>
      </c>
      <c r="V912" s="15" t="str">
        <f>IF($B912=1,"",IF(AND(TrackingWorksheet!$L917&lt;&gt;"", TrackingWorksheet!$L917&gt;=TrackingWorksheet!$J$4,TrackingWorksheet!$L917&lt;=TrackingWorksheet!$J$5,OR(TrackingWorksheet!$H917=Lists!$D$5,TrackingWorksheet!$J917=Lists!$D$5)), 1, 0))</f>
        <v/>
      </c>
      <c r="W912" s="15" t="str">
        <f>IF($B912=1,"",IF(AND(TrackingWorksheet!$L917&lt;&gt;"", TrackingWorksheet!$L917&gt;=TrackingWorksheet!$J$4,TrackingWorksheet!$L917&lt;=TrackingWorksheet!$J$5,OR(TrackingWorksheet!$H917=Lists!$D$6,TrackingWorksheet!$J917=Lists!$D$6)), 1, 0))</f>
        <v/>
      </c>
      <c r="X912" s="24" t="str">
        <f>IF(B912=1,"",IF(AND(TrackingWorksheet!M917&lt;&gt;"",TrackingWorksheet!M917&lt;=TrackingWorksheet!$J$5),1,0))</f>
        <v/>
      </c>
      <c r="Y912" s="24" t="str">
        <f>IF(B912=1,"",IF(AND(TrackingWorksheet!N917&lt;&gt;"",TrackingWorksheet!N917&lt;=TrackingWorksheet!$J$5),1,0)*D912)</f>
        <v/>
      </c>
      <c r="Z912" s="24" t="str">
        <f>IF(B912=1,"",IF(TrackingWorksheet!P917="YES",1,0)*D912)</f>
        <v/>
      </c>
      <c r="AA912" s="33" t="str">
        <f>IF(B912=1,"",IF(TrackingWorksheet!R917="","",TrackingWorksheet!R917))</f>
        <v/>
      </c>
      <c r="AB912" s="33" t="str">
        <f>IF(B912=1,"",IF(TrackingWorksheet!Q917="","",TrackingWorksheet!Q917))</f>
        <v/>
      </c>
    </row>
    <row r="913" spans="2:28" x14ac:dyDescent="0.3">
      <c r="B913" s="33">
        <f>IF(AND(ISBLANK(TrackingWorksheet!B918),ISBLANK(TrackingWorksheet!C918),ISBLANK(TrackingWorksheet!G918),ISBLANK(TrackingWorksheet!H918),
ISBLANK(TrackingWorksheet!I918),ISBLANK(TrackingWorksheet!J918),ISBLANK(TrackingWorksheet!M918),
ISBLANK(TrackingWorksheet!N918)),1,0)</f>
        <v>1</v>
      </c>
      <c r="C913" s="17" t="str">
        <f>IF(B913=1,"",TrackingWorksheet!F918)</f>
        <v/>
      </c>
      <c r="D913" s="26" t="str">
        <f>IF(B913=1,"",IF(AND(TrackingWorksheet!B918&lt;&gt;"",TrackingWorksheet!B918&lt;=TrackingWorksheet!$J$5,OR(TrackingWorksheet!C918="",TrackingWorksheet!C918&gt;=TrackingWorksheet!$J$4)),1,0))</f>
        <v/>
      </c>
      <c r="E913" s="15" t="str">
        <f>IF(B913=1,"",IF(AND(TrackingWorksheet!G918 &lt;&gt;"",TrackingWorksheet!G918&lt;=TrackingWorksheet!$J$5, TrackingWorksheet!H918=Lists!$D$4), "Y", "N"))</f>
        <v/>
      </c>
      <c r="F913" s="15" t="str">
        <f>IF(B913=1,"",IF(AND(TrackingWorksheet!I918 &lt;&gt;"", TrackingWorksheet!I918&lt;=TrackingWorksheet!$J$5, TrackingWorksheet!J918=Lists!$D$4), "Y", "N"))</f>
        <v/>
      </c>
      <c r="G913" s="15" t="str">
        <f>IF(B913=1,"",IF(AND(TrackingWorksheet!G918 &lt;&gt;"",TrackingWorksheet!G918&lt;=TrackingWorksheet!$J$5, TrackingWorksheet!H918=Lists!$D$5), "Y", "N"))</f>
        <v/>
      </c>
      <c r="H913" s="15" t="str">
        <f>IF(B913=1,"",IF(AND(TrackingWorksheet!I918 &lt;&gt;"", TrackingWorksheet!I918&lt;=TrackingWorksheet!$J$5, TrackingWorksheet!J918="Moderna"), "Y", "N"))</f>
        <v/>
      </c>
      <c r="I913" s="26" t="str">
        <f>IF(B913=1,"",IF(AND(TrackingWorksheet!G918 &lt;&gt;"", TrackingWorksheet!G918&lt;=TrackingWorksheet!$J$5, TrackingWorksheet!H918=Lists!$D$6), 1, 0))</f>
        <v/>
      </c>
      <c r="J913" s="26" t="str">
        <f t="shared" si="118"/>
        <v/>
      </c>
      <c r="K913" s="15" t="str">
        <f>IF(B913=1,"",IF(AND(TrackingWorksheet!I918&lt;=TrackingWorksheet!$J$5,TrackingWorksheet!K918="YES"),0,IF(AND(AND(OR(E913="Y",F913="Y"),E913&lt;&gt;F913),G913&lt;&gt;"Y", H913&lt;&gt;"Y"), 1, 0)))</f>
        <v/>
      </c>
      <c r="L913" s="26" t="str">
        <f t="shared" si="112"/>
        <v/>
      </c>
      <c r="M913" s="15" t="str">
        <f t="shared" si="113"/>
        <v/>
      </c>
      <c r="N913" s="26" t="str">
        <f t="shared" si="114"/>
        <v/>
      </c>
      <c r="O913" s="15" t="str">
        <f>IF(B913=1,"",IF(AND(TrackingWorksheet!I918&lt;=TrackingWorksheet!$J$5,TrackingWorksheet!K918="YES"),0,IF(AND(AND(OR(G913="Y",H913="Y"),G913&lt;&gt;H913),E913&lt;&gt;"Y", F913&lt;&gt;"Y"), 1, 0)))</f>
        <v/>
      </c>
      <c r="P913" s="26" t="str">
        <f t="shared" si="115"/>
        <v/>
      </c>
      <c r="Q913" s="15" t="str">
        <f t="shared" si="116"/>
        <v/>
      </c>
      <c r="R913" s="15" t="str">
        <f t="shared" si="117"/>
        <v/>
      </c>
      <c r="S913" s="15" t="str">
        <f>IF(B913=1,"",IF(AND(OR(AND(TrackingWorksheet!H918=Lists!$D$7,TrackingWorksheet!H918=TrackingWorksheet!J918),TrackingWorksheet!H918&lt;&gt;TrackingWorksheet!J918),TrackingWorksheet!K918="YES",TrackingWorksheet!H918&lt;&gt;Lists!$D$6,TrackingWorksheet!G918&lt;=TrackingWorksheet!$J$5,TrackingWorksheet!I918&lt;=TrackingWorksheet!$J$5),1,0))</f>
        <v/>
      </c>
      <c r="T913" s="15" t="str">
        <f t="shared" si="119"/>
        <v/>
      </c>
      <c r="U913" s="15" t="str">
        <f>IF(B913=1,"",IF(AND(TrackingWorksheet!L918&lt;&gt;"", TrackingWorksheet!L918&gt;=TrackingWorksheet!$J$4,TrackingWorksheet!L918&lt;=TrackingWorksheet!$J$5,OR(TrackingWorksheet!H918=Lists!$D$4,TrackingWorksheet!J918=Lists!$D$4)), 1, 0))</f>
        <v/>
      </c>
      <c r="V913" s="15" t="str">
        <f>IF($B913=1,"",IF(AND(TrackingWorksheet!$L918&lt;&gt;"", TrackingWorksheet!$L918&gt;=TrackingWorksheet!$J$4,TrackingWorksheet!$L918&lt;=TrackingWorksheet!$J$5,OR(TrackingWorksheet!$H918=Lists!$D$5,TrackingWorksheet!$J918=Lists!$D$5)), 1, 0))</f>
        <v/>
      </c>
      <c r="W913" s="15" t="str">
        <f>IF($B913=1,"",IF(AND(TrackingWorksheet!$L918&lt;&gt;"", TrackingWorksheet!$L918&gt;=TrackingWorksheet!$J$4,TrackingWorksheet!$L918&lt;=TrackingWorksheet!$J$5,OR(TrackingWorksheet!$H918=Lists!$D$6,TrackingWorksheet!$J918=Lists!$D$6)), 1, 0))</f>
        <v/>
      </c>
      <c r="X913" s="24" t="str">
        <f>IF(B913=1,"",IF(AND(TrackingWorksheet!M918&lt;&gt;"",TrackingWorksheet!M918&lt;=TrackingWorksheet!$J$5),1,0))</f>
        <v/>
      </c>
      <c r="Y913" s="24" t="str">
        <f>IF(B913=1,"",IF(AND(TrackingWorksheet!N918&lt;&gt;"",TrackingWorksheet!N918&lt;=TrackingWorksheet!$J$5),1,0)*D913)</f>
        <v/>
      </c>
      <c r="Z913" s="24" t="str">
        <f>IF(B913=1,"",IF(TrackingWorksheet!P918="YES",1,0)*D913)</f>
        <v/>
      </c>
      <c r="AA913" s="33" t="str">
        <f>IF(B913=1,"",IF(TrackingWorksheet!R918="","",TrackingWorksheet!R918))</f>
        <v/>
      </c>
      <c r="AB913" s="33" t="str">
        <f>IF(B913=1,"",IF(TrackingWorksheet!Q918="","",TrackingWorksheet!Q918))</f>
        <v/>
      </c>
    </row>
    <row r="914" spans="2:28" x14ac:dyDescent="0.3">
      <c r="B914" s="33">
        <f>IF(AND(ISBLANK(TrackingWorksheet!B919),ISBLANK(TrackingWorksheet!C919),ISBLANK(TrackingWorksheet!G919),ISBLANK(TrackingWorksheet!H919),
ISBLANK(TrackingWorksheet!I919),ISBLANK(TrackingWorksheet!J919),ISBLANK(TrackingWorksheet!M919),
ISBLANK(TrackingWorksheet!N919)),1,0)</f>
        <v>1</v>
      </c>
      <c r="C914" s="17" t="str">
        <f>IF(B914=1,"",TrackingWorksheet!F919)</f>
        <v/>
      </c>
      <c r="D914" s="26" t="str">
        <f>IF(B914=1,"",IF(AND(TrackingWorksheet!B919&lt;&gt;"",TrackingWorksheet!B919&lt;=TrackingWorksheet!$J$5,OR(TrackingWorksheet!C919="",TrackingWorksheet!C919&gt;=TrackingWorksheet!$J$4)),1,0))</f>
        <v/>
      </c>
      <c r="E914" s="15" t="str">
        <f>IF(B914=1,"",IF(AND(TrackingWorksheet!G919 &lt;&gt;"",TrackingWorksheet!G919&lt;=TrackingWorksheet!$J$5, TrackingWorksheet!H919=Lists!$D$4), "Y", "N"))</f>
        <v/>
      </c>
      <c r="F914" s="15" t="str">
        <f>IF(B914=1,"",IF(AND(TrackingWorksheet!I919 &lt;&gt;"", TrackingWorksheet!I919&lt;=TrackingWorksheet!$J$5, TrackingWorksheet!J919=Lists!$D$4), "Y", "N"))</f>
        <v/>
      </c>
      <c r="G914" s="15" t="str">
        <f>IF(B914=1,"",IF(AND(TrackingWorksheet!G919 &lt;&gt;"",TrackingWorksheet!G919&lt;=TrackingWorksheet!$J$5, TrackingWorksheet!H919=Lists!$D$5), "Y", "N"))</f>
        <v/>
      </c>
      <c r="H914" s="15" t="str">
        <f>IF(B914=1,"",IF(AND(TrackingWorksheet!I919 &lt;&gt;"", TrackingWorksheet!I919&lt;=TrackingWorksheet!$J$5, TrackingWorksheet!J919="Moderna"), "Y", "N"))</f>
        <v/>
      </c>
      <c r="I914" s="26" t="str">
        <f>IF(B914=1,"",IF(AND(TrackingWorksheet!G919 &lt;&gt;"", TrackingWorksheet!G919&lt;=TrackingWorksheet!$J$5, TrackingWorksheet!H919=Lists!$D$6), 1, 0))</f>
        <v/>
      </c>
      <c r="J914" s="26" t="str">
        <f t="shared" si="118"/>
        <v/>
      </c>
      <c r="K914" s="15" t="str">
        <f>IF(B914=1,"",IF(AND(TrackingWorksheet!I919&lt;=TrackingWorksheet!$J$5,TrackingWorksheet!K919="YES"),0,IF(AND(AND(OR(E914="Y",F914="Y"),E914&lt;&gt;F914),G914&lt;&gt;"Y", H914&lt;&gt;"Y"), 1, 0)))</f>
        <v/>
      </c>
      <c r="L914" s="26" t="str">
        <f t="shared" si="112"/>
        <v/>
      </c>
      <c r="M914" s="15" t="str">
        <f t="shared" si="113"/>
        <v/>
      </c>
      <c r="N914" s="26" t="str">
        <f t="shared" si="114"/>
        <v/>
      </c>
      <c r="O914" s="15" t="str">
        <f>IF(B914=1,"",IF(AND(TrackingWorksheet!I919&lt;=TrackingWorksheet!$J$5,TrackingWorksheet!K919="YES"),0,IF(AND(AND(OR(G914="Y",H914="Y"),G914&lt;&gt;H914),E914&lt;&gt;"Y", F914&lt;&gt;"Y"), 1, 0)))</f>
        <v/>
      </c>
      <c r="P914" s="26" t="str">
        <f t="shared" si="115"/>
        <v/>
      </c>
      <c r="Q914" s="15" t="str">
        <f t="shared" si="116"/>
        <v/>
      </c>
      <c r="R914" s="15" t="str">
        <f t="shared" si="117"/>
        <v/>
      </c>
      <c r="S914" s="15" t="str">
        <f>IF(B914=1,"",IF(AND(OR(AND(TrackingWorksheet!H919=Lists!$D$7,TrackingWorksheet!H919=TrackingWorksheet!J919),TrackingWorksheet!H919&lt;&gt;TrackingWorksheet!J919),TrackingWorksheet!K919="YES",TrackingWorksheet!H919&lt;&gt;Lists!$D$6,TrackingWorksheet!G919&lt;=TrackingWorksheet!$J$5,TrackingWorksheet!I919&lt;=TrackingWorksheet!$J$5),1,0))</f>
        <v/>
      </c>
      <c r="T914" s="15" t="str">
        <f t="shared" si="119"/>
        <v/>
      </c>
      <c r="U914" s="15" t="str">
        <f>IF(B914=1,"",IF(AND(TrackingWorksheet!L919&lt;&gt;"", TrackingWorksheet!L919&gt;=TrackingWorksheet!$J$4,TrackingWorksheet!L919&lt;=TrackingWorksheet!$J$5,OR(TrackingWorksheet!H919=Lists!$D$4,TrackingWorksheet!J919=Lists!$D$4)), 1, 0))</f>
        <v/>
      </c>
      <c r="V914" s="15" t="str">
        <f>IF($B914=1,"",IF(AND(TrackingWorksheet!$L919&lt;&gt;"", TrackingWorksheet!$L919&gt;=TrackingWorksheet!$J$4,TrackingWorksheet!$L919&lt;=TrackingWorksheet!$J$5,OR(TrackingWorksheet!$H919=Lists!$D$5,TrackingWorksheet!$J919=Lists!$D$5)), 1, 0))</f>
        <v/>
      </c>
      <c r="W914" s="15" t="str">
        <f>IF($B914=1,"",IF(AND(TrackingWorksheet!$L919&lt;&gt;"", TrackingWorksheet!$L919&gt;=TrackingWorksheet!$J$4,TrackingWorksheet!$L919&lt;=TrackingWorksheet!$J$5,OR(TrackingWorksheet!$H919=Lists!$D$6,TrackingWorksheet!$J919=Lists!$D$6)), 1, 0))</f>
        <v/>
      </c>
      <c r="X914" s="24" t="str">
        <f>IF(B914=1,"",IF(AND(TrackingWorksheet!M919&lt;&gt;"",TrackingWorksheet!M919&lt;=TrackingWorksheet!$J$5),1,0))</f>
        <v/>
      </c>
      <c r="Y914" s="24" t="str">
        <f>IF(B914=1,"",IF(AND(TrackingWorksheet!N919&lt;&gt;"",TrackingWorksheet!N919&lt;=TrackingWorksheet!$J$5),1,0)*D914)</f>
        <v/>
      </c>
      <c r="Z914" s="24" t="str">
        <f>IF(B914=1,"",IF(TrackingWorksheet!P919="YES",1,0)*D914)</f>
        <v/>
      </c>
      <c r="AA914" s="33" t="str">
        <f>IF(B914=1,"",IF(TrackingWorksheet!R919="","",TrackingWorksheet!R919))</f>
        <v/>
      </c>
      <c r="AB914" s="33" t="str">
        <f>IF(B914=1,"",IF(TrackingWorksheet!Q919="","",TrackingWorksheet!Q919))</f>
        <v/>
      </c>
    </row>
    <row r="915" spans="2:28" x14ac:dyDescent="0.3">
      <c r="B915" s="33">
        <f>IF(AND(ISBLANK(TrackingWorksheet!B920),ISBLANK(TrackingWorksheet!C920),ISBLANK(TrackingWorksheet!G920),ISBLANK(TrackingWorksheet!H920),
ISBLANK(TrackingWorksheet!I920),ISBLANK(TrackingWorksheet!J920),ISBLANK(TrackingWorksheet!M920),
ISBLANK(TrackingWorksheet!N920)),1,0)</f>
        <v>1</v>
      </c>
      <c r="C915" s="17" t="str">
        <f>IF(B915=1,"",TrackingWorksheet!F920)</f>
        <v/>
      </c>
      <c r="D915" s="26" t="str">
        <f>IF(B915=1,"",IF(AND(TrackingWorksheet!B920&lt;&gt;"",TrackingWorksheet!B920&lt;=TrackingWorksheet!$J$5,OR(TrackingWorksheet!C920="",TrackingWorksheet!C920&gt;=TrackingWorksheet!$J$4)),1,0))</f>
        <v/>
      </c>
      <c r="E915" s="15" t="str">
        <f>IF(B915=1,"",IF(AND(TrackingWorksheet!G920 &lt;&gt;"",TrackingWorksheet!G920&lt;=TrackingWorksheet!$J$5, TrackingWorksheet!H920=Lists!$D$4), "Y", "N"))</f>
        <v/>
      </c>
      <c r="F915" s="15" t="str">
        <f>IF(B915=1,"",IF(AND(TrackingWorksheet!I920 &lt;&gt;"", TrackingWorksheet!I920&lt;=TrackingWorksheet!$J$5, TrackingWorksheet!J920=Lists!$D$4), "Y", "N"))</f>
        <v/>
      </c>
      <c r="G915" s="15" t="str">
        <f>IF(B915=1,"",IF(AND(TrackingWorksheet!G920 &lt;&gt;"",TrackingWorksheet!G920&lt;=TrackingWorksheet!$J$5, TrackingWorksheet!H920=Lists!$D$5), "Y", "N"))</f>
        <v/>
      </c>
      <c r="H915" s="15" t="str">
        <f>IF(B915=1,"",IF(AND(TrackingWorksheet!I920 &lt;&gt;"", TrackingWorksheet!I920&lt;=TrackingWorksheet!$J$5, TrackingWorksheet!J920="Moderna"), "Y", "N"))</f>
        <v/>
      </c>
      <c r="I915" s="26" t="str">
        <f>IF(B915=1,"",IF(AND(TrackingWorksheet!G920 &lt;&gt;"", TrackingWorksheet!G920&lt;=TrackingWorksheet!$J$5, TrackingWorksheet!H920=Lists!$D$6), 1, 0))</f>
        <v/>
      </c>
      <c r="J915" s="26" t="str">
        <f t="shared" si="118"/>
        <v/>
      </c>
      <c r="K915" s="15" t="str">
        <f>IF(B915=1,"",IF(AND(TrackingWorksheet!I920&lt;=TrackingWorksheet!$J$5,TrackingWorksheet!K920="YES"),0,IF(AND(AND(OR(E915="Y",F915="Y"),E915&lt;&gt;F915),G915&lt;&gt;"Y", H915&lt;&gt;"Y"), 1, 0)))</f>
        <v/>
      </c>
      <c r="L915" s="26" t="str">
        <f t="shared" si="112"/>
        <v/>
      </c>
      <c r="M915" s="15" t="str">
        <f t="shared" si="113"/>
        <v/>
      </c>
      <c r="N915" s="26" t="str">
        <f t="shared" si="114"/>
        <v/>
      </c>
      <c r="O915" s="15" t="str">
        <f>IF(B915=1,"",IF(AND(TrackingWorksheet!I920&lt;=TrackingWorksheet!$J$5,TrackingWorksheet!K920="YES"),0,IF(AND(AND(OR(G915="Y",H915="Y"),G915&lt;&gt;H915),E915&lt;&gt;"Y", F915&lt;&gt;"Y"), 1, 0)))</f>
        <v/>
      </c>
      <c r="P915" s="26" t="str">
        <f t="shared" si="115"/>
        <v/>
      </c>
      <c r="Q915" s="15" t="str">
        <f t="shared" si="116"/>
        <v/>
      </c>
      <c r="R915" s="15" t="str">
        <f t="shared" si="117"/>
        <v/>
      </c>
      <c r="S915" s="15" t="str">
        <f>IF(B915=1,"",IF(AND(OR(AND(TrackingWorksheet!H920=Lists!$D$7,TrackingWorksheet!H920=TrackingWorksheet!J920),TrackingWorksheet!H920&lt;&gt;TrackingWorksheet!J920),TrackingWorksheet!K920="YES",TrackingWorksheet!H920&lt;&gt;Lists!$D$6,TrackingWorksheet!G920&lt;=TrackingWorksheet!$J$5,TrackingWorksheet!I920&lt;=TrackingWorksheet!$J$5),1,0))</f>
        <v/>
      </c>
      <c r="T915" s="15" t="str">
        <f t="shared" si="119"/>
        <v/>
      </c>
      <c r="U915" s="15" t="str">
        <f>IF(B915=1,"",IF(AND(TrackingWorksheet!L920&lt;&gt;"", TrackingWorksheet!L920&gt;=TrackingWorksheet!$J$4,TrackingWorksheet!L920&lt;=TrackingWorksheet!$J$5,OR(TrackingWorksheet!H920=Lists!$D$4,TrackingWorksheet!J920=Lists!$D$4)), 1, 0))</f>
        <v/>
      </c>
      <c r="V915" s="15" t="str">
        <f>IF($B915=1,"",IF(AND(TrackingWorksheet!$L920&lt;&gt;"", TrackingWorksheet!$L920&gt;=TrackingWorksheet!$J$4,TrackingWorksheet!$L920&lt;=TrackingWorksheet!$J$5,OR(TrackingWorksheet!$H920=Lists!$D$5,TrackingWorksheet!$J920=Lists!$D$5)), 1, 0))</f>
        <v/>
      </c>
      <c r="W915" s="15" t="str">
        <f>IF($B915=1,"",IF(AND(TrackingWorksheet!$L920&lt;&gt;"", TrackingWorksheet!$L920&gt;=TrackingWorksheet!$J$4,TrackingWorksheet!$L920&lt;=TrackingWorksheet!$J$5,OR(TrackingWorksheet!$H920=Lists!$D$6,TrackingWorksheet!$J920=Lists!$D$6)), 1, 0))</f>
        <v/>
      </c>
      <c r="X915" s="24" t="str">
        <f>IF(B915=1,"",IF(AND(TrackingWorksheet!M920&lt;&gt;"",TrackingWorksheet!M920&lt;=TrackingWorksheet!$J$5),1,0))</f>
        <v/>
      </c>
      <c r="Y915" s="24" t="str">
        <f>IF(B915=1,"",IF(AND(TrackingWorksheet!N920&lt;&gt;"",TrackingWorksheet!N920&lt;=TrackingWorksheet!$J$5),1,0)*D915)</f>
        <v/>
      </c>
      <c r="Z915" s="24" t="str">
        <f>IF(B915=1,"",IF(TrackingWorksheet!P920="YES",1,0)*D915)</f>
        <v/>
      </c>
      <c r="AA915" s="33" t="str">
        <f>IF(B915=1,"",IF(TrackingWorksheet!R920="","",TrackingWorksheet!R920))</f>
        <v/>
      </c>
      <c r="AB915" s="33" t="str">
        <f>IF(B915=1,"",IF(TrackingWorksheet!Q920="","",TrackingWorksheet!Q920))</f>
        <v/>
      </c>
    </row>
    <row r="916" spans="2:28" x14ac:dyDescent="0.3">
      <c r="B916" s="33">
        <f>IF(AND(ISBLANK(TrackingWorksheet!B921),ISBLANK(TrackingWorksheet!C921),ISBLANK(TrackingWorksheet!G921),ISBLANK(TrackingWorksheet!H921),
ISBLANK(TrackingWorksheet!I921),ISBLANK(TrackingWorksheet!J921),ISBLANK(TrackingWorksheet!M921),
ISBLANK(TrackingWorksheet!N921)),1,0)</f>
        <v>1</v>
      </c>
      <c r="C916" s="17" t="str">
        <f>IF(B916=1,"",TrackingWorksheet!F921)</f>
        <v/>
      </c>
      <c r="D916" s="26" t="str">
        <f>IF(B916=1,"",IF(AND(TrackingWorksheet!B921&lt;&gt;"",TrackingWorksheet!B921&lt;=TrackingWorksheet!$J$5,OR(TrackingWorksheet!C921="",TrackingWorksheet!C921&gt;=TrackingWorksheet!$J$4)),1,0))</f>
        <v/>
      </c>
      <c r="E916" s="15" t="str">
        <f>IF(B916=1,"",IF(AND(TrackingWorksheet!G921 &lt;&gt;"",TrackingWorksheet!G921&lt;=TrackingWorksheet!$J$5, TrackingWorksheet!H921=Lists!$D$4), "Y", "N"))</f>
        <v/>
      </c>
      <c r="F916" s="15" t="str">
        <f>IF(B916=1,"",IF(AND(TrackingWorksheet!I921 &lt;&gt;"", TrackingWorksheet!I921&lt;=TrackingWorksheet!$J$5, TrackingWorksheet!J921=Lists!$D$4), "Y", "N"))</f>
        <v/>
      </c>
      <c r="G916" s="15" t="str">
        <f>IF(B916=1,"",IF(AND(TrackingWorksheet!G921 &lt;&gt;"",TrackingWorksheet!G921&lt;=TrackingWorksheet!$J$5, TrackingWorksheet!H921=Lists!$D$5), "Y", "N"))</f>
        <v/>
      </c>
      <c r="H916" s="15" t="str">
        <f>IF(B916=1,"",IF(AND(TrackingWorksheet!I921 &lt;&gt;"", TrackingWorksheet!I921&lt;=TrackingWorksheet!$J$5, TrackingWorksheet!J921="Moderna"), "Y", "N"))</f>
        <v/>
      </c>
      <c r="I916" s="26" t="str">
        <f>IF(B916=1,"",IF(AND(TrackingWorksheet!G921 &lt;&gt;"", TrackingWorksheet!G921&lt;=TrackingWorksheet!$J$5, TrackingWorksheet!H921=Lists!$D$6), 1, 0))</f>
        <v/>
      </c>
      <c r="J916" s="26" t="str">
        <f t="shared" si="118"/>
        <v/>
      </c>
      <c r="K916" s="15" t="str">
        <f>IF(B916=1,"",IF(AND(TrackingWorksheet!I921&lt;=TrackingWorksheet!$J$5,TrackingWorksheet!K921="YES"),0,IF(AND(AND(OR(E916="Y",F916="Y"),E916&lt;&gt;F916),G916&lt;&gt;"Y", H916&lt;&gt;"Y"), 1, 0)))</f>
        <v/>
      </c>
      <c r="L916" s="26" t="str">
        <f t="shared" si="112"/>
        <v/>
      </c>
      <c r="M916" s="15" t="str">
        <f t="shared" si="113"/>
        <v/>
      </c>
      <c r="N916" s="26" t="str">
        <f t="shared" si="114"/>
        <v/>
      </c>
      <c r="O916" s="15" t="str">
        <f>IF(B916=1,"",IF(AND(TrackingWorksheet!I921&lt;=TrackingWorksheet!$J$5,TrackingWorksheet!K921="YES"),0,IF(AND(AND(OR(G916="Y",H916="Y"),G916&lt;&gt;H916),E916&lt;&gt;"Y", F916&lt;&gt;"Y"), 1, 0)))</f>
        <v/>
      </c>
      <c r="P916" s="26" t="str">
        <f t="shared" si="115"/>
        <v/>
      </c>
      <c r="Q916" s="15" t="str">
        <f t="shared" si="116"/>
        <v/>
      </c>
      <c r="R916" s="15" t="str">
        <f t="shared" si="117"/>
        <v/>
      </c>
      <c r="S916" s="15" t="str">
        <f>IF(B916=1,"",IF(AND(OR(AND(TrackingWorksheet!H921=Lists!$D$7,TrackingWorksheet!H921=TrackingWorksheet!J921),TrackingWorksheet!H921&lt;&gt;TrackingWorksheet!J921),TrackingWorksheet!K921="YES",TrackingWorksheet!H921&lt;&gt;Lists!$D$6,TrackingWorksheet!G921&lt;=TrackingWorksheet!$J$5,TrackingWorksheet!I921&lt;=TrackingWorksheet!$J$5),1,0))</f>
        <v/>
      </c>
      <c r="T916" s="15" t="str">
        <f t="shared" si="119"/>
        <v/>
      </c>
      <c r="U916" s="15" t="str">
        <f>IF(B916=1,"",IF(AND(TrackingWorksheet!L921&lt;&gt;"", TrackingWorksheet!L921&gt;=TrackingWorksheet!$J$4,TrackingWorksheet!L921&lt;=TrackingWorksheet!$J$5,OR(TrackingWorksheet!H921=Lists!$D$4,TrackingWorksheet!J921=Lists!$D$4)), 1, 0))</f>
        <v/>
      </c>
      <c r="V916" s="15" t="str">
        <f>IF($B916=1,"",IF(AND(TrackingWorksheet!$L921&lt;&gt;"", TrackingWorksheet!$L921&gt;=TrackingWorksheet!$J$4,TrackingWorksheet!$L921&lt;=TrackingWorksheet!$J$5,OR(TrackingWorksheet!$H921=Lists!$D$5,TrackingWorksheet!$J921=Lists!$D$5)), 1, 0))</f>
        <v/>
      </c>
      <c r="W916" s="15" t="str">
        <f>IF($B916=1,"",IF(AND(TrackingWorksheet!$L921&lt;&gt;"", TrackingWorksheet!$L921&gt;=TrackingWorksheet!$J$4,TrackingWorksheet!$L921&lt;=TrackingWorksheet!$J$5,OR(TrackingWorksheet!$H921=Lists!$D$6,TrackingWorksheet!$J921=Lists!$D$6)), 1, 0))</f>
        <v/>
      </c>
      <c r="X916" s="24" t="str">
        <f>IF(B916=1,"",IF(AND(TrackingWorksheet!M921&lt;&gt;"",TrackingWorksheet!M921&lt;=TrackingWorksheet!$J$5),1,0))</f>
        <v/>
      </c>
      <c r="Y916" s="24" t="str">
        <f>IF(B916=1,"",IF(AND(TrackingWorksheet!N921&lt;&gt;"",TrackingWorksheet!N921&lt;=TrackingWorksheet!$J$5),1,0)*D916)</f>
        <v/>
      </c>
      <c r="Z916" s="24" t="str">
        <f>IF(B916=1,"",IF(TrackingWorksheet!P921="YES",1,0)*D916)</f>
        <v/>
      </c>
      <c r="AA916" s="33" t="str">
        <f>IF(B916=1,"",IF(TrackingWorksheet!R921="","",TrackingWorksheet!R921))</f>
        <v/>
      </c>
      <c r="AB916" s="33" t="str">
        <f>IF(B916=1,"",IF(TrackingWorksheet!Q921="","",TrackingWorksheet!Q921))</f>
        <v/>
      </c>
    </row>
    <row r="917" spans="2:28" x14ac:dyDescent="0.3">
      <c r="B917" s="33">
        <f>IF(AND(ISBLANK(TrackingWorksheet!B922),ISBLANK(TrackingWorksheet!C922),ISBLANK(TrackingWorksheet!G922),ISBLANK(TrackingWorksheet!H922),
ISBLANK(TrackingWorksheet!I922),ISBLANK(TrackingWorksheet!J922),ISBLANK(TrackingWorksheet!M922),
ISBLANK(TrackingWorksheet!N922)),1,0)</f>
        <v>1</v>
      </c>
      <c r="C917" s="17" t="str">
        <f>IF(B917=1,"",TrackingWorksheet!F922)</f>
        <v/>
      </c>
      <c r="D917" s="26" t="str">
        <f>IF(B917=1,"",IF(AND(TrackingWorksheet!B922&lt;&gt;"",TrackingWorksheet!B922&lt;=TrackingWorksheet!$J$5,OR(TrackingWorksheet!C922="",TrackingWorksheet!C922&gt;=TrackingWorksheet!$J$4)),1,0))</f>
        <v/>
      </c>
      <c r="E917" s="15" t="str">
        <f>IF(B917=1,"",IF(AND(TrackingWorksheet!G922 &lt;&gt;"",TrackingWorksheet!G922&lt;=TrackingWorksheet!$J$5, TrackingWorksheet!H922=Lists!$D$4), "Y", "N"))</f>
        <v/>
      </c>
      <c r="F917" s="15" t="str">
        <f>IF(B917=1,"",IF(AND(TrackingWorksheet!I922 &lt;&gt;"", TrackingWorksheet!I922&lt;=TrackingWorksheet!$J$5, TrackingWorksheet!J922=Lists!$D$4), "Y", "N"))</f>
        <v/>
      </c>
      <c r="G917" s="15" t="str">
        <f>IF(B917=1,"",IF(AND(TrackingWorksheet!G922 &lt;&gt;"",TrackingWorksheet!G922&lt;=TrackingWorksheet!$J$5, TrackingWorksheet!H922=Lists!$D$5), "Y", "N"))</f>
        <v/>
      </c>
      <c r="H917" s="15" t="str">
        <f>IF(B917=1,"",IF(AND(TrackingWorksheet!I922 &lt;&gt;"", TrackingWorksheet!I922&lt;=TrackingWorksheet!$J$5, TrackingWorksheet!J922="Moderna"), "Y", "N"))</f>
        <v/>
      </c>
      <c r="I917" s="26" t="str">
        <f>IF(B917=1,"",IF(AND(TrackingWorksheet!G922 &lt;&gt;"", TrackingWorksheet!G922&lt;=TrackingWorksheet!$J$5, TrackingWorksheet!H922=Lists!$D$6), 1, 0))</f>
        <v/>
      </c>
      <c r="J917" s="26" t="str">
        <f t="shared" si="118"/>
        <v/>
      </c>
      <c r="K917" s="15" t="str">
        <f>IF(B917=1,"",IF(AND(TrackingWorksheet!I922&lt;=TrackingWorksheet!$J$5,TrackingWorksheet!K922="YES"),0,IF(AND(AND(OR(E917="Y",F917="Y"),E917&lt;&gt;F917),G917&lt;&gt;"Y", H917&lt;&gt;"Y"), 1, 0)))</f>
        <v/>
      </c>
      <c r="L917" s="26" t="str">
        <f t="shared" si="112"/>
        <v/>
      </c>
      <c r="M917" s="15" t="str">
        <f t="shared" si="113"/>
        <v/>
      </c>
      <c r="N917" s="26" t="str">
        <f t="shared" si="114"/>
        <v/>
      </c>
      <c r="O917" s="15" t="str">
        <f>IF(B917=1,"",IF(AND(TrackingWorksheet!I922&lt;=TrackingWorksheet!$J$5,TrackingWorksheet!K922="YES"),0,IF(AND(AND(OR(G917="Y",H917="Y"),G917&lt;&gt;H917),E917&lt;&gt;"Y", F917&lt;&gt;"Y"), 1, 0)))</f>
        <v/>
      </c>
      <c r="P917" s="26" t="str">
        <f t="shared" si="115"/>
        <v/>
      </c>
      <c r="Q917" s="15" t="str">
        <f t="shared" si="116"/>
        <v/>
      </c>
      <c r="R917" s="15" t="str">
        <f t="shared" si="117"/>
        <v/>
      </c>
      <c r="S917" s="15" t="str">
        <f>IF(B917=1,"",IF(AND(OR(AND(TrackingWorksheet!H922=Lists!$D$7,TrackingWorksheet!H922=TrackingWorksheet!J922),TrackingWorksheet!H922&lt;&gt;TrackingWorksheet!J922),TrackingWorksheet!K922="YES",TrackingWorksheet!H922&lt;&gt;Lists!$D$6,TrackingWorksheet!G922&lt;=TrackingWorksheet!$J$5,TrackingWorksheet!I922&lt;=TrackingWorksheet!$J$5),1,0))</f>
        <v/>
      </c>
      <c r="T917" s="15" t="str">
        <f t="shared" si="119"/>
        <v/>
      </c>
      <c r="U917" s="15" t="str">
        <f>IF(B917=1,"",IF(AND(TrackingWorksheet!L922&lt;&gt;"", TrackingWorksheet!L922&gt;=TrackingWorksheet!$J$4,TrackingWorksheet!L922&lt;=TrackingWorksheet!$J$5,OR(TrackingWorksheet!H922=Lists!$D$4,TrackingWorksheet!J922=Lists!$D$4)), 1, 0))</f>
        <v/>
      </c>
      <c r="V917" s="15" t="str">
        <f>IF($B917=1,"",IF(AND(TrackingWorksheet!$L922&lt;&gt;"", TrackingWorksheet!$L922&gt;=TrackingWorksheet!$J$4,TrackingWorksheet!$L922&lt;=TrackingWorksheet!$J$5,OR(TrackingWorksheet!$H922=Lists!$D$5,TrackingWorksheet!$J922=Lists!$D$5)), 1, 0))</f>
        <v/>
      </c>
      <c r="W917" s="15" t="str">
        <f>IF($B917=1,"",IF(AND(TrackingWorksheet!$L922&lt;&gt;"", TrackingWorksheet!$L922&gt;=TrackingWorksheet!$J$4,TrackingWorksheet!$L922&lt;=TrackingWorksheet!$J$5,OR(TrackingWorksheet!$H922=Lists!$D$6,TrackingWorksheet!$J922=Lists!$D$6)), 1, 0))</f>
        <v/>
      </c>
      <c r="X917" s="24" t="str">
        <f>IF(B917=1,"",IF(AND(TrackingWorksheet!M922&lt;&gt;"",TrackingWorksheet!M922&lt;=TrackingWorksheet!$J$5),1,0))</f>
        <v/>
      </c>
      <c r="Y917" s="24" t="str">
        <f>IF(B917=1,"",IF(AND(TrackingWorksheet!N922&lt;&gt;"",TrackingWorksheet!N922&lt;=TrackingWorksheet!$J$5),1,0)*D917)</f>
        <v/>
      </c>
      <c r="Z917" s="24" t="str">
        <f>IF(B917=1,"",IF(TrackingWorksheet!P922="YES",1,0)*D917)</f>
        <v/>
      </c>
      <c r="AA917" s="33" t="str">
        <f>IF(B917=1,"",IF(TrackingWorksheet!R922="","",TrackingWorksheet!R922))</f>
        <v/>
      </c>
      <c r="AB917" s="33" t="str">
        <f>IF(B917=1,"",IF(TrackingWorksheet!Q922="","",TrackingWorksheet!Q922))</f>
        <v/>
      </c>
    </row>
    <row r="918" spans="2:28" x14ac:dyDescent="0.3">
      <c r="B918" s="33">
        <f>IF(AND(ISBLANK(TrackingWorksheet!B923),ISBLANK(TrackingWorksheet!C923),ISBLANK(TrackingWorksheet!G923),ISBLANK(TrackingWorksheet!H923),
ISBLANK(TrackingWorksheet!I923),ISBLANK(TrackingWorksheet!J923),ISBLANK(TrackingWorksheet!M923),
ISBLANK(TrackingWorksheet!N923)),1,0)</f>
        <v>1</v>
      </c>
      <c r="C918" s="17" t="str">
        <f>IF(B918=1,"",TrackingWorksheet!F923)</f>
        <v/>
      </c>
      <c r="D918" s="26" t="str">
        <f>IF(B918=1,"",IF(AND(TrackingWorksheet!B923&lt;&gt;"",TrackingWorksheet!B923&lt;=TrackingWorksheet!$J$5,OR(TrackingWorksheet!C923="",TrackingWorksheet!C923&gt;=TrackingWorksheet!$J$4)),1,0))</f>
        <v/>
      </c>
      <c r="E918" s="15" t="str">
        <f>IF(B918=1,"",IF(AND(TrackingWorksheet!G923 &lt;&gt;"",TrackingWorksheet!G923&lt;=TrackingWorksheet!$J$5, TrackingWorksheet!H923=Lists!$D$4), "Y", "N"))</f>
        <v/>
      </c>
      <c r="F918" s="15" t="str">
        <f>IF(B918=1,"",IF(AND(TrackingWorksheet!I923 &lt;&gt;"", TrackingWorksheet!I923&lt;=TrackingWorksheet!$J$5, TrackingWorksheet!J923=Lists!$D$4), "Y", "N"))</f>
        <v/>
      </c>
      <c r="G918" s="15" t="str">
        <f>IF(B918=1,"",IF(AND(TrackingWorksheet!G923 &lt;&gt;"",TrackingWorksheet!G923&lt;=TrackingWorksheet!$J$5, TrackingWorksheet!H923=Lists!$D$5), "Y", "N"))</f>
        <v/>
      </c>
      <c r="H918" s="15" t="str">
        <f>IF(B918=1,"",IF(AND(TrackingWorksheet!I923 &lt;&gt;"", TrackingWorksheet!I923&lt;=TrackingWorksheet!$J$5, TrackingWorksheet!J923="Moderna"), "Y", "N"))</f>
        <v/>
      </c>
      <c r="I918" s="26" t="str">
        <f>IF(B918=1,"",IF(AND(TrackingWorksheet!G923 &lt;&gt;"", TrackingWorksheet!G923&lt;=TrackingWorksheet!$J$5, TrackingWorksheet!H923=Lists!$D$6), 1, 0))</f>
        <v/>
      </c>
      <c r="J918" s="26" t="str">
        <f t="shared" si="118"/>
        <v/>
      </c>
      <c r="K918" s="15" t="str">
        <f>IF(B918=1,"",IF(AND(TrackingWorksheet!I923&lt;=TrackingWorksheet!$J$5,TrackingWorksheet!K923="YES"),0,IF(AND(AND(OR(E918="Y",F918="Y"),E918&lt;&gt;F918),G918&lt;&gt;"Y", H918&lt;&gt;"Y"), 1, 0)))</f>
        <v/>
      </c>
      <c r="L918" s="26" t="str">
        <f t="shared" si="112"/>
        <v/>
      </c>
      <c r="M918" s="15" t="str">
        <f t="shared" si="113"/>
        <v/>
      </c>
      <c r="N918" s="26" t="str">
        <f t="shared" si="114"/>
        <v/>
      </c>
      <c r="O918" s="15" t="str">
        <f>IF(B918=1,"",IF(AND(TrackingWorksheet!I923&lt;=TrackingWorksheet!$J$5,TrackingWorksheet!K923="YES"),0,IF(AND(AND(OR(G918="Y",H918="Y"),G918&lt;&gt;H918),E918&lt;&gt;"Y", F918&lt;&gt;"Y"), 1, 0)))</f>
        <v/>
      </c>
      <c r="P918" s="26" t="str">
        <f t="shared" si="115"/>
        <v/>
      </c>
      <c r="Q918" s="15" t="str">
        <f t="shared" si="116"/>
        <v/>
      </c>
      <c r="R918" s="15" t="str">
        <f t="shared" si="117"/>
        <v/>
      </c>
      <c r="S918" s="15" t="str">
        <f>IF(B918=1,"",IF(AND(OR(AND(TrackingWorksheet!H923=Lists!$D$7,TrackingWorksheet!H923=TrackingWorksheet!J923),TrackingWorksheet!H923&lt;&gt;TrackingWorksheet!J923),TrackingWorksheet!K923="YES",TrackingWorksheet!H923&lt;&gt;Lists!$D$6,TrackingWorksheet!G923&lt;=TrackingWorksheet!$J$5,TrackingWorksheet!I923&lt;=TrackingWorksheet!$J$5),1,0))</f>
        <v/>
      </c>
      <c r="T918" s="15" t="str">
        <f t="shared" si="119"/>
        <v/>
      </c>
      <c r="U918" s="15" t="str">
        <f>IF(B918=1,"",IF(AND(TrackingWorksheet!L923&lt;&gt;"", TrackingWorksheet!L923&gt;=TrackingWorksheet!$J$4,TrackingWorksheet!L923&lt;=TrackingWorksheet!$J$5,OR(TrackingWorksheet!H923=Lists!$D$4,TrackingWorksheet!J923=Lists!$D$4)), 1, 0))</f>
        <v/>
      </c>
      <c r="V918" s="15" t="str">
        <f>IF($B918=1,"",IF(AND(TrackingWorksheet!$L923&lt;&gt;"", TrackingWorksheet!$L923&gt;=TrackingWorksheet!$J$4,TrackingWorksheet!$L923&lt;=TrackingWorksheet!$J$5,OR(TrackingWorksheet!$H923=Lists!$D$5,TrackingWorksheet!$J923=Lists!$D$5)), 1, 0))</f>
        <v/>
      </c>
      <c r="W918" s="15" t="str">
        <f>IF($B918=1,"",IF(AND(TrackingWorksheet!$L923&lt;&gt;"", TrackingWorksheet!$L923&gt;=TrackingWorksheet!$J$4,TrackingWorksheet!$L923&lt;=TrackingWorksheet!$J$5,OR(TrackingWorksheet!$H923=Lists!$D$6,TrackingWorksheet!$J923=Lists!$D$6)), 1, 0))</f>
        <v/>
      </c>
      <c r="X918" s="24" t="str">
        <f>IF(B918=1,"",IF(AND(TrackingWorksheet!M923&lt;&gt;"",TrackingWorksheet!M923&lt;=TrackingWorksheet!$J$5),1,0))</f>
        <v/>
      </c>
      <c r="Y918" s="24" t="str">
        <f>IF(B918=1,"",IF(AND(TrackingWorksheet!N923&lt;&gt;"",TrackingWorksheet!N923&lt;=TrackingWorksheet!$J$5),1,0)*D918)</f>
        <v/>
      </c>
      <c r="Z918" s="24" t="str">
        <f>IF(B918=1,"",IF(TrackingWorksheet!P923="YES",1,0)*D918)</f>
        <v/>
      </c>
      <c r="AA918" s="33" t="str">
        <f>IF(B918=1,"",IF(TrackingWorksheet!R923="","",TrackingWorksheet!R923))</f>
        <v/>
      </c>
      <c r="AB918" s="33" t="str">
        <f>IF(B918=1,"",IF(TrackingWorksheet!Q923="","",TrackingWorksheet!Q923))</f>
        <v/>
      </c>
    </row>
    <row r="919" spans="2:28" x14ac:dyDescent="0.3">
      <c r="B919" s="33">
        <f>IF(AND(ISBLANK(TrackingWorksheet!B924),ISBLANK(TrackingWorksheet!C924),ISBLANK(TrackingWorksheet!G924),ISBLANK(TrackingWorksheet!H924),
ISBLANK(TrackingWorksheet!I924),ISBLANK(TrackingWorksheet!J924),ISBLANK(TrackingWorksheet!M924),
ISBLANK(TrackingWorksheet!N924)),1,0)</f>
        <v>1</v>
      </c>
      <c r="C919" s="17" t="str">
        <f>IF(B919=1,"",TrackingWorksheet!F924)</f>
        <v/>
      </c>
      <c r="D919" s="26" t="str">
        <f>IF(B919=1,"",IF(AND(TrackingWorksheet!B924&lt;&gt;"",TrackingWorksheet!B924&lt;=TrackingWorksheet!$J$5,OR(TrackingWorksheet!C924="",TrackingWorksheet!C924&gt;=TrackingWorksheet!$J$4)),1,0))</f>
        <v/>
      </c>
      <c r="E919" s="15" t="str">
        <f>IF(B919=1,"",IF(AND(TrackingWorksheet!G924 &lt;&gt;"",TrackingWorksheet!G924&lt;=TrackingWorksheet!$J$5, TrackingWorksheet!H924=Lists!$D$4), "Y", "N"))</f>
        <v/>
      </c>
      <c r="F919" s="15" t="str">
        <f>IF(B919=1,"",IF(AND(TrackingWorksheet!I924 &lt;&gt;"", TrackingWorksheet!I924&lt;=TrackingWorksheet!$J$5, TrackingWorksheet!J924=Lists!$D$4), "Y", "N"))</f>
        <v/>
      </c>
      <c r="G919" s="15" t="str">
        <f>IF(B919=1,"",IF(AND(TrackingWorksheet!G924 &lt;&gt;"",TrackingWorksheet!G924&lt;=TrackingWorksheet!$J$5, TrackingWorksheet!H924=Lists!$D$5), "Y", "N"))</f>
        <v/>
      </c>
      <c r="H919" s="15" t="str">
        <f>IF(B919=1,"",IF(AND(TrackingWorksheet!I924 &lt;&gt;"", TrackingWorksheet!I924&lt;=TrackingWorksheet!$J$5, TrackingWorksheet!J924="Moderna"), "Y", "N"))</f>
        <v/>
      </c>
      <c r="I919" s="26" t="str">
        <f>IF(B919=1,"",IF(AND(TrackingWorksheet!G924 &lt;&gt;"", TrackingWorksheet!G924&lt;=TrackingWorksheet!$J$5, TrackingWorksheet!H924=Lists!$D$6), 1, 0))</f>
        <v/>
      </c>
      <c r="J919" s="26" t="str">
        <f t="shared" si="118"/>
        <v/>
      </c>
      <c r="K919" s="15" t="str">
        <f>IF(B919=1,"",IF(AND(TrackingWorksheet!I924&lt;=TrackingWorksheet!$J$5,TrackingWorksheet!K924="YES"),0,IF(AND(AND(OR(E919="Y",F919="Y"),E919&lt;&gt;F919),G919&lt;&gt;"Y", H919&lt;&gt;"Y"), 1, 0)))</f>
        <v/>
      </c>
      <c r="L919" s="26" t="str">
        <f t="shared" si="112"/>
        <v/>
      </c>
      <c r="M919" s="15" t="str">
        <f t="shared" si="113"/>
        <v/>
      </c>
      <c r="N919" s="26" t="str">
        <f t="shared" si="114"/>
        <v/>
      </c>
      <c r="O919" s="15" t="str">
        <f>IF(B919=1,"",IF(AND(TrackingWorksheet!I924&lt;=TrackingWorksheet!$J$5,TrackingWorksheet!K924="YES"),0,IF(AND(AND(OR(G919="Y",H919="Y"),G919&lt;&gt;H919),E919&lt;&gt;"Y", F919&lt;&gt;"Y"), 1, 0)))</f>
        <v/>
      </c>
      <c r="P919" s="26" t="str">
        <f t="shared" si="115"/>
        <v/>
      </c>
      <c r="Q919" s="15" t="str">
        <f t="shared" si="116"/>
        <v/>
      </c>
      <c r="R919" s="15" t="str">
        <f t="shared" si="117"/>
        <v/>
      </c>
      <c r="S919" s="15" t="str">
        <f>IF(B919=1,"",IF(AND(OR(AND(TrackingWorksheet!H924=Lists!$D$7,TrackingWorksheet!H924=TrackingWorksheet!J924),TrackingWorksheet!H924&lt;&gt;TrackingWorksheet!J924),TrackingWorksheet!K924="YES",TrackingWorksheet!H924&lt;&gt;Lists!$D$6,TrackingWorksheet!G924&lt;=TrackingWorksheet!$J$5,TrackingWorksheet!I924&lt;=TrackingWorksheet!$J$5),1,0))</f>
        <v/>
      </c>
      <c r="T919" s="15" t="str">
        <f t="shared" si="119"/>
        <v/>
      </c>
      <c r="U919" s="15" t="str">
        <f>IF(B919=1,"",IF(AND(TrackingWorksheet!L924&lt;&gt;"", TrackingWorksheet!L924&gt;=TrackingWorksheet!$J$4,TrackingWorksheet!L924&lt;=TrackingWorksheet!$J$5,OR(TrackingWorksheet!H924=Lists!$D$4,TrackingWorksheet!J924=Lists!$D$4)), 1, 0))</f>
        <v/>
      </c>
      <c r="V919" s="15" t="str">
        <f>IF($B919=1,"",IF(AND(TrackingWorksheet!$L924&lt;&gt;"", TrackingWorksheet!$L924&gt;=TrackingWorksheet!$J$4,TrackingWorksheet!$L924&lt;=TrackingWorksheet!$J$5,OR(TrackingWorksheet!$H924=Lists!$D$5,TrackingWorksheet!$J924=Lists!$D$5)), 1, 0))</f>
        <v/>
      </c>
      <c r="W919" s="15" t="str">
        <f>IF($B919=1,"",IF(AND(TrackingWorksheet!$L924&lt;&gt;"", TrackingWorksheet!$L924&gt;=TrackingWorksheet!$J$4,TrackingWorksheet!$L924&lt;=TrackingWorksheet!$J$5,OR(TrackingWorksheet!$H924=Lists!$D$6,TrackingWorksheet!$J924=Lists!$D$6)), 1, 0))</f>
        <v/>
      </c>
      <c r="X919" s="24" t="str">
        <f>IF(B919=1,"",IF(AND(TrackingWorksheet!M924&lt;&gt;"",TrackingWorksheet!M924&lt;=TrackingWorksheet!$J$5),1,0))</f>
        <v/>
      </c>
      <c r="Y919" s="24" t="str">
        <f>IF(B919=1,"",IF(AND(TrackingWorksheet!N924&lt;&gt;"",TrackingWorksheet!N924&lt;=TrackingWorksheet!$J$5),1,0)*D919)</f>
        <v/>
      </c>
      <c r="Z919" s="24" t="str">
        <f>IF(B919=1,"",IF(TrackingWorksheet!P924="YES",1,0)*D919)</f>
        <v/>
      </c>
      <c r="AA919" s="33" t="str">
        <f>IF(B919=1,"",IF(TrackingWorksheet!R924="","",TrackingWorksheet!R924))</f>
        <v/>
      </c>
      <c r="AB919" s="33" t="str">
        <f>IF(B919=1,"",IF(TrackingWorksheet!Q924="","",TrackingWorksheet!Q924))</f>
        <v/>
      </c>
    </row>
    <row r="920" spans="2:28" x14ac:dyDescent="0.3">
      <c r="B920" s="33">
        <f>IF(AND(ISBLANK(TrackingWorksheet!B925),ISBLANK(TrackingWorksheet!C925),ISBLANK(TrackingWorksheet!G925),ISBLANK(TrackingWorksheet!H925),
ISBLANK(TrackingWorksheet!I925),ISBLANK(TrackingWorksheet!J925),ISBLANK(TrackingWorksheet!M925),
ISBLANK(TrackingWorksheet!N925)),1,0)</f>
        <v>1</v>
      </c>
      <c r="C920" s="17" t="str">
        <f>IF(B920=1,"",TrackingWorksheet!F925)</f>
        <v/>
      </c>
      <c r="D920" s="26" t="str">
        <f>IF(B920=1,"",IF(AND(TrackingWorksheet!B925&lt;&gt;"",TrackingWorksheet!B925&lt;=TrackingWorksheet!$J$5,OR(TrackingWorksheet!C925="",TrackingWorksheet!C925&gt;=TrackingWorksheet!$J$4)),1,0))</f>
        <v/>
      </c>
      <c r="E920" s="15" t="str">
        <f>IF(B920=1,"",IF(AND(TrackingWorksheet!G925 &lt;&gt;"",TrackingWorksheet!G925&lt;=TrackingWorksheet!$J$5, TrackingWorksheet!H925=Lists!$D$4), "Y", "N"))</f>
        <v/>
      </c>
      <c r="F920" s="15" t="str">
        <f>IF(B920=1,"",IF(AND(TrackingWorksheet!I925 &lt;&gt;"", TrackingWorksheet!I925&lt;=TrackingWorksheet!$J$5, TrackingWorksheet!J925=Lists!$D$4), "Y", "N"))</f>
        <v/>
      </c>
      <c r="G920" s="15" t="str">
        <f>IF(B920=1,"",IF(AND(TrackingWorksheet!G925 &lt;&gt;"",TrackingWorksheet!G925&lt;=TrackingWorksheet!$J$5, TrackingWorksheet!H925=Lists!$D$5), "Y", "N"))</f>
        <v/>
      </c>
      <c r="H920" s="15" t="str">
        <f>IF(B920=1,"",IF(AND(TrackingWorksheet!I925 &lt;&gt;"", TrackingWorksheet!I925&lt;=TrackingWorksheet!$J$5, TrackingWorksheet!J925="Moderna"), "Y", "N"))</f>
        <v/>
      </c>
      <c r="I920" s="26" t="str">
        <f>IF(B920=1,"",IF(AND(TrackingWorksheet!G925 &lt;&gt;"", TrackingWorksheet!G925&lt;=TrackingWorksheet!$J$5, TrackingWorksheet!H925=Lists!$D$6), 1, 0))</f>
        <v/>
      </c>
      <c r="J920" s="26" t="str">
        <f t="shared" si="118"/>
        <v/>
      </c>
      <c r="K920" s="15" t="str">
        <f>IF(B920=1,"",IF(AND(TrackingWorksheet!I925&lt;=TrackingWorksheet!$J$5,TrackingWorksheet!K925="YES"),0,IF(AND(AND(OR(E920="Y",F920="Y"),E920&lt;&gt;F920),G920&lt;&gt;"Y", H920&lt;&gt;"Y"), 1, 0)))</f>
        <v/>
      </c>
      <c r="L920" s="26" t="str">
        <f t="shared" si="112"/>
        <v/>
      </c>
      <c r="M920" s="15" t="str">
        <f t="shared" si="113"/>
        <v/>
      </c>
      <c r="N920" s="26" t="str">
        <f t="shared" si="114"/>
        <v/>
      </c>
      <c r="O920" s="15" t="str">
        <f>IF(B920=1,"",IF(AND(TrackingWorksheet!I925&lt;=TrackingWorksheet!$J$5,TrackingWorksheet!K925="YES"),0,IF(AND(AND(OR(G920="Y",H920="Y"),G920&lt;&gt;H920),E920&lt;&gt;"Y", F920&lt;&gt;"Y"), 1, 0)))</f>
        <v/>
      </c>
      <c r="P920" s="26" t="str">
        <f t="shared" si="115"/>
        <v/>
      </c>
      <c r="Q920" s="15" t="str">
        <f t="shared" si="116"/>
        <v/>
      </c>
      <c r="R920" s="15" t="str">
        <f t="shared" si="117"/>
        <v/>
      </c>
      <c r="S920" s="15" t="str">
        <f>IF(B920=1,"",IF(AND(OR(AND(TrackingWorksheet!H925=Lists!$D$7,TrackingWorksheet!H925=TrackingWorksheet!J925),TrackingWorksheet!H925&lt;&gt;TrackingWorksheet!J925),TrackingWorksheet!K925="YES",TrackingWorksheet!H925&lt;&gt;Lists!$D$6,TrackingWorksheet!G925&lt;=TrackingWorksheet!$J$5,TrackingWorksheet!I925&lt;=TrackingWorksheet!$J$5),1,0))</f>
        <v/>
      </c>
      <c r="T920" s="15" t="str">
        <f t="shared" si="119"/>
        <v/>
      </c>
      <c r="U920" s="15" t="str">
        <f>IF(B920=1,"",IF(AND(TrackingWorksheet!L925&lt;&gt;"", TrackingWorksheet!L925&gt;=TrackingWorksheet!$J$4,TrackingWorksheet!L925&lt;=TrackingWorksheet!$J$5,OR(TrackingWorksheet!H925=Lists!$D$4,TrackingWorksheet!J925=Lists!$D$4)), 1, 0))</f>
        <v/>
      </c>
      <c r="V920" s="15" t="str">
        <f>IF($B920=1,"",IF(AND(TrackingWorksheet!$L925&lt;&gt;"", TrackingWorksheet!$L925&gt;=TrackingWorksheet!$J$4,TrackingWorksheet!$L925&lt;=TrackingWorksheet!$J$5,OR(TrackingWorksheet!$H925=Lists!$D$5,TrackingWorksheet!$J925=Lists!$D$5)), 1, 0))</f>
        <v/>
      </c>
      <c r="W920" s="15" t="str">
        <f>IF($B920=1,"",IF(AND(TrackingWorksheet!$L925&lt;&gt;"", TrackingWorksheet!$L925&gt;=TrackingWorksheet!$J$4,TrackingWorksheet!$L925&lt;=TrackingWorksheet!$J$5,OR(TrackingWorksheet!$H925=Lists!$D$6,TrackingWorksheet!$J925=Lists!$D$6)), 1, 0))</f>
        <v/>
      </c>
      <c r="X920" s="24" t="str">
        <f>IF(B920=1,"",IF(AND(TrackingWorksheet!M925&lt;&gt;"",TrackingWorksheet!M925&lt;=TrackingWorksheet!$J$5),1,0))</f>
        <v/>
      </c>
      <c r="Y920" s="24" t="str">
        <f>IF(B920=1,"",IF(AND(TrackingWorksheet!N925&lt;&gt;"",TrackingWorksheet!N925&lt;=TrackingWorksheet!$J$5),1,0)*D920)</f>
        <v/>
      </c>
      <c r="Z920" s="24" t="str">
        <f>IF(B920=1,"",IF(TrackingWorksheet!P925="YES",1,0)*D920)</f>
        <v/>
      </c>
      <c r="AA920" s="33" t="str">
        <f>IF(B920=1,"",IF(TrackingWorksheet!R925="","",TrackingWorksheet!R925))</f>
        <v/>
      </c>
      <c r="AB920" s="33" t="str">
        <f>IF(B920=1,"",IF(TrackingWorksheet!Q925="","",TrackingWorksheet!Q925))</f>
        <v/>
      </c>
    </row>
    <row r="921" spans="2:28" x14ac:dyDescent="0.3">
      <c r="B921" s="33">
        <f>IF(AND(ISBLANK(TrackingWorksheet!B926),ISBLANK(TrackingWorksheet!C926),ISBLANK(TrackingWorksheet!G926),ISBLANK(TrackingWorksheet!H926),
ISBLANK(TrackingWorksheet!I926),ISBLANK(TrackingWorksheet!J926),ISBLANK(TrackingWorksheet!M926),
ISBLANK(TrackingWorksheet!N926)),1,0)</f>
        <v>1</v>
      </c>
      <c r="C921" s="17" t="str">
        <f>IF(B921=1,"",TrackingWorksheet!F926)</f>
        <v/>
      </c>
      <c r="D921" s="26" t="str">
        <f>IF(B921=1,"",IF(AND(TrackingWorksheet!B926&lt;&gt;"",TrackingWorksheet!B926&lt;=TrackingWorksheet!$J$5,OR(TrackingWorksheet!C926="",TrackingWorksheet!C926&gt;=TrackingWorksheet!$J$4)),1,0))</f>
        <v/>
      </c>
      <c r="E921" s="15" t="str">
        <f>IF(B921=1,"",IF(AND(TrackingWorksheet!G926 &lt;&gt;"",TrackingWorksheet!G926&lt;=TrackingWorksheet!$J$5, TrackingWorksheet!H926=Lists!$D$4), "Y", "N"))</f>
        <v/>
      </c>
      <c r="F921" s="15" t="str">
        <f>IF(B921=1,"",IF(AND(TrackingWorksheet!I926 &lt;&gt;"", TrackingWorksheet!I926&lt;=TrackingWorksheet!$J$5, TrackingWorksheet!J926=Lists!$D$4), "Y", "N"))</f>
        <v/>
      </c>
      <c r="G921" s="15" t="str">
        <f>IF(B921=1,"",IF(AND(TrackingWorksheet!G926 &lt;&gt;"",TrackingWorksheet!G926&lt;=TrackingWorksheet!$J$5, TrackingWorksheet!H926=Lists!$D$5), "Y", "N"))</f>
        <v/>
      </c>
      <c r="H921" s="15" t="str">
        <f>IF(B921=1,"",IF(AND(TrackingWorksheet!I926 &lt;&gt;"", TrackingWorksheet!I926&lt;=TrackingWorksheet!$J$5, TrackingWorksheet!J926="Moderna"), "Y", "N"))</f>
        <v/>
      </c>
      <c r="I921" s="26" t="str">
        <f>IF(B921=1,"",IF(AND(TrackingWorksheet!G926 &lt;&gt;"", TrackingWorksheet!G926&lt;=TrackingWorksheet!$J$5, TrackingWorksheet!H926=Lists!$D$6), 1, 0))</f>
        <v/>
      </c>
      <c r="J921" s="26" t="str">
        <f t="shared" si="118"/>
        <v/>
      </c>
      <c r="K921" s="15" t="str">
        <f>IF(B921=1,"",IF(AND(TrackingWorksheet!I926&lt;=TrackingWorksheet!$J$5,TrackingWorksheet!K926="YES"),0,IF(AND(AND(OR(E921="Y",F921="Y"),E921&lt;&gt;F921),G921&lt;&gt;"Y", H921&lt;&gt;"Y"), 1, 0)))</f>
        <v/>
      </c>
      <c r="L921" s="26" t="str">
        <f t="shared" si="112"/>
        <v/>
      </c>
      <c r="M921" s="15" t="str">
        <f t="shared" si="113"/>
        <v/>
      </c>
      <c r="N921" s="26" t="str">
        <f t="shared" si="114"/>
        <v/>
      </c>
      <c r="O921" s="15" t="str">
        <f>IF(B921=1,"",IF(AND(TrackingWorksheet!I926&lt;=TrackingWorksheet!$J$5,TrackingWorksheet!K926="YES"),0,IF(AND(AND(OR(G921="Y",H921="Y"),G921&lt;&gt;H921),E921&lt;&gt;"Y", F921&lt;&gt;"Y"), 1, 0)))</f>
        <v/>
      </c>
      <c r="P921" s="26" t="str">
        <f t="shared" si="115"/>
        <v/>
      </c>
      <c r="Q921" s="15" t="str">
        <f t="shared" si="116"/>
        <v/>
      </c>
      <c r="R921" s="15" t="str">
        <f t="shared" si="117"/>
        <v/>
      </c>
      <c r="S921" s="15" t="str">
        <f>IF(B921=1,"",IF(AND(OR(AND(TrackingWorksheet!H926=Lists!$D$7,TrackingWorksheet!H926=TrackingWorksheet!J926),TrackingWorksheet!H926&lt;&gt;TrackingWorksheet!J926),TrackingWorksheet!K926="YES",TrackingWorksheet!H926&lt;&gt;Lists!$D$6,TrackingWorksheet!G926&lt;=TrackingWorksheet!$J$5,TrackingWorksheet!I926&lt;=TrackingWorksheet!$J$5),1,0))</f>
        <v/>
      </c>
      <c r="T921" s="15" t="str">
        <f t="shared" si="119"/>
        <v/>
      </c>
      <c r="U921" s="15" t="str">
        <f>IF(B921=1,"",IF(AND(TrackingWorksheet!L926&lt;&gt;"", TrackingWorksheet!L926&gt;=TrackingWorksheet!$J$4,TrackingWorksheet!L926&lt;=TrackingWorksheet!$J$5,OR(TrackingWorksheet!H926=Lists!$D$4,TrackingWorksheet!J926=Lists!$D$4)), 1, 0))</f>
        <v/>
      </c>
      <c r="V921" s="15" t="str">
        <f>IF($B921=1,"",IF(AND(TrackingWorksheet!$L926&lt;&gt;"", TrackingWorksheet!$L926&gt;=TrackingWorksheet!$J$4,TrackingWorksheet!$L926&lt;=TrackingWorksheet!$J$5,OR(TrackingWorksheet!$H926=Lists!$D$5,TrackingWorksheet!$J926=Lists!$D$5)), 1, 0))</f>
        <v/>
      </c>
      <c r="W921" s="15" t="str">
        <f>IF($B921=1,"",IF(AND(TrackingWorksheet!$L926&lt;&gt;"", TrackingWorksheet!$L926&gt;=TrackingWorksheet!$J$4,TrackingWorksheet!$L926&lt;=TrackingWorksheet!$J$5,OR(TrackingWorksheet!$H926=Lists!$D$6,TrackingWorksheet!$J926=Lists!$D$6)), 1, 0))</f>
        <v/>
      </c>
      <c r="X921" s="24" t="str">
        <f>IF(B921=1,"",IF(AND(TrackingWorksheet!M926&lt;&gt;"",TrackingWorksheet!M926&lt;=TrackingWorksheet!$J$5),1,0))</f>
        <v/>
      </c>
      <c r="Y921" s="24" t="str">
        <f>IF(B921=1,"",IF(AND(TrackingWorksheet!N926&lt;&gt;"",TrackingWorksheet!N926&lt;=TrackingWorksheet!$J$5),1,0)*D921)</f>
        <v/>
      </c>
      <c r="Z921" s="24" t="str">
        <f>IF(B921=1,"",IF(TrackingWorksheet!P926="YES",1,0)*D921)</f>
        <v/>
      </c>
      <c r="AA921" s="33" t="str">
        <f>IF(B921=1,"",IF(TrackingWorksheet!R926="","",TrackingWorksheet!R926))</f>
        <v/>
      </c>
      <c r="AB921" s="33" t="str">
        <f>IF(B921=1,"",IF(TrackingWorksheet!Q926="","",TrackingWorksheet!Q926))</f>
        <v/>
      </c>
    </row>
    <row r="922" spans="2:28" x14ac:dyDescent="0.3">
      <c r="B922" s="33">
        <f>IF(AND(ISBLANK(TrackingWorksheet!B927),ISBLANK(TrackingWorksheet!C927),ISBLANK(TrackingWorksheet!G927),ISBLANK(TrackingWorksheet!H927),
ISBLANK(TrackingWorksheet!I927),ISBLANK(TrackingWorksheet!J927),ISBLANK(TrackingWorksheet!M927),
ISBLANK(TrackingWorksheet!N927)),1,0)</f>
        <v>1</v>
      </c>
      <c r="C922" s="17" t="str">
        <f>IF(B922=1,"",TrackingWorksheet!F927)</f>
        <v/>
      </c>
      <c r="D922" s="26" t="str">
        <f>IF(B922=1,"",IF(AND(TrackingWorksheet!B927&lt;&gt;"",TrackingWorksheet!B927&lt;=TrackingWorksheet!$J$5,OR(TrackingWorksheet!C927="",TrackingWorksheet!C927&gt;=TrackingWorksheet!$J$4)),1,0))</f>
        <v/>
      </c>
      <c r="E922" s="15" t="str">
        <f>IF(B922=1,"",IF(AND(TrackingWorksheet!G927 &lt;&gt;"",TrackingWorksheet!G927&lt;=TrackingWorksheet!$J$5, TrackingWorksheet!H927=Lists!$D$4), "Y", "N"))</f>
        <v/>
      </c>
      <c r="F922" s="15" t="str">
        <f>IF(B922=1,"",IF(AND(TrackingWorksheet!I927 &lt;&gt;"", TrackingWorksheet!I927&lt;=TrackingWorksheet!$J$5, TrackingWorksheet!J927=Lists!$D$4), "Y", "N"))</f>
        <v/>
      </c>
      <c r="G922" s="15" t="str">
        <f>IF(B922=1,"",IF(AND(TrackingWorksheet!G927 &lt;&gt;"",TrackingWorksheet!G927&lt;=TrackingWorksheet!$J$5, TrackingWorksheet!H927=Lists!$D$5), "Y", "N"))</f>
        <v/>
      </c>
      <c r="H922" s="15" t="str">
        <f>IF(B922=1,"",IF(AND(TrackingWorksheet!I927 &lt;&gt;"", TrackingWorksheet!I927&lt;=TrackingWorksheet!$J$5, TrackingWorksheet!J927="Moderna"), "Y", "N"))</f>
        <v/>
      </c>
      <c r="I922" s="26" t="str">
        <f>IF(B922=1,"",IF(AND(TrackingWorksheet!G927 &lt;&gt;"", TrackingWorksheet!G927&lt;=TrackingWorksheet!$J$5, TrackingWorksheet!H927=Lists!$D$6), 1, 0))</f>
        <v/>
      </c>
      <c r="J922" s="26" t="str">
        <f t="shared" si="118"/>
        <v/>
      </c>
      <c r="K922" s="15" t="str">
        <f>IF(B922=1,"",IF(AND(TrackingWorksheet!I927&lt;=TrackingWorksheet!$J$5,TrackingWorksheet!K927="YES"),0,IF(AND(AND(OR(E922="Y",F922="Y"),E922&lt;&gt;F922),G922&lt;&gt;"Y", H922&lt;&gt;"Y"), 1, 0)))</f>
        <v/>
      </c>
      <c r="L922" s="26" t="str">
        <f t="shared" si="112"/>
        <v/>
      </c>
      <c r="M922" s="15" t="str">
        <f t="shared" si="113"/>
        <v/>
      </c>
      <c r="N922" s="26" t="str">
        <f t="shared" si="114"/>
        <v/>
      </c>
      <c r="O922" s="15" t="str">
        <f>IF(B922=1,"",IF(AND(TrackingWorksheet!I927&lt;=TrackingWorksheet!$J$5,TrackingWorksheet!K927="YES"),0,IF(AND(AND(OR(G922="Y",H922="Y"),G922&lt;&gt;H922),E922&lt;&gt;"Y", F922&lt;&gt;"Y"), 1, 0)))</f>
        <v/>
      </c>
      <c r="P922" s="26" t="str">
        <f t="shared" si="115"/>
        <v/>
      </c>
      <c r="Q922" s="15" t="str">
        <f t="shared" si="116"/>
        <v/>
      </c>
      <c r="R922" s="15" t="str">
        <f t="shared" si="117"/>
        <v/>
      </c>
      <c r="S922" s="15" t="str">
        <f>IF(B922=1,"",IF(AND(OR(AND(TrackingWorksheet!H927=Lists!$D$7,TrackingWorksheet!H927=TrackingWorksheet!J927),TrackingWorksheet!H927&lt;&gt;TrackingWorksheet!J927),TrackingWorksheet!K927="YES",TrackingWorksheet!H927&lt;&gt;Lists!$D$6,TrackingWorksheet!G927&lt;=TrackingWorksheet!$J$5,TrackingWorksheet!I927&lt;=TrackingWorksheet!$J$5),1,0))</f>
        <v/>
      </c>
      <c r="T922" s="15" t="str">
        <f t="shared" si="119"/>
        <v/>
      </c>
      <c r="U922" s="15" t="str">
        <f>IF(B922=1,"",IF(AND(TrackingWorksheet!L927&lt;&gt;"", TrackingWorksheet!L927&gt;=TrackingWorksheet!$J$4,TrackingWorksheet!L927&lt;=TrackingWorksheet!$J$5,OR(TrackingWorksheet!H927=Lists!$D$4,TrackingWorksheet!J927=Lists!$D$4)), 1, 0))</f>
        <v/>
      </c>
      <c r="V922" s="15" t="str">
        <f>IF($B922=1,"",IF(AND(TrackingWorksheet!$L927&lt;&gt;"", TrackingWorksheet!$L927&gt;=TrackingWorksheet!$J$4,TrackingWorksheet!$L927&lt;=TrackingWorksheet!$J$5,OR(TrackingWorksheet!$H927=Lists!$D$5,TrackingWorksheet!$J927=Lists!$D$5)), 1, 0))</f>
        <v/>
      </c>
      <c r="W922" s="15" t="str">
        <f>IF($B922=1,"",IF(AND(TrackingWorksheet!$L927&lt;&gt;"", TrackingWorksheet!$L927&gt;=TrackingWorksheet!$J$4,TrackingWorksheet!$L927&lt;=TrackingWorksheet!$J$5,OR(TrackingWorksheet!$H927=Lists!$D$6,TrackingWorksheet!$J927=Lists!$D$6)), 1, 0))</f>
        <v/>
      </c>
      <c r="X922" s="24" t="str">
        <f>IF(B922=1,"",IF(AND(TrackingWorksheet!M927&lt;&gt;"",TrackingWorksheet!M927&lt;=TrackingWorksheet!$J$5),1,0))</f>
        <v/>
      </c>
      <c r="Y922" s="24" t="str">
        <f>IF(B922=1,"",IF(AND(TrackingWorksheet!N927&lt;&gt;"",TrackingWorksheet!N927&lt;=TrackingWorksheet!$J$5),1,0)*D922)</f>
        <v/>
      </c>
      <c r="Z922" s="24" t="str">
        <f>IF(B922=1,"",IF(TrackingWorksheet!P927="YES",1,0)*D922)</f>
        <v/>
      </c>
      <c r="AA922" s="33" t="str">
        <f>IF(B922=1,"",IF(TrackingWorksheet!R927="","",TrackingWorksheet!R927))</f>
        <v/>
      </c>
      <c r="AB922" s="33" t="str">
        <f>IF(B922=1,"",IF(TrackingWorksheet!Q927="","",TrackingWorksheet!Q927))</f>
        <v/>
      </c>
    </row>
    <row r="923" spans="2:28" x14ac:dyDescent="0.3">
      <c r="B923" s="33">
        <f>IF(AND(ISBLANK(TrackingWorksheet!B928),ISBLANK(TrackingWorksheet!C928),ISBLANK(TrackingWorksheet!G928),ISBLANK(TrackingWorksheet!H928),
ISBLANK(TrackingWorksheet!I928),ISBLANK(TrackingWorksheet!J928),ISBLANK(TrackingWorksheet!M928),
ISBLANK(TrackingWorksheet!N928)),1,0)</f>
        <v>1</v>
      </c>
      <c r="C923" s="17" t="str">
        <f>IF(B923=1,"",TrackingWorksheet!F928)</f>
        <v/>
      </c>
      <c r="D923" s="26" t="str">
        <f>IF(B923=1,"",IF(AND(TrackingWorksheet!B928&lt;&gt;"",TrackingWorksheet!B928&lt;=TrackingWorksheet!$J$5,OR(TrackingWorksheet!C928="",TrackingWorksheet!C928&gt;=TrackingWorksheet!$J$4)),1,0))</f>
        <v/>
      </c>
      <c r="E923" s="15" t="str">
        <f>IF(B923=1,"",IF(AND(TrackingWorksheet!G928 &lt;&gt;"",TrackingWorksheet!G928&lt;=TrackingWorksheet!$J$5, TrackingWorksheet!H928=Lists!$D$4), "Y", "N"))</f>
        <v/>
      </c>
      <c r="F923" s="15" t="str">
        <f>IF(B923=1,"",IF(AND(TrackingWorksheet!I928 &lt;&gt;"", TrackingWorksheet!I928&lt;=TrackingWorksheet!$J$5, TrackingWorksheet!J928=Lists!$D$4), "Y", "N"))</f>
        <v/>
      </c>
      <c r="G923" s="15" t="str">
        <f>IF(B923=1,"",IF(AND(TrackingWorksheet!G928 &lt;&gt;"",TrackingWorksheet!G928&lt;=TrackingWorksheet!$J$5, TrackingWorksheet!H928=Lists!$D$5), "Y", "N"))</f>
        <v/>
      </c>
      <c r="H923" s="15" t="str">
        <f>IF(B923=1,"",IF(AND(TrackingWorksheet!I928 &lt;&gt;"", TrackingWorksheet!I928&lt;=TrackingWorksheet!$J$5, TrackingWorksheet!J928="Moderna"), "Y", "N"))</f>
        <v/>
      </c>
      <c r="I923" s="26" t="str">
        <f>IF(B923=1,"",IF(AND(TrackingWorksheet!G928 &lt;&gt;"", TrackingWorksheet!G928&lt;=TrackingWorksheet!$J$5, TrackingWorksheet!H928=Lists!$D$6), 1, 0))</f>
        <v/>
      </c>
      <c r="J923" s="26" t="str">
        <f t="shared" si="118"/>
        <v/>
      </c>
      <c r="K923" s="15" t="str">
        <f>IF(B923=1,"",IF(AND(TrackingWorksheet!I928&lt;=TrackingWorksheet!$J$5,TrackingWorksheet!K928="YES"),0,IF(AND(AND(OR(E923="Y",F923="Y"),E923&lt;&gt;F923),G923&lt;&gt;"Y", H923&lt;&gt;"Y"), 1, 0)))</f>
        <v/>
      </c>
      <c r="L923" s="26" t="str">
        <f t="shared" si="112"/>
        <v/>
      </c>
      <c r="M923" s="15" t="str">
        <f t="shared" si="113"/>
        <v/>
      </c>
      <c r="N923" s="26" t="str">
        <f t="shared" si="114"/>
        <v/>
      </c>
      <c r="O923" s="15" t="str">
        <f>IF(B923=1,"",IF(AND(TrackingWorksheet!I928&lt;=TrackingWorksheet!$J$5,TrackingWorksheet!K928="YES"),0,IF(AND(AND(OR(G923="Y",H923="Y"),G923&lt;&gt;H923),E923&lt;&gt;"Y", F923&lt;&gt;"Y"), 1, 0)))</f>
        <v/>
      </c>
      <c r="P923" s="26" t="str">
        <f t="shared" si="115"/>
        <v/>
      </c>
      <c r="Q923" s="15" t="str">
        <f t="shared" si="116"/>
        <v/>
      </c>
      <c r="R923" s="15" t="str">
        <f t="shared" si="117"/>
        <v/>
      </c>
      <c r="S923" s="15" t="str">
        <f>IF(B923=1,"",IF(AND(OR(AND(TrackingWorksheet!H928=Lists!$D$7,TrackingWorksheet!H928=TrackingWorksheet!J928),TrackingWorksheet!H928&lt;&gt;TrackingWorksheet!J928),TrackingWorksheet!K928="YES",TrackingWorksheet!H928&lt;&gt;Lists!$D$6,TrackingWorksheet!G928&lt;=TrackingWorksheet!$J$5,TrackingWorksheet!I928&lt;=TrackingWorksheet!$J$5),1,0))</f>
        <v/>
      </c>
      <c r="T923" s="15" t="str">
        <f t="shared" si="119"/>
        <v/>
      </c>
      <c r="U923" s="15" t="str">
        <f>IF(B923=1,"",IF(AND(TrackingWorksheet!L928&lt;&gt;"", TrackingWorksheet!L928&gt;=TrackingWorksheet!$J$4,TrackingWorksheet!L928&lt;=TrackingWorksheet!$J$5,OR(TrackingWorksheet!H928=Lists!$D$4,TrackingWorksheet!J928=Lists!$D$4)), 1, 0))</f>
        <v/>
      </c>
      <c r="V923" s="15" t="str">
        <f>IF($B923=1,"",IF(AND(TrackingWorksheet!$L928&lt;&gt;"", TrackingWorksheet!$L928&gt;=TrackingWorksheet!$J$4,TrackingWorksheet!$L928&lt;=TrackingWorksheet!$J$5,OR(TrackingWorksheet!$H928=Lists!$D$5,TrackingWorksheet!$J928=Lists!$D$5)), 1, 0))</f>
        <v/>
      </c>
      <c r="W923" s="15" t="str">
        <f>IF($B923=1,"",IF(AND(TrackingWorksheet!$L928&lt;&gt;"", TrackingWorksheet!$L928&gt;=TrackingWorksheet!$J$4,TrackingWorksheet!$L928&lt;=TrackingWorksheet!$J$5,OR(TrackingWorksheet!$H928=Lists!$D$6,TrackingWorksheet!$J928=Lists!$D$6)), 1, 0))</f>
        <v/>
      </c>
      <c r="X923" s="24" t="str">
        <f>IF(B923=1,"",IF(AND(TrackingWorksheet!M928&lt;&gt;"",TrackingWorksheet!M928&lt;=TrackingWorksheet!$J$5),1,0))</f>
        <v/>
      </c>
      <c r="Y923" s="24" t="str">
        <f>IF(B923=1,"",IF(AND(TrackingWorksheet!N928&lt;&gt;"",TrackingWorksheet!N928&lt;=TrackingWorksheet!$J$5),1,0)*D923)</f>
        <v/>
      </c>
      <c r="Z923" s="24" t="str">
        <f>IF(B923=1,"",IF(TrackingWorksheet!P928="YES",1,0)*D923)</f>
        <v/>
      </c>
      <c r="AA923" s="33" t="str">
        <f>IF(B923=1,"",IF(TrackingWorksheet!R928="","",TrackingWorksheet!R928))</f>
        <v/>
      </c>
      <c r="AB923" s="33" t="str">
        <f>IF(B923=1,"",IF(TrackingWorksheet!Q928="","",TrackingWorksheet!Q928))</f>
        <v/>
      </c>
    </row>
    <row r="924" spans="2:28" x14ac:dyDescent="0.3">
      <c r="B924" s="33">
        <f>IF(AND(ISBLANK(TrackingWorksheet!B929),ISBLANK(TrackingWorksheet!C929),ISBLANK(TrackingWorksheet!G929),ISBLANK(TrackingWorksheet!H929),
ISBLANK(TrackingWorksheet!I929),ISBLANK(TrackingWorksheet!J929),ISBLANK(TrackingWorksheet!M929),
ISBLANK(TrackingWorksheet!N929)),1,0)</f>
        <v>1</v>
      </c>
      <c r="C924" s="17" t="str">
        <f>IF(B924=1,"",TrackingWorksheet!F929)</f>
        <v/>
      </c>
      <c r="D924" s="26" t="str">
        <f>IF(B924=1,"",IF(AND(TrackingWorksheet!B929&lt;&gt;"",TrackingWorksheet!B929&lt;=TrackingWorksheet!$J$5,OR(TrackingWorksheet!C929="",TrackingWorksheet!C929&gt;=TrackingWorksheet!$J$4)),1,0))</f>
        <v/>
      </c>
      <c r="E924" s="15" t="str">
        <f>IF(B924=1,"",IF(AND(TrackingWorksheet!G929 &lt;&gt;"",TrackingWorksheet!G929&lt;=TrackingWorksheet!$J$5, TrackingWorksheet!H929=Lists!$D$4), "Y", "N"))</f>
        <v/>
      </c>
      <c r="F924" s="15" t="str">
        <f>IF(B924=1,"",IF(AND(TrackingWorksheet!I929 &lt;&gt;"", TrackingWorksheet!I929&lt;=TrackingWorksheet!$J$5, TrackingWorksheet!J929=Lists!$D$4), "Y", "N"))</f>
        <v/>
      </c>
      <c r="G924" s="15" t="str">
        <f>IF(B924=1,"",IF(AND(TrackingWorksheet!G929 &lt;&gt;"",TrackingWorksheet!G929&lt;=TrackingWorksheet!$J$5, TrackingWorksheet!H929=Lists!$D$5), "Y", "N"))</f>
        <v/>
      </c>
      <c r="H924" s="15" t="str">
        <f>IF(B924=1,"",IF(AND(TrackingWorksheet!I929 &lt;&gt;"", TrackingWorksheet!I929&lt;=TrackingWorksheet!$J$5, TrackingWorksheet!J929="Moderna"), "Y", "N"))</f>
        <v/>
      </c>
      <c r="I924" s="26" t="str">
        <f>IF(B924=1,"",IF(AND(TrackingWorksheet!G929 &lt;&gt;"", TrackingWorksheet!G929&lt;=TrackingWorksheet!$J$5, TrackingWorksheet!H929=Lists!$D$6), 1, 0))</f>
        <v/>
      </c>
      <c r="J924" s="26" t="str">
        <f t="shared" si="118"/>
        <v/>
      </c>
      <c r="K924" s="15" t="str">
        <f>IF(B924=1,"",IF(AND(TrackingWorksheet!I929&lt;=TrackingWorksheet!$J$5,TrackingWorksheet!K929="YES"),0,IF(AND(AND(OR(E924="Y",F924="Y"),E924&lt;&gt;F924),G924&lt;&gt;"Y", H924&lt;&gt;"Y"), 1, 0)))</f>
        <v/>
      </c>
      <c r="L924" s="26" t="str">
        <f t="shared" si="112"/>
        <v/>
      </c>
      <c r="M924" s="15" t="str">
        <f t="shared" si="113"/>
        <v/>
      </c>
      <c r="N924" s="26" t="str">
        <f t="shared" si="114"/>
        <v/>
      </c>
      <c r="O924" s="15" t="str">
        <f>IF(B924=1,"",IF(AND(TrackingWorksheet!I929&lt;=TrackingWorksheet!$J$5,TrackingWorksheet!K929="YES"),0,IF(AND(AND(OR(G924="Y",H924="Y"),G924&lt;&gt;H924),E924&lt;&gt;"Y", F924&lt;&gt;"Y"), 1, 0)))</f>
        <v/>
      </c>
      <c r="P924" s="26" t="str">
        <f t="shared" si="115"/>
        <v/>
      </c>
      <c r="Q924" s="15" t="str">
        <f t="shared" si="116"/>
        <v/>
      </c>
      <c r="R924" s="15" t="str">
        <f t="shared" si="117"/>
        <v/>
      </c>
      <c r="S924" s="15" t="str">
        <f>IF(B924=1,"",IF(AND(OR(AND(TrackingWorksheet!H929=Lists!$D$7,TrackingWorksheet!H929=TrackingWorksheet!J929),TrackingWorksheet!H929&lt;&gt;TrackingWorksheet!J929),TrackingWorksheet!K929="YES",TrackingWorksheet!H929&lt;&gt;Lists!$D$6,TrackingWorksheet!G929&lt;=TrackingWorksheet!$J$5,TrackingWorksheet!I929&lt;=TrackingWorksheet!$J$5),1,0))</f>
        <v/>
      </c>
      <c r="T924" s="15" t="str">
        <f t="shared" si="119"/>
        <v/>
      </c>
      <c r="U924" s="15" t="str">
        <f>IF(B924=1,"",IF(AND(TrackingWorksheet!L929&lt;&gt;"", TrackingWorksheet!L929&gt;=TrackingWorksheet!$J$4,TrackingWorksheet!L929&lt;=TrackingWorksheet!$J$5,OR(TrackingWorksheet!H929=Lists!$D$4,TrackingWorksheet!J929=Lists!$D$4)), 1, 0))</f>
        <v/>
      </c>
      <c r="V924" s="15" t="str">
        <f>IF($B924=1,"",IF(AND(TrackingWorksheet!$L929&lt;&gt;"", TrackingWorksheet!$L929&gt;=TrackingWorksheet!$J$4,TrackingWorksheet!$L929&lt;=TrackingWorksheet!$J$5,OR(TrackingWorksheet!$H929=Lists!$D$5,TrackingWorksheet!$J929=Lists!$D$5)), 1, 0))</f>
        <v/>
      </c>
      <c r="W924" s="15" t="str">
        <f>IF($B924=1,"",IF(AND(TrackingWorksheet!$L929&lt;&gt;"", TrackingWorksheet!$L929&gt;=TrackingWorksheet!$J$4,TrackingWorksheet!$L929&lt;=TrackingWorksheet!$J$5,OR(TrackingWorksheet!$H929=Lists!$D$6,TrackingWorksheet!$J929=Lists!$D$6)), 1, 0))</f>
        <v/>
      </c>
      <c r="X924" s="24" t="str">
        <f>IF(B924=1,"",IF(AND(TrackingWorksheet!M929&lt;&gt;"",TrackingWorksheet!M929&lt;=TrackingWorksheet!$J$5),1,0))</f>
        <v/>
      </c>
      <c r="Y924" s="24" t="str">
        <f>IF(B924=1,"",IF(AND(TrackingWorksheet!N929&lt;&gt;"",TrackingWorksheet!N929&lt;=TrackingWorksheet!$J$5),1,0)*D924)</f>
        <v/>
      </c>
      <c r="Z924" s="24" t="str">
        <f>IF(B924=1,"",IF(TrackingWorksheet!P929="YES",1,0)*D924)</f>
        <v/>
      </c>
      <c r="AA924" s="33" t="str">
        <f>IF(B924=1,"",IF(TrackingWorksheet!R929="","",TrackingWorksheet!R929))</f>
        <v/>
      </c>
      <c r="AB924" s="33" t="str">
        <f>IF(B924=1,"",IF(TrackingWorksheet!Q929="","",TrackingWorksheet!Q929))</f>
        <v/>
      </c>
    </row>
    <row r="925" spans="2:28" x14ac:dyDescent="0.3">
      <c r="B925" s="33">
        <f>IF(AND(ISBLANK(TrackingWorksheet!B930),ISBLANK(TrackingWorksheet!C930),ISBLANK(TrackingWorksheet!G930),ISBLANK(TrackingWorksheet!H930),
ISBLANK(TrackingWorksheet!I930),ISBLANK(TrackingWorksheet!J930),ISBLANK(TrackingWorksheet!M930),
ISBLANK(TrackingWorksheet!N930)),1,0)</f>
        <v>1</v>
      </c>
      <c r="C925" s="17" t="str">
        <f>IF(B925=1,"",TrackingWorksheet!F930)</f>
        <v/>
      </c>
      <c r="D925" s="26" t="str">
        <f>IF(B925=1,"",IF(AND(TrackingWorksheet!B930&lt;&gt;"",TrackingWorksheet!B930&lt;=TrackingWorksheet!$J$5,OR(TrackingWorksheet!C930="",TrackingWorksheet!C930&gt;=TrackingWorksheet!$J$4)),1,0))</f>
        <v/>
      </c>
      <c r="E925" s="15" t="str">
        <f>IF(B925=1,"",IF(AND(TrackingWorksheet!G930 &lt;&gt;"",TrackingWorksheet!G930&lt;=TrackingWorksheet!$J$5, TrackingWorksheet!H930=Lists!$D$4), "Y", "N"))</f>
        <v/>
      </c>
      <c r="F925" s="15" t="str">
        <f>IF(B925=1,"",IF(AND(TrackingWorksheet!I930 &lt;&gt;"", TrackingWorksheet!I930&lt;=TrackingWorksheet!$J$5, TrackingWorksheet!J930=Lists!$D$4), "Y", "N"))</f>
        <v/>
      </c>
      <c r="G925" s="15" t="str">
        <f>IF(B925=1,"",IF(AND(TrackingWorksheet!G930 &lt;&gt;"",TrackingWorksheet!G930&lt;=TrackingWorksheet!$J$5, TrackingWorksheet!H930=Lists!$D$5), "Y", "N"))</f>
        <v/>
      </c>
      <c r="H925" s="15" t="str">
        <f>IF(B925=1,"",IF(AND(TrackingWorksheet!I930 &lt;&gt;"", TrackingWorksheet!I930&lt;=TrackingWorksheet!$J$5, TrackingWorksheet!J930="Moderna"), "Y", "N"))</f>
        <v/>
      </c>
      <c r="I925" s="26" t="str">
        <f>IF(B925=1,"",IF(AND(TrackingWorksheet!G930 &lt;&gt;"", TrackingWorksheet!G930&lt;=TrackingWorksheet!$J$5, TrackingWorksheet!H930=Lists!$D$6), 1, 0))</f>
        <v/>
      </c>
      <c r="J925" s="26" t="str">
        <f t="shared" si="118"/>
        <v/>
      </c>
      <c r="K925" s="15" t="str">
        <f>IF(B925=1,"",IF(AND(TrackingWorksheet!I930&lt;=TrackingWorksheet!$J$5,TrackingWorksheet!K930="YES"),0,IF(AND(AND(OR(E925="Y",F925="Y"),E925&lt;&gt;F925),G925&lt;&gt;"Y", H925&lt;&gt;"Y"), 1, 0)))</f>
        <v/>
      </c>
      <c r="L925" s="26" t="str">
        <f t="shared" si="112"/>
        <v/>
      </c>
      <c r="M925" s="15" t="str">
        <f t="shared" si="113"/>
        <v/>
      </c>
      <c r="N925" s="26" t="str">
        <f t="shared" si="114"/>
        <v/>
      </c>
      <c r="O925" s="15" t="str">
        <f>IF(B925=1,"",IF(AND(TrackingWorksheet!I930&lt;=TrackingWorksheet!$J$5,TrackingWorksheet!K930="YES"),0,IF(AND(AND(OR(G925="Y",H925="Y"),G925&lt;&gt;H925),E925&lt;&gt;"Y", F925&lt;&gt;"Y"), 1, 0)))</f>
        <v/>
      </c>
      <c r="P925" s="26" t="str">
        <f t="shared" si="115"/>
        <v/>
      </c>
      <c r="Q925" s="15" t="str">
        <f t="shared" si="116"/>
        <v/>
      </c>
      <c r="R925" s="15" t="str">
        <f t="shared" si="117"/>
        <v/>
      </c>
      <c r="S925" s="15" t="str">
        <f>IF(B925=1,"",IF(AND(OR(AND(TrackingWorksheet!H930=Lists!$D$7,TrackingWorksheet!H930=TrackingWorksheet!J930),TrackingWorksheet!H930&lt;&gt;TrackingWorksheet!J930),TrackingWorksheet!K930="YES",TrackingWorksheet!H930&lt;&gt;Lists!$D$6,TrackingWorksheet!G930&lt;=TrackingWorksheet!$J$5,TrackingWorksheet!I930&lt;=TrackingWorksheet!$J$5),1,0))</f>
        <v/>
      </c>
      <c r="T925" s="15" t="str">
        <f t="shared" si="119"/>
        <v/>
      </c>
      <c r="U925" s="15" t="str">
        <f>IF(B925=1,"",IF(AND(TrackingWorksheet!L930&lt;&gt;"", TrackingWorksheet!L930&gt;=TrackingWorksheet!$J$4,TrackingWorksheet!L930&lt;=TrackingWorksheet!$J$5,OR(TrackingWorksheet!H930=Lists!$D$4,TrackingWorksheet!J930=Lists!$D$4)), 1, 0))</f>
        <v/>
      </c>
      <c r="V925" s="15" t="str">
        <f>IF($B925=1,"",IF(AND(TrackingWorksheet!$L930&lt;&gt;"", TrackingWorksheet!$L930&gt;=TrackingWorksheet!$J$4,TrackingWorksheet!$L930&lt;=TrackingWorksheet!$J$5,OR(TrackingWorksheet!$H930=Lists!$D$5,TrackingWorksheet!$J930=Lists!$D$5)), 1, 0))</f>
        <v/>
      </c>
      <c r="W925" s="15" t="str">
        <f>IF($B925=1,"",IF(AND(TrackingWorksheet!$L930&lt;&gt;"", TrackingWorksheet!$L930&gt;=TrackingWorksheet!$J$4,TrackingWorksheet!$L930&lt;=TrackingWorksheet!$J$5,OR(TrackingWorksheet!$H930=Lists!$D$6,TrackingWorksheet!$J930=Lists!$D$6)), 1, 0))</f>
        <v/>
      </c>
      <c r="X925" s="24" t="str">
        <f>IF(B925=1,"",IF(AND(TrackingWorksheet!M930&lt;&gt;"",TrackingWorksheet!M930&lt;=TrackingWorksheet!$J$5),1,0))</f>
        <v/>
      </c>
      <c r="Y925" s="24" t="str">
        <f>IF(B925=1,"",IF(AND(TrackingWorksheet!N930&lt;&gt;"",TrackingWorksheet!N930&lt;=TrackingWorksheet!$J$5),1,0)*D925)</f>
        <v/>
      </c>
      <c r="Z925" s="24" t="str">
        <f>IF(B925=1,"",IF(TrackingWorksheet!P930="YES",1,0)*D925)</f>
        <v/>
      </c>
      <c r="AA925" s="33" t="str">
        <f>IF(B925=1,"",IF(TrackingWorksheet!R930="","",TrackingWorksheet!R930))</f>
        <v/>
      </c>
      <c r="AB925" s="33" t="str">
        <f>IF(B925=1,"",IF(TrackingWorksheet!Q930="","",TrackingWorksheet!Q930))</f>
        <v/>
      </c>
    </row>
    <row r="926" spans="2:28" x14ac:dyDescent="0.3">
      <c r="B926" s="33">
        <f>IF(AND(ISBLANK(TrackingWorksheet!B931),ISBLANK(TrackingWorksheet!C931),ISBLANK(TrackingWorksheet!G931),ISBLANK(TrackingWorksheet!H931),
ISBLANK(TrackingWorksheet!I931),ISBLANK(TrackingWorksheet!J931),ISBLANK(TrackingWorksheet!M931),
ISBLANK(TrackingWorksheet!N931)),1,0)</f>
        <v>1</v>
      </c>
      <c r="C926" s="17" t="str">
        <f>IF(B926=1,"",TrackingWorksheet!F931)</f>
        <v/>
      </c>
      <c r="D926" s="26" t="str">
        <f>IF(B926=1,"",IF(AND(TrackingWorksheet!B931&lt;&gt;"",TrackingWorksheet!B931&lt;=TrackingWorksheet!$J$5,OR(TrackingWorksheet!C931="",TrackingWorksheet!C931&gt;=TrackingWorksheet!$J$4)),1,0))</f>
        <v/>
      </c>
      <c r="E926" s="15" t="str">
        <f>IF(B926=1,"",IF(AND(TrackingWorksheet!G931 &lt;&gt;"",TrackingWorksheet!G931&lt;=TrackingWorksheet!$J$5, TrackingWorksheet!H931=Lists!$D$4), "Y", "N"))</f>
        <v/>
      </c>
      <c r="F926" s="15" t="str">
        <f>IF(B926=1,"",IF(AND(TrackingWorksheet!I931 &lt;&gt;"", TrackingWorksheet!I931&lt;=TrackingWorksheet!$J$5, TrackingWorksheet!J931=Lists!$D$4), "Y", "N"))</f>
        <v/>
      </c>
      <c r="G926" s="15" t="str">
        <f>IF(B926=1,"",IF(AND(TrackingWorksheet!G931 &lt;&gt;"",TrackingWorksheet!G931&lt;=TrackingWorksheet!$J$5, TrackingWorksheet!H931=Lists!$D$5), "Y", "N"))</f>
        <v/>
      </c>
      <c r="H926" s="15" t="str">
        <f>IF(B926=1,"",IF(AND(TrackingWorksheet!I931 &lt;&gt;"", TrackingWorksheet!I931&lt;=TrackingWorksheet!$J$5, TrackingWorksheet!J931="Moderna"), "Y", "N"))</f>
        <v/>
      </c>
      <c r="I926" s="26" t="str">
        <f>IF(B926=1,"",IF(AND(TrackingWorksheet!G931 &lt;&gt;"", TrackingWorksheet!G931&lt;=TrackingWorksheet!$J$5, TrackingWorksheet!H931=Lists!$D$6), 1, 0))</f>
        <v/>
      </c>
      <c r="J926" s="26" t="str">
        <f t="shared" si="118"/>
        <v/>
      </c>
      <c r="K926" s="15" t="str">
        <f>IF(B926=1,"",IF(AND(TrackingWorksheet!I931&lt;=TrackingWorksheet!$J$5,TrackingWorksheet!K931="YES"),0,IF(AND(AND(OR(E926="Y",F926="Y"),E926&lt;&gt;F926),G926&lt;&gt;"Y", H926&lt;&gt;"Y"), 1, 0)))</f>
        <v/>
      </c>
      <c r="L926" s="26" t="str">
        <f t="shared" si="112"/>
        <v/>
      </c>
      <c r="M926" s="15" t="str">
        <f t="shared" si="113"/>
        <v/>
      </c>
      <c r="N926" s="26" t="str">
        <f t="shared" si="114"/>
        <v/>
      </c>
      <c r="O926" s="15" t="str">
        <f>IF(B926=1,"",IF(AND(TrackingWorksheet!I931&lt;=TrackingWorksheet!$J$5,TrackingWorksheet!K931="YES"),0,IF(AND(AND(OR(G926="Y",H926="Y"),G926&lt;&gt;H926),E926&lt;&gt;"Y", F926&lt;&gt;"Y"), 1, 0)))</f>
        <v/>
      </c>
      <c r="P926" s="26" t="str">
        <f t="shared" si="115"/>
        <v/>
      </c>
      <c r="Q926" s="15" t="str">
        <f t="shared" si="116"/>
        <v/>
      </c>
      <c r="R926" s="15" t="str">
        <f t="shared" si="117"/>
        <v/>
      </c>
      <c r="S926" s="15" t="str">
        <f>IF(B926=1,"",IF(AND(OR(AND(TrackingWorksheet!H931=Lists!$D$7,TrackingWorksheet!H931=TrackingWorksheet!J931),TrackingWorksheet!H931&lt;&gt;TrackingWorksheet!J931),TrackingWorksheet!K931="YES",TrackingWorksheet!H931&lt;&gt;Lists!$D$6,TrackingWorksheet!G931&lt;=TrackingWorksheet!$J$5,TrackingWorksheet!I931&lt;=TrackingWorksheet!$J$5),1,0))</f>
        <v/>
      </c>
      <c r="T926" s="15" t="str">
        <f t="shared" si="119"/>
        <v/>
      </c>
      <c r="U926" s="15" t="str">
        <f>IF(B926=1,"",IF(AND(TrackingWorksheet!L931&lt;&gt;"", TrackingWorksheet!L931&gt;=TrackingWorksheet!$J$4,TrackingWorksheet!L931&lt;=TrackingWorksheet!$J$5,OR(TrackingWorksheet!H931=Lists!$D$4,TrackingWorksheet!J931=Lists!$D$4)), 1, 0))</f>
        <v/>
      </c>
      <c r="V926" s="15" t="str">
        <f>IF($B926=1,"",IF(AND(TrackingWorksheet!$L931&lt;&gt;"", TrackingWorksheet!$L931&gt;=TrackingWorksheet!$J$4,TrackingWorksheet!$L931&lt;=TrackingWorksheet!$J$5,OR(TrackingWorksheet!$H931=Lists!$D$5,TrackingWorksheet!$J931=Lists!$D$5)), 1, 0))</f>
        <v/>
      </c>
      <c r="W926" s="15" t="str">
        <f>IF($B926=1,"",IF(AND(TrackingWorksheet!$L931&lt;&gt;"", TrackingWorksheet!$L931&gt;=TrackingWorksheet!$J$4,TrackingWorksheet!$L931&lt;=TrackingWorksheet!$J$5,OR(TrackingWorksheet!$H931=Lists!$D$6,TrackingWorksheet!$J931=Lists!$D$6)), 1, 0))</f>
        <v/>
      </c>
      <c r="X926" s="24" t="str">
        <f>IF(B926=1,"",IF(AND(TrackingWorksheet!M931&lt;&gt;"",TrackingWorksheet!M931&lt;=TrackingWorksheet!$J$5),1,0))</f>
        <v/>
      </c>
      <c r="Y926" s="24" t="str">
        <f>IF(B926=1,"",IF(AND(TrackingWorksheet!N931&lt;&gt;"",TrackingWorksheet!N931&lt;=TrackingWorksheet!$J$5),1,0)*D926)</f>
        <v/>
      </c>
      <c r="Z926" s="24" t="str">
        <f>IF(B926=1,"",IF(TrackingWorksheet!P931="YES",1,0)*D926)</f>
        <v/>
      </c>
      <c r="AA926" s="33" t="str">
        <f>IF(B926=1,"",IF(TrackingWorksheet!R931="","",TrackingWorksheet!R931))</f>
        <v/>
      </c>
      <c r="AB926" s="33" t="str">
        <f>IF(B926=1,"",IF(TrackingWorksheet!Q931="","",TrackingWorksheet!Q931))</f>
        <v/>
      </c>
    </row>
    <row r="927" spans="2:28" x14ac:dyDescent="0.3">
      <c r="B927" s="33">
        <f>IF(AND(ISBLANK(TrackingWorksheet!B932),ISBLANK(TrackingWorksheet!C932),ISBLANK(TrackingWorksheet!G932),ISBLANK(TrackingWorksheet!H932),
ISBLANK(TrackingWorksheet!I932),ISBLANK(TrackingWorksheet!J932),ISBLANK(TrackingWorksheet!M932),
ISBLANK(TrackingWorksheet!N932)),1,0)</f>
        <v>1</v>
      </c>
      <c r="C927" s="17" t="str">
        <f>IF(B927=1,"",TrackingWorksheet!F932)</f>
        <v/>
      </c>
      <c r="D927" s="26" t="str">
        <f>IF(B927=1,"",IF(AND(TrackingWorksheet!B932&lt;&gt;"",TrackingWorksheet!B932&lt;=TrackingWorksheet!$J$5,OR(TrackingWorksheet!C932="",TrackingWorksheet!C932&gt;=TrackingWorksheet!$J$4)),1,0))</f>
        <v/>
      </c>
      <c r="E927" s="15" t="str">
        <f>IF(B927=1,"",IF(AND(TrackingWorksheet!G932 &lt;&gt;"",TrackingWorksheet!G932&lt;=TrackingWorksheet!$J$5, TrackingWorksheet!H932=Lists!$D$4), "Y", "N"))</f>
        <v/>
      </c>
      <c r="F927" s="15" t="str">
        <f>IF(B927=1,"",IF(AND(TrackingWorksheet!I932 &lt;&gt;"", TrackingWorksheet!I932&lt;=TrackingWorksheet!$J$5, TrackingWorksheet!J932=Lists!$D$4), "Y", "N"))</f>
        <v/>
      </c>
      <c r="G927" s="15" t="str">
        <f>IF(B927=1,"",IF(AND(TrackingWorksheet!G932 &lt;&gt;"",TrackingWorksheet!G932&lt;=TrackingWorksheet!$J$5, TrackingWorksheet!H932=Lists!$D$5), "Y", "N"))</f>
        <v/>
      </c>
      <c r="H927" s="15" t="str">
        <f>IF(B927=1,"",IF(AND(TrackingWorksheet!I932 &lt;&gt;"", TrackingWorksheet!I932&lt;=TrackingWorksheet!$J$5, TrackingWorksheet!J932="Moderna"), "Y", "N"))</f>
        <v/>
      </c>
      <c r="I927" s="26" t="str">
        <f>IF(B927=1,"",IF(AND(TrackingWorksheet!G932 &lt;&gt;"", TrackingWorksheet!G932&lt;=TrackingWorksheet!$J$5, TrackingWorksheet!H932=Lists!$D$6), 1, 0))</f>
        <v/>
      </c>
      <c r="J927" s="26" t="str">
        <f t="shared" si="118"/>
        <v/>
      </c>
      <c r="K927" s="15" t="str">
        <f>IF(B927=1,"",IF(AND(TrackingWorksheet!I932&lt;=TrackingWorksheet!$J$5,TrackingWorksheet!K932="YES"),0,IF(AND(AND(OR(E927="Y",F927="Y"),E927&lt;&gt;F927),G927&lt;&gt;"Y", H927&lt;&gt;"Y"), 1, 0)))</f>
        <v/>
      </c>
      <c r="L927" s="26" t="str">
        <f t="shared" si="112"/>
        <v/>
      </c>
      <c r="M927" s="15" t="str">
        <f t="shared" si="113"/>
        <v/>
      </c>
      <c r="N927" s="26" t="str">
        <f t="shared" si="114"/>
        <v/>
      </c>
      <c r="O927" s="15" t="str">
        <f>IF(B927=1,"",IF(AND(TrackingWorksheet!I932&lt;=TrackingWorksheet!$J$5,TrackingWorksheet!K932="YES"),0,IF(AND(AND(OR(G927="Y",H927="Y"),G927&lt;&gt;H927),E927&lt;&gt;"Y", F927&lt;&gt;"Y"), 1, 0)))</f>
        <v/>
      </c>
      <c r="P927" s="26" t="str">
        <f t="shared" si="115"/>
        <v/>
      </c>
      <c r="Q927" s="15" t="str">
        <f t="shared" si="116"/>
        <v/>
      </c>
      <c r="R927" s="15" t="str">
        <f t="shared" si="117"/>
        <v/>
      </c>
      <c r="S927" s="15" t="str">
        <f>IF(B927=1,"",IF(AND(OR(AND(TrackingWorksheet!H932=Lists!$D$7,TrackingWorksheet!H932=TrackingWorksheet!J932),TrackingWorksheet!H932&lt;&gt;TrackingWorksheet!J932),TrackingWorksheet!K932="YES",TrackingWorksheet!H932&lt;&gt;Lists!$D$6,TrackingWorksheet!G932&lt;=TrackingWorksheet!$J$5,TrackingWorksheet!I932&lt;=TrackingWorksheet!$J$5),1,0))</f>
        <v/>
      </c>
      <c r="T927" s="15" t="str">
        <f t="shared" si="119"/>
        <v/>
      </c>
      <c r="U927" s="15" t="str">
        <f>IF(B927=1,"",IF(AND(TrackingWorksheet!L932&lt;&gt;"", TrackingWorksheet!L932&gt;=TrackingWorksheet!$J$4,TrackingWorksheet!L932&lt;=TrackingWorksheet!$J$5,OR(TrackingWorksheet!H932=Lists!$D$4,TrackingWorksheet!J932=Lists!$D$4)), 1, 0))</f>
        <v/>
      </c>
      <c r="V927" s="15" t="str">
        <f>IF($B927=1,"",IF(AND(TrackingWorksheet!$L932&lt;&gt;"", TrackingWorksheet!$L932&gt;=TrackingWorksheet!$J$4,TrackingWorksheet!$L932&lt;=TrackingWorksheet!$J$5,OR(TrackingWorksheet!$H932=Lists!$D$5,TrackingWorksheet!$J932=Lists!$D$5)), 1, 0))</f>
        <v/>
      </c>
      <c r="W927" s="15" t="str">
        <f>IF($B927=1,"",IF(AND(TrackingWorksheet!$L932&lt;&gt;"", TrackingWorksheet!$L932&gt;=TrackingWorksheet!$J$4,TrackingWorksheet!$L932&lt;=TrackingWorksheet!$J$5,OR(TrackingWorksheet!$H932=Lists!$D$6,TrackingWorksheet!$J932=Lists!$D$6)), 1, 0))</f>
        <v/>
      </c>
      <c r="X927" s="24" t="str">
        <f>IF(B927=1,"",IF(AND(TrackingWorksheet!M932&lt;&gt;"",TrackingWorksheet!M932&lt;=TrackingWorksheet!$J$5),1,0))</f>
        <v/>
      </c>
      <c r="Y927" s="24" t="str">
        <f>IF(B927=1,"",IF(AND(TrackingWorksheet!N932&lt;&gt;"",TrackingWorksheet!N932&lt;=TrackingWorksheet!$J$5),1,0)*D927)</f>
        <v/>
      </c>
      <c r="Z927" s="24" t="str">
        <f>IF(B927=1,"",IF(TrackingWorksheet!P932="YES",1,0)*D927)</f>
        <v/>
      </c>
      <c r="AA927" s="33" t="str">
        <f>IF(B927=1,"",IF(TrackingWorksheet!R932="","",TrackingWorksheet!R932))</f>
        <v/>
      </c>
      <c r="AB927" s="33" t="str">
        <f>IF(B927=1,"",IF(TrackingWorksheet!Q932="","",TrackingWorksheet!Q932))</f>
        <v/>
      </c>
    </row>
    <row r="928" spans="2:28" x14ac:dyDescent="0.3">
      <c r="B928" s="33">
        <f>IF(AND(ISBLANK(TrackingWorksheet!B933),ISBLANK(TrackingWorksheet!C933),ISBLANK(TrackingWorksheet!G933),ISBLANK(TrackingWorksheet!H933),
ISBLANK(TrackingWorksheet!I933),ISBLANK(TrackingWorksheet!J933),ISBLANK(TrackingWorksheet!M933),
ISBLANK(TrackingWorksheet!N933)),1,0)</f>
        <v>1</v>
      </c>
      <c r="C928" s="17" t="str">
        <f>IF(B928=1,"",TrackingWorksheet!F933)</f>
        <v/>
      </c>
      <c r="D928" s="26" t="str">
        <f>IF(B928=1,"",IF(AND(TrackingWorksheet!B933&lt;&gt;"",TrackingWorksheet!B933&lt;=TrackingWorksheet!$J$5,OR(TrackingWorksheet!C933="",TrackingWorksheet!C933&gt;=TrackingWorksheet!$J$4)),1,0))</f>
        <v/>
      </c>
      <c r="E928" s="15" t="str">
        <f>IF(B928=1,"",IF(AND(TrackingWorksheet!G933 &lt;&gt;"",TrackingWorksheet!G933&lt;=TrackingWorksheet!$J$5, TrackingWorksheet!H933=Lists!$D$4), "Y", "N"))</f>
        <v/>
      </c>
      <c r="F928" s="15" t="str">
        <f>IF(B928=1,"",IF(AND(TrackingWorksheet!I933 &lt;&gt;"", TrackingWorksheet!I933&lt;=TrackingWorksheet!$J$5, TrackingWorksheet!J933=Lists!$D$4), "Y", "N"))</f>
        <v/>
      </c>
      <c r="G928" s="15" t="str">
        <f>IF(B928=1,"",IF(AND(TrackingWorksheet!G933 &lt;&gt;"",TrackingWorksheet!G933&lt;=TrackingWorksheet!$J$5, TrackingWorksheet!H933=Lists!$D$5), "Y", "N"))</f>
        <v/>
      </c>
      <c r="H928" s="15" t="str">
        <f>IF(B928=1,"",IF(AND(TrackingWorksheet!I933 &lt;&gt;"", TrackingWorksheet!I933&lt;=TrackingWorksheet!$J$5, TrackingWorksheet!J933="Moderna"), "Y", "N"))</f>
        <v/>
      </c>
      <c r="I928" s="26" t="str">
        <f>IF(B928=1,"",IF(AND(TrackingWorksheet!G933 &lt;&gt;"", TrackingWorksheet!G933&lt;=TrackingWorksheet!$J$5, TrackingWorksheet!H933=Lists!$D$6), 1, 0))</f>
        <v/>
      </c>
      <c r="J928" s="26" t="str">
        <f t="shared" si="118"/>
        <v/>
      </c>
      <c r="K928" s="15" t="str">
        <f>IF(B928=1,"",IF(AND(TrackingWorksheet!I933&lt;=TrackingWorksheet!$J$5,TrackingWorksheet!K933="YES"),0,IF(AND(AND(OR(E928="Y",F928="Y"),E928&lt;&gt;F928),G928&lt;&gt;"Y", H928&lt;&gt;"Y"), 1, 0)))</f>
        <v/>
      </c>
      <c r="L928" s="26" t="str">
        <f t="shared" si="112"/>
        <v/>
      </c>
      <c r="M928" s="15" t="str">
        <f t="shared" si="113"/>
        <v/>
      </c>
      <c r="N928" s="26" t="str">
        <f t="shared" si="114"/>
        <v/>
      </c>
      <c r="O928" s="15" t="str">
        <f>IF(B928=1,"",IF(AND(TrackingWorksheet!I933&lt;=TrackingWorksheet!$J$5,TrackingWorksheet!K933="YES"),0,IF(AND(AND(OR(G928="Y",H928="Y"),G928&lt;&gt;H928),E928&lt;&gt;"Y", F928&lt;&gt;"Y"), 1, 0)))</f>
        <v/>
      </c>
      <c r="P928" s="26" t="str">
        <f t="shared" si="115"/>
        <v/>
      </c>
      <c r="Q928" s="15" t="str">
        <f t="shared" si="116"/>
        <v/>
      </c>
      <c r="R928" s="15" t="str">
        <f t="shared" si="117"/>
        <v/>
      </c>
      <c r="S928" s="15" t="str">
        <f>IF(B928=1,"",IF(AND(OR(AND(TrackingWorksheet!H933=Lists!$D$7,TrackingWorksheet!H933=TrackingWorksheet!J933),TrackingWorksheet!H933&lt;&gt;TrackingWorksheet!J933),TrackingWorksheet!K933="YES",TrackingWorksheet!H933&lt;&gt;Lists!$D$6,TrackingWorksheet!G933&lt;=TrackingWorksheet!$J$5,TrackingWorksheet!I933&lt;=TrackingWorksheet!$J$5),1,0))</f>
        <v/>
      </c>
      <c r="T928" s="15" t="str">
        <f t="shared" si="119"/>
        <v/>
      </c>
      <c r="U928" s="15" t="str">
        <f>IF(B928=1,"",IF(AND(TrackingWorksheet!L933&lt;&gt;"", TrackingWorksheet!L933&gt;=TrackingWorksheet!$J$4,TrackingWorksheet!L933&lt;=TrackingWorksheet!$J$5,OR(TrackingWorksheet!H933=Lists!$D$4,TrackingWorksheet!J933=Lists!$D$4)), 1, 0))</f>
        <v/>
      </c>
      <c r="V928" s="15" t="str">
        <f>IF($B928=1,"",IF(AND(TrackingWorksheet!$L933&lt;&gt;"", TrackingWorksheet!$L933&gt;=TrackingWorksheet!$J$4,TrackingWorksheet!$L933&lt;=TrackingWorksheet!$J$5,OR(TrackingWorksheet!$H933=Lists!$D$5,TrackingWorksheet!$J933=Lists!$D$5)), 1, 0))</f>
        <v/>
      </c>
      <c r="W928" s="15" t="str">
        <f>IF($B928=1,"",IF(AND(TrackingWorksheet!$L933&lt;&gt;"", TrackingWorksheet!$L933&gt;=TrackingWorksheet!$J$4,TrackingWorksheet!$L933&lt;=TrackingWorksheet!$J$5,OR(TrackingWorksheet!$H933=Lists!$D$6,TrackingWorksheet!$J933=Lists!$D$6)), 1, 0))</f>
        <v/>
      </c>
      <c r="X928" s="24" t="str">
        <f>IF(B928=1,"",IF(AND(TrackingWorksheet!M933&lt;&gt;"",TrackingWorksheet!M933&lt;=TrackingWorksheet!$J$5),1,0))</f>
        <v/>
      </c>
      <c r="Y928" s="24" t="str">
        <f>IF(B928=1,"",IF(AND(TrackingWorksheet!N933&lt;&gt;"",TrackingWorksheet!N933&lt;=TrackingWorksheet!$J$5),1,0)*D928)</f>
        <v/>
      </c>
      <c r="Z928" s="24" t="str">
        <f>IF(B928=1,"",IF(TrackingWorksheet!P933="YES",1,0)*D928)</f>
        <v/>
      </c>
      <c r="AA928" s="33" t="str">
        <f>IF(B928=1,"",IF(TrackingWorksheet!R933="","",TrackingWorksheet!R933))</f>
        <v/>
      </c>
      <c r="AB928" s="33" t="str">
        <f>IF(B928=1,"",IF(TrackingWorksheet!Q933="","",TrackingWorksheet!Q933))</f>
        <v/>
      </c>
    </row>
    <row r="929" spans="2:28" x14ac:dyDescent="0.3">
      <c r="B929" s="33">
        <f>IF(AND(ISBLANK(TrackingWorksheet!B934),ISBLANK(TrackingWorksheet!C934),ISBLANK(TrackingWorksheet!G934),ISBLANK(TrackingWorksheet!H934),
ISBLANK(TrackingWorksheet!I934),ISBLANK(TrackingWorksheet!J934),ISBLANK(TrackingWorksheet!M934),
ISBLANK(TrackingWorksheet!N934)),1,0)</f>
        <v>1</v>
      </c>
      <c r="C929" s="17" t="str">
        <f>IF(B929=1,"",TrackingWorksheet!F934)</f>
        <v/>
      </c>
      <c r="D929" s="26" t="str">
        <f>IF(B929=1,"",IF(AND(TrackingWorksheet!B934&lt;&gt;"",TrackingWorksheet!B934&lt;=TrackingWorksheet!$J$5,OR(TrackingWorksheet!C934="",TrackingWorksheet!C934&gt;=TrackingWorksheet!$J$4)),1,0))</f>
        <v/>
      </c>
      <c r="E929" s="15" t="str">
        <f>IF(B929=1,"",IF(AND(TrackingWorksheet!G934 &lt;&gt;"",TrackingWorksheet!G934&lt;=TrackingWorksheet!$J$5, TrackingWorksheet!H934=Lists!$D$4), "Y", "N"))</f>
        <v/>
      </c>
      <c r="F929" s="15" t="str">
        <f>IF(B929=1,"",IF(AND(TrackingWorksheet!I934 &lt;&gt;"", TrackingWorksheet!I934&lt;=TrackingWorksheet!$J$5, TrackingWorksheet!J934=Lists!$D$4), "Y", "N"))</f>
        <v/>
      </c>
      <c r="G929" s="15" t="str">
        <f>IF(B929=1,"",IF(AND(TrackingWorksheet!G934 &lt;&gt;"",TrackingWorksheet!G934&lt;=TrackingWorksheet!$J$5, TrackingWorksheet!H934=Lists!$D$5), "Y", "N"))</f>
        <v/>
      </c>
      <c r="H929" s="15" t="str">
        <f>IF(B929=1,"",IF(AND(TrackingWorksheet!I934 &lt;&gt;"", TrackingWorksheet!I934&lt;=TrackingWorksheet!$J$5, TrackingWorksheet!J934="Moderna"), "Y", "N"))</f>
        <v/>
      </c>
      <c r="I929" s="26" t="str">
        <f>IF(B929=1,"",IF(AND(TrackingWorksheet!G934 &lt;&gt;"", TrackingWorksheet!G934&lt;=TrackingWorksheet!$J$5, TrackingWorksheet!H934=Lists!$D$6), 1, 0))</f>
        <v/>
      </c>
      <c r="J929" s="26" t="str">
        <f t="shared" si="118"/>
        <v/>
      </c>
      <c r="K929" s="15" t="str">
        <f>IF(B929=1,"",IF(AND(TrackingWorksheet!I934&lt;=TrackingWorksheet!$J$5,TrackingWorksheet!K934="YES"),0,IF(AND(AND(OR(E929="Y",F929="Y"),E929&lt;&gt;F929),G929&lt;&gt;"Y", H929&lt;&gt;"Y"), 1, 0)))</f>
        <v/>
      </c>
      <c r="L929" s="26" t="str">
        <f t="shared" si="112"/>
        <v/>
      </c>
      <c r="M929" s="15" t="str">
        <f t="shared" si="113"/>
        <v/>
      </c>
      <c r="N929" s="26" t="str">
        <f t="shared" si="114"/>
        <v/>
      </c>
      <c r="O929" s="15" t="str">
        <f>IF(B929=1,"",IF(AND(TrackingWorksheet!I934&lt;=TrackingWorksheet!$J$5,TrackingWorksheet!K934="YES"),0,IF(AND(AND(OR(G929="Y",H929="Y"),G929&lt;&gt;H929),E929&lt;&gt;"Y", F929&lt;&gt;"Y"), 1, 0)))</f>
        <v/>
      </c>
      <c r="P929" s="26" t="str">
        <f t="shared" si="115"/>
        <v/>
      </c>
      <c r="Q929" s="15" t="str">
        <f t="shared" si="116"/>
        <v/>
      </c>
      <c r="R929" s="15" t="str">
        <f t="shared" si="117"/>
        <v/>
      </c>
      <c r="S929" s="15" t="str">
        <f>IF(B929=1,"",IF(AND(OR(AND(TrackingWorksheet!H934=Lists!$D$7,TrackingWorksheet!H934=TrackingWorksheet!J934),TrackingWorksheet!H934&lt;&gt;TrackingWorksheet!J934),TrackingWorksheet!K934="YES",TrackingWorksheet!H934&lt;&gt;Lists!$D$6,TrackingWorksheet!G934&lt;=TrackingWorksheet!$J$5,TrackingWorksheet!I934&lt;=TrackingWorksheet!$J$5),1,0))</f>
        <v/>
      </c>
      <c r="T929" s="15" t="str">
        <f t="shared" si="119"/>
        <v/>
      </c>
      <c r="U929" s="15" t="str">
        <f>IF(B929=1,"",IF(AND(TrackingWorksheet!L934&lt;&gt;"", TrackingWorksheet!L934&gt;=TrackingWorksheet!$J$4,TrackingWorksheet!L934&lt;=TrackingWorksheet!$J$5,OR(TrackingWorksheet!H934=Lists!$D$4,TrackingWorksheet!J934=Lists!$D$4)), 1, 0))</f>
        <v/>
      </c>
      <c r="V929" s="15" t="str">
        <f>IF($B929=1,"",IF(AND(TrackingWorksheet!$L934&lt;&gt;"", TrackingWorksheet!$L934&gt;=TrackingWorksheet!$J$4,TrackingWorksheet!$L934&lt;=TrackingWorksheet!$J$5,OR(TrackingWorksheet!$H934=Lists!$D$5,TrackingWorksheet!$J934=Lists!$D$5)), 1, 0))</f>
        <v/>
      </c>
      <c r="W929" s="15" t="str">
        <f>IF($B929=1,"",IF(AND(TrackingWorksheet!$L934&lt;&gt;"", TrackingWorksheet!$L934&gt;=TrackingWorksheet!$J$4,TrackingWorksheet!$L934&lt;=TrackingWorksheet!$J$5,OR(TrackingWorksheet!$H934=Lists!$D$6,TrackingWorksheet!$J934=Lists!$D$6)), 1, 0))</f>
        <v/>
      </c>
      <c r="X929" s="24" t="str">
        <f>IF(B929=1,"",IF(AND(TrackingWorksheet!M934&lt;&gt;"",TrackingWorksheet!M934&lt;=TrackingWorksheet!$J$5),1,0))</f>
        <v/>
      </c>
      <c r="Y929" s="24" t="str">
        <f>IF(B929=1,"",IF(AND(TrackingWorksheet!N934&lt;&gt;"",TrackingWorksheet!N934&lt;=TrackingWorksheet!$J$5),1,0)*D929)</f>
        <v/>
      </c>
      <c r="Z929" s="24" t="str">
        <f>IF(B929=1,"",IF(TrackingWorksheet!P934="YES",1,0)*D929)</f>
        <v/>
      </c>
      <c r="AA929" s="33" t="str">
        <f>IF(B929=1,"",IF(TrackingWorksheet!R934="","",TrackingWorksheet!R934))</f>
        <v/>
      </c>
      <c r="AB929" s="33" t="str">
        <f>IF(B929=1,"",IF(TrackingWorksheet!Q934="","",TrackingWorksheet!Q934))</f>
        <v/>
      </c>
    </row>
    <row r="930" spans="2:28" x14ac:dyDescent="0.3">
      <c r="B930" s="33">
        <f>IF(AND(ISBLANK(TrackingWorksheet!B935),ISBLANK(TrackingWorksheet!C935),ISBLANK(TrackingWorksheet!G935),ISBLANK(TrackingWorksheet!H935),
ISBLANK(TrackingWorksheet!I935),ISBLANK(TrackingWorksheet!J935),ISBLANK(TrackingWorksheet!M935),
ISBLANK(TrackingWorksheet!N935)),1,0)</f>
        <v>1</v>
      </c>
      <c r="C930" s="17" t="str">
        <f>IF(B930=1,"",TrackingWorksheet!F935)</f>
        <v/>
      </c>
      <c r="D930" s="26" t="str">
        <f>IF(B930=1,"",IF(AND(TrackingWorksheet!B935&lt;&gt;"",TrackingWorksheet!B935&lt;=TrackingWorksheet!$J$5,OR(TrackingWorksheet!C935="",TrackingWorksheet!C935&gt;=TrackingWorksheet!$J$4)),1,0))</f>
        <v/>
      </c>
      <c r="E930" s="15" t="str">
        <f>IF(B930=1,"",IF(AND(TrackingWorksheet!G935 &lt;&gt;"",TrackingWorksheet!G935&lt;=TrackingWorksheet!$J$5, TrackingWorksheet!H935=Lists!$D$4), "Y", "N"))</f>
        <v/>
      </c>
      <c r="F930" s="15" t="str">
        <f>IF(B930=1,"",IF(AND(TrackingWorksheet!I935 &lt;&gt;"", TrackingWorksheet!I935&lt;=TrackingWorksheet!$J$5, TrackingWorksheet!J935=Lists!$D$4), "Y", "N"))</f>
        <v/>
      </c>
      <c r="G930" s="15" t="str">
        <f>IF(B930=1,"",IF(AND(TrackingWorksheet!G935 &lt;&gt;"",TrackingWorksheet!G935&lt;=TrackingWorksheet!$J$5, TrackingWorksheet!H935=Lists!$D$5), "Y", "N"))</f>
        <v/>
      </c>
      <c r="H930" s="15" t="str">
        <f>IF(B930=1,"",IF(AND(TrackingWorksheet!I935 &lt;&gt;"", TrackingWorksheet!I935&lt;=TrackingWorksheet!$J$5, TrackingWorksheet!J935="Moderna"), "Y", "N"))</f>
        <v/>
      </c>
      <c r="I930" s="26" t="str">
        <f>IF(B930=1,"",IF(AND(TrackingWorksheet!G935 &lt;&gt;"", TrackingWorksheet!G935&lt;=TrackingWorksheet!$J$5, TrackingWorksheet!H935=Lists!$D$6), 1, 0))</f>
        <v/>
      </c>
      <c r="J930" s="26" t="str">
        <f t="shared" si="118"/>
        <v/>
      </c>
      <c r="K930" s="15" t="str">
        <f>IF(B930=1,"",IF(AND(TrackingWorksheet!I935&lt;=TrackingWorksheet!$J$5,TrackingWorksheet!K935="YES"),0,IF(AND(AND(OR(E930="Y",F930="Y"),E930&lt;&gt;F930),G930&lt;&gt;"Y", H930&lt;&gt;"Y"), 1, 0)))</f>
        <v/>
      </c>
      <c r="L930" s="26" t="str">
        <f t="shared" si="112"/>
        <v/>
      </c>
      <c r="M930" s="15" t="str">
        <f t="shared" si="113"/>
        <v/>
      </c>
      <c r="N930" s="26" t="str">
        <f t="shared" si="114"/>
        <v/>
      </c>
      <c r="O930" s="15" t="str">
        <f>IF(B930=1,"",IF(AND(TrackingWorksheet!I935&lt;=TrackingWorksheet!$J$5,TrackingWorksheet!K935="YES"),0,IF(AND(AND(OR(G930="Y",H930="Y"),G930&lt;&gt;H930),E930&lt;&gt;"Y", F930&lt;&gt;"Y"), 1, 0)))</f>
        <v/>
      </c>
      <c r="P930" s="26" t="str">
        <f t="shared" si="115"/>
        <v/>
      </c>
      <c r="Q930" s="15" t="str">
        <f t="shared" si="116"/>
        <v/>
      </c>
      <c r="R930" s="15" t="str">
        <f t="shared" si="117"/>
        <v/>
      </c>
      <c r="S930" s="15" t="str">
        <f>IF(B930=1,"",IF(AND(OR(AND(TrackingWorksheet!H935=Lists!$D$7,TrackingWorksheet!H935=TrackingWorksheet!J935),TrackingWorksheet!H935&lt;&gt;TrackingWorksheet!J935),TrackingWorksheet!K935="YES",TrackingWorksheet!H935&lt;&gt;Lists!$D$6,TrackingWorksheet!G935&lt;=TrackingWorksheet!$J$5,TrackingWorksheet!I935&lt;=TrackingWorksheet!$J$5),1,0))</f>
        <v/>
      </c>
      <c r="T930" s="15" t="str">
        <f t="shared" si="119"/>
        <v/>
      </c>
      <c r="U930" s="15" t="str">
        <f>IF(B930=1,"",IF(AND(TrackingWorksheet!L935&lt;&gt;"", TrackingWorksheet!L935&gt;=TrackingWorksheet!$J$4,TrackingWorksheet!L935&lt;=TrackingWorksheet!$J$5,OR(TrackingWorksheet!H935=Lists!$D$4,TrackingWorksheet!J935=Lists!$D$4)), 1, 0))</f>
        <v/>
      </c>
      <c r="V930" s="15" t="str">
        <f>IF($B930=1,"",IF(AND(TrackingWorksheet!$L935&lt;&gt;"", TrackingWorksheet!$L935&gt;=TrackingWorksheet!$J$4,TrackingWorksheet!$L935&lt;=TrackingWorksheet!$J$5,OR(TrackingWorksheet!$H935=Lists!$D$5,TrackingWorksheet!$J935=Lists!$D$5)), 1, 0))</f>
        <v/>
      </c>
      <c r="W930" s="15" t="str">
        <f>IF($B930=1,"",IF(AND(TrackingWorksheet!$L935&lt;&gt;"", TrackingWorksheet!$L935&gt;=TrackingWorksheet!$J$4,TrackingWorksheet!$L935&lt;=TrackingWorksheet!$J$5,OR(TrackingWorksheet!$H935=Lists!$D$6,TrackingWorksheet!$J935=Lists!$D$6)), 1, 0))</f>
        <v/>
      </c>
      <c r="X930" s="24" t="str">
        <f>IF(B930=1,"",IF(AND(TrackingWorksheet!M935&lt;&gt;"",TrackingWorksheet!M935&lt;=TrackingWorksheet!$J$5),1,0))</f>
        <v/>
      </c>
      <c r="Y930" s="24" t="str">
        <f>IF(B930=1,"",IF(AND(TrackingWorksheet!N935&lt;&gt;"",TrackingWorksheet!N935&lt;=TrackingWorksheet!$J$5),1,0)*D930)</f>
        <v/>
      </c>
      <c r="Z930" s="24" t="str">
        <f>IF(B930=1,"",IF(TrackingWorksheet!P935="YES",1,0)*D930)</f>
        <v/>
      </c>
      <c r="AA930" s="33" t="str">
        <f>IF(B930=1,"",IF(TrackingWorksheet!R935="","",TrackingWorksheet!R935))</f>
        <v/>
      </c>
      <c r="AB930" s="33" t="str">
        <f>IF(B930=1,"",IF(TrackingWorksheet!Q935="","",TrackingWorksheet!Q935))</f>
        <v/>
      </c>
    </row>
    <row r="931" spans="2:28" x14ac:dyDescent="0.3">
      <c r="B931" s="33">
        <f>IF(AND(ISBLANK(TrackingWorksheet!B936),ISBLANK(TrackingWorksheet!C936),ISBLANK(TrackingWorksheet!G936),ISBLANK(TrackingWorksheet!H936),
ISBLANK(TrackingWorksheet!I936),ISBLANK(TrackingWorksheet!J936),ISBLANK(TrackingWorksheet!M936),
ISBLANK(TrackingWorksheet!N936)),1,0)</f>
        <v>1</v>
      </c>
      <c r="C931" s="17" t="str">
        <f>IF(B931=1,"",TrackingWorksheet!F936)</f>
        <v/>
      </c>
      <c r="D931" s="26" t="str">
        <f>IF(B931=1,"",IF(AND(TrackingWorksheet!B936&lt;&gt;"",TrackingWorksheet!B936&lt;=TrackingWorksheet!$J$5,OR(TrackingWorksheet!C936="",TrackingWorksheet!C936&gt;=TrackingWorksheet!$J$4)),1,0))</f>
        <v/>
      </c>
      <c r="E931" s="15" t="str">
        <f>IF(B931=1,"",IF(AND(TrackingWorksheet!G936 &lt;&gt;"",TrackingWorksheet!G936&lt;=TrackingWorksheet!$J$5, TrackingWorksheet!H936=Lists!$D$4), "Y", "N"))</f>
        <v/>
      </c>
      <c r="F931" s="15" t="str">
        <f>IF(B931=1,"",IF(AND(TrackingWorksheet!I936 &lt;&gt;"", TrackingWorksheet!I936&lt;=TrackingWorksheet!$J$5, TrackingWorksheet!J936=Lists!$D$4), "Y", "N"))</f>
        <v/>
      </c>
      <c r="G931" s="15" t="str">
        <f>IF(B931=1,"",IF(AND(TrackingWorksheet!G936 &lt;&gt;"",TrackingWorksheet!G936&lt;=TrackingWorksheet!$J$5, TrackingWorksheet!H936=Lists!$D$5), "Y", "N"))</f>
        <v/>
      </c>
      <c r="H931" s="15" t="str">
        <f>IF(B931=1,"",IF(AND(TrackingWorksheet!I936 &lt;&gt;"", TrackingWorksheet!I936&lt;=TrackingWorksheet!$J$5, TrackingWorksheet!J936="Moderna"), "Y", "N"))</f>
        <v/>
      </c>
      <c r="I931" s="26" t="str">
        <f>IF(B931=1,"",IF(AND(TrackingWorksheet!G936 &lt;&gt;"", TrackingWorksheet!G936&lt;=TrackingWorksheet!$J$5, TrackingWorksheet!H936=Lists!$D$6), 1, 0))</f>
        <v/>
      </c>
      <c r="J931" s="26" t="str">
        <f t="shared" si="118"/>
        <v/>
      </c>
      <c r="K931" s="15" t="str">
        <f>IF(B931=1,"",IF(AND(TrackingWorksheet!I936&lt;=TrackingWorksheet!$J$5,TrackingWorksheet!K936="YES"),0,IF(AND(AND(OR(E931="Y",F931="Y"),E931&lt;&gt;F931),G931&lt;&gt;"Y", H931&lt;&gt;"Y"), 1, 0)))</f>
        <v/>
      </c>
      <c r="L931" s="26" t="str">
        <f t="shared" si="112"/>
        <v/>
      </c>
      <c r="M931" s="15" t="str">
        <f t="shared" si="113"/>
        <v/>
      </c>
      <c r="N931" s="26" t="str">
        <f t="shared" si="114"/>
        <v/>
      </c>
      <c r="O931" s="15" t="str">
        <f>IF(B931=1,"",IF(AND(TrackingWorksheet!I936&lt;=TrackingWorksheet!$J$5,TrackingWorksheet!K936="YES"),0,IF(AND(AND(OR(G931="Y",H931="Y"),G931&lt;&gt;H931),E931&lt;&gt;"Y", F931&lt;&gt;"Y"), 1, 0)))</f>
        <v/>
      </c>
      <c r="P931" s="26" t="str">
        <f t="shared" si="115"/>
        <v/>
      </c>
      <c r="Q931" s="15" t="str">
        <f t="shared" si="116"/>
        <v/>
      </c>
      <c r="R931" s="15" t="str">
        <f t="shared" si="117"/>
        <v/>
      </c>
      <c r="S931" s="15" t="str">
        <f>IF(B931=1,"",IF(AND(OR(AND(TrackingWorksheet!H936=Lists!$D$7,TrackingWorksheet!H936=TrackingWorksheet!J936),TrackingWorksheet!H936&lt;&gt;TrackingWorksheet!J936),TrackingWorksheet!K936="YES",TrackingWorksheet!H936&lt;&gt;Lists!$D$6,TrackingWorksheet!G936&lt;=TrackingWorksheet!$J$5,TrackingWorksheet!I936&lt;=TrackingWorksheet!$J$5),1,0))</f>
        <v/>
      </c>
      <c r="T931" s="15" t="str">
        <f t="shared" si="119"/>
        <v/>
      </c>
      <c r="U931" s="15" t="str">
        <f>IF(B931=1,"",IF(AND(TrackingWorksheet!L936&lt;&gt;"", TrackingWorksheet!L936&gt;=TrackingWorksheet!$J$4,TrackingWorksheet!L936&lt;=TrackingWorksheet!$J$5,OR(TrackingWorksheet!H936=Lists!$D$4,TrackingWorksheet!J936=Lists!$D$4)), 1, 0))</f>
        <v/>
      </c>
      <c r="V931" s="15" t="str">
        <f>IF($B931=1,"",IF(AND(TrackingWorksheet!$L936&lt;&gt;"", TrackingWorksheet!$L936&gt;=TrackingWorksheet!$J$4,TrackingWorksheet!$L936&lt;=TrackingWorksheet!$J$5,OR(TrackingWorksheet!$H936=Lists!$D$5,TrackingWorksheet!$J936=Lists!$D$5)), 1, 0))</f>
        <v/>
      </c>
      <c r="W931" s="15" t="str">
        <f>IF($B931=1,"",IF(AND(TrackingWorksheet!$L936&lt;&gt;"", TrackingWorksheet!$L936&gt;=TrackingWorksheet!$J$4,TrackingWorksheet!$L936&lt;=TrackingWorksheet!$J$5,OR(TrackingWorksheet!$H936=Lists!$D$6,TrackingWorksheet!$J936=Lists!$D$6)), 1, 0))</f>
        <v/>
      </c>
      <c r="X931" s="24" t="str">
        <f>IF(B931=1,"",IF(AND(TrackingWorksheet!M936&lt;&gt;"",TrackingWorksheet!M936&lt;=TrackingWorksheet!$J$5),1,0))</f>
        <v/>
      </c>
      <c r="Y931" s="24" t="str">
        <f>IF(B931=1,"",IF(AND(TrackingWorksheet!N936&lt;&gt;"",TrackingWorksheet!N936&lt;=TrackingWorksheet!$J$5),1,0)*D931)</f>
        <v/>
      </c>
      <c r="Z931" s="24" t="str">
        <f>IF(B931=1,"",IF(TrackingWorksheet!P936="YES",1,0)*D931)</f>
        <v/>
      </c>
      <c r="AA931" s="33" t="str">
        <f>IF(B931=1,"",IF(TrackingWorksheet!R936="","",TrackingWorksheet!R936))</f>
        <v/>
      </c>
      <c r="AB931" s="33" t="str">
        <f>IF(B931=1,"",IF(TrackingWorksheet!Q936="","",TrackingWorksheet!Q936))</f>
        <v/>
      </c>
    </row>
    <row r="932" spans="2:28" x14ac:dyDescent="0.3">
      <c r="B932" s="33">
        <f>IF(AND(ISBLANK(TrackingWorksheet!B937),ISBLANK(TrackingWorksheet!C937),ISBLANK(TrackingWorksheet!G937),ISBLANK(TrackingWorksheet!H937),
ISBLANK(TrackingWorksheet!I937),ISBLANK(TrackingWorksheet!J937),ISBLANK(TrackingWorksheet!M937),
ISBLANK(TrackingWorksheet!N937)),1,0)</f>
        <v>1</v>
      </c>
      <c r="C932" s="17" t="str">
        <f>IF(B932=1,"",TrackingWorksheet!F937)</f>
        <v/>
      </c>
      <c r="D932" s="26" t="str">
        <f>IF(B932=1,"",IF(AND(TrackingWorksheet!B937&lt;&gt;"",TrackingWorksheet!B937&lt;=TrackingWorksheet!$J$5,OR(TrackingWorksheet!C937="",TrackingWorksheet!C937&gt;=TrackingWorksheet!$J$4)),1,0))</f>
        <v/>
      </c>
      <c r="E932" s="15" t="str">
        <f>IF(B932=1,"",IF(AND(TrackingWorksheet!G937 &lt;&gt;"",TrackingWorksheet!G937&lt;=TrackingWorksheet!$J$5, TrackingWorksheet!H937=Lists!$D$4), "Y", "N"))</f>
        <v/>
      </c>
      <c r="F932" s="15" t="str">
        <f>IF(B932=1,"",IF(AND(TrackingWorksheet!I937 &lt;&gt;"", TrackingWorksheet!I937&lt;=TrackingWorksheet!$J$5, TrackingWorksheet!J937=Lists!$D$4), "Y", "N"))</f>
        <v/>
      </c>
      <c r="G932" s="15" t="str">
        <f>IF(B932=1,"",IF(AND(TrackingWorksheet!G937 &lt;&gt;"",TrackingWorksheet!G937&lt;=TrackingWorksheet!$J$5, TrackingWorksheet!H937=Lists!$D$5), "Y", "N"))</f>
        <v/>
      </c>
      <c r="H932" s="15" t="str">
        <f>IF(B932=1,"",IF(AND(TrackingWorksheet!I937 &lt;&gt;"", TrackingWorksheet!I937&lt;=TrackingWorksheet!$J$5, TrackingWorksheet!J937="Moderna"), "Y", "N"))</f>
        <v/>
      </c>
      <c r="I932" s="26" t="str">
        <f>IF(B932=1,"",IF(AND(TrackingWorksheet!G937 &lt;&gt;"", TrackingWorksheet!G937&lt;=TrackingWorksheet!$J$5, TrackingWorksheet!H937=Lists!$D$6), 1, 0))</f>
        <v/>
      </c>
      <c r="J932" s="26" t="str">
        <f t="shared" si="118"/>
        <v/>
      </c>
      <c r="K932" s="15" t="str">
        <f>IF(B932=1,"",IF(AND(TrackingWorksheet!I937&lt;=TrackingWorksheet!$J$5,TrackingWorksheet!K937="YES"),0,IF(AND(AND(OR(E932="Y",F932="Y"),E932&lt;&gt;F932),G932&lt;&gt;"Y", H932&lt;&gt;"Y"), 1, 0)))</f>
        <v/>
      </c>
      <c r="L932" s="26" t="str">
        <f t="shared" si="112"/>
        <v/>
      </c>
      <c r="M932" s="15" t="str">
        <f t="shared" si="113"/>
        <v/>
      </c>
      <c r="N932" s="26" t="str">
        <f t="shared" si="114"/>
        <v/>
      </c>
      <c r="O932" s="15" t="str">
        <f>IF(B932=1,"",IF(AND(TrackingWorksheet!I937&lt;=TrackingWorksheet!$J$5,TrackingWorksheet!K937="YES"),0,IF(AND(AND(OR(G932="Y",H932="Y"),G932&lt;&gt;H932),E932&lt;&gt;"Y", F932&lt;&gt;"Y"), 1, 0)))</f>
        <v/>
      </c>
      <c r="P932" s="26" t="str">
        <f t="shared" si="115"/>
        <v/>
      </c>
      <c r="Q932" s="15" t="str">
        <f t="shared" si="116"/>
        <v/>
      </c>
      <c r="R932" s="15" t="str">
        <f t="shared" si="117"/>
        <v/>
      </c>
      <c r="S932" s="15" t="str">
        <f>IF(B932=1,"",IF(AND(OR(AND(TrackingWorksheet!H937=Lists!$D$7,TrackingWorksheet!H937=TrackingWorksheet!J937),TrackingWorksheet!H937&lt;&gt;TrackingWorksheet!J937),TrackingWorksheet!K937="YES",TrackingWorksheet!H937&lt;&gt;Lists!$D$6,TrackingWorksheet!G937&lt;=TrackingWorksheet!$J$5,TrackingWorksheet!I937&lt;=TrackingWorksheet!$J$5),1,0))</f>
        <v/>
      </c>
      <c r="T932" s="15" t="str">
        <f t="shared" si="119"/>
        <v/>
      </c>
      <c r="U932" s="15" t="str">
        <f>IF(B932=1,"",IF(AND(TrackingWorksheet!L937&lt;&gt;"", TrackingWorksheet!L937&gt;=TrackingWorksheet!$J$4,TrackingWorksheet!L937&lt;=TrackingWorksheet!$J$5,OR(TrackingWorksheet!H937=Lists!$D$4,TrackingWorksheet!J937=Lists!$D$4)), 1, 0))</f>
        <v/>
      </c>
      <c r="V932" s="15" t="str">
        <f>IF($B932=1,"",IF(AND(TrackingWorksheet!$L937&lt;&gt;"", TrackingWorksheet!$L937&gt;=TrackingWorksheet!$J$4,TrackingWorksheet!$L937&lt;=TrackingWorksheet!$J$5,OR(TrackingWorksheet!$H937=Lists!$D$5,TrackingWorksheet!$J937=Lists!$D$5)), 1, 0))</f>
        <v/>
      </c>
      <c r="W932" s="15" t="str">
        <f>IF($B932=1,"",IF(AND(TrackingWorksheet!$L937&lt;&gt;"", TrackingWorksheet!$L937&gt;=TrackingWorksheet!$J$4,TrackingWorksheet!$L937&lt;=TrackingWorksheet!$J$5,OR(TrackingWorksheet!$H937=Lists!$D$6,TrackingWorksheet!$J937=Lists!$D$6)), 1, 0))</f>
        <v/>
      </c>
      <c r="X932" s="24" t="str">
        <f>IF(B932=1,"",IF(AND(TrackingWorksheet!M937&lt;&gt;"",TrackingWorksheet!M937&lt;=TrackingWorksheet!$J$5),1,0))</f>
        <v/>
      </c>
      <c r="Y932" s="24" t="str">
        <f>IF(B932=1,"",IF(AND(TrackingWorksheet!N937&lt;&gt;"",TrackingWorksheet!N937&lt;=TrackingWorksheet!$J$5),1,0)*D932)</f>
        <v/>
      </c>
      <c r="Z932" s="24" t="str">
        <f>IF(B932=1,"",IF(TrackingWorksheet!P937="YES",1,0)*D932)</f>
        <v/>
      </c>
      <c r="AA932" s="33" t="str">
        <f>IF(B932=1,"",IF(TrackingWorksheet!R937="","",TrackingWorksheet!R937))</f>
        <v/>
      </c>
      <c r="AB932" s="33" t="str">
        <f>IF(B932=1,"",IF(TrackingWorksheet!Q937="","",TrackingWorksheet!Q937))</f>
        <v/>
      </c>
    </row>
    <row r="933" spans="2:28" x14ac:dyDescent="0.3">
      <c r="B933" s="33">
        <f>IF(AND(ISBLANK(TrackingWorksheet!B938),ISBLANK(TrackingWorksheet!C938),ISBLANK(TrackingWorksheet!G938),ISBLANK(TrackingWorksheet!H938),
ISBLANK(TrackingWorksheet!I938),ISBLANK(TrackingWorksheet!J938),ISBLANK(TrackingWorksheet!M938),
ISBLANK(TrackingWorksheet!N938)),1,0)</f>
        <v>1</v>
      </c>
      <c r="C933" s="17" t="str">
        <f>IF(B933=1,"",TrackingWorksheet!F938)</f>
        <v/>
      </c>
      <c r="D933" s="26" t="str">
        <f>IF(B933=1,"",IF(AND(TrackingWorksheet!B938&lt;&gt;"",TrackingWorksheet!B938&lt;=TrackingWorksheet!$J$5,OR(TrackingWorksheet!C938="",TrackingWorksheet!C938&gt;=TrackingWorksheet!$J$4)),1,0))</f>
        <v/>
      </c>
      <c r="E933" s="15" t="str">
        <f>IF(B933=1,"",IF(AND(TrackingWorksheet!G938 &lt;&gt;"",TrackingWorksheet!G938&lt;=TrackingWorksheet!$J$5, TrackingWorksheet!H938=Lists!$D$4), "Y", "N"))</f>
        <v/>
      </c>
      <c r="F933" s="15" t="str">
        <f>IF(B933=1,"",IF(AND(TrackingWorksheet!I938 &lt;&gt;"", TrackingWorksheet!I938&lt;=TrackingWorksheet!$J$5, TrackingWorksheet!J938=Lists!$D$4), "Y", "N"))</f>
        <v/>
      </c>
      <c r="G933" s="15" t="str">
        <f>IF(B933=1,"",IF(AND(TrackingWorksheet!G938 &lt;&gt;"",TrackingWorksheet!G938&lt;=TrackingWorksheet!$J$5, TrackingWorksheet!H938=Lists!$D$5), "Y", "N"))</f>
        <v/>
      </c>
      <c r="H933" s="15" t="str">
        <f>IF(B933=1,"",IF(AND(TrackingWorksheet!I938 &lt;&gt;"", TrackingWorksheet!I938&lt;=TrackingWorksheet!$J$5, TrackingWorksheet!J938="Moderna"), "Y", "N"))</f>
        <v/>
      </c>
      <c r="I933" s="26" t="str">
        <f>IF(B933=1,"",IF(AND(TrackingWorksheet!G938 &lt;&gt;"", TrackingWorksheet!G938&lt;=TrackingWorksheet!$J$5, TrackingWorksheet!H938=Lists!$D$6), 1, 0))</f>
        <v/>
      </c>
      <c r="J933" s="26" t="str">
        <f t="shared" si="118"/>
        <v/>
      </c>
      <c r="K933" s="15" t="str">
        <f>IF(B933=1,"",IF(AND(TrackingWorksheet!I938&lt;=TrackingWorksheet!$J$5,TrackingWorksheet!K938="YES"),0,IF(AND(AND(OR(E933="Y",F933="Y"),E933&lt;&gt;F933),G933&lt;&gt;"Y", H933&lt;&gt;"Y"), 1, 0)))</f>
        <v/>
      </c>
      <c r="L933" s="26" t="str">
        <f t="shared" si="112"/>
        <v/>
      </c>
      <c r="M933" s="15" t="str">
        <f t="shared" si="113"/>
        <v/>
      </c>
      <c r="N933" s="26" t="str">
        <f t="shared" si="114"/>
        <v/>
      </c>
      <c r="O933" s="15" t="str">
        <f>IF(B933=1,"",IF(AND(TrackingWorksheet!I938&lt;=TrackingWorksheet!$J$5,TrackingWorksheet!K938="YES"),0,IF(AND(AND(OR(G933="Y",H933="Y"),G933&lt;&gt;H933),E933&lt;&gt;"Y", F933&lt;&gt;"Y"), 1, 0)))</f>
        <v/>
      </c>
      <c r="P933" s="26" t="str">
        <f t="shared" si="115"/>
        <v/>
      </c>
      <c r="Q933" s="15" t="str">
        <f t="shared" si="116"/>
        <v/>
      </c>
      <c r="R933" s="15" t="str">
        <f t="shared" si="117"/>
        <v/>
      </c>
      <c r="S933" s="15" t="str">
        <f>IF(B933=1,"",IF(AND(OR(AND(TrackingWorksheet!H938=Lists!$D$7,TrackingWorksheet!H938=TrackingWorksheet!J938),TrackingWorksheet!H938&lt;&gt;TrackingWorksheet!J938),TrackingWorksheet!K938="YES",TrackingWorksheet!H938&lt;&gt;Lists!$D$6,TrackingWorksheet!G938&lt;=TrackingWorksheet!$J$5,TrackingWorksheet!I938&lt;=TrackingWorksheet!$J$5),1,0))</f>
        <v/>
      </c>
      <c r="T933" s="15" t="str">
        <f t="shared" si="119"/>
        <v/>
      </c>
      <c r="U933" s="15" t="str">
        <f>IF(B933=1,"",IF(AND(TrackingWorksheet!L938&lt;&gt;"", TrackingWorksheet!L938&gt;=TrackingWorksheet!$J$4,TrackingWorksheet!L938&lt;=TrackingWorksheet!$J$5,OR(TrackingWorksheet!H938=Lists!$D$4,TrackingWorksheet!J938=Lists!$D$4)), 1, 0))</f>
        <v/>
      </c>
      <c r="V933" s="15" t="str">
        <f>IF($B933=1,"",IF(AND(TrackingWorksheet!$L938&lt;&gt;"", TrackingWorksheet!$L938&gt;=TrackingWorksheet!$J$4,TrackingWorksheet!$L938&lt;=TrackingWorksheet!$J$5,OR(TrackingWorksheet!$H938=Lists!$D$5,TrackingWorksheet!$J938=Lists!$D$5)), 1, 0))</f>
        <v/>
      </c>
      <c r="W933" s="15" t="str">
        <f>IF($B933=1,"",IF(AND(TrackingWorksheet!$L938&lt;&gt;"", TrackingWorksheet!$L938&gt;=TrackingWorksheet!$J$4,TrackingWorksheet!$L938&lt;=TrackingWorksheet!$J$5,OR(TrackingWorksheet!$H938=Lists!$D$6,TrackingWorksheet!$J938=Lists!$D$6)), 1, 0))</f>
        <v/>
      </c>
      <c r="X933" s="24" t="str">
        <f>IF(B933=1,"",IF(AND(TrackingWorksheet!M938&lt;&gt;"",TrackingWorksheet!M938&lt;=TrackingWorksheet!$J$5),1,0))</f>
        <v/>
      </c>
      <c r="Y933" s="24" t="str">
        <f>IF(B933=1,"",IF(AND(TrackingWorksheet!N938&lt;&gt;"",TrackingWorksheet!N938&lt;=TrackingWorksheet!$J$5),1,0)*D933)</f>
        <v/>
      </c>
      <c r="Z933" s="24" t="str">
        <f>IF(B933=1,"",IF(TrackingWorksheet!P938="YES",1,0)*D933)</f>
        <v/>
      </c>
      <c r="AA933" s="33" t="str">
        <f>IF(B933=1,"",IF(TrackingWorksheet!R938="","",TrackingWorksheet!R938))</f>
        <v/>
      </c>
      <c r="AB933" s="33" t="str">
        <f>IF(B933=1,"",IF(TrackingWorksheet!Q938="","",TrackingWorksheet!Q938))</f>
        <v/>
      </c>
    </row>
    <row r="934" spans="2:28" x14ac:dyDescent="0.3">
      <c r="B934" s="33">
        <f>IF(AND(ISBLANK(TrackingWorksheet!B939),ISBLANK(TrackingWorksheet!C939),ISBLANK(TrackingWorksheet!G939),ISBLANK(TrackingWorksheet!H939),
ISBLANK(TrackingWorksheet!I939),ISBLANK(TrackingWorksheet!J939),ISBLANK(TrackingWorksheet!M939),
ISBLANK(TrackingWorksheet!N939)),1,0)</f>
        <v>1</v>
      </c>
      <c r="C934" s="17" t="str">
        <f>IF(B934=1,"",TrackingWorksheet!F939)</f>
        <v/>
      </c>
      <c r="D934" s="26" t="str">
        <f>IF(B934=1,"",IF(AND(TrackingWorksheet!B939&lt;&gt;"",TrackingWorksheet!B939&lt;=TrackingWorksheet!$J$5,OR(TrackingWorksheet!C939="",TrackingWorksheet!C939&gt;=TrackingWorksheet!$J$4)),1,0))</f>
        <v/>
      </c>
      <c r="E934" s="15" t="str">
        <f>IF(B934=1,"",IF(AND(TrackingWorksheet!G939 &lt;&gt;"",TrackingWorksheet!G939&lt;=TrackingWorksheet!$J$5, TrackingWorksheet!H939=Lists!$D$4), "Y", "N"))</f>
        <v/>
      </c>
      <c r="F934" s="15" t="str">
        <f>IF(B934=1,"",IF(AND(TrackingWorksheet!I939 &lt;&gt;"", TrackingWorksheet!I939&lt;=TrackingWorksheet!$J$5, TrackingWorksheet!J939=Lists!$D$4), "Y", "N"))</f>
        <v/>
      </c>
      <c r="G934" s="15" t="str">
        <f>IF(B934=1,"",IF(AND(TrackingWorksheet!G939 &lt;&gt;"",TrackingWorksheet!G939&lt;=TrackingWorksheet!$J$5, TrackingWorksheet!H939=Lists!$D$5), "Y", "N"))</f>
        <v/>
      </c>
      <c r="H934" s="15" t="str">
        <f>IF(B934=1,"",IF(AND(TrackingWorksheet!I939 &lt;&gt;"", TrackingWorksheet!I939&lt;=TrackingWorksheet!$J$5, TrackingWorksheet!J939="Moderna"), "Y", "N"))</f>
        <v/>
      </c>
      <c r="I934" s="26" t="str">
        <f>IF(B934=1,"",IF(AND(TrackingWorksheet!G939 &lt;&gt;"", TrackingWorksheet!G939&lt;=TrackingWorksheet!$J$5, TrackingWorksheet!H939=Lists!$D$6), 1, 0))</f>
        <v/>
      </c>
      <c r="J934" s="26" t="str">
        <f t="shared" si="118"/>
        <v/>
      </c>
      <c r="K934" s="15" t="str">
        <f>IF(B934=1,"",IF(AND(TrackingWorksheet!I939&lt;=TrackingWorksheet!$J$5,TrackingWorksheet!K939="YES"),0,IF(AND(AND(OR(E934="Y",F934="Y"),E934&lt;&gt;F934),G934&lt;&gt;"Y", H934&lt;&gt;"Y"), 1, 0)))</f>
        <v/>
      </c>
      <c r="L934" s="26" t="str">
        <f t="shared" si="112"/>
        <v/>
      </c>
      <c r="M934" s="15" t="str">
        <f t="shared" si="113"/>
        <v/>
      </c>
      <c r="N934" s="26" t="str">
        <f t="shared" si="114"/>
        <v/>
      </c>
      <c r="O934" s="15" t="str">
        <f>IF(B934=1,"",IF(AND(TrackingWorksheet!I939&lt;=TrackingWorksheet!$J$5,TrackingWorksheet!K939="YES"),0,IF(AND(AND(OR(G934="Y",H934="Y"),G934&lt;&gt;H934),E934&lt;&gt;"Y", F934&lt;&gt;"Y"), 1, 0)))</f>
        <v/>
      </c>
      <c r="P934" s="26" t="str">
        <f t="shared" si="115"/>
        <v/>
      </c>
      <c r="Q934" s="15" t="str">
        <f t="shared" si="116"/>
        <v/>
      </c>
      <c r="R934" s="15" t="str">
        <f t="shared" si="117"/>
        <v/>
      </c>
      <c r="S934" s="15" t="str">
        <f>IF(B934=1,"",IF(AND(OR(AND(TrackingWorksheet!H939=Lists!$D$7,TrackingWorksheet!H939=TrackingWorksheet!J939),TrackingWorksheet!H939&lt;&gt;TrackingWorksheet!J939),TrackingWorksheet!K939="YES",TrackingWorksheet!H939&lt;&gt;Lists!$D$6,TrackingWorksheet!G939&lt;=TrackingWorksheet!$J$5,TrackingWorksheet!I939&lt;=TrackingWorksheet!$J$5),1,0))</f>
        <v/>
      </c>
      <c r="T934" s="15" t="str">
        <f t="shared" si="119"/>
        <v/>
      </c>
      <c r="U934" s="15" t="str">
        <f>IF(B934=1,"",IF(AND(TrackingWorksheet!L939&lt;&gt;"", TrackingWorksheet!L939&gt;=TrackingWorksheet!$J$4,TrackingWorksheet!L939&lt;=TrackingWorksheet!$J$5,OR(TrackingWorksheet!H939=Lists!$D$4,TrackingWorksheet!J939=Lists!$D$4)), 1, 0))</f>
        <v/>
      </c>
      <c r="V934" s="15" t="str">
        <f>IF($B934=1,"",IF(AND(TrackingWorksheet!$L939&lt;&gt;"", TrackingWorksheet!$L939&gt;=TrackingWorksheet!$J$4,TrackingWorksheet!$L939&lt;=TrackingWorksheet!$J$5,OR(TrackingWorksheet!$H939=Lists!$D$5,TrackingWorksheet!$J939=Lists!$D$5)), 1, 0))</f>
        <v/>
      </c>
      <c r="W934" s="15" t="str">
        <f>IF($B934=1,"",IF(AND(TrackingWorksheet!$L939&lt;&gt;"", TrackingWorksheet!$L939&gt;=TrackingWorksheet!$J$4,TrackingWorksheet!$L939&lt;=TrackingWorksheet!$J$5,OR(TrackingWorksheet!$H939=Lists!$D$6,TrackingWorksheet!$J939=Lists!$D$6)), 1, 0))</f>
        <v/>
      </c>
      <c r="X934" s="24" t="str">
        <f>IF(B934=1,"",IF(AND(TrackingWorksheet!M939&lt;&gt;"",TrackingWorksheet!M939&lt;=TrackingWorksheet!$J$5),1,0))</f>
        <v/>
      </c>
      <c r="Y934" s="24" t="str">
        <f>IF(B934=1,"",IF(AND(TrackingWorksheet!N939&lt;&gt;"",TrackingWorksheet!N939&lt;=TrackingWorksheet!$J$5),1,0)*D934)</f>
        <v/>
      </c>
      <c r="Z934" s="24" t="str">
        <f>IF(B934=1,"",IF(TrackingWorksheet!P939="YES",1,0)*D934)</f>
        <v/>
      </c>
      <c r="AA934" s="33" t="str">
        <f>IF(B934=1,"",IF(TrackingWorksheet!R939="","",TrackingWorksheet!R939))</f>
        <v/>
      </c>
      <c r="AB934" s="33" t="str">
        <f>IF(B934=1,"",IF(TrackingWorksheet!Q939="","",TrackingWorksheet!Q939))</f>
        <v/>
      </c>
    </row>
    <row r="935" spans="2:28" x14ac:dyDescent="0.3">
      <c r="B935" s="33">
        <f>IF(AND(ISBLANK(TrackingWorksheet!B940),ISBLANK(TrackingWorksheet!C940),ISBLANK(TrackingWorksheet!G940),ISBLANK(TrackingWorksheet!H940),
ISBLANK(TrackingWorksheet!I940),ISBLANK(TrackingWorksheet!J940),ISBLANK(TrackingWorksheet!M940),
ISBLANK(TrackingWorksheet!N940)),1,0)</f>
        <v>1</v>
      </c>
      <c r="C935" s="17" t="str">
        <f>IF(B935=1,"",TrackingWorksheet!F940)</f>
        <v/>
      </c>
      <c r="D935" s="26" t="str">
        <f>IF(B935=1,"",IF(AND(TrackingWorksheet!B940&lt;&gt;"",TrackingWorksheet!B940&lt;=TrackingWorksheet!$J$5,OR(TrackingWorksheet!C940="",TrackingWorksheet!C940&gt;=TrackingWorksheet!$J$4)),1,0))</f>
        <v/>
      </c>
      <c r="E935" s="15" t="str">
        <f>IF(B935=1,"",IF(AND(TrackingWorksheet!G940 &lt;&gt;"",TrackingWorksheet!G940&lt;=TrackingWorksheet!$J$5, TrackingWorksheet!H940=Lists!$D$4), "Y", "N"))</f>
        <v/>
      </c>
      <c r="F935" s="15" t="str">
        <f>IF(B935=1,"",IF(AND(TrackingWorksheet!I940 &lt;&gt;"", TrackingWorksheet!I940&lt;=TrackingWorksheet!$J$5, TrackingWorksheet!J940=Lists!$D$4), "Y", "N"))</f>
        <v/>
      </c>
      <c r="G935" s="15" t="str">
        <f>IF(B935=1,"",IF(AND(TrackingWorksheet!G940 &lt;&gt;"",TrackingWorksheet!G940&lt;=TrackingWorksheet!$J$5, TrackingWorksheet!H940=Lists!$D$5), "Y", "N"))</f>
        <v/>
      </c>
      <c r="H935" s="15" t="str">
        <f>IF(B935=1,"",IF(AND(TrackingWorksheet!I940 &lt;&gt;"", TrackingWorksheet!I940&lt;=TrackingWorksheet!$J$5, TrackingWorksheet!J940="Moderna"), "Y", "N"))</f>
        <v/>
      </c>
      <c r="I935" s="26" t="str">
        <f>IF(B935=1,"",IF(AND(TrackingWorksheet!G940 &lt;&gt;"", TrackingWorksheet!G940&lt;=TrackingWorksheet!$J$5, TrackingWorksheet!H940=Lists!$D$6), 1, 0))</f>
        <v/>
      </c>
      <c r="J935" s="26" t="str">
        <f t="shared" si="118"/>
        <v/>
      </c>
      <c r="K935" s="15" t="str">
        <f>IF(B935=1,"",IF(AND(TrackingWorksheet!I940&lt;=TrackingWorksheet!$J$5,TrackingWorksheet!K940="YES"),0,IF(AND(AND(OR(E935="Y",F935="Y"),E935&lt;&gt;F935),G935&lt;&gt;"Y", H935&lt;&gt;"Y"), 1, 0)))</f>
        <v/>
      </c>
      <c r="L935" s="26" t="str">
        <f t="shared" si="112"/>
        <v/>
      </c>
      <c r="M935" s="15" t="str">
        <f t="shared" si="113"/>
        <v/>
      </c>
      <c r="N935" s="26" t="str">
        <f t="shared" si="114"/>
        <v/>
      </c>
      <c r="O935" s="15" t="str">
        <f>IF(B935=1,"",IF(AND(TrackingWorksheet!I940&lt;=TrackingWorksheet!$J$5,TrackingWorksheet!K940="YES"),0,IF(AND(AND(OR(G935="Y",H935="Y"),G935&lt;&gt;H935),E935&lt;&gt;"Y", F935&lt;&gt;"Y"), 1, 0)))</f>
        <v/>
      </c>
      <c r="P935" s="26" t="str">
        <f t="shared" si="115"/>
        <v/>
      </c>
      <c r="Q935" s="15" t="str">
        <f t="shared" si="116"/>
        <v/>
      </c>
      <c r="R935" s="15" t="str">
        <f t="shared" si="117"/>
        <v/>
      </c>
      <c r="S935" s="15" t="str">
        <f>IF(B935=1,"",IF(AND(OR(AND(TrackingWorksheet!H940=Lists!$D$7,TrackingWorksheet!H940=TrackingWorksheet!J940),TrackingWorksheet!H940&lt;&gt;TrackingWorksheet!J940),TrackingWorksheet!K940="YES",TrackingWorksheet!H940&lt;&gt;Lists!$D$6,TrackingWorksheet!G940&lt;=TrackingWorksheet!$J$5,TrackingWorksheet!I940&lt;=TrackingWorksheet!$J$5),1,0))</f>
        <v/>
      </c>
      <c r="T935" s="15" t="str">
        <f t="shared" si="119"/>
        <v/>
      </c>
      <c r="U935" s="15" t="str">
        <f>IF(B935=1,"",IF(AND(TrackingWorksheet!L940&lt;&gt;"", TrackingWorksheet!L940&gt;=TrackingWorksheet!$J$4,TrackingWorksheet!L940&lt;=TrackingWorksheet!$J$5,OR(TrackingWorksheet!H940=Lists!$D$4,TrackingWorksheet!J940=Lists!$D$4)), 1, 0))</f>
        <v/>
      </c>
      <c r="V935" s="15" t="str">
        <f>IF($B935=1,"",IF(AND(TrackingWorksheet!$L940&lt;&gt;"", TrackingWorksheet!$L940&gt;=TrackingWorksheet!$J$4,TrackingWorksheet!$L940&lt;=TrackingWorksheet!$J$5,OR(TrackingWorksheet!$H940=Lists!$D$5,TrackingWorksheet!$J940=Lists!$D$5)), 1, 0))</f>
        <v/>
      </c>
      <c r="W935" s="15" t="str">
        <f>IF($B935=1,"",IF(AND(TrackingWorksheet!$L940&lt;&gt;"", TrackingWorksheet!$L940&gt;=TrackingWorksheet!$J$4,TrackingWorksheet!$L940&lt;=TrackingWorksheet!$J$5,OR(TrackingWorksheet!$H940=Lists!$D$6,TrackingWorksheet!$J940=Lists!$D$6)), 1, 0))</f>
        <v/>
      </c>
      <c r="X935" s="24" t="str">
        <f>IF(B935=1,"",IF(AND(TrackingWorksheet!M940&lt;&gt;"",TrackingWorksheet!M940&lt;=TrackingWorksheet!$J$5),1,0))</f>
        <v/>
      </c>
      <c r="Y935" s="24" t="str">
        <f>IF(B935=1,"",IF(AND(TrackingWorksheet!N940&lt;&gt;"",TrackingWorksheet!N940&lt;=TrackingWorksheet!$J$5),1,0)*D935)</f>
        <v/>
      </c>
      <c r="Z935" s="24" t="str">
        <f>IF(B935=1,"",IF(TrackingWorksheet!P940="YES",1,0)*D935)</f>
        <v/>
      </c>
      <c r="AA935" s="33" t="str">
        <f>IF(B935=1,"",IF(TrackingWorksheet!R940="","",TrackingWorksheet!R940))</f>
        <v/>
      </c>
      <c r="AB935" s="33" t="str">
        <f>IF(B935=1,"",IF(TrackingWorksheet!Q940="","",TrackingWorksheet!Q940))</f>
        <v/>
      </c>
    </row>
    <row r="936" spans="2:28" x14ac:dyDescent="0.3">
      <c r="B936" s="33">
        <f>IF(AND(ISBLANK(TrackingWorksheet!B941),ISBLANK(TrackingWorksheet!C941),ISBLANK(TrackingWorksheet!G941),ISBLANK(TrackingWorksheet!H941),
ISBLANK(TrackingWorksheet!I941),ISBLANK(TrackingWorksheet!J941),ISBLANK(TrackingWorksheet!M941),
ISBLANK(TrackingWorksheet!N941)),1,0)</f>
        <v>1</v>
      </c>
      <c r="C936" s="17" t="str">
        <f>IF(B936=1,"",TrackingWorksheet!F941)</f>
        <v/>
      </c>
      <c r="D936" s="26" t="str">
        <f>IF(B936=1,"",IF(AND(TrackingWorksheet!B941&lt;&gt;"",TrackingWorksheet!B941&lt;=TrackingWorksheet!$J$5,OR(TrackingWorksheet!C941="",TrackingWorksheet!C941&gt;=TrackingWorksheet!$J$4)),1,0))</f>
        <v/>
      </c>
      <c r="E936" s="15" t="str">
        <f>IF(B936=1,"",IF(AND(TrackingWorksheet!G941 &lt;&gt;"",TrackingWorksheet!G941&lt;=TrackingWorksheet!$J$5, TrackingWorksheet!H941=Lists!$D$4), "Y", "N"))</f>
        <v/>
      </c>
      <c r="F936" s="15" t="str">
        <f>IF(B936=1,"",IF(AND(TrackingWorksheet!I941 &lt;&gt;"", TrackingWorksheet!I941&lt;=TrackingWorksheet!$J$5, TrackingWorksheet!J941=Lists!$D$4), "Y", "N"))</f>
        <v/>
      </c>
      <c r="G936" s="15" t="str">
        <f>IF(B936=1,"",IF(AND(TrackingWorksheet!G941 &lt;&gt;"",TrackingWorksheet!G941&lt;=TrackingWorksheet!$J$5, TrackingWorksheet!H941=Lists!$D$5), "Y", "N"))</f>
        <v/>
      </c>
      <c r="H936" s="15" t="str">
        <f>IF(B936=1,"",IF(AND(TrackingWorksheet!I941 &lt;&gt;"", TrackingWorksheet!I941&lt;=TrackingWorksheet!$J$5, TrackingWorksheet!J941="Moderna"), "Y", "N"))</f>
        <v/>
      </c>
      <c r="I936" s="26" t="str">
        <f>IF(B936=1,"",IF(AND(TrackingWorksheet!G941 &lt;&gt;"", TrackingWorksheet!G941&lt;=TrackingWorksheet!$J$5, TrackingWorksheet!H941=Lists!$D$6), 1, 0))</f>
        <v/>
      </c>
      <c r="J936" s="26" t="str">
        <f t="shared" si="118"/>
        <v/>
      </c>
      <c r="K936" s="15" t="str">
        <f>IF(B936=1,"",IF(AND(TrackingWorksheet!I941&lt;=TrackingWorksheet!$J$5,TrackingWorksheet!K941="YES"),0,IF(AND(AND(OR(E936="Y",F936="Y"),E936&lt;&gt;F936),G936&lt;&gt;"Y", H936&lt;&gt;"Y"), 1, 0)))</f>
        <v/>
      </c>
      <c r="L936" s="26" t="str">
        <f t="shared" si="112"/>
        <v/>
      </c>
      <c r="M936" s="15" t="str">
        <f t="shared" si="113"/>
        <v/>
      </c>
      <c r="N936" s="26" t="str">
        <f t="shared" si="114"/>
        <v/>
      </c>
      <c r="O936" s="15" t="str">
        <f>IF(B936=1,"",IF(AND(TrackingWorksheet!I941&lt;=TrackingWorksheet!$J$5,TrackingWorksheet!K941="YES"),0,IF(AND(AND(OR(G936="Y",H936="Y"),G936&lt;&gt;H936),E936&lt;&gt;"Y", F936&lt;&gt;"Y"), 1, 0)))</f>
        <v/>
      </c>
      <c r="P936" s="26" t="str">
        <f t="shared" si="115"/>
        <v/>
      </c>
      <c r="Q936" s="15" t="str">
        <f t="shared" si="116"/>
        <v/>
      </c>
      <c r="R936" s="15" t="str">
        <f t="shared" si="117"/>
        <v/>
      </c>
      <c r="S936" s="15" t="str">
        <f>IF(B936=1,"",IF(AND(OR(AND(TrackingWorksheet!H941=Lists!$D$7,TrackingWorksheet!H941=TrackingWorksheet!J941),TrackingWorksheet!H941&lt;&gt;TrackingWorksheet!J941),TrackingWorksheet!K941="YES",TrackingWorksheet!H941&lt;&gt;Lists!$D$6,TrackingWorksheet!G941&lt;=TrackingWorksheet!$J$5,TrackingWorksheet!I941&lt;=TrackingWorksheet!$J$5),1,0))</f>
        <v/>
      </c>
      <c r="T936" s="15" t="str">
        <f t="shared" si="119"/>
        <v/>
      </c>
      <c r="U936" s="15" t="str">
        <f>IF(B936=1,"",IF(AND(TrackingWorksheet!L941&lt;&gt;"", TrackingWorksheet!L941&gt;=TrackingWorksheet!$J$4,TrackingWorksheet!L941&lt;=TrackingWorksheet!$J$5,OR(TrackingWorksheet!H941=Lists!$D$4,TrackingWorksheet!J941=Lists!$D$4)), 1, 0))</f>
        <v/>
      </c>
      <c r="V936" s="15" t="str">
        <f>IF($B936=1,"",IF(AND(TrackingWorksheet!$L941&lt;&gt;"", TrackingWorksheet!$L941&gt;=TrackingWorksheet!$J$4,TrackingWorksheet!$L941&lt;=TrackingWorksheet!$J$5,OR(TrackingWorksheet!$H941=Lists!$D$5,TrackingWorksheet!$J941=Lists!$D$5)), 1, 0))</f>
        <v/>
      </c>
      <c r="W936" s="15" t="str">
        <f>IF($B936=1,"",IF(AND(TrackingWorksheet!$L941&lt;&gt;"", TrackingWorksheet!$L941&gt;=TrackingWorksheet!$J$4,TrackingWorksheet!$L941&lt;=TrackingWorksheet!$J$5,OR(TrackingWorksheet!$H941=Lists!$D$6,TrackingWorksheet!$J941=Lists!$D$6)), 1, 0))</f>
        <v/>
      </c>
      <c r="X936" s="24" t="str">
        <f>IF(B936=1,"",IF(AND(TrackingWorksheet!M941&lt;&gt;"",TrackingWorksheet!M941&lt;=TrackingWorksheet!$J$5),1,0))</f>
        <v/>
      </c>
      <c r="Y936" s="24" t="str">
        <f>IF(B936=1,"",IF(AND(TrackingWorksheet!N941&lt;&gt;"",TrackingWorksheet!N941&lt;=TrackingWorksheet!$J$5),1,0)*D936)</f>
        <v/>
      </c>
      <c r="Z936" s="24" t="str">
        <f>IF(B936=1,"",IF(TrackingWorksheet!P941="YES",1,0)*D936)</f>
        <v/>
      </c>
      <c r="AA936" s="33" t="str">
        <f>IF(B936=1,"",IF(TrackingWorksheet!R941="","",TrackingWorksheet!R941))</f>
        <v/>
      </c>
      <c r="AB936" s="33" t="str">
        <f>IF(B936=1,"",IF(TrackingWorksheet!Q941="","",TrackingWorksheet!Q941))</f>
        <v/>
      </c>
    </row>
    <row r="937" spans="2:28" x14ac:dyDescent="0.3">
      <c r="B937" s="33">
        <f>IF(AND(ISBLANK(TrackingWorksheet!B942),ISBLANK(TrackingWorksheet!C942),ISBLANK(TrackingWorksheet!G942),ISBLANK(TrackingWorksheet!H942),
ISBLANK(TrackingWorksheet!I942),ISBLANK(TrackingWorksheet!J942),ISBLANK(TrackingWorksheet!M942),
ISBLANK(TrackingWorksheet!N942)),1,0)</f>
        <v>1</v>
      </c>
      <c r="C937" s="17" t="str">
        <f>IF(B937=1,"",TrackingWorksheet!F942)</f>
        <v/>
      </c>
      <c r="D937" s="26" t="str">
        <f>IF(B937=1,"",IF(AND(TrackingWorksheet!B942&lt;&gt;"",TrackingWorksheet!B942&lt;=TrackingWorksheet!$J$5,OR(TrackingWorksheet!C942="",TrackingWorksheet!C942&gt;=TrackingWorksheet!$J$4)),1,0))</f>
        <v/>
      </c>
      <c r="E937" s="15" t="str">
        <f>IF(B937=1,"",IF(AND(TrackingWorksheet!G942 &lt;&gt;"",TrackingWorksheet!G942&lt;=TrackingWorksheet!$J$5, TrackingWorksheet!H942=Lists!$D$4), "Y", "N"))</f>
        <v/>
      </c>
      <c r="F937" s="15" t="str">
        <f>IF(B937=1,"",IF(AND(TrackingWorksheet!I942 &lt;&gt;"", TrackingWorksheet!I942&lt;=TrackingWorksheet!$J$5, TrackingWorksheet!J942=Lists!$D$4), "Y", "N"))</f>
        <v/>
      </c>
      <c r="G937" s="15" t="str">
        <f>IF(B937=1,"",IF(AND(TrackingWorksheet!G942 &lt;&gt;"",TrackingWorksheet!G942&lt;=TrackingWorksheet!$J$5, TrackingWorksheet!H942=Lists!$D$5), "Y", "N"))</f>
        <v/>
      </c>
      <c r="H937" s="15" t="str">
        <f>IF(B937=1,"",IF(AND(TrackingWorksheet!I942 &lt;&gt;"", TrackingWorksheet!I942&lt;=TrackingWorksheet!$J$5, TrackingWorksheet!J942="Moderna"), "Y", "N"))</f>
        <v/>
      </c>
      <c r="I937" s="26" t="str">
        <f>IF(B937=1,"",IF(AND(TrackingWorksheet!G942 &lt;&gt;"", TrackingWorksheet!G942&lt;=TrackingWorksheet!$J$5, TrackingWorksheet!H942=Lists!$D$6), 1, 0))</f>
        <v/>
      </c>
      <c r="J937" s="26" t="str">
        <f t="shared" si="118"/>
        <v/>
      </c>
      <c r="K937" s="15" t="str">
        <f>IF(B937=1,"",IF(AND(TrackingWorksheet!I942&lt;=TrackingWorksheet!$J$5,TrackingWorksheet!K942="YES"),0,IF(AND(AND(OR(E937="Y",F937="Y"),E937&lt;&gt;F937),G937&lt;&gt;"Y", H937&lt;&gt;"Y"), 1, 0)))</f>
        <v/>
      </c>
      <c r="L937" s="26" t="str">
        <f t="shared" si="112"/>
        <v/>
      </c>
      <c r="M937" s="15" t="str">
        <f t="shared" si="113"/>
        <v/>
      </c>
      <c r="N937" s="26" t="str">
        <f t="shared" si="114"/>
        <v/>
      </c>
      <c r="O937" s="15" t="str">
        <f>IF(B937=1,"",IF(AND(TrackingWorksheet!I942&lt;=TrackingWorksheet!$J$5,TrackingWorksheet!K942="YES"),0,IF(AND(AND(OR(G937="Y",H937="Y"),G937&lt;&gt;H937),E937&lt;&gt;"Y", F937&lt;&gt;"Y"), 1, 0)))</f>
        <v/>
      </c>
      <c r="P937" s="26" t="str">
        <f t="shared" si="115"/>
        <v/>
      </c>
      <c r="Q937" s="15" t="str">
        <f t="shared" si="116"/>
        <v/>
      </c>
      <c r="R937" s="15" t="str">
        <f t="shared" si="117"/>
        <v/>
      </c>
      <c r="S937" s="15" t="str">
        <f>IF(B937=1,"",IF(AND(OR(AND(TrackingWorksheet!H942=Lists!$D$7,TrackingWorksheet!H942=TrackingWorksheet!J942),TrackingWorksheet!H942&lt;&gt;TrackingWorksheet!J942),TrackingWorksheet!K942="YES",TrackingWorksheet!H942&lt;&gt;Lists!$D$6,TrackingWorksheet!G942&lt;=TrackingWorksheet!$J$5,TrackingWorksheet!I942&lt;=TrackingWorksheet!$J$5),1,0))</f>
        <v/>
      </c>
      <c r="T937" s="15" t="str">
        <f t="shared" si="119"/>
        <v/>
      </c>
      <c r="U937" s="15" t="str">
        <f>IF(B937=1,"",IF(AND(TrackingWorksheet!L942&lt;&gt;"", TrackingWorksheet!L942&gt;=TrackingWorksheet!$J$4,TrackingWorksheet!L942&lt;=TrackingWorksheet!$J$5,OR(TrackingWorksheet!H942=Lists!$D$4,TrackingWorksheet!J942=Lists!$D$4)), 1, 0))</f>
        <v/>
      </c>
      <c r="V937" s="15" t="str">
        <f>IF($B937=1,"",IF(AND(TrackingWorksheet!$L942&lt;&gt;"", TrackingWorksheet!$L942&gt;=TrackingWorksheet!$J$4,TrackingWorksheet!$L942&lt;=TrackingWorksheet!$J$5,OR(TrackingWorksheet!$H942=Lists!$D$5,TrackingWorksheet!$J942=Lists!$D$5)), 1, 0))</f>
        <v/>
      </c>
      <c r="W937" s="15" t="str">
        <f>IF($B937=1,"",IF(AND(TrackingWorksheet!$L942&lt;&gt;"", TrackingWorksheet!$L942&gt;=TrackingWorksheet!$J$4,TrackingWorksheet!$L942&lt;=TrackingWorksheet!$J$5,OR(TrackingWorksheet!$H942=Lists!$D$6,TrackingWorksheet!$J942=Lists!$D$6)), 1, 0))</f>
        <v/>
      </c>
      <c r="X937" s="24" t="str">
        <f>IF(B937=1,"",IF(AND(TrackingWorksheet!M942&lt;&gt;"",TrackingWorksheet!M942&lt;=TrackingWorksheet!$J$5),1,0))</f>
        <v/>
      </c>
      <c r="Y937" s="24" t="str">
        <f>IF(B937=1,"",IF(AND(TrackingWorksheet!N942&lt;&gt;"",TrackingWorksheet!N942&lt;=TrackingWorksheet!$J$5),1,0)*D937)</f>
        <v/>
      </c>
      <c r="Z937" s="24" t="str">
        <f>IF(B937=1,"",IF(TrackingWorksheet!P942="YES",1,0)*D937)</f>
        <v/>
      </c>
      <c r="AA937" s="33" t="str">
        <f>IF(B937=1,"",IF(TrackingWorksheet!R942="","",TrackingWorksheet!R942))</f>
        <v/>
      </c>
      <c r="AB937" s="33" t="str">
        <f>IF(B937=1,"",IF(TrackingWorksheet!Q942="","",TrackingWorksheet!Q942))</f>
        <v/>
      </c>
    </row>
    <row r="938" spans="2:28" x14ac:dyDescent="0.3">
      <c r="B938" s="33">
        <f>IF(AND(ISBLANK(TrackingWorksheet!B943),ISBLANK(TrackingWorksheet!C943),ISBLANK(TrackingWorksheet!G943),ISBLANK(TrackingWorksheet!H943),
ISBLANK(TrackingWorksheet!I943),ISBLANK(TrackingWorksheet!J943),ISBLANK(TrackingWorksheet!M943),
ISBLANK(TrackingWorksheet!N943)),1,0)</f>
        <v>1</v>
      </c>
      <c r="C938" s="17" t="str">
        <f>IF(B938=1,"",TrackingWorksheet!F943)</f>
        <v/>
      </c>
      <c r="D938" s="26" t="str">
        <f>IF(B938=1,"",IF(AND(TrackingWorksheet!B943&lt;&gt;"",TrackingWorksheet!B943&lt;=TrackingWorksheet!$J$5,OR(TrackingWorksheet!C943="",TrackingWorksheet!C943&gt;=TrackingWorksheet!$J$4)),1,0))</f>
        <v/>
      </c>
      <c r="E938" s="15" t="str">
        <f>IF(B938=1,"",IF(AND(TrackingWorksheet!G943 &lt;&gt;"",TrackingWorksheet!G943&lt;=TrackingWorksheet!$J$5, TrackingWorksheet!H943=Lists!$D$4), "Y", "N"))</f>
        <v/>
      </c>
      <c r="F938" s="15" t="str">
        <f>IF(B938=1,"",IF(AND(TrackingWorksheet!I943 &lt;&gt;"", TrackingWorksheet!I943&lt;=TrackingWorksheet!$J$5, TrackingWorksheet!J943=Lists!$D$4), "Y", "N"))</f>
        <v/>
      </c>
      <c r="G938" s="15" t="str">
        <f>IF(B938=1,"",IF(AND(TrackingWorksheet!G943 &lt;&gt;"",TrackingWorksheet!G943&lt;=TrackingWorksheet!$J$5, TrackingWorksheet!H943=Lists!$D$5), "Y", "N"))</f>
        <v/>
      </c>
      <c r="H938" s="15" t="str">
        <f>IF(B938=1,"",IF(AND(TrackingWorksheet!I943 &lt;&gt;"", TrackingWorksheet!I943&lt;=TrackingWorksheet!$J$5, TrackingWorksheet!J943="Moderna"), "Y", "N"))</f>
        <v/>
      </c>
      <c r="I938" s="26" t="str">
        <f>IF(B938=1,"",IF(AND(TrackingWorksheet!G943 &lt;&gt;"", TrackingWorksheet!G943&lt;=TrackingWorksheet!$J$5, TrackingWorksheet!H943=Lists!$D$6), 1, 0))</f>
        <v/>
      </c>
      <c r="J938" s="26" t="str">
        <f t="shared" si="118"/>
        <v/>
      </c>
      <c r="K938" s="15" t="str">
        <f>IF(B938=1,"",IF(AND(TrackingWorksheet!I943&lt;=TrackingWorksheet!$J$5,TrackingWorksheet!K943="YES"),0,IF(AND(AND(OR(E938="Y",F938="Y"),E938&lt;&gt;F938),G938&lt;&gt;"Y", H938&lt;&gt;"Y"), 1, 0)))</f>
        <v/>
      </c>
      <c r="L938" s="26" t="str">
        <f t="shared" si="112"/>
        <v/>
      </c>
      <c r="M938" s="15" t="str">
        <f t="shared" si="113"/>
        <v/>
      </c>
      <c r="N938" s="26" t="str">
        <f t="shared" si="114"/>
        <v/>
      </c>
      <c r="O938" s="15" t="str">
        <f>IF(B938=1,"",IF(AND(TrackingWorksheet!I943&lt;=TrackingWorksheet!$J$5,TrackingWorksheet!K943="YES"),0,IF(AND(AND(OR(G938="Y",H938="Y"),G938&lt;&gt;H938),E938&lt;&gt;"Y", F938&lt;&gt;"Y"), 1, 0)))</f>
        <v/>
      </c>
      <c r="P938" s="26" t="str">
        <f t="shared" si="115"/>
        <v/>
      </c>
      <c r="Q938" s="15" t="str">
        <f t="shared" si="116"/>
        <v/>
      </c>
      <c r="R938" s="15" t="str">
        <f t="shared" si="117"/>
        <v/>
      </c>
      <c r="S938" s="15" t="str">
        <f>IF(B938=1,"",IF(AND(OR(AND(TrackingWorksheet!H943=Lists!$D$7,TrackingWorksheet!H943=TrackingWorksheet!J943),TrackingWorksheet!H943&lt;&gt;TrackingWorksheet!J943),TrackingWorksheet!K943="YES",TrackingWorksheet!H943&lt;&gt;Lists!$D$6,TrackingWorksheet!G943&lt;=TrackingWorksheet!$J$5,TrackingWorksheet!I943&lt;=TrackingWorksheet!$J$5),1,0))</f>
        <v/>
      </c>
      <c r="T938" s="15" t="str">
        <f t="shared" si="119"/>
        <v/>
      </c>
      <c r="U938" s="15" t="str">
        <f>IF(B938=1,"",IF(AND(TrackingWorksheet!L943&lt;&gt;"", TrackingWorksheet!L943&gt;=TrackingWorksheet!$J$4,TrackingWorksheet!L943&lt;=TrackingWorksheet!$J$5,OR(TrackingWorksheet!H943=Lists!$D$4,TrackingWorksheet!J943=Lists!$D$4)), 1, 0))</f>
        <v/>
      </c>
      <c r="V938" s="15" t="str">
        <f>IF($B938=1,"",IF(AND(TrackingWorksheet!$L943&lt;&gt;"", TrackingWorksheet!$L943&gt;=TrackingWorksheet!$J$4,TrackingWorksheet!$L943&lt;=TrackingWorksheet!$J$5,OR(TrackingWorksheet!$H943=Lists!$D$5,TrackingWorksheet!$J943=Lists!$D$5)), 1, 0))</f>
        <v/>
      </c>
      <c r="W938" s="15" t="str">
        <f>IF($B938=1,"",IF(AND(TrackingWorksheet!$L943&lt;&gt;"", TrackingWorksheet!$L943&gt;=TrackingWorksheet!$J$4,TrackingWorksheet!$L943&lt;=TrackingWorksheet!$J$5,OR(TrackingWorksheet!$H943=Lists!$D$6,TrackingWorksheet!$J943=Lists!$D$6)), 1, 0))</f>
        <v/>
      </c>
      <c r="X938" s="24" t="str">
        <f>IF(B938=1,"",IF(AND(TrackingWorksheet!M943&lt;&gt;"",TrackingWorksheet!M943&lt;=TrackingWorksheet!$J$5),1,0))</f>
        <v/>
      </c>
      <c r="Y938" s="24" t="str">
        <f>IF(B938=1,"",IF(AND(TrackingWorksheet!N943&lt;&gt;"",TrackingWorksheet!N943&lt;=TrackingWorksheet!$J$5),1,0)*D938)</f>
        <v/>
      </c>
      <c r="Z938" s="24" t="str">
        <f>IF(B938=1,"",IF(TrackingWorksheet!P943="YES",1,0)*D938)</f>
        <v/>
      </c>
      <c r="AA938" s="33" t="str">
        <f>IF(B938=1,"",IF(TrackingWorksheet!R943="","",TrackingWorksheet!R943))</f>
        <v/>
      </c>
      <c r="AB938" s="33" t="str">
        <f>IF(B938=1,"",IF(TrackingWorksheet!Q943="","",TrackingWorksheet!Q943))</f>
        <v/>
      </c>
    </row>
    <row r="939" spans="2:28" x14ac:dyDescent="0.3">
      <c r="B939" s="33">
        <f>IF(AND(ISBLANK(TrackingWorksheet!B944),ISBLANK(TrackingWorksheet!C944),ISBLANK(TrackingWorksheet!G944),ISBLANK(TrackingWorksheet!H944),
ISBLANK(TrackingWorksheet!I944),ISBLANK(TrackingWorksheet!J944),ISBLANK(TrackingWorksheet!M944),
ISBLANK(TrackingWorksheet!N944)),1,0)</f>
        <v>1</v>
      </c>
      <c r="C939" s="17" t="str">
        <f>IF(B939=1,"",TrackingWorksheet!F944)</f>
        <v/>
      </c>
      <c r="D939" s="26" t="str">
        <f>IF(B939=1,"",IF(AND(TrackingWorksheet!B944&lt;&gt;"",TrackingWorksheet!B944&lt;=TrackingWorksheet!$J$5,OR(TrackingWorksheet!C944="",TrackingWorksheet!C944&gt;=TrackingWorksheet!$J$4)),1,0))</f>
        <v/>
      </c>
      <c r="E939" s="15" t="str">
        <f>IF(B939=1,"",IF(AND(TrackingWorksheet!G944 &lt;&gt;"",TrackingWorksheet!G944&lt;=TrackingWorksheet!$J$5, TrackingWorksheet!H944=Lists!$D$4), "Y", "N"))</f>
        <v/>
      </c>
      <c r="F939" s="15" t="str">
        <f>IF(B939=1,"",IF(AND(TrackingWorksheet!I944 &lt;&gt;"", TrackingWorksheet!I944&lt;=TrackingWorksheet!$J$5, TrackingWorksheet!J944=Lists!$D$4), "Y", "N"))</f>
        <v/>
      </c>
      <c r="G939" s="15" t="str">
        <f>IF(B939=1,"",IF(AND(TrackingWorksheet!G944 &lt;&gt;"",TrackingWorksheet!G944&lt;=TrackingWorksheet!$J$5, TrackingWorksheet!H944=Lists!$D$5), "Y", "N"))</f>
        <v/>
      </c>
      <c r="H939" s="15" t="str">
        <f>IF(B939=1,"",IF(AND(TrackingWorksheet!I944 &lt;&gt;"", TrackingWorksheet!I944&lt;=TrackingWorksheet!$J$5, TrackingWorksheet!J944="Moderna"), "Y", "N"))</f>
        <v/>
      </c>
      <c r="I939" s="26" t="str">
        <f>IF(B939=1,"",IF(AND(TrackingWorksheet!G944 &lt;&gt;"", TrackingWorksheet!G944&lt;=TrackingWorksheet!$J$5, TrackingWorksheet!H944=Lists!$D$6), 1, 0))</f>
        <v/>
      </c>
      <c r="J939" s="26" t="str">
        <f t="shared" si="118"/>
        <v/>
      </c>
      <c r="K939" s="15" t="str">
        <f>IF(B939=1,"",IF(AND(TrackingWorksheet!I944&lt;=TrackingWorksheet!$J$5,TrackingWorksheet!K944="YES"),0,IF(AND(AND(OR(E939="Y",F939="Y"),E939&lt;&gt;F939),G939&lt;&gt;"Y", H939&lt;&gt;"Y"), 1, 0)))</f>
        <v/>
      </c>
      <c r="L939" s="26" t="str">
        <f t="shared" si="112"/>
        <v/>
      </c>
      <c r="M939" s="15" t="str">
        <f t="shared" si="113"/>
        <v/>
      </c>
      <c r="N939" s="26" t="str">
        <f t="shared" si="114"/>
        <v/>
      </c>
      <c r="O939" s="15" t="str">
        <f>IF(B939=1,"",IF(AND(TrackingWorksheet!I944&lt;=TrackingWorksheet!$J$5,TrackingWorksheet!K944="YES"),0,IF(AND(AND(OR(G939="Y",H939="Y"),G939&lt;&gt;H939),E939&lt;&gt;"Y", F939&lt;&gt;"Y"), 1, 0)))</f>
        <v/>
      </c>
      <c r="P939" s="26" t="str">
        <f t="shared" si="115"/>
        <v/>
      </c>
      <c r="Q939" s="15" t="str">
        <f t="shared" si="116"/>
        <v/>
      </c>
      <c r="R939" s="15" t="str">
        <f t="shared" si="117"/>
        <v/>
      </c>
      <c r="S939" s="15" t="str">
        <f>IF(B939=1,"",IF(AND(OR(AND(TrackingWorksheet!H944=Lists!$D$7,TrackingWorksheet!H944=TrackingWorksheet!J944),TrackingWorksheet!H944&lt;&gt;TrackingWorksheet!J944),TrackingWorksheet!K944="YES",TrackingWorksheet!H944&lt;&gt;Lists!$D$6,TrackingWorksheet!G944&lt;=TrackingWorksheet!$J$5,TrackingWorksheet!I944&lt;=TrackingWorksheet!$J$5),1,0))</f>
        <v/>
      </c>
      <c r="T939" s="15" t="str">
        <f t="shared" si="119"/>
        <v/>
      </c>
      <c r="U939" s="15" t="str">
        <f>IF(B939=1,"",IF(AND(TrackingWorksheet!L944&lt;&gt;"", TrackingWorksheet!L944&gt;=TrackingWorksheet!$J$4,TrackingWorksheet!L944&lt;=TrackingWorksheet!$J$5,OR(TrackingWorksheet!H944=Lists!$D$4,TrackingWorksheet!J944=Lists!$D$4)), 1, 0))</f>
        <v/>
      </c>
      <c r="V939" s="15" t="str">
        <f>IF($B939=1,"",IF(AND(TrackingWorksheet!$L944&lt;&gt;"", TrackingWorksheet!$L944&gt;=TrackingWorksheet!$J$4,TrackingWorksheet!$L944&lt;=TrackingWorksheet!$J$5,OR(TrackingWorksheet!$H944=Lists!$D$5,TrackingWorksheet!$J944=Lists!$D$5)), 1, 0))</f>
        <v/>
      </c>
      <c r="W939" s="15" t="str">
        <f>IF($B939=1,"",IF(AND(TrackingWorksheet!$L944&lt;&gt;"", TrackingWorksheet!$L944&gt;=TrackingWorksheet!$J$4,TrackingWorksheet!$L944&lt;=TrackingWorksheet!$J$5,OR(TrackingWorksheet!$H944=Lists!$D$6,TrackingWorksheet!$J944=Lists!$D$6)), 1, 0))</f>
        <v/>
      </c>
      <c r="X939" s="24" t="str">
        <f>IF(B939=1,"",IF(AND(TrackingWorksheet!M944&lt;&gt;"",TrackingWorksheet!M944&lt;=TrackingWorksheet!$J$5),1,0))</f>
        <v/>
      </c>
      <c r="Y939" s="24" t="str">
        <f>IF(B939=1,"",IF(AND(TrackingWorksheet!N944&lt;&gt;"",TrackingWorksheet!N944&lt;=TrackingWorksheet!$J$5),1,0)*D939)</f>
        <v/>
      </c>
      <c r="Z939" s="24" t="str">
        <f>IF(B939=1,"",IF(TrackingWorksheet!P944="YES",1,0)*D939)</f>
        <v/>
      </c>
      <c r="AA939" s="33" t="str">
        <f>IF(B939=1,"",IF(TrackingWorksheet!R944="","",TrackingWorksheet!R944))</f>
        <v/>
      </c>
      <c r="AB939" s="33" t="str">
        <f>IF(B939=1,"",IF(TrackingWorksheet!Q944="","",TrackingWorksheet!Q944))</f>
        <v/>
      </c>
    </row>
    <row r="940" spans="2:28" x14ac:dyDescent="0.3">
      <c r="B940" s="33">
        <f>IF(AND(ISBLANK(TrackingWorksheet!B945),ISBLANK(TrackingWorksheet!C945),ISBLANK(TrackingWorksheet!G945),ISBLANK(TrackingWorksheet!H945),
ISBLANK(TrackingWorksheet!I945),ISBLANK(TrackingWorksheet!J945),ISBLANK(TrackingWorksheet!M945),
ISBLANK(TrackingWorksheet!N945)),1,0)</f>
        <v>1</v>
      </c>
      <c r="C940" s="17" t="str">
        <f>IF(B940=1,"",TrackingWorksheet!F945)</f>
        <v/>
      </c>
      <c r="D940" s="26" t="str">
        <f>IF(B940=1,"",IF(AND(TrackingWorksheet!B945&lt;&gt;"",TrackingWorksheet!B945&lt;=TrackingWorksheet!$J$5,OR(TrackingWorksheet!C945="",TrackingWorksheet!C945&gt;=TrackingWorksheet!$J$4)),1,0))</f>
        <v/>
      </c>
      <c r="E940" s="15" t="str">
        <f>IF(B940=1,"",IF(AND(TrackingWorksheet!G945 &lt;&gt;"",TrackingWorksheet!G945&lt;=TrackingWorksheet!$J$5, TrackingWorksheet!H945=Lists!$D$4), "Y", "N"))</f>
        <v/>
      </c>
      <c r="F940" s="15" t="str">
        <f>IF(B940=1,"",IF(AND(TrackingWorksheet!I945 &lt;&gt;"", TrackingWorksheet!I945&lt;=TrackingWorksheet!$J$5, TrackingWorksheet!J945=Lists!$D$4), "Y", "N"))</f>
        <v/>
      </c>
      <c r="G940" s="15" t="str">
        <f>IF(B940=1,"",IF(AND(TrackingWorksheet!G945 &lt;&gt;"",TrackingWorksheet!G945&lt;=TrackingWorksheet!$J$5, TrackingWorksheet!H945=Lists!$D$5), "Y", "N"))</f>
        <v/>
      </c>
      <c r="H940" s="15" t="str">
        <f>IF(B940=1,"",IF(AND(TrackingWorksheet!I945 &lt;&gt;"", TrackingWorksheet!I945&lt;=TrackingWorksheet!$J$5, TrackingWorksheet!J945="Moderna"), "Y", "N"))</f>
        <v/>
      </c>
      <c r="I940" s="26" t="str">
        <f>IF(B940=1,"",IF(AND(TrackingWorksheet!G945 &lt;&gt;"", TrackingWorksheet!G945&lt;=TrackingWorksheet!$J$5, TrackingWorksheet!H945=Lists!$D$6), 1, 0))</f>
        <v/>
      </c>
      <c r="J940" s="26" t="str">
        <f t="shared" si="118"/>
        <v/>
      </c>
      <c r="K940" s="15" t="str">
        <f>IF(B940=1,"",IF(AND(TrackingWorksheet!I945&lt;=TrackingWorksheet!$J$5,TrackingWorksheet!K945="YES"),0,IF(AND(AND(OR(E940="Y",F940="Y"),E940&lt;&gt;F940),G940&lt;&gt;"Y", H940&lt;&gt;"Y"), 1, 0)))</f>
        <v/>
      </c>
      <c r="L940" s="26" t="str">
        <f t="shared" si="112"/>
        <v/>
      </c>
      <c r="M940" s="15" t="str">
        <f t="shared" si="113"/>
        <v/>
      </c>
      <c r="N940" s="26" t="str">
        <f t="shared" si="114"/>
        <v/>
      </c>
      <c r="O940" s="15" t="str">
        <f>IF(B940=1,"",IF(AND(TrackingWorksheet!I945&lt;=TrackingWorksheet!$J$5,TrackingWorksheet!K945="YES"),0,IF(AND(AND(OR(G940="Y",H940="Y"),G940&lt;&gt;H940),E940&lt;&gt;"Y", F940&lt;&gt;"Y"), 1, 0)))</f>
        <v/>
      </c>
      <c r="P940" s="26" t="str">
        <f t="shared" si="115"/>
        <v/>
      </c>
      <c r="Q940" s="15" t="str">
        <f t="shared" si="116"/>
        <v/>
      </c>
      <c r="R940" s="15" t="str">
        <f t="shared" si="117"/>
        <v/>
      </c>
      <c r="S940" s="15" t="str">
        <f>IF(B940=1,"",IF(AND(OR(AND(TrackingWorksheet!H945=Lists!$D$7,TrackingWorksheet!H945=TrackingWorksheet!J945),TrackingWorksheet!H945&lt;&gt;TrackingWorksheet!J945),TrackingWorksheet!K945="YES",TrackingWorksheet!H945&lt;&gt;Lists!$D$6,TrackingWorksheet!G945&lt;=TrackingWorksheet!$J$5,TrackingWorksheet!I945&lt;=TrackingWorksheet!$J$5),1,0))</f>
        <v/>
      </c>
      <c r="T940" s="15" t="str">
        <f t="shared" si="119"/>
        <v/>
      </c>
      <c r="U940" s="15" t="str">
        <f>IF(B940=1,"",IF(AND(TrackingWorksheet!L945&lt;&gt;"", TrackingWorksheet!L945&gt;=TrackingWorksheet!$J$4,TrackingWorksheet!L945&lt;=TrackingWorksheet!$J$5,OR(TrackingWorksheet!H945=Lists!$D$4,TrackingWorksheet!J945=Lists!$D$4)), 1, 0))</f>
        <v/>
      </c>
      <c r="V940" s="15" t="str">
        <f>IF($B940=1,"",IF(AND(TrackingWorksheet!$L945&lt;&gt;"", TrackingWorksheet!$L945&gt;=TrackingWorksheet!$J$4,TrackingWorksheet!$L945&lt;=TrackingWorksheet!$J$5,OR(TrackingWorksheet!$H945=Lists!$D$5,TrackingWorksheet!$J945=Lists!$D$5)), 1, 0))</f>
        <v/>
      </c>
      <c r="W940" s="15" t="str">
        <f>IF($B940=1,"",IF(AND(TrackingWorksheet!$L945&lt;&gt;"", TrackingWorksheet!$L945&gt;=TrackingWorksheet!$J$4,TrackingWorksheet!$L945&lt;=TrackingWorksheet!$J$5,OR(TrackingWorksheet!$H945=Lists!$D$6,TrackingWorksheet!$J945=Lists!$D$6)), 1, 0))</f>
        <v/>
      </c>
      <c r="X940" s="24" t="str">
        <f>IF(B940=1,"",IF(AND(TrackingWorksheet!M945&lt;&gt;"",TrackingWorksheet!M945&lt;=TrackingWorksheet!$J$5),1,0))</f>
        <v/>
      </c>
      <c r="Y940" s="24" t="str">
        <f>IF(B940=1,"",IF(AND(TrackingWorksheet!N945&lt;&gt;"",TrackingWorksheet!N945&lt;=TrackingWorksheet!$J$5),1,0)*D940)</f>
        <v/>
      </c>
      <c r="Z940" s="24" t="str">
        <f>IF(B940=1,"",IF(TrackingWorksheet!P945="YES",1,0)*D940)</f>
        <v/>
      </c>
      <c r="AA940" s="33" t="str">
        <f>IF(B940=1,"",IF(TrackingWorksheet!R945="","",TrackingWorksheet!R945))</f>
        <v/>
      </c>
      <c r="AB940" s="33" t="str">
        <f>IF(B940=1,"",IF(TrackingWorksheet!Q945="","",TrackingWorksheet!Q945))</f>
        <v/>
      </c>
    </row>
    <row r="941" spans="2:28" x14ac:dyDescent="0.3">
      <c r="B941" s="33">
        <f>IF(AND(ISBLANK(TrackingWorksheet!B946),ISBLANK(TrackingWorksheet!C946),ISBLANK(TrackingWorksheet!G946),ISBLANK(TrackingWorksheet!H946),
ISBLANK(TrackingWorksheet!I946),ISBLANK(TrackingWorksheet!J946),ISBLANK(TrackingWorksheet!M946),
ISBLANK(TrackingWorksheet!N946)),1,0)</f>
        <v>1</v>
      </c>
      <c r="C941" s="17" t="str">
        <f>IF(B941=1,"",TrackingWorksheet!F946)</f>
        <v/>
      </c>
      <c r="D941" s="26" t="str">
        <f>IF(B941=1,"",IF(AND(TrackingWorksheet!B946&lt;&gt;"",TrackingWorksheet!B946&lt;=TrackingWorksheet!$J$5,OR(TrackingWorksheet!C946="",TrackingWorksheet!C946&gt;=TrackingWorksheet!$J$4)),1,0))</f>
        <v/>
      </c>
      <c r="E941" s="15" t="str">
        <f>IF(B941=1,"",IF(AND(TrackingWorksheet!G946 &lt;&gt;"",TrackingWorksheet!G946&lt;=TrackingWorksheet!$J$5, TrackingWorksheet!H946=Lists!$D$4), "Y", "N"))</f>
        <v/>
      </c>
      <c r="F941" s="15" t="str">
        <f>IF(B941=1,"",IF(AND(TrackingWorksheet!I946 &lt;&gt;"", TrackingWorksheet!I946&lt;=TrackingWorksheet!$J$5, TrackingWorksheet!J946=Lists!$D$4), "Y", "N"))</f>
        <v/>
      </c>
      <c r="G941" s="15" t="str">
        <f>IF(B941=1,"",IF(AND(TrackingWorksheet!G946 &lt;&gt;"",TrackingWorksheet!G946&lt;=TrackingWorksheet!$J$5, TrackingWorksheet!H946=Lists!$D$5), "Y", "N"))</f>
        <v/>
      </c>
      <c r="H941" s="15" t="str">
        <f>IF(B941=1,"",IF(AND(TrackingWorksheet!I946 &lt;&gt;"", TrackingWorksheet!I946&lt;=TrackingWorksheet!$J$5, TrackingWorksheet!J946="Moderna"), "Y", "N"))</f>
        <v/>
      </c>
      <c r="I941" s="26" t="str">
        <f>IF(B941=1,"",IF(AND(TrackingWorksheet!G946 &lt;&gt;"", TrackingWorksheet!G946&lt;=TrackingWorksheet!$J$5, TrackingWorksheet!H946=Lists!$D$6), 1, 0))</f>
        <v/>
      </c>
      <c r="J941" s="26" t="str">
        <f t="shared" si="118"/>
        <v/>
      </c>
      <c r="K941" s="15" t="str">
        <f>IF(B941=1,"",IF(AND(TrackingWorksheet!I946&lt;=TrackingWorksheet!$J$5,TrackingWorksheet!K946="YES"),0,IF(AND(AND(OR(E941="Y",F941="Y"),E941&lt;&gt;F941),G941&lt;&gt;"Y", H941&lt;&gt;"Y"), 1, 0)))</f>
        <v/>
      </c>
      <c r="L941" s="26" t="str">
        <f t="shared" si="112"/>
        <v/>
      </c>
      <c r="M941" s="15" t="str">
        <f t="shared" si="113"/>
        <v/>
      </c>
      <c r="N941" s="26" t="str">
        <f t="shared" si="114"/>
        <v/>
      </c>
      <c r="O941" s="15" t="str">
        <f>IF(B941=1,"",IF(AND(TrackingWorksheet!I946&lt;=TrackingWorksheet!$J$5,TrackingWorksheet!K946="YES"),0,IF(AND(AND(OR(G941="Y",H941="Y"),G941&lt;&gt;H941),E941&lt;&gt;"Y", F941&lt;&gt;"Y"), 1, 0)))</f>
        <v/>
      </c>
      <c r="P941" s="26" t="str">
        <f t="shared" si="115"/>
        <v/>
      </c>
      <c r="Q941" s="15" t="str">
        <f t="shared" si="116"/>
        <v/>
      </c>
      <c r="R941" s="15" t="str">
        <f t="shared" si="117"/>
        <v/>
      </c>
      <c r="S941" s="15" t="str">
        <f>IF(B941=1,"",IF(AND(OR(AND(TrackingWorksheet!H946=Lists!$D$7,TrackingWorksheet!H946=TrackingWorksheet!J946),TrackingWorksheet!H946&lt;&gt;TrackingWorksheet!J946),TrackingWorksheet!K946="YES",TrackingWorksheet!H946&lt;&gt;Lists!$D$6,TrackingWorksheet!G946&lt;=TrackingWorksheet!$J$5,TrackingWorksheet!I946&lt;=TrackingWorksheet!$J$5),1,0))</f>
        <v/>
      </c>
      <c r="T941" s="15" t="str">
        <f t="shared" si="119"/>
        <v/>
      </c>
      <c r="U941" s="15" t="str">
        <f>IF(B941=1,"",IF(AND(TrackingWorksheet!L946&lt;&gt;"", TrackingWorksheet!L946&gt;=TrackingWorksheet!$J$4,TrackingWorksheet!L946&lt;=TrackingWorksheet!$J$5,OR(TrackingWorksheet!H946=Lists!$D$4,TrackingWorksheet!J946=Lists!$D$4)), 1, 0))</f>
        <v/>
      </c>
      <c r="V941" s="15" t="str">
        <f>IF($B941=1,"",IF(AND(TrackingWorksheet!$L946&lt;&gt;"", TrackingWorksheet!$L946&gt;=TrackingWorksheet!$J$4,TrackingWorksheet!$L946&lt;=TrackingWorksheet!$J$5,OR(TrackingWorksheet!$H946=Lists!$D$5,TrackingWorksheet!$J946=Lists!$D$5)), 1, 0))</f>
        <v/>
      </c>
      <c r="W941" s="15" t="str">
        <f>IF($B941=1,"",IF(AND(TrackingWorksheet!$L946&lt;&gt;"", TrackingWorksheet!$L946&gt;=TrackingWorksheet!$J$4,TrackingWorksheet!$L946&lt;=TrackingWorksheet!$J$5,OR(TrackingWorksheet!$H946=Lists!$D$6,TrackingWorksheet!$J946=Lists!$D$6)), 1, 0))</f>
        <v/>
      </c>
      <c r="X941" s="24" t="str">
        <f>IF(B941=1,"",IF(AND(TrackingWorksheet!M946&lt;&gt;"",TrackingWorksheet!M946&lt;=TrackingWorksheet!$J$5),1,0))</f>
        <v/>
      </c>
      <c r="Y941" s="24" t="str">
        <f>IF(B941=1,"",IF(AND(TrackingWorksheet!N946&lt;&gt;"",TrackingWorksheet!N946&lt;=TrackingWorksheet!$J$5),1,0)*D941)</f>
        <v/>
      </c>
      <c r="Z941" s="24" t="str">
        <f>IF(B941=1,"",IF(TrackingWorksheet!P946="YES",1,0)*D941)</f>
        <v/>
      </c>
      <c r="AA941" s="33" t="str">
        <f>IF(B941=1,"",IF(TrackingWorksheet!R946="","",TrackingWorksheet!R946))</f>
        <v/>
      </c>
      <c r="AB941" s="33" t="str">
        <f>IF(B941=1,"",IF(TrackingWorksheet!Q946="","",TrackingWorksheet!Q946))</f>
        <v/>
      </c>
    </row>
    <row r="942" spans="2:28" x14ac:dyDescent="0.3">
      <c r="B942" s="33">
        <f>IF(AND(ISBLANK(TrackingWorksheet!B947),ISBLANK(TrackingWorksheet!C947),ISBLANK(TrackingWorksheet!G947),ISBLANK(TrackingWorksheet!H947),
ISBLANK(TrackingWorksheet!I947),ISBLANK(TrackingWorksheet!J947),ISBLANK(TrackingWorksheet!M947),
ISBLANK(TrackingWorksheet!N947)),1,0)</f>
        <v>1</v>
      </c>
      <c r="C942" s="17" t="str">
        <f>IF(B942=1,"",TrackingWorksheet!F947)</f>
        <v/>
      </c>
      <c r="D942" s="26" t="str">
        <f>IF(B942=1,"",IF(AND(TrackingWorksheet!B947&lt;&gt;"",TrackingWorksheet!B947&lt;=TrackingWorksheet!$J$5,OR(TrackingWorksheet!C947="",TrackingWorksheet!C947&gt;=TrackingWorksheet!$J$4)),1,0))</f>
        <v/>
      </c>
      <c r="E942" s="15" t="str">
        <f>IF(B942=1,"",IF(AND(TrackingWorksheet!G947 &lt;&gt;"",TrackingWorksheet!G947&lt;=TrackingWorksheet!$J$5, TrackingWorksheet!H947=Lists!$D$4), "Y", "N"))</f>
        <v/>
      </c>
      <c r="F942" s="15" t="str">
        <f>IF(B942=1,"",IF(AND(TrackingWorksheet!I947 &lt;&gt;"", TrackingWorksheet!I947&lt;=TrackingWorksheet!$J$5, TrackingWorksheet!J947=Lists!$D$4), "Y", "N"))</f>
        <v/>
      </c>
      <c r="G942" s="15" t="str">
        <f>IF(B942=1,"",IF(AND(TrackingWorksheet!G947 &lt;&gt;"",TrackingWorksheet!G947&lt;=TrackingWorksheet!$J$5, TrackingWorksheet!H947=Lists!$D$5), "Y", "N"))</f>
        <v/>
      </c>
      <c r="H942" s="15" t="str">
        <f>IF(B942=1,"",IF(AND(TrackingWorksheet!I947 &lt;&gt;"", TrackingWorksheet!I947&lt;=TrackingWorksheet!$J$5, TrackingWorksheet!J947="Moderna"), "Y", "N"))</f>
        <v/>
      </c>
      <c r="I942" s="26" t="str">
        <f>IF(B942=1,"",IF(AND(TrackingWorksheet!G947 &lt;&gt;"", TrackingWorksheet!G947&lt;=TrackingWorksheet!$J$5, TrackingWorksheet!H947=Lists!$D$6), 1, 0))</f>
        <v/>
      </c>
      <c r="J942" s="26" t="str">
        <f t="shared" si="118"/>
        <v/>
      </c>
      <c r="K942" s="15" t="str">
        <f>IF(B942=1,"",IF(AND(TrackingWorksheet!I947&lt;=TrackingWorksheet!$J$5,TrackingWorksheet!K947="YES"),0,IF(AND(AND(OR(E942="Y",F942="Y"),E942&lt;&gt;F942),G942&lt;&gt;"Y", H942&lt;&gt;"Y"), 1, 0)))</f>
        <v/>
      </c>
      <c r="L942" s="26" t="str">
        <f t="shared" si="112"/>
        <v/>
      </c>
      <c r="M942" s="15" t="str">
        <f t="shared" si="113"/>
        <v/>
      </c>
      <c r="N942" s="26" t="str">
        <f t="shared" si="114"/>
        <v/>
      </c>
      <c r="O942" s="15" t="str">
        <f>IF(B942=1,"",IF(AND(TrackingWorksheet!I947&lt;=TrackingWorksheet!$J$5,TrackingWorksheet!K947="YES"),0,IF(AND(AND(OR(G942="Y",H942="Y"),G942&lt;&gt;H942),E942&lt;&gt;"Y", F942&lt;&gt;"Y"), 1, 0)))</f>
        <v/>
      </c>
      <c r="P942" s="26" t="str">
        <f t="shared" si="115"/>
        <v/>
      </c>
      <c r="Q942" s="15" t="str">
        <f t="shared" si="116"/>
        <v/>
      </c>
      <c r="R942" s="15" t="str">
        <f t="shared" si="117"/>
        <v/>
      </c>
      <c r="S942" s="15" t="str">
        <f>IF(B942=1,"",IF(AND(OR(AND(TrackingWorksheet!H947=Lists!$D$7,TrackingWorksheet!H947=TrackingWorksheet!J947),TrackingWorksheet!H947&lt;&gt;TrackingWorksheet!J947),TrackingWorksheet!K947="YES",TrackingWorksheet!H947&lt;&gt;Lists!$D$6,TrackingWorksheet!G947&lt;=TrackingWorksheet!$J$5,TrackingWorksheet!I947&lt;=TrackingWorksheet!$J$5),1,0))</f>
        <v/>
      </c>
      <c r="T942" s="15" t="str">
        <f t="shared" si="119"/>
        <v/>
      </c>
      <c r="U942" s="15" t="str">
        <f>IF(B942=1,"",IF(AND(TrackingWorksheet!L947&lt;&gt;"", TrackingWorksheet!L947&gt;=TrackingWorksheet!$J$4,TrackingWorksheet!L947&lt;=TrackingWorksheet!$J$5,OR(TrackingWorksheet!H947=Lists!$D$4,TrackingWorksheet!J947=Lists!$D$4)), 1, 0))</f>
        <v/>
      </c>
      <c r="V942" s="15" t="str">
        <f>IF($B942=1,"",IF(AND(TrackingWorksheet!$L947&lt;&gt;"", TrackingWorksheet!$L947&gt;=TrackingWorksheet!$J$4,TrackingWorksheet!$L947&lt;=TrackingWorksheet!$J$5,OR(TrackingWorksheet!$H947=Lists!$D$5,TrackingWorksheet!$J947=Lists!$D$5)), 1, 0))</f>
        <v/>
      </c>
      <c r="W942" s="15" t="str">
        <f>IF($B942=1,"",IF(AND(TrackingWorksheet!$L947&lt;&gt;"", TrackingWorksheet!$L947&gt;=TrackingWorksheet!$J$4,TrackingWorksheet!$L947&lt;=TrackingWorksheet!$J$5,OR(TrackingWorksheet!$H947=Lists!$D$6,TrackingWorksheet!$J947=Lists!$D$6)), 1, 0))</f>
        <v/>
      </c>
      <c r="X942" s="24" t="str">
        <f>IF(B942=1,"",IF(AND(TrackingWorksheet!M947&lt;&gt;"",TrackingWorksheet!M947&lt;=TrackingWorksheet!$J$5),1,0))</f>
        <v/>
      </c>
      <c r="Y942" s="24" t="str">
        <f>IF(B942=1,"",IF(AND(TrackingWorksheet!N947&lt;&gt;"",TrackingWorksheet!N947&lt;=TrackingWorksheet!$J$5),1,0)*D942)</f>
        <v/>
      </c>
      <c r="Z942" s="24" t="str">
        <f>IF(B942=1,"",IF(TrackingWorksheet!P947="YES",1,0)*D942)</f>
        <v/>
      </c>
      <c r="AA942" s="33" t="str">
        <f>IF(B942=1,"",IF(TrackingWorksheet!R947="","",TrackingWorksheet!R947))</f>
        <v/>
      </c>
      <c r="AB942" s="33" t="str">
        <f>IF(B942=1,"",IF(TrackingWorksheet!Q947="","",TrackingWorksheet!Q947))</f>
        <v/>
      </c>
    </row>
    <row r="943" spans="2:28" x14ac:dyDescent="0.3">
      <c r="B943" s="33">
        <f>IF(AND(ISBLANK(TrackingWorksheet!B948),ISBLANK(TrackingWorksheet!C948),ISBLANK(TrackingWorksheet!G948),ISBLANK(TrackingWorksheet!H948),
ISBLANK(TrackingWorksheet!I948),ISBLANK(TrackingWorksheet!J948),ISBLANK(TrackingWorksheet!M948),
ISBLANK(TrackingWorksheet!N948)),1,0)</f>
        <v>1</v>
      </c>
      <c r="C943" s="17" t="str">
        <f>IF(B943=1,"",TrackingWorksheet!F948)</f>
        <v/>
      </c>
      <c r="D943" s="26" t="str">
        <f>IF(B943=1,"",IF(AND(TrackingWorksheet!B948&lt;&gt;"",TrackingWorksheet!B948&lt;=TrackingWorksheet!$J$5,OR(TrackingWorksheet!C948="",TrackingWorksheet!C948&gt;=TrackingWorksheet!$J$4)),1,0))</f>
        <v/>
      </c>
      <c r="E943" s="15" t="str">
        <f>IF(B943=1,"",IF(AND(TrackingWorksheet!G948 &lt;&gt;"",TrackingWorksheet!G948&lt;=TrackingWorksheet!$J$5, TrackingWorksheet!H948=Lists!$D$4), "Y", "N"))</f>
        <v/>
      </c>
      <c r="F943" s="15" t="str">
        <f>IF(B943=1,"",IF(AND(TrackingWorksheet!I948 &lt;&gt;"", TrackingWorksheet!I948&lt;=TrackingWorksheet!$J$5, TrackingWorksheet!J948=Lists!$D$4), "Y", "N"))</f>
        <v/>
      </c>
      <c r="G943" s="15" t="str">
        <f>IF(B943=1,"",IF(AND(TrackingWorksheet!G948 &lt;&gt;"",TrackingWorksheet!G948&lt;=TrackingWorksheet!$J$5, TrackingWorksheet!H948=Lists!$D$5), "Y", "N"))</f>
        <v/>
      </c>
      <c r="H943" s="15" t="str">
        <f>IF(B943=1,"",IF(AND(TrackingWorksheet!I948 &lt;&gt;"", TrackingWorksheet!I948&lt;=TrackingWorksheet!$J$5, TrackingWorksheet!J948="Moderna"), "Y", "N"))</f>
        <v/>
      </c>
      <c r="I943" s="26" t="str">
        <f>IF(B943=1,"",IF(AND(TrackingWorksheet!G948 &lt;&gt;"", TrackingWorksheet!G948&lt;=TrackingWorksheet!$J$5, TrackingWorksheet!H948=Lists!$D$6), 1, 0))</f>
        <v/>
      </c>
      <c r="J943" s="26" t="str">
        <f t="shared" si="118"/>
        <v/>
      </c>
      <c r="K943" s="15" t="str">
        <f>IF(B943=1,"",IF(AND(TrackingWorksheet!I948&lt;=TrackingWorksheet!$J$5,TrackingWorksheet!K948="YES"),0,IF(AND(AND(OR(E943="Y",F943="Y"),E943&lt;&gt;F943),G943&lt;&gt;"Y", H943&lt;&gt;"Y"), 1, 0)))</f>
        <v/>
      </c>
      <c r="L943" s="26" t="str">
        <f t="shared" si="112"/>
        <v/>
      </c>
      <c r="M943" s="15" t="str">
        <f t="shared" si="113"/>
        <v/>
      </c>
      <c r="N943" s="26" t="str">
        <f t="shared" si="114"/>
        <v/>
      </c>
      <c r="O943" s="15" t="str">
        <f>IF(B943=1,"",IF(AND(TrackingWorksheet!I948&lt;=TrackingWorksheet!$J$5,TrackingWorksheet!K948="YES"),0,IF(AND(AND(OR(G943="Y",H943="Y"),G943&lt;&gt;H943),E943&lt;&gt;"Y", F943&lt;&gt;"Y"), 1, 0)))</f>
        <v/>
      </c>
      <c r="P943" s="26" t="str">
        <f t="shared" si="115"/>
        <v/>
      </c>
      <c r="Q943" s="15" t="str">
        <f t="shared" si="116"/>
        <v/>
      </c>
      <c r="R943" s="15" t="str">
        <f t="shared" si="117"/>
        <v/>
      </c>
      <c r="S943" s="15" t="str">
        <f>IF(B943=1,"",IF(AND(OR(AND(TrackingWorksheet!H948=Lists!$D$7,TrackingWorksheet!H948=TrackingWorksheet!J948),TrackingWorksheet!H948&lt;&gt;TrackingWorksheet!J948),TrackingWorksheet!K948="YES",TrackingWorksheet!H948&lt;&gt;Lists!$D$6,TrackingWorksheet!G948&lt;=TrackingWorksheet!$J$5,TrackingWorksheet!I948&lt;=TrackingWorksheet!$J$5),1,0))</f>
        <v/>
      </c>
      <c r="T943" s="15" t="str">
        <f t="shared" si="119"/>
        <v/>
      </c>
      <c r="U943" s="15" t="str">
        <f>IF(B943=1,"",IF(AND(TrackingWorksheet!L948&lt;&gt;"", TrackingWorksheet!L948&gt;=TrackingWorksheet!$J$4,TrackingWorksheet!L948&lt;=TrackingWorksheet!$J$5,OR(TrackingWorksheet!H948=Lists!$D$4,TrackingWorksheet!J948=Lists!$D$4)), 1, 0))</f>
        <v/>
      </c>
      <c r="V943" s="15" t="str">
        <f>IF($B943=1,"",IF(AND(TrackingWorksheet!$L948&lt;&gt;"", TrackingWorksheet!$L948&gt;=TrackingWorksheet!$J$4,TrackingWorksheet!$L948&lt;=TrackingWorksheet!$J$5,OR(TrackingWorksheet!$H948=Lists!$D$5,TrackingWorksheet!$J948=Lists!$D$5)), 1, 0))</f>
        <v/>
      </c>
      <c r="W943" s="15" t="str">
        <f>IF($B943=1,"",IF(AND(TrackingWorksheet!$L948&lt;&gt;"", TrackingWorksheet!$L948&gt;=TrackingWorksheet!$J$4,TrackingWorksheet!$L948&lt;=TrackingWorksheet!$J$5,OR(TrackingWorksheet!$H948=Lists!$D$6,TrackingWorksheet!$J948=Lists!$D$6)), 1, 0))</f>
        <v/>
      </c>
      <c r="X943" s="24" t="str">
        <f>IF(B943=1,"",IF(AND(TrackingWorksheet!M948&lt;&gt;"",TrackingWorksheet!M948&lt;=TrackingWorksheet!$J$5),1,0))</f>
        <v/>
      </c>
      <c r="Y943" s="24" t="str">
        <f>IF(B943=1,"",IF(AND(TrackingWorksheet!N948&lt;&gt;"",TrackingWorksheet!N948&lt;=TrackingWorksheet!$J$5),1,0)*D943)</f>
        <v/>
      </c>
      <c r="Z943" s="24" t="str">
        <f>IF(B943=1,"",IF(TrackingWorksheet!P948="YES",1,0)*D943)</f>
        <v/>
      </c>
      <c r="AA943" s="33" t="str">
        <f>IF(B943=1,"",IF(TrackingWorksheet!R948="","",TrackingWorksheet!R948))</f>
        <v/>
      </c>
      <c r="AB943" s="33" t="str">
        <f>IF(B943=1,"",IF(TrackingWorksheet!Q948="","",TrackingWorksheet!Q948))</f>
        <v/>
      </c>
    </row>
    <row r="944" spans="2:28" x14ac:dyDescent="0.3">
      <c r="B944" s="33">
        <f>IF(AND(ISBLANK(TrackingWorksheet!B949),ISBLANK(TrackingWorksheet!C949),ISBLANK(TrackingWorksheet!G949),ISBLANK(TrackingWorksheet!H949),
ISBLANK(TrackingWorksheet!I949),ISBLANK(TrackingWorksheet!J949),ISBLANK(TrackingWorksheet!M949),
ISBLANK(TrackingWorksheet!N949)),1,0)</f>
        <v>1</v>
      </c>
      <c r="C944" s="17" t="str">
        <f>IF(B944=1,"",TrackingWorksheet!F949)</f>
        <v/>
      </c>
      <c r="D944" s="26" t="str">
        <f>IF(B944=1,"",IF(AND(TrackingWorksheet!B949&lt;&gt;"",TrackingWorksheet!B949&lt;=TrackingWorksheet!$J$5,OR(TrackingWorksheet!C949="",TrackingWorksheet!C949&gt;=TrackingWorksheet!$J$4)),1,0))</f>
        <v/>
      </c>
      <c r="E944" s="15" t="str">
        <f>IF(B944=1,"",IF(AND(TrackingWorksheet!G949 &lt;&gt;"",TrackingWorksheet!G949&lt;=TrackingWorksheet!$J$5, TrackingWorksheet!H949=Lists!$D$4), "Y", "N"))</f>
        <v/>
      </c>
      <c r="F944" s="15" t="str">
        <f>IF(B944=1,"",IF(AND(TrackingWorksheet!I949 &lt;&gt;"", TrackingWorksheet!I949&lt;=TrackingWorksheet!$J$5, TrackingWorksheet!J949=Lists!$D$4), "Y", "N"))</f>
        <v/>
      </c>
      <c r="G944" s="15" t="str">
        <f>IF(B944=1,"",IF(AND(TrackingWorksheet!G949 &lt;&gt;"",TrackingWorksheet!G949&lt;=TrackingWorksheet!$J$5, TrackingWorksheet!H949=Lists!$D$5), "Y", "N"))</f>
        <v/>
      </c>
      <c r="H944" s="15" t="str">
        <f>IF(B944=1,"",IF(AND(TrackingWorksheet!I949 &lt;&gt;"", TrackingWorksheet!I949&lt;=TrackingWorksheet!$J$5, TrackingWorksheet!J949="Moderna"), "Y", "N"))</f>
        <v/>
      </c>
      <c r="I944" s="26" t="str">
        <f>IF(B944=1,"",IF(AND(TrackingWorksheet!G949 &lt;&gt;"", TrackingWorksheet!G949&lt;=TrackingWorksheet!$J$5, TrackingWorksheet!H949=Lists!$D$6), 1, 0))</f>
        <v/>
      </c>
      <c r="J944" s="26" t="str">
        <f t="shared" si="118"/>
        <v/>
      </c>
      <c r="K944" s="15" t="str">
        <f>IF(B944=1,"",IF(AND(TrackingWorksheet!I949&lt;=TrackingWorksheet!$J$5,TrackingWorksheet!K949="YES"),0,IF(AND(AND(OR(E944="Y",F944="Y"),E944&lt;&gt;F944),G944&lt;&gt;"Y", H944&lt;&gt;"Y"), 1, 0)))</f>
        <v/>
      </c>
      <c r="L944" s="26" t="str">
        <f t="shared" si="112"/>
        <v/>
      </c>
      <c r="M944" s="15" t="str">
        <f t="shared" si="113"/>
        <v/>
      </c>
      <c r="N944" s="26" t="str">
        <f t="shared" si="114"/>
        <v/>
      </c>
      <c r="O944" s="15" t="str">
        <f>IF(B944=1,"",IF(AND(TrackingWorksheet!I949&lt;=TrackingWorksheet!$J$5,TrackingWorksheet!K949="YES"),0,IF(AND(AND(OR(G944="Y",H944="Y"),G944&lt;&gt;H944),E944&lt;&gt;"Y", F944&lt;&gt;"Y"), 1, 0)))</f>
        <v/>
      </c>
      <c r="P944" s="26" t="str">
        <f t="shared" si="115"/>
        <v/>
      </c>
      <c r="Q944" s="15" t="str">
        <f t="shared" si="116"/>
        <v/>
      </c>
      <c r="R944" s="15" t="str">
        <f t="shared" si="117"/>
        <v/>
      </c>
      <c r="S944" s="15" t="str">
        <f>IF(B944=1,"",IF(AND(OR(AND(TrackingWorksheet!H949=Lists!$D$7,TrackingWorksheet!H949=TrackingWorksheet!J949),TrackingWorksheet!H949&lt;&gt;TrackingWorksheet!J949),TrackingWorksheet!K949="YES",TrackingWorksheet!H949&lt;&gt;Lists!$D$6,TrackingWorksheet!G949&lt;=TrackingWorksheet!$J$5,TrackingWorksheet!I949&lt;=TrackingWorksheet!$J$5),1,0))</f>
        <v/>
      </c>
      <c r="T944" s="15" t="str">
        <f t="shared" si="119"/>
        <v/>
      </c>
      <c r="U944" s="15" t="str">
        <f>IF(B944=1,"",IF(AND(TrackingWorksheet!L949&lt;&gt;"", TrackingWorksheet!L949&gt;=TrackingWorksheet!$J$4,TrackingWorksheet!L949&lt;=TrackingWorksheet!$J$5,OR(TrackingWorksheet!H949=Lists!$D$4,TrackingWorksheet!J949=Lists!$D$4)), 1, 0))</f>
        <v/>
      </c>
      <c r="V944" s="15" t="str">
        <f>IF($B944=1,"",IF(AND(TrackingWorksheet!$L949&lt;&gt;"", TrackingWorksheet!$L949&gt;=TrackingWorksheet!$J$4,TrackingWorksheet!$L949&lt;=TrackingWorksheet!$J$5,OR(TrackingWorksheet!$H949=Lists!$D$5,TrackingWorksheet!$J949=Lists!$D$5)), 1, 0))</f>
        <v/>
      </c>
      <c r="W944" s="15" t="str">
        <f>IF($B944=1,"",IF(AND(TrackingWorksheet!$L949&lt;&gt;"", TrackingWorksheet!$L949&gt;=TrackingWorksheet!$J$4,TrackingWorksheet!$L949&lt;=TrackingWorksheet!$J$5,OR(TrackingWorksheet!$H949=Lists!$D$6,TrackingWorksheet!$J949=Lists!$D$6)), 1, 0))</f>
        <v/>
      </c>
      <c r="X944" s="24" t="str">
        <f>IF(B944=1,"",IF(AND(TrackingWorksheet!M949&lt;&gt;"",TrackingWorksheet!M949&lt;=TrackingWorksheet!$J$5),1,0))</f>
        <v/>
      </c>
      <c r="Y944" s="24" t="str">
        <f>IF(B944=1,"",IF(AND(TrackingWorksheet!N949&lt;&gt;"",TrackingWorksheet!N949&lt;=TrackingWorksheet!$J$5),1,0)*D944)</f>
        <v/>
      </c>
      <c r="Z944" s="24" t="str">
        <f>IF(B944=1,"",IF(TrackingWorksheet!P949="YES",1,0)*D944)</f>
        <v/>
      </c>
      <c r="AA944" s="33" t="str">
        <f>IF(B944=1,"",IF(TrackingWorksheet!R949="","",TrackingWorksheet!R949))</f>
        <v/>
      </c>
      <c r="AB944" s="33" t="str">
        <f>IF(B944=1,"",IF(TrackingWorksheet!Q949="","",TrackingWorksheet!Q949))</f>
        <v/>
      </c>
    </row>
    <row r="945" spans="2:28" x14ac:dyDescent="0.3">
      <c r="B945" s="33">
        <f>IF(AND(ISBLANK(TrackingWorksheet!B950),ISBLANK(TrackingWorksheet!C950),ISBLANK(TrackingWorksheet!G950),ISBLANK(TrackingWorksheet!H950),
ISBLANK(TrackingWorksheet!I950),ISBLANK(TrackingWorksheet!J950),ISBLANK(TrackingWorksheet!M950),
ISBLANK(TrackingWorksheet!N950)),1,0)</f>
        <v>1</v>
      </c>
      <c r="C945" s="17" t="str">
        <f>IF(B945=1,"",TrackingWorksheet!F950)</f>
        <v/>
      </c>
      <c r="D945" s="26" t="str">
        <f>IF(B945=1,"",IF(AND(TrackingWorksheet!B950&lt;&gt;"",TrackingWorksheet!B950&lt;=TrackingWorksheet!$J$5,OR(TrackingWorksheet!C950="",TrackingWorksheet!C950&gt;=TrackingWorksheet!$J$4)),1,0))</f>
        <v/>
      </c>
      <c r="E945" s="15" t="str">
        <f>IF(B945=1,"",IF(AND(TrackingWorksheet!G950 &lt;&gt;"",TrackingWorksheet!G950&lt;=TrackingWorksheet!$J$5, TrackingWorksheet!H950=Lists!$D$4), "Y", "N"))</f>
        <v/>
      </c>
      <c r="F945" s="15" t="str">
        <f>IF(B945=1,"",IF(AND(TrackingWorksheet!I950 &lt;&gt;"", TrackingWorksheet!I950&lt;=TrackingWorksheet!$J$5, TrackingWorksheet!J950=Lists!$D$4), "Y", "N"))</f>
        <v/>
      </c>
      <c r="G945" s="15" t="str">
        <f>IF(B945=1,"",IF(AND(TrackingWorksheet!G950 &lt;&gt;"",TrackingWorksheet!G950&lt;=TrackingWorksheet!$J$5, TrackingWorksheet!H950=Lists!$D$5), "Y", "N"))</f>
        <v/>
      </c>
      <c r="H945" s="15" t="str">
        <f>IF(B945=1,"",IF(AND(TrackingWorksheet!I950 &lt;&gt;"", TrackingWorksheet!I950&lt;=TrackingWorksheet!$J$5, TrackingWorksheet!J950="Moderna"), "Y", "N"))</f>
        <v/>
      </c>
      <c r="I945" s="26" t="str">
        <f>IF(B945=1,"",IF(AND(TrackingWorksheet!G950 &lt;&gt;"", TrackingWorksheet!G950&lt;=TrackingWorksheet!$J$5, TrackingWorksheet!H950=Lists!$D$6), 1, 0))</f>
        <v/>
      </c>
      <c r="J945" s="26" t="str">
        <f t="shared" si="118"/>
        <v/>
      </c>
      <c r="K945" s="15" t="str">
        <f>IF(B945=1,"",IF(AND(TrackingWorksheet!I950&lt;=TrackingWorksheet!$J$5,TrackingWorksheet!K950="YES"),0,IF(AND(AND(OR(E945="Y",F945="Y"),E945&lt;&gt;F945),G945&lt;&gt;"Y", H945&lt;&gt;"Y"), 1, 0)))</f>
        <v/>
      </c>
      <c r="L945" s="26" t="str">
        <f t="shared" si="112"/>
        <v/>
      </c>
      <c r="M945" s="15" t="str">
        <f t="shared" si="113"/>
        <v/>
      </c>
      <c r="N945" s="26" t="str">
        <f t="shared" si="114"/>
        <v/>
      </c>
      <c r="O945" s="15" t="str">
        <f>IF(B945=1,"",IF(AND(TrackingWorksheet!I950&lt;=TrackingWorksheet!$J$5,TrackingWorksheet!K950="YES"),0,IF(AND(AND(OR(G945="Y",H945="Y"),G945&lt;&gt;H945),E945&lt;&gt;"Y", F945&lt;&gt;"Y"), 1, 0)))</f>
        <v/>
      </c>
      <c r="P945" s="26" t="str">
        <f t="shared" si="115"/>
        <v/>
      </c>
      <c r="Q945" s="15" t="str">
        <f t="shared" si="116"/>
        <v/>
      </c>
      <c r="R945" s="15" t="str">
        <f t="shared" si="117"/>
        <v/>
      </c>
      <c r="S945" s="15" t="str">
        <f>IF(B945=1,"",IF(AND(OR(AND(TrackingWorksheet!H950=Lists!$D$7,TrackingWorksheet!H950=TrackingWorksheet!J950),TrackingWorksheet!H950&lt;&gt;TrackingWorksheet!J950),TrackingWorksheet!K950="YES",TrackingWorksheet!H950&lt;&gt;Lists!$D$6,TrackingWorksheet!G950&lt;=TrackingWorksheet!$J$5,TrackingWorksheet!I950&lt;=TrackingWorksheet!$J$5),1,0))</f>
        <v/>
      </c>
      <c r="T945" s="15" t="str">
        <f t="shared" si="119"/>
        <v/>
      </c>
      <c r="U945" s="15" t="str">
        <f>IF(B945=1,"",IF(AND(TrackingWorksheet!L950&lt;&gt;"", TrackingWorksheet!L950&gt;=TrackingWorksheet!$J$4,TrackingWorksheet!L950&lt;=TrackingWorksheet!$J$5,OR(TrackingWorksheet!H950=Lists!$D$4,TrackingWorksheet!J950=Lists!$D$4)), 1, 0))</f>
        <v/>
      </c>
      <c r="V945" s="15" t="str">
        <f>IF($B945=1,"",IF(AND(TrackingWorksheet!$L950&lt;&gt;"", TrackingWorksheet!$L950&gt;=TrackingWorksheet!$J$4,TrackingWorksheet!$L950&lt;=TrackingWorksheet!$J$5,OR(TrackingWorksheet!$H950=Lists!$D$5,TrackingWorksheet!$J950=Lists!$D$5)), 1, 0))</f>
        <v/>
      </c>
      <c r="W945" s="15" t="str">
        <f>IF($B945=1,"",IF(AND(TrackingWorksheet!$L950&lt;&gt;"", TrackingWorksheet!$L950&gt;=TrackingWorksheet!$J$4,TrackingWorksheet!$L950&lt;=TrackingWorksheet!$J$5,OR(TrackingWorksheet!$H950=Lists!$D$6,TrackingWorksheet!$J950=Lists!$D$6)), 1, 0))</f>
        <v/>
      </c>
      <c r="X945" s="24" t="str">
        <f>IF(B945=1,"",IF(AND(TrackingWorksheet!M950&lt;&gt;"",TrackingWorksheet!M950&lt;=TrackingWorksheet!$J$5),1,0))</f>
        <v/>
      </c>
      <c r="Y945" s="24" t="str">
        <f>IF(B945=1,"",IF(AND(TrackingWorksheet!N950&lt;&gt;"",TrackingWorksheet!N950&lt;=TrackingWorksheet!$J$5),1,0)*D945)</f>
        <v/>
      </c>
      <c r="Z945" s="24" t="str">
        <f>IF(B945=1,"",IF(TrackingWorksheet!P950="YES",1,0)*D945)</f>
        <v/>
      </c>
      <c r="AA945" s="33" t="str">
        <f>IF(B945=1,"",IF(TrackingWorksheet!R950="","",TrackingWorksheet!R950))</f>
        <v/>
      </c>
      <c r="AB945" s="33" t="str">
        <f>IF(B945=1,"",IF(TrackingWorksheet!Q950="","",TrackingWorksheet!Q950))</f>
        <v/>
      </c>
    </row>
    <row r="946" spans="2:28" x14ac:dyDescent="0.3">
      <c r="B946" s="33">
        <f>IF(AND(ISBLANK(TrackingWorksheet!B951),ISBLANK(TrackingWorksheet!C951),ISBLANK(TrackingWorksheet!G951),ISBLANK(TrackingWorksheet!H951),
ISBLANK(TrackingWorksheet!I951),ISBLANK(TrackingWorksheet!J951),ISBLANK(TrackingWorksheet!M951),
ISBLANK(TrackingWorksheet!N951)),1,0)</f>
        <v>1</v>
      </c>
      <c r="C946" s="17" t="str">
        <f>IF(B946=1,"",TrackingWorksheet!F951)</f>
        <v/>
      </c>
      <c r="D946" s="26" t="str">
        <f>IF(B946=1,"",IF(AND(TrackingWorksheet!B951&lt;&gt;"",TrackingWorksheet!B951&lt;=TrackingWorksheet!$J$5,OR(TrackingWorksheet!C951="",TrackingWorksheet!C951&gt;=TrackingWorksheet!$J$4)),1,0))</f>
        <v/>
      </c>
      <c r="E946" s="15" t="str">
        <f>IF(B946=1,"",IF(AND(TrackingWorksheet!G951 &lt;&gt;"",TrackingWorksheet!G951&lt;=TrackingWorksheet!$J$5, TrackingWorksheet!H951=Lists!$D$4), "Y", "N"))</f>
        <v/>
      </c>
      <c r="F946" s="15" t="str">
        <f>IF(B946=1,"",IF(AND(TrackingWorksheet!I951 &lt;&gt;"", TrackingWorksheet!I951&lt;=TrackingWorksheet!$J$5, TrackingWorksheet!J951=Lists!$D$4), "Y", "N"))</f>
        <v/>
      </c>
      <c r="G946" s="15" t="str">
        <f>IF(B946=1,"",IF(AND(TrackingWorksheet!G951 &lt;&gt;"",TrackingWorksheet!G951&lt;=TrackingWorksheet!$J$5, TrackingWorksheet!H951=Lists!$D$5), "Y", "N"))</f>
        <v/>
      </c>
      <c r="H946" s="15" t="str">
        <f>IF(B946=1,"",IF(AND(TrackingWorksheet!I951 &lt;&gt;"", TrackingWorksheet!I951&lt;=TrackingWorksheet!$J$5, TrackingWorksheet!J951="Moderna"), "Y", "N"))</f>
        <v/>
      </c>
      <c r="I946" s="26" t="str">
        <f>IF(B946=1,"",IF(AND(TrackingWorksheet!G951 &lt;&gt;"", TrackingWorksheet!G951&lt;=TrackingWorksheet!$J$5, TrackingWorksheet!H951=Lists!$D$6), 1, 0))</f>
        <v/>
      </c>
      <c r="J946" s="26" t="str">
        <f t="shared" si="118"/>
        <v/>
      </c>
      <c r="K946" s="15" t="str">
        <f>IF(B946=1,"",IF(AND(TrackingWorksheet!I951&lt;=TrackingWorksheet!$J$5,TrackingWorksheet!K951="YES"),0,IF(AND(AND(OR(E946="Y",F946="Y"),E946&lt;&gt;F946),G946&lt;&gt;"Y", H946&lt;&gt;"Y"), 1, 0)))</f>
        <v/>
      </c>
      <c r="L946" s="26" t="str">
        <f t="shared" si="112"/>
        <v/>
      </c>
      <c r="M946" s="15" t="str">
        <f t="shared" si="113"/>
        <v/>
      </c>
      <c r="N946" s="26" t="str">
        <f t="shared" si="114"/>
        <v/>
      </c>
      <c r="O946" s="15" t="str">
        <f>IF(B946=1,"",IF(AND(TrackingWorksheet!I951&lt;=TrackingWorksheet!$J$5,TrackingWorksheet!K951="YES"),0,IF(AND(AND(OR(G946="Y",H946="Y"),G946&lt;&gt;H946),E946&lt;&gt;"Y", F946&lt;&gt;"Y"), 1, 0)))</f>
        <v/>
      </c>
      <c r="P946" s="26" t="str">
        <f t="shared" si="115"/>
        <v/>
      </c>
      <c r="Q946" s="15" t="str">
        <f t="shared" si="116"/>
        <v/>
      </c>
      <c r="R946" s="15" t="str">
        <f t="shared" si="117"/>
        <v/>
      </c>
      <c r="S946" s="15" t="str">
        <f>IF(B946=1,"",IF(AND(OR(AND(TrackingWorksheet!H951=Lists!$D$7,TrackingWorksheet!H951=TrackingWorksheet!J951),TrackingWorksheet!H951&lt;&gt;TrackingWorksheet!J951),TrackingWorksheet!K951="YES",TrackingWorksheet!H951&lt;&gt;Lists!$D$6,TrackingWorksheet!G951&lt;=TrackingWorksheet!$J$5,TrackingWorksheet!I951&lt;=TrackingWorksheet!$J$5),1,0))</f>
        <v/>
      </c>
      <c r="T946" s="15" t="str">
        <f t="shared" si="119"/>
        <v/>
      </c>
      <c r="U946" s="15" t="str">
        <f>IF(B946=1,"",IF(AND(TrackingWorksheet!L951&lt;&gt;"", TrackingWorksheet!L951&gt;=TrackingWorksheet!$J$4,TrackingWorksheet!L951&lt;=TrackingWorksheet!$J$5,OR(TrackingWorksheet!H951=Lists!$D$4,TrackingWorksheet!J951=Lists!$D$4)), 1, 0))</f>
        <v/>
      </c>
      <c r="V946" s="15" t="str">
        <f>IF($B946=1,"",IF(AND(TrackingWorksheet!$L951&lt;&gt;"", TrackingWorksheet!$L951&gt;=TrackingWorksheet!$J$4,TrackingWorksheet!$L951&lt;=TrackingWorksheet!$J$5,OR(TrackingWorksheet!$H951=Lists!$D$5,TrackingWorksheet!$J951=Lists!$D$5)), 1, 0))</f>
        <v/>
      </c>
      <c r="W946" s="15" t="str">
        <f>IF($B946=1,"",IF(AND(TrackingWorksheet!$L951&lt;&gt;"", TrackingWorksheet!$L951&gt;=TrackingWorksheet!$J$4,TrackingWorksheet!$L951&lt;=TrackingWorksheet!$J$5,OR(TrackingWorksheet!$H951=Lists!$D$6,TrackingWorksheet!$J951=Lists!$D$6)), 1, 0))</f>
        <v/>
      </c>
      <c r="X946" s="24" t="str">
        <f>IF(B946=1,"",IF(AND(TrackingWorksheet!M951&lt;&gt;"",TrackingWorksheet!M951&lt;=TrackingWorksheet!$J$5),1,0))</f>
        <v/>
      </c>
      <c r="Y946" s="24" t="str">
        <f>IF(B946=1,"",IF(AND(TrackingWorksheet!N951&lt;&gt;"",TrackingWorksheet!N951&lt;=TrackingWorksheet!$J$5),1,0)*D946)</f>
        <v/>
      </c>
      <c r="Z946" s="24" t="str">
        <f>IF(B946=1,"",IF(TrackingWorksheet!P951="YES",1,0)*D946)</f>
        <v/>
      </c>
      <c r="AA946" s="33" t="str">
        <f>IF(B946=1,"",IF(TrackingWorksheet!R951="","",TrackingWorksheet!R951))</f>
        <v/>
      </c>
      <c r="AB946" s="33" t="str">
        <f>IF(B946=1,"",IF(TrackingWorksheet!Q951="","",TrackingWorksheet!Q951))</f>
        <v/>
      </c>
    </row>
    <row r="947" spans="2:28" x14ac:dyDescent="0.3">
      <c r="B947" s="33">
        <f>IF(AND(ISBLANK(TrackingWorksheet!B952),ISBLANK(TrackingWorksheet!C952),ISBLANK(TrackingWorksheet!G952),ISBLANK(TrackingWorksheet!H952),
ISBLANK(TrackingWorksheet!I952),ISBLANK(TrackingWorksheet!J952),ISBLANK(TrackingWorksheet!M952),
ISBLANK(TrackingWorksheet!N952)),1,0)</f>
        <v>1</v>
      </c>
      <c r="C947" s="17" t="str">
        <f>IF(B947=1,"",TrackingWorksheet!F952)</f>
        <v/>
      </c>
      <c r="D947" s="26" t="str">
        <f>IF(B947=1,"",IF(AND(TrackingWorksheet!B952&lt;&gt;"",TrackingWorksheet!B952&lt;=TrackingWorksheet!$J$5,OR(TrackingWorksheet!C952="",TrackingWorksheet!C952&gt;=TrackingWorksheet!$J$4)),1,0))</f>
        <v/>
      </c>
      <c r="E947" s="15" t="str">
        <f>IF(B947=1,"",IF(AND(TrackingWorksheet!G952 &lt;&gt;"",TrackingWorksheet!G952&lt;=TrackingWorksheet!$J$5, TrackingWorksheet!H952=Lists!$D$4), "Y", "N"))</f>
        <v/>
      </c>
      <c r="F947" s="15" t="str">
        <f>IF(B947=1,"",IF(AND(TrackingWorksheet!I952 &lt;&gt;"", TrackingWorksheet!I952&lt;=TrackingWorksheet!$J$5, TrackingWorksheet!J952=Lists!$D$4), "Y", "N"))</f>
        <v/>
      </c>
      <c r="G947" s="15" t="str">
        <f>IF(B947=1,"",IF(AND(TrackingWorksheet!G952 &lt;&gt;"",TrackingWorksheet!G952&lt;=TrackingWorksheet!$J$5, TrackingWorksheet!H952=Lists!$D$5), "Y", "N"))</f>
        <v/>
      </c>
      <c r="H947" s="15" t="str">
        <f>IF(B947=1,"",IF(AND(TrackingWorksheet!I952 &lt;&gt;"", TrackingWorksheet!I952&lt;=TrackingWorksheet!$J$5, TrackingWorksheet!J952="Moderna"), "Y", "N"))</f>
        <v/>
      </c>
      <c r="I947" s="26" t="str">
        <f>IF(B947=1,"",IF(AND(TrackingWorksheet!G952 &lt;&gt;"", TrackingWorksheet!G952&lt;=TrackingWorksheet!$J$5, TrackingWorksheet!H952=Lists!$D$6), 1, 0))</f>
        <v/>
      </c>
      <c r="J947" s="26" t="str">
        <f t="shared" si="118"/>
        <v/>
      </c>
      <c r="K947" s="15" t="str">
        <f>IF(B947=1,"",IF(AND(TrackingWorksheet!I952&lt;=TrackingWorksheet!$J$5,TrackingWorksheet!K952="YES"),0,IF(AND(AND(OR(E947="Y",F947="Y"),E947&lt;&gt;F947),G947&lt;&gt;"Y", H947&lt;&gt;"Y"), 1, 0)))</f>
        <v/>
      </c>
      <c r="L947" s="26" t="str">
        <f t="shared" si="112"/>
        <v/>
      </c>
      <c r="M947" s="15" t="str">
        <f t="shared" si="113"/>
        <v/>
      </c>
      <c r="N947" s="26" t="str">
        <f t="shared" si="114"/>
        <v/>
      </c>
      <c r="O947" s="15" t="str">
        <f>IF(B947=1,"",IF(AND(TrackingWorksheet!I952&lt;=TrackingWorksheet!$J$5,TrackingWorksheet!K952="YES"),0,IF(AND(AND(OR(G947="Y",H947="Y"),G947&lt;&gt;H947),E947&lt;&gt;"Y", F947&lt;&gt;"Y"), 1, 0)))</f>
        <v/>
      </c>
      <c r="P947" s="26" t="str">
        <f t="shared" si="115"/>
        <v/>
      </c>
      <c r="Q947" s="15" t="str">
        <f t="shared" si="116"/>
        <v/>
      </c>
      <c r="R947" s="15" t="str">
        <f t="shared" si="117"/>
        <v/>
      </c>
      <c r="S947" s="15" t="str">
        <f>IF(B947=1,"",IF(AND(OR(AND(TrackingWorksheet!H952=Lists!$D$7,TrackingWorksheet!H952=TrackingWorksheet!J952),TrackingWorksheet!H952&lt;&gt;TrackingWorksheet!J952),TrackingWorksheet!K952="YES",TrackingWorksheet!H952&lt;&gt;Lists!$D$6,TrackingWorksheet!G952&lt;=TrackingWorksheet!$J$5,TrackingWorksheet!I952&lt;=TrackingWorksheet!$J$5),1,0))</f>
        <v/>
      </c>
      <c r="T947" s="15" t="str">
        <f t="shared" si="119"/>
        <v/>
      </c>
      <c r="U947" s="15" t="str">
        <f>IF(B947=1,"",IF(AND(TrackingWorksheet!L952&lt;&gt;"", TrackingWorksheet!L952&gt;=TrackingWorksheet!$J$4,TrackingWorksheet!L952&lt;=TrackingWorksheet!$J$5,OR(TrackingWorksheet!H952=Lists!$D$4,TrackingWorksheet!J952=Lists!$D$4)), 1, 0))</f>
        <v/>
      </c>
      <c r="V947" s="15" t="str">
        <f>IF($B947=1,"",IF(AND(TrackingWorksheet!$L952&lt;&gt;"", TrackingWorksheet!$L952&gt;=TrackingWorksheet!$J$4,TrackingWorksheet!$L952&lt;=TrackingWorksheet!$J$5,OR(TrackingWorksheet!$H952=Lists!$D$5,TrackingWorksheet!$J952=Lists!$D$5)), 1, 0))</f>
        <v/>
      </c>
      <c r="W947" s="15" t="str">
        <f>IF($B947=1,"",IF(AND(TrackingWorksheet!$L952&lt;&gt;"", TrackingWorksheet!$L952&gt;=TrackingWorksheet!$J$4,TrackingWorksheet!$L952&lt;=TrackingWorksheet!$J$5,OR(TrackingWorksheet!$H952=Lists!$D$6,TrackingWorksheet!$J952=Lists!$D$6)), 1, 0))</f>
        <v/>
      </c>
      <c r="X947" s="24" t="str">
        <f>IF(B947=1,"",IF(AND(TrackingWorksheet!M952&lt;&gt;"",TrackingWorksheet!M952&lt;=TrackingWorksheet!$J$5),1,0))</f>
        <v/>
      </c>
      <c r="Y947" s="24" t="str">
        <f>IF(B947=1,"",IF(AND(TrackingWorksheet!N952&lt;&gt;"",TrackingWorksheet!N952&lt;=TrackingWorksheet!$J$5),1,0)*D947)</f>
        <v/>
      </c>
      <c r="Z947" s="24" t="str">
        <f>IF(B947=1,"",IF(TrackingWorksheet!P952="YES",1,0)*D947)</f>
        <v/>
      </c>
      <c r="AA947" s="33" t="str">
        <f>IF(B947=1,"",IF(TrackingWorksheet!R952="","",TrackingWorksheet!R952))</f>
        <v/>
      </c>
      <c r="AB947" s="33" t="str">
        <f>IF(B947=1,"",IF(TrackingWorksheet!Q952="","",TrackingWorksheet!Q952))</f>
        <v/>
      </c>
    </row>
    <row r="948" spans="2:28" x14ac:dyDescent="0.3">
      <c r="B948" s="33">
        <f>IF(AND(ISBLANK(TrackingWorksheet!B953),ISBLANK(TrackingWorksheet!C953),ISBLANK(TrackingWorksheet!G953),ISBLANK(TrackingWorksheet!H953),
ISBLANK(TrackingWorksheet!I953),ISBLANK(TrackingWorksheet!J953),ISBLANK(TrackingWorksheet!M953),
ISBLANK(TrackingWorksheet!N953)),1,0)</f>
        <v>1</v>
      </c>
      <c r="C948" s="17" t="str">
        <f>IF(B948=1,"",TrackingWorksheet!F953)</f>
        <v/>
      </c>
      <c r="D948" s="26" t="str">
        <f>IF(B948=1,"",IF(AND(TrackingWorksheet!B953&lt;&gt;"",TrackingWorksheet!B953&lt;=TrackingWorksheet!$J$5,OR(TrackingWorksheet!C953="",TrackingWorksheet!C953&gt;=TrackingWorksheet!$J$4)),1,0))</f>
        <v/>
      </c>
      <c r="E948" s="15" t="str">
        <f>IF(B948=1,"",IF(AND(TrackingWorksheet!G953 &lt;&gt;"",TrackingWorksheet!G953&lt;=TrackingWorksheet!$J$5, TrackingWorksheet!H953=Lists!$D$4), "Y", "N"))</f>
        <v/>
      </c>
      <c r="F948" s="15" t="str">
        <f>IF(B948=1,"",IF(AND(TrackingWorksheet!I953 &lt;&gt;"", TrackingWorksheet!I953&lt;=TrackingWorksheet!$J$5, TrackingWorksheet!J953=Lists!$D$4), "Y", "N"))</f>
        <v/>
      </c>
      <c r="G948" s="15" t="str">
        <f>IF(B948=1,"",IF(AND(TrackingWorksheet!G953 &lt;&gt;"",TrackingWorksheet!G953&lt;=TrackingWorksheet!$J$5, TrackingWorksheet!H953=Lists!$D$5), "Y", "N"))</f>
        <v/>
      </c>
      <c r="H948" s="15" t="str">
        <f>IF(B948=1,"",IF(AND(TrackingWorksheet!I953 &lt;&gt;"", TrackingWorksheet!I953&lt;=TrackingWorksheet!$J$5, TrackingWorksheet!J953="Moderna"), "Y", "N"))</f>
        <v/>
      </c>
      <c r="I948" s="26" t="str">
        <f>IF(B948=1,"",IF(AND(TrackingWorksheet!G953 &lt;&gt;"", TrackingWorksheet!G953&lt;=TrackingWorksheet!$J$5, TrackingWorksheet!H953=Lists!$D$6), 1, 0))</f>
        <v/>
      </c>
      <c r="J948" s="26" t="str">
        <f t="shared" si="118"/>
        <v/>
      </c>
      <c r="K948" s="15" t="str">
        <f>IF(B948=1,"",IF(AND(TrackingWorksheet!I953&lt;=TrackingWorksheet!$J$5,TrackingWorksheet!K953="YES"),0,IF(AND(AND(OR(E948="Y",F948="Y"),E948&lt;&gt;F948),G948&lt;&gt;"Y", H948&lt;&gt;"Y"), 1, 0)))</f>
        <v/>
      </c>
      <c r="L948" s="26" t="str">
        <f t="shared" si="112"/>
        <v/>
      </c>
      <c r="M948" s="15" t="str">
        <f t="shared" si="113"/>
        <v/>
      </c>
      <c r="N948" s="26" t="str">
        <f t="shared" si="114"/>
        <v/>
      </c>
      <c r="O948" s="15" t="str">
        <f>IF(B948=1,"",IF(AND(TrackingWorksheet!I953&lt;=TrackingWorksheet!$J$5,TrackingWorksheet!K953="YES"),0,IF(AND(AND(OR(G948="Y",H948="Y"),G948&lt;&gt;H948),E948&lt;&gt;"Y", F948&lt;&gt;"Y"), 1, 0)))</f>
        <v/>
      </c>
      <c r="P948" s="26" t="str">
        <f t="shared" si="115"/>
        <v/>
      </c>
      <c r="Q948" s="15" t="str">
        <f t="shared" si="116"/>
        <v/>
      </c>
      <c r="R948" s="15" t="str">
        <f t="shared" si="117"/>
        <v/>
      </c>
      <c r="S948" s="15" t="str">
        <f>IF(B948=1,"",IF(AND(OR(AND(TrackingWorksheet!H953=Lists!$D$7,TrackingWorksheet!H953=TrackingWorksheet!J953),TrackingWorksheet!H953&lt;&gt;TrackingWorksheet!J953),TrackingWorksheet!K953="YES",TrackingWorksheet!H953&lt;&gt;Lists!$D$6,TrackingWorksheet!G953&lt;=TrackingWorksheet!$J$5,TrackingWorksheet!I953&lt;=TrackingWorksheet!$J$5),1,0))</f>
        <v/>
      </c>
      <c r="T948" s="15" t="str">
        <f t="shared" si="119"/>
        <v/>
      </c>
      <c r="U948" s="15" t="str">
        <f>IF(B948=1,"",IF(AND(TrackingWorksheet!L953&lt;&gt;"", TrackingWorksheet!L953&gt;=TrackingWorksheet!$J$4,TrackingWorksheet!L953&lt;=TrackingWorksheet!$J$5,OR(TrackingWorksheet!H953=Lists!$D$4,TrackingWorksheet!J953=Lists!$D$4)), 1, 0))</f>
        <v/>
      </c>
      <c r="V948" s="15" t="str">
        <f>IF($B948=1,"",IF(AND(TrackingWorksheet!$L953&lt;&gt;"", TrackingWorksheet!$L953&gt;=TrackingWorksheet!$J$4,TrackingWorksheet!$L953&lt;=TrackingWorksheet!$J$5,OR(TrackingWorksheet!$H953=Lists!$D$5,TrackingWorksheet!$J953=Lists!$D$5)), 1, 0))</f>
        <v/>
      </c>
      <c r="W948" s="15" t="str">
        <f>IF($B948=1,"",IF(AND(TrackingWorksheet!$L953&lt;&gt;"", TrackingWorksheet!$L953&gt;=TrackingWorksheet!$J$4,TrackingWorksheet!$L953&lt;=TrackingWorksheet!$J$5,OR(TrackingWorksheet!$H953=Lists!$D$6,TrackingWorksheet!$J953=Lists!$D$6)), 1, 0))</f>
        <v/>
      </c>
      <c r="X948" s="24" t="str">
        <f>IF(B948=1,"",IF(AND(TrackingWorksheet!M953&lt;&gt;"",TrackingWorksheet!M953&lt;=TrackingWorksheet!$J$5),1,0))</f>
        <v/>
      </c>
      <c r="Y948" s="24" t="str">
        <f>IF(B948=1,"",IF(AND(TrackingWorksheet!N953&lt;&gt;"",TrackingWorksheet!N953&lt;=TrackingWorksheet!$J$5),1,0)*D948)</f>
        <v/>
      </c>
      <c r="Z948" s="24" t="str">
        <f>IF(B948=1,"",IF(TrackingWorksheet!P953="YES",1,0)*D948)</f>
        <v/>
      </c>
      <c r="AA948" s="33" t="str">
        <f>IF(B948=1,"",IF(TrackingWorksheet!R953="","",TrackingWorksheet!R953))</f>
        <v/>
      </c>
      <c r="AB948" s="33" t="str">
        <f>IF(B948=1,"",IF(TrackingWorksheet!Q953="","",TrackingWorksheet!Q953))</f>
        <v/>
      </c>
    </row>
    <row r="949" spans="2:28" x14ac:dyDescent="0.3">
      <c r="B949" s="33">
        <f>IF(AND(ISBLANK(TrackingWorksheet!B954),ISBLANK(TrackingWorksheet!C954),ISBLANK(TrackingWorksheet!G954),ISBLANK(TrackingWorksheet!H954),
ISBLANK(TrackingWorksheet!I954),ISBLANK(TrackingWorksheet!J954),ISBLANK(TrackingWorksheet!M954),
ISBLANK(TrackingWorksheet!N954)),1,0)</f>
        <v>1</v>
      </c>
      <c r="C949" s="17" t="str">
        <f>IF(B949=1,"",TrackingWorksheet!F954)</f>
        <v/>
      </c>
      <c r="D949" s="26" t="str">
        <f>IF(B949=1,"",IF(AND(TrackingWorksheet!B954&lt;&gt;"",TrackingWorksheet!B954&lt;=TrackingWorksheet!$J$5,OR(TrackingWorksheet!C954="",TrackingWorksheet!C954&gt;=TrackingWorksheet!$J$4)),1,0))</f>
        <v/>
      </c>
      <c r="E949" s="15" t="str">
        <f>IF(B949=1,"",IF(AND(TrackingWorksheet!G954 &lt;&gt;"",TrackingWorksheet!G954&lt;=TrackingWorksheet!$J$5, TrackingWorksheet!H954=Lists!$D$4), "Y", "N"))</f>
        <v/>
      </c>
      <c r="F949" s="15" t="str">
        <f>IF(B949=1,"",IF(AND(TrackingWorksheet!I954 &lt;&gt;"", TrackingWorksheet!I954&lt;=TrackingWorksheet!$J$5, TrackingWorksheet!J954=Lists!$D$4), "Y", "N"))</f>
        <v/>
      </c>
      <c r="G949" s="15" t="str">
        <f>IF(B949=1,"",IF(AND(TrackingWorksheet!G954 &lt;&gt;"",TrackingWorksheet!G954&lt;=TrackingWorksheet!$J$5, TrackingWorksheet!H954=Lists!$D$5), "Y", "N"))</f>
        <v/>
      </c>
      <c r="H949" s="15" t="str">
        <f>IF(B949=1,"",IF(AND(TrackingWorksheet!I954 &lt;&gt;"", TrackingWorksheet!I954&lt;=TrackingWorksheet!$J$5, TrackingWorksheet!J954="Moderna"), "Y", "N"))</f>
        <v/>
      </c>
      <c r="I949" s="26" t="str">
        <f>IF(B949=1,"",IF(AND(TrackingWorksheet!G954 &lt;&gt;"", TrackingWorksheet!G954&lt;=TrackingWorksheet!$J$5, TrackingWorksheet!H954=Lists!$D$6), 1, 0))</f>
        <v/>
      </c>
      <c r="J949" s="26" t="str">
        <f t="shared" si="118"/>
        <v/>
      </c>
      <c r="K949" s="15" t="str">
        <f>IF(B949=1,"",IF(AND(TrackingWorksheet!I954&lt;=TrackingWorksheet!$J$5,TrackingWorksheet!K954="YES"),0,IF(AND(AND(OR(E949="Y",F949="Y"),E949&lt;&gt;F949),G949&lt;&gt;"Y", H949&lt;&gt;"Y"), 1, 0)))</f>
        <v/>
      </c>
      <c r="L949" s="26" t="str">
        <f t="shared" si="112"/>
        <v/>
      </c>
      <c r="M949" s="15" t="str">
        <f t="shared" si="113"/>
        <v/>
      </c>
      <c r="N949" s="26" t="str">
        <f t="shared" si="114"/>
        <v/>
      </c>
      <c r="O949" s="15" t="str">
        <f>IF(B949=1,"",IF(AND(TrackingWorksheet!I954&lt;=TrackingWorksheet!$J$5,TrackingWorksheet!K954="YES"),0,IF(AND(AND(OR(G949="Y",H949="Y"),G949&lt;&gt;H949),E949&lt;&gt;"Y", F949&lt;&gt;"Y"), 1, 0)))</f>
        <v/>
      </c>
      <c r="P949" s="26" t="str">
        <f t="shared" si="115"/>
        <v/>
      </c>
      <c r="Q949" s="15" t="str">
        <f t="shared" si="116"/>
        <v/>
      </c>
      <c r="R949" s="15" t="str">
        <f t="shared" si="117"/>
        <v/>
      </c>
      <c r="S949" s="15" t="str">
        <f>IF(B949=1,"",IF(AND(OR(AND(TrackingWorksheet!H954=Lists!$D$7,TrackingWorksheet!H954=TrackingWorksheet!J954),TrackingWorksheet!H954&lt;&gt;TrackingWorksheet!J954),TrackingWorksheet!K954="YES",TrackingWorksheet!H954&lt;&gt;Lists!$D$6,TrackingWorksheet!G954&lt;=TrackingWorksheet!$J$5,TrackingWorksheet!I954&lt;=TrackingWorksheet!$J$5),1,0))</f>
        <v/>
      </c>
      <c r="T949" s="15" t="str">
        <f t="shared" si="119"/>
        <v/>
      </c>
      <c r="U949" s="15" t="str">
        <f>IF(B949=1,"",IF(AND(TrackingWorksheet!L954&lt;&gt;"", TrackingWorksheet!L954&gt;=TrackingWorksheet!$J$4,TrackingWorksheet!L954&lt;=TrackingWorksheet!$J$5,OR(TrackingWorksheet!H954=Lists!$D$4,TrackingWorksheet!J954=Lists!$D$4)), 1, 0))</f>
        <v/>
      </c>
      <c r="V949" s="15" t="str">
        <f>IF($B949=1,"",IF(AND(TrackingWorksheet!$L954&lt;&gt;"", TrackingWorksheet!$L954&gt;=TrackingWorksheet!$J$4,TrackingWorksheet!$L954&lt;=TrackingWorksheet!$J$5,OR(TrackingWorksheet!$H954=Lists!$D$5,TrackingWorksheet!$J954=Lists!$D$5)), 1, 0))</f>
        <v/>
      </c>
      <c r="W949" s="15" t="str">
        <f>IF($B949=1,"",IF(AND(TrackingWorksheet!$L954&lt;&gt;"", TrackingWorksheet!$L954&gt;=TrackingWorksheet!$J$4,TrackingWorksheet!$L954&lt;=TrackingWorksheet!$J$5,OR(TrackingWorksheet!$H954=Lists!$D$6,TrackingWorksheet!$J954=Lists!$D$6)), 1, 0))</f>
        <v/>
      </c>
      <c r="X949" s="24" t="str">
        <f>IF(B949=1,"",IF(AND(TrackingWorksheet!M954&lt;&gt;"",TrackingWorksheet!M954&lt;=TrackingWorksheet!$J$5),1,0))</f>
        <v/>
      </c>
      <c r="Y949" s="24" t="str">
        <f>IF(B949=1,"",IF(AND(TrackingWorksheet!N954&lt;&gt;"",TrackingWorksheet!N954&lt;=TrackingWorksheet!$J$5),1,0)*D949)</f>
        <v/>
      </c>
      <c r="Z949" s="24" t="str">
        <f>IF(B949=1,"",IF(TrackingWorksheet!P954="YES",1,0)*D949)</f>
        <v/>
      </c>
      <c r="AA949" s="33" t="str">
        <f>IF(B949=1,"",IF(TrackingWorksheet!R954="","",TrackingWorksheet!R954))</f>
        <v/>
      </c>
      <c r="AB949" s="33" t="str">
        <f>IF(B949=1,"",IF(TrackingWorksheet!Q954="","",TrackingWorksheet!Q954))</f>
        <v/>
      </c>
    </row>
    <row r="950" spans="2:28" x14ac:dyDescent="0.3">
      <c r="B950" s="33">
        <f>IF(AND(ISBLANK(TrackingWorksheet!B955),ISBLANK(TrackingWorksheet!C955),ISBLANK(TrackingWorksheet!G955),ISBLANK(TrackingWorksheet!H955),
ISBLANK(TrackingWorksheet!I955),ISBLANK(TrackingWorksheet!J955),ISBLANK(TrackingWorksheet!M955),
ISBLANK(TrackingWorksheet!N955)),1,0)</f>
        <v>1</v>
      </c>
      <c r="C950" s="17" t="str">
        <f>IF(B950=1,"",TrackingWorksheet!F955)</f>
        <v/>
      </c>
      <c r="D950" s="26" t="str">
        <f>IF(B950=1,"",IF(AND(TrackingWorksheet!B955&lt;&gt;"",TrackingWorksheet!B955&lt;=TrackingWorksheet!$J$5,OR(TrackingWorksheet!C955="",TrackingWorksheet!C955&gt;=TrackingWorksheet!$J$4)),1,0))</f>
        <v/>
      </c>
      <c r="E950" s="15" t="str">
        <f>IF(B950=1,"",IF(AND(TrackingWorksheet!G955 &lt;&gt;"",TrackingWorksheet!G955&lt;=TrackingWorksheet!$J$5, TrackingWorksheet!H955=Lists!$D$4), "Y", "N"))</f>
        <v/>
      </c>
      <c r="F950" s="15" t="str">
        <f>IF(B950=1,"",IF(AND(TrackingWorksheet!I955 &lt;&gt;"", TrackingWorksheet!I955&lt;=TrackingWorksheet!$J$5, TrackingWorksheet!J955=Lists!$D$4), "Y", "N"))</f>
        <v/>
      </c>
      <c r="G950" s="15" t="str">
        <f>IF(B950=1,"",IF(AND(TrackingWorksheet!G955 &lt;&gt;"",TrackingWorksheet!G955&lt;=TrackingWorksheet!$J$5, TrackingWorksheet!H955=Lists!$D$5), "Y", "N"))</f>
        <v/>
      </c>
      <c r="H950" s="15" t="str">
        <f>IF(B950=1,"",IF(AND(TrackingWorksheet!I955 &lt;&gt;"", TrackingWorksheet!I955&lt;=TrackingWorksheet!$J$5, TrackingWorksheet!J955="Moderna"), "Y", "N"))</f>
        <v/>
      </c>
      <c r="I950" s="26" t="str">
        <f>IF(B950=1,"",IF(AND(TrackingWorksheet!G955 &lt;&gt;"", TrackingWorksheet!G955&lt;=TrackingWorksheet!$J$5, TrackingWorksheet!H955=Lists!$D$6), 1, 0))</f>
        <v/>
      </c>
      <c r="J950" s="26" t="str">
        <f t="shared" si="118"/>
        <v/>
      </c>
      <c r="K950" s="15" t="str">
        <f>IF(B950=1,"",IF(AND(TrackingWorksheet!I955&lt;=TrackingWorksheet!$J$5,TrackingWorksheet!K955="YES"),0,IF(AND(AND(OR(E950="Y",F950="Y"),E950&lt;&gt;F950),G950&lt;&gt;"Y", H950&lt;&gt;"Y"), 1, 0)))</f>
        <v/>
      </c>
      <c r="L950" s="26" t="str">
        <f t="shared" si="112"/>
        <v/>
      </c>
      <c r="M950" s="15" t="str">
        <f t="shared" si="113"/>
        <v/>
      </c>
      <c r="N950" s="26" t="str">
        <f t="shared" si="114"/>
        <v/>
      </c>
      <c r="O950" s="15" t="str">
        <f>IF(B950=1,"",IF(AND(TrackingWorksheet!I955&lt;=TrackingWorksheet!$J$5,TrackingWorksheet!K955="YES"),0,IF(AND(AND(OR(G950="Y",H950="Y"),G950&lt;&gt;H950),E950&lt;&gt;"Y", F950&lt;&gt;"Y"), 1, 0)))</f>
        <v/>
      </c>
      <c r="P950" s="26" t="str">
        <f t="shared" si="115"/>
        <v/>
      </c>
      <c r="Q950" s="15" t="str">
        <f t="shared" si="116"/>
        <v/>
      </c>
      <c r="R950" s="15" t="str">
        <f t="shared" si="117"/>
        <v/>
      </c>
      <c r="S950" s="15" t="str">
        <f>IF(B950=1,"",IF(AND(OR(AND(TrackingWorksheet!H955=Lists!$D$7,TrackingWorksheet!H955=TrackingWorksheet!J955),TrackingWorksheet!H955&lt;&gt;TrackingWorksheet!J955),TrackingWorksheet!K955="YES",TrackingWorksheet!H955&lt;&gt;Lists!$D$6,TrackingWorksheet!G955&lt;=TrackingWorksheet!$J$5,TrackingWorksheet!I955&lt;=TrackingWorksheet!$J$5),1,0))</f>
        <v/>
      </c>
      <c r="T950" s="15" t="str">
        <f t="shared" si="119"/>
        <v/>
      </c>
      <c r="U950" s="15" t="str">
        <f>IF(B950=1,"",IF(AND(TrackingWorksheet!L955&lt;&gt;"", TrackingWorksheet!L955&gt;=TrackingWorksheet!$J$4,TrackingWorksheet!L955&lt;=TrackingWorksheet!$J$5,OR(TrackingWorksheet!H955=Lists!$D$4,TrackingWorksheet!J955=Lists!$D$4)), 1, 0))</f>
        <v/>
      </c>
      <c r="V950" s="15" t="str">
        <f>IF($B950=1,"",IF(AND(TrackingWorksheet!$L955&lt;&gt;"", TrackingWorksheet!$L955&gt;=TrackingWorksheet!$J$4,TrackingWorksheet!$L955&lt;=TrackingWorksheet!$J$5,OR(TrackingWorksheet!$H955=Lists!$D$5,TrackingWorksheet!$J955=Lists!$D$5)), 1, 0))</f>
        <v/>
      </c>
      <c r="W950" s="15" t="str">
        <f>IF($B950=1,"",IF(AND(TrackingWorksheet!$L955&lt;&gt;"", TrackingWorksheet!$L955&gt;=TrackingWorksheet!$J$4,TrackingWorksheet!$L955&lt;=TrackingWorksheet!$J$5,OR(TrackingWorksheet!$H955=Lists!$D$6,TrackingWorksheet!$J955=Lists!$D$6)), 1, 0))</f>
        <v/>
      </c>
      <c r="X950" s="24" t="str">
        <f>IF(B950=1,"",IF(AND(TrackingWorksheet!M955&lt;&gt;"",TrackingWorksheet!M955&lt;=TrackingWorksheet!$J$5),1,0))</f>
        <v/>
      </c>
      <c r="Y950" s="24" t="str">
        <f>IF(B950=1,"",IF(AND(TrackingWorksheet!N955&lt;&gt;"",TrackingWorksheet!N955&lt;=TrackingWorksheet!$J$5),1,0)*D950)</f>
        <v/>
      </c>
      <c r="Z950" s="24" t="str">
        <f>IF(B950=1,"",IF(TrackingWorksheet!P955="YES",1,0)*D950)</f>
        <v/>
      </c>
      <c r="AA950" s="33" t="str">
        <f>IF(B950=1,"",IF(TrackingWorksheet!R955="","",TrackingWorksheet!R955))</f>
        <v/>
      </c>
      <c r="AB950" s="33" t="str">
        <f>IF(B950=1,"",IF(TrackingWorksheet!Q955="","",TrackingWorksheet!Q955))</f>
        <v/>
      </c>
    </row>
    <row r="951" spans="2:28" x14ac:dyDescent="0.3">
      <c r="B951" s="33">
        <f>IF(AND(ISBLANK(TrackingWorksheet!B956),ISBLANK(TrackingWorksheet!C956),ISBLANK(TrackingWorksheet!G956),ISBLANK(TrackingWorksheet!H956),
ISBLANK(TrackingWorksheet!I956),ISBLANK(TrackingWorksheet!J956),ISBLANK(TrackingWorksheet!M956),
ISBLANK(TrackingWorksheet!N956)),1,0)</f>
        <v>1</v>
      </c>
      <c r="C951" s="17" t="str">
        <f>IF(B951=1,"",TrackingWorksheet!F956)</f>
        <v/>
      </c>
      <c r="D951" s="26" t="str">
        <f>IF(B951=1,"",IF(AND(TrackingWorksheet!B956&lt;&gt;"",TrackingWorksheet!B956&lt;=TrackingWorksheet!$J$5,OR(TrackingWorksheet!C956="",TrackingWorksheet!C956&gt;=TrackingWorksheet!$J$4)),1,0))</f>
        <v/>
      </c>
      <c r="E951" s="15" t="str">
        <f>IF(B951=1,"",IF(AND(TrackingWorksheet!G956 &lt;&gt;"",TrackingWorksheet!G956&lt;=TrackingWorksheet!$J$5, TrackingWorksheet!H956=Lists!$D$4), "Y", "N"))</f>
        <v/>
      </c>
      <c r="F951" s="15" t="str">
        <f>IF(B951=1,"",IF(AND(TrackingWorksheet!I956 &lt;&gt;"", TrackingWorksheet!I956&lt;=TrackingWorksheet!$J$5, TrackingWorksheet!J956=Lists!$D$4), "Y", "N"))</f>
        <v/>
      </c>
      <c r="G951" s="15" t="str">
        <f>IF(B951=1,"",IF(AND(TrackingWorksheet!G956 &lt;&gt;"",TrackingWorksheet!G956&lt;=TrackingWorksheet!$J$5, TrackingWorksheet!H956=Lists!$D$5), "Y", "N"))</f>
        <v/>
      </c>
      <c r="H951" s="15" t="str">
        <f>IF(B951=1,"",IF(AND(TrackingWorksheet!I956 &lt;&gt;"", TrackingWorksheet!I956&lt;=TrackingWorksheet!$J$5, TrackingWorksheet!J956="Moderna"), "Y", "N"))</f>
        <v/>
      </c>
      <c r="I951" s="26" t="str">
        <f>IF(B951=1,"",IF(AND(TrackingWorksheet!G956 &lt;&gt;"", TrackingWorksheet!G956&lt;=TrackingWorksheet!$J$5, TrackingWorksheet!H956=Lists!$D$6), 1, 0))</f>
        <v/>
      </c>
      <c r="J951" s="26" t="str">
        <f t="shared" si="118"/>
        <v/>
      </c>
      <c r="K951" s="15" t="str">
        <f>IF(B951=1,"",IF(AND(TrackingWorksheet!I956&lt;=TrackingWorksheet!$J$5,TrackingWorksheet!K956="YES"),0,IF(AND(AND(OR(E951="Y",F951="Y"),E951&lt;&gt;F951),G951&lt;&gt;"Y", H951&lt;&gt;"Y"), 1, 0)))</f>
        <v/>
      </c>
      <c r="L951" s="26" t="str">
        <f t="shared" si="112"/>
        <v/>
      </c>
      <c r="M951" s="15" t="str">
        <f t="shared" si="113"/>
        <v/>
      </c>
      <c r="N951" s="26" t="str">
        <f t="shared" si="114"/>
        <v/>
      </c>
      <c r="O951" s="15" t="str">
        <f>IF(B951=1,"",IF(AND(TrackingWorksheet!I956&lt;=TrackingWorksheet!$J$5,TrackingWorksheet!K956="YES"),0,IF(AND(AND(OR(G951="Y",H951="Y"),G951&lt;&gt;H951),E951&lt;&gt;"Y", F951&lt;&gt;"Y"), 1, 0)))</f>
        <v/>
      </c>
      <c r="P951" s="26" t="str">
        <f t="shared" si="115"/>
        <v/>
      </c>
      <c r="Q951" s="15" t="str">
        <f t="shared" si="116"/>
        <v/>
      </c>
      <c r="R951" s="15" t="str">
        <f t="shared" si="117"/>
        <v/>
      </c>
      <c r="S951" s="15" t="str">
        <f>IF(B951=1,"",IF(AND(OR(AND(TrackingWorksheet!H956=Lists!$D$7,TrackingWorksheet!H956=TrackingWorksheet!J956),TrackingWorksheet!H956&lt;&gt;TrackingWorksheet!J956),TrackingWorksheet!K956="YES",TrackingWorksheet!H956&lt;&gt;Lists!$D$6,TrackingWorksheet!G956&lt;=TrackingWorksheet!$J$5,TrackingWorksheet!I956&lt;=TrackingWorksheet!$J$5),1,0))</f>
        <v/>
      </c>
      <c r="T951" s="15" t="str">
        <f t="shared" si="119"/>
        <v/>
      </c>
      <c r="U951" s="15" t="str">
        <f>IF(B951=1,"",IF(AND(TrackingWorksheet!L956&lt;&gt;"", TrackingWorksheet!L956&gt;=TrackingWorksheet!$J$4,TrackingWorksheet!L956&lt;=TrackingWorksheet!$J$5,OR(TrackingWorksheet!H956=Lists!$D$4,TrackingWorksheet!J956=Lists!$D$4)), 1, 0))</f>
        <v/>
      </c>
      <c r="V951" s="15" t="str">
        <f>IF($B951=1,"",IF(AND(TrackingWorksheet!$L956&lt;&gt;"", TrackingWorksheet!$L956&gt;=TrackingWorksheet!$J$4,TrackingWorksheet!$L956&lt;=TrackingWorksheet!$J$5,OR(TrackingWorksheet!$H956=Lists!$D$5,TrackingWorksheet!$J956=Lists!$D$5)), 1, 0))</f>
        <v/>
      </c>
      <c r="W951" s="15" t="str">
        <f>IF($B951=1,"",IF(AND(TrackingWorksheet!$L956&lt;&gt;"", TrackingWorksheet!$L956&gt;=TrackingWorksheet!$J$4,TrackingWorksheet!$L956&lt;=TrackingWorksheet!$J$5,OR(TrackingWorksheet!$H956=Lists!$D$6,TrackingWorksheet!$J956=Lists!$D$6)), 1, 0))</f>
        <v/>
      </c>
      <c r="X951" s="24" t="str">
        <f>IF(B951=1,"",IF(AND(TrackingWorksheet!M956&lt;&gt;"",TrackingWorksheet!M956&lt;=TrackingWorksheet!$J$5),1,0))</f>
        <v/>
      </c>
      <c r="Y951" s="24" t="str">
        <f>IF(B951=1,"",IF(AND(TrackingWorksheet!N956&lt;&gt;"",TrackingWorksheet!N956&lt;=TrackingWorksheet!$J$5),1,0)*D951)</f>
        <v/>
      </c>
      <c r="Z951" s="24" t="str">
        <f>IF(B951=1,"",IF(TrackingWorksheet!P956="YES",1,0)*D951)</f>
        <v/>
      </c>
      <c r="AA951" s="33" t="str">
        <f>IF(B951=1,"",IF(TrackingWorksheet!R956="","",TrackingWorksheet!R956))</f>
        <v/>
      </c>
      <c r="AB951" s="33" t="str">
        <f>IF(B951=1,"",IF(TrackingWorksheet!Q956="","",TrackingWorksheet!Q956))</f>
        <v/>
      </c>
    </row>
    <row r="952" spans="2:28" x14ac:dyDescent="0.3">
      <c r="B952" s="33">
        <f>IF(AND(ISBLANK(TrackingWorksheet!B957),ISBLANK(TrackingWorksheet!C957),ISBLANK(TrackingWorksheet!G957),ISBLANK(TrackingWorksheet!H957),
ISBLANK(TrackingWorksheet!I957),ISBLANK(TrackingWorksheet!J957),ISBLANK(TrackingWorksheet!M957),
ISBLANK(TrackingWorksheet!N957)),1,0)</f>
        <v>1</v>
      </c>
      <c r="C952" s="17" t="str">
        <f>IF(B952=1,"",TrackingWorksheet!F957)</f>
        <v/>
      </c>
      <c r="D952" s="26" t="str">
        <f>IF(B952=1,"",IF(AND(TrackingWorksheet!B957&lt;&gt;"",TrackingWorksheet!B957&lt;=TrackingWorksheet!$J$5,OR(TrackingWorksheet!C957="",TrackingWorksheet!C957&gt;=TrackingWorksheet!$J$4)),1,0))</f>
        <v/>
      </c>
      <c r="E952" s="15" t="str">
        <f>IF(B952=1,"",IF(AND(TrackingWorksheet!G957 &lt;&gt;"",TrackingWorksheet!G957&lt;=TrackingWorksheet!$J$5, TrackingWorksheet!H957=Lists!$D$4), "Y", "N"))</f>
        <v/>
      </c>
      <c r="F952" s="15" t="str">
        <f>IF(B952=1,"",IF(AND(TrackingWorksheet!I957 &lt;&gt;"", TrackingWorksheet!I957&lt;=TrackingWorksheet!$J$5, TrackingWorksheet!J957=Lists!$D$4), "Y", "N"))</f>
        <v/>
      </c>
      <c r="G952" s="15" t="str">
        <f>IF(B952=1,"",IF(AND(TrackingWorksheet!G957 &lt;&gt;"",TrackingWorksheet!G957&lt;=TrackingWorksheet!$J$5, TrackingWorksheet!H957=Lists!$D$5), "Y", "N"))</f>
        <v/>
      </c>
      <c r="H952" s="15" t="str">
        <f>IF(B952=1,"",IF(AND(TrackingWorksheet!I957 &lt;&gt;"", TrackingWorksheet!I957&lt;=TrackingWorksheet!$J$5, TrackingWorksheet!J957="Moderna"), "Y", "N"))</f>
        <v/>
      </c>
      <c r="I952" s="26" t="str">
        <f>IF(B952=1,"",IF(AND(TrackingWorksheet!G957 &lt;&gt;"", TrackingWorksheet!G957&lt;=TrackingWorksheet!$J$5, TrackingWorksheet!H957=Lists!$D$6), 1, 0))</f>
        <v/>
      </c>
      <c r="J952" s="26" t="str">
        <f t="shared" si="118"/>
        <v/>
      </c>
      <c r="K952" s="15" t="str">
        <f>IF(B952=1,"",IF(AND(TrackingWorksheet!I957&lt;=TrackingWorksheet!$J$5,TrackingWorksheet!K957="YES"),0,IF(AND(AND(OR(E952="Y",F952="Y"),E952&lt;&gt;F952),G952&lt;&gt;"Y", H952&lt;&gt;"Y"), 1, 0)))</f>
        <v/>
      </c>
      <c r="L952" s="26" t="str">
        <f t="shared" si="112"/>
        <v/>
      </c>
      <c r="M952" s="15" t="str">
        <f t="shared" si="113"/>
        <v/>
      </c>
      <c r="N952" s="26" t="str">
        <f t="shared" si="114"/>
        <v/>
      </c>
      <c r="O952" s="15" t="str">
        <f>IF(B952=1,"",IF(AND(TrackingWorksheet!I957&lt;=TrackingWorksheet!$J$5,TrackingWorksheet!K957="YES"),0,IF(AND(AND(OR(G952="Y",H952="Y"),G952&lt;&gt;H952),E952&lt;&gt;"Y", F952&lt;&gt;"Y"), 1, 0)))</f>
        <v/>
      </c>
      <c r="P952" s="26" t="str">
        <f t="shared" si="115"/>
        <v/>
      </c>
      <c r="Q952" s="15" t="str">
        <f t="shared" si="116"/>
        <v/>
      </c>
      <c r="R952" s="15" t="str">
        <f t="shared" si="117"/>
        <v/>
      </c>
      <c r="S952" s="15" t="str">
        <f>IF(B952=1,"",IF(AND(OR(AND(TrackingWorksheet!H957=Lists!$D$7,TrackingWorksheet!H957=TrackingWorksheet!J957),TrackingWorksheet!H957&lt;&gt;TrackingWorksheet!J957),TrackingWorksheet!K957="YES",TrackingWorksheet!H957&lt;&gt;Lists!$D$6,TrackingWorksheet!G957&lt;=TrackingWorksheet!$J$5,TrackingWorksheet!I957&lt;=TrackingWorksheet!$J$5),1,0))</f>
        <v/>
      </c>
      <c r="T952" s="15" t="str">
        <f t="shared" si="119"/>
        <v/>
      </c>
      <c r="U952" s="15" t="str">
        <f>IF(B952=1,"",IF(AND(TrackingWorksheet!L957&lt;&gt;"", TrackingWorksheet!L957&gt;=TrackingWorksheet!$J$4,TrackingWorksheet!L957&lt;=TrackingWorksheet!$J$5,OR(TrackingWorksheet!H957=Lists!$D$4,TrackingWorksheet!J957=Lists!$D$4)), 1, 0))</f>
        <v/>
      </c>
      <c r="V952" s="15" t="str">
        <f>IF($B952=1,"",IF(AND(TrackingWorksheet!$L957&lt;&gt;"", TrackingWorksheet!$L957&gt;=TrackingWorksheet!$J$4,TrackingWorksheet!$L957&lt;=TrackingWorksheet!$J$5,OR(TrackingWorksheet!$H957=Lists!$D$5,TrackingWorksheet!$J957=Lists!$D$5)), 1, 0))</f>
        <v/>
      </c>
      <c r="W952" s="15" t="str">
        <f>IF($B952=1,"",IF(AND(TrackingWorksheet!$L957&lt;&gt;"", TrackingWorksheet!$L957&gt;=TrackingWorksheet!$J$4,TrackingWorksheet!$L957&lt;=TrackingWorksheet!$J$5,OR(TrackingWorksheet!$H957=Lists!$D$6,TrackingWorksheet!$J957=Lists!$D$6)), 1, 0))</f>
        <v/>
      </c>
      <c r="X952" s="24" t="str">
        <f>IF(B952=1,"",IF(AND(TrackingWorksheet!M957&lt;&gt;"",TrackingWorksheet!M957&lt;=TrackingWorksheet!$J$5),1,0))</f>
        <v/>
      </c>
      <c r="Y952" s="24" t="str">
        <f>IF(B952=1,"",IF(AND(TrackingWorksheet!N957&lt;&gt;"",TrackingWorksheet!N957&lt;=TrackingWorksheet!$J$5),1,0)*D952)</f>
        <v/>
      </c>
      <c r="Z952" s="24" t="str">
        <f>IF(B952=1,"",IF(TrackingWorksheet!P957="YES",1,0)*D952)</f>
        <v/>
      </c>
      <c r="AA952" s="33" t="str">
        <f>IF(B952=1,"",IF(TrackingWorksheet!R957="","",TrackingWorksheet!R957))</f>
        <v/>
      </c>
      <c r="AB952" s="33" t="str">
        <f>IF(B952=1,"",IF(TrackingWorksheet!Q957="","",TrackingWorksheet!Q957))</f>
        <v/>
      </c>
    </row>
    <row r="953" spans="2:28" x14ac:dyDescent="0.3">
      <c r="B953" s="33">
        <f>IF(AND(ISBLANK(TrackingWorksheet!B958),ISBLANK(TrackingWorksheet!C958),ISBLANK(TrackingWorksheet!G958),ISBLANK(TrackingWorksheet!H958),
ISBLANK(TrackingWorksheet!I958),ISBLANK(TrackingWorksheet!J958),ISBLANK(TrackingWorksheet!M958),
ISBLANK(TrackingWorksheet!N958)),1,0)</f>
        <v>1</v>
      </c>
      <c r="C953" s="17" t="str">
        <f>IF(B953=1,"",TrackingWorksheet!F958)</f>
        <v/>
      </c>
      <c r="D953" s="26" t="str">
        <f>IF(B953=1,"",IF(AND(TrackingWorksheet!B958&lt;&gt;"",TrackingWorksheet!B958&lt;=TrackingWorksheet!$J$5,OR(TrackingWorksheet!C958="",TrackingWorksheet!C958&gt;=TrackingWorksheet!$J$4)),1,0))</f>
        <v/>
      </c>
      <c r="E953" s="15" t="str">
        <f>IF(B953=1,"",IF(AND(TrackingWorksheet!G958 &lt;&gt;"",TrackingWorksheet!G958&lt;=TrackingWorksheet!$J$5, TrackingWorksheet!H958=Lists!$D$4), "Y", "N"))</f>
        <v/>
      </c>
      <c r="F953" s="15" t="str">
        <f>IF(B953=1,"",IF(AND(TrackingWorksheet!I958 &lt;&gt;"", TrackingWorksheet!I958&lt;=TrackingWorksheet!$J$5, TrackingWorksheet!J958=Lists!$D$4), "Y", "N"))</f>
        <v/>
      </c>
      <c r="G953" s="15" t="str">
        <f>IF(B953=1,"",IF(AND(TrackingWorksheet!G958 &lt;&gt;"",TrackingWorksheet!G958&lt;=TrackingWorksheet!$J$5, TrackingWorksheet!H958=Lists!$D$5), "Y", "N"))</f>
        <v/>
      </c>
      <c r="H953" s="15" t="str">
        <f>IF(B953=1,"",IF(AND(TrackingWorksheet!I958 &lt;&gt;"", TrackingWorksheet!I958&lt;=TrackingWorksheet!$J$5, TrackingWorksheet!J958="Moderna"), "Y", "N"))</f>
        <v/>
      </c>
      <c r="I953" s="26" t="str">
        <f>IF(B953=1,"",IF(AND(TrackingWorksheet!G958 &lt;&gt;"", TrackingWorksheet!G958&lt;=TrackingWorksheet!$J$5, TrackingWorksheet!H958=Lists!$D$6), 1, 0))</f>
        <v/>
      </c>
      <c r="J953" s="26" t="str">
        <f t="shared" si="118"/>
        <v/>
      </c>
      <c r="K953" s="15" t="str">
        <f>IF(B953=1,"",IF(AND(TrackingWorksheet!I958&lt;=TrackingWorksheet!$J$5,TrackingWorksheet!K958="YES"),0,IF(AND(AND(OR(E953="Y",F953="Y"),E953&lt;&gt;F953),G953&lt;&gt;"Y", H953&lt;&gt;"Y"), 1, 0)))</f>
        <v/>
      </c>
      <c r="L953" s="26" t="str">
        <f t="shared" si="112"/>
        <v/>
      </c>
      <c r="M953" s="15" t="str">
        <f t="shared" si="113"/>
        <v/>
      </c>
      <c r="N953" s="26" t="str">
        <f t="shared" si="114"/>
        <v/>
      </c>
      <c r="O953" s="15" t="str">
        <f>IF(B953=1,"",IF(AND(TrackingWorksheet!I958&lt;=TrackingWorksheet!$J$5,TrackingWorksheet!K958="YES"),0,IF(AND(AND(OR(G953="Y",H953="Y"),G953&lt;&gt;H953),E953&lt;&gt;"Y", F953&lt;&gt;"Y"), 1, 0)))</f>
        <v/>
      </c>
      <c r="P953" s="26" t="str">
        <f t="shared" si="115"/>
        <v/>
      </c>
      <c r="Q953" s="15" t="str">
        <f t="shared" si="116"/>
        <v/>
      </c>
      <c r="R953" s="15" t="str">
        <f t="shared" si="117"/>
        <v/>
      </c>
      <c r="S953" s="15" t="str">
        <f>IF(B953=1,"",IF(AND(OR(AND(TrackingWorksheet!H958=Lists!$D$7,TrackingWorksheet!H958=TrackingWorksheet!J958),TrackingWorksheet!H958&lt;&gt;TrackingWorksheet!J958),TrackingWorksheet!K958="YES",TrackingWorksheet!H958&lt;&gt;Lists!$D$6,TrackingWorksheet!G958&lt;=TrackingWorksheet!$J$5,TrackingWorksheet!I958&lt;=TrackingWorksheet!$J$5),1,0))</f>
        <v/>
      </c>
      <c r="T953" s="15" t="str">
        <f t="shared" si="119"/>
        <v/>
      </c>
      <c r="U953" s="15" t="str">
        <f>IF(B953=1,"",IF(AND(TrackingWorksheet!L958&lt;&gt;"", TrackingWorksheet!L958&gt;=TrackingWorksheet!$J$4,TrackingWorksheet!L958&lt;=TrackingWorksheet!$J$5,OR(TrackingWorksheet!H958=Lists!$D$4,TrackingWorksheet!J958=Lists!$D$4)), 1, 0))</f>
        <v/>
      </c>
      <c r="V953" s="15" t="str">
        <f>IF($B953=1,"",IF(AND(TrackingWorksheet!$L958&lt;&gt;"", TrackingWorksheet!$L958&gt;=TrackingWorksheet!$J$4,TrackingWorksheet!$L958&lt;=TrackingWorksheet!$J$5,OR(TrackingWorksheet!$H958=Lists!$D$5,TrackingWorksheet!$J958=Lists!$D$5)), 1, 0))</f>
        <v/>
      </c>
      <c r="W953" s="15" t="str">
        <f>IF($B953=1,"",IF(AND(TrackingWorksheet!$L958&lt;&gt;"", TrackingWorksheet!$L958&gt;=TrackingWorksheet!$J$4,TrackingWorksheet!$L958&lt;=TrackingWorksheet!$J$5,OR(TrackingWorksheet!$H958=Lists!$D$6,TrackingWorksheet!$J958=Lists!$D$6)), 1, 0))</f>
        <v/>
      </c>
      <c r="X953" s="24" t="str">
        <f>IF(B953=1,"",IF(AND(TrackingWorksheet!M958&lt;&gt;"",TrackingWorksheet!M958&lt;=TrackingWorksheet!$J$5),1,0))</f>
        <v/>
      </c>
      <c r="Y953" s="24" t="str">
        <f>IF(B953=1,"",IF(AND(TrackingWorksheet!N958&lt;&gt;"",TrackingWorksheet!N958&lt;=TrackingWorksheet!$J$5),1,0)*D953)</f>
        <v/>
      </c>
      <c r="Z953" s="24" t="str">
        <f>IF(B953=1,"",IF(TrackingWorksheet!P958="YES",1,0)*D953)</f>
        <v/>
      </c>
      <c r="AA953" s="33" t="str">
        <f>IF(B953=1,"",IF(TrackingWorksheet!R958="","",TrackingWorksheet!R958))</f>
        <v/>
      </c>
      <c r="AB953" s="33" t="str">
        <f>IF(B953=1,"",IF(TrackingWorksheet!Q958="","",TrackingWorksheet!Q958))</f>
        <v/>
      </c>
    </row>
    <row r="954" spans="2:28" x14ac:dyDescent="0.3">
      <c r="B954" s="33">
        <f>IF(AND(ISBLANK(TrackingWorksheet!B959),ISBLANK(TrackingWorksheet!C959),ISBLANK(TrackingWorksheet!G959),ISBLANK(TrackingWorksheet!H959),
ISBLANK(TrackingWorksheet!I959),ISBLANK(TrackingWorksheet!J959),ISBLANK(TrackingWorksheet!M959),
ISBLANK(TrackingWorksheet!N959)),1,0)</f>
        <v>1</v>
      </c>
      <c r="C954" s="17" t="str">
        <f>IF(B954=1,"",TrackingWorksheet!F959)</f>
        <v/>
      </c>
      <c r="D954" s="26" t="str">
        <f>IF(B954=1,"",IF(AND(TrackingWorksheet!B959&lt;&gt;"",TrackingWorksheet!B959&lt;=TrackingWorksheet!$J$5,OR(TrackingWorksheet!C959="",TrackingWorksheet!C959&gt;=TrackingWorksheet!$J$4)),1,0))</f>
        <v/>
      </c>
      <c r="E954" s="15" t="str">
        <f>IF(B954=1,"",IF(AND(TrackingWorksheet!G959 &lt;&gt;"",TrackingWorksheet!G959&lt;=TrackingWorksheet!$J$5, TrackingWorksheet!H959=Lists!$D$4), "Y", "N"))</f>
        <v/>
      </c>
      <c r="F954" s="15" t="str">
        <f>IF(B954=1,"",IF(AND(TrackingWorksheet!I959 &lt;&gt;"", TrackingWorksheet!I959&lt;=TrackingWorksheet!$J$5, TrackingWorksheet!J959=Lists!$D$4), "Y", "N"))</f>
        <v/>
      </c>
      <c r="G954" s="15" t="str">
        <f>IF(B954=1,"",IF(AND(TrackingWorksheet!G959 &lt;&gt;"",TrackingWorksheet!G959&lt;=TrackingWorksheet!$J$5, TrackingWorksheet!H959=Lists!$D$5), "Y", "N"))</f>
        <v/>
      </c>
      <c r="H954" s="15" t="str">
        <f>IF(B954=1,"",IF(AND(TrackingWorksheet!I959 &lt;&gt;"", TrackingWorksheet!I959&lt;=TrackingWorksheet!$J$5, TrackingWorksheet!J959="Moderna"), "Y", "N"))</f>
        <v/>
      </c>
      <c r="I954" s="26" t="str">
        <f>IF(B954=1,"",IF(AND(TrackingWorksheet!G959 &lt;&gt;"", TrackingWorksheet!G959&lt;=TrackingWorksheet!$J$5, TrackingWorksheet!H959=Lists!$D$6), 1, 0))</f>
        <v/>
      </c>
      <c r="J954" s="26" t="str">
        <f t="shared" si="118"/>
        <v/>
      </c>
      <c r="K954" s="15" t="str">
        <f>IF(B954=1,"",IF(AND(TrackingWorksheet!I959&lt;=TrackingWorksheet!$J$5,TrackingWorksheet!K959="YES"),0,IF(AND(AND(OR(E954="Y",F954="Y"),E954&lt;&gt;F954),G954&lt;&gt;"Y", H954&lt;&gt;"Y"), 1, 0)))</f>
        <v/>
      </c>
      <c r="L954" s="26" t="str">
        <f t="shared" si="112"/>
        <v/>
      </c>
      <c r="M954" s="15" t="str">
        <f t="shared" si="113"/>
        <v/>
      </c>
      <c r="N954" s="26" t="str">
        <f t="shared" si="114"/>
        <v/>
      </c>
      <c r="O954" s="15" t="str">
        <f>IF(B954=1,"",IF(AND(TrackingWorksheet!I959&lt;=TrackingWorksheet!$J$5,TrackingWorksheet!K959="YES"),0,IF(AND(AND(OR(G954="Y",H954="Y"),G954&lt;&gt;H954),E954&lt;&gt;"Y", F954&lt;&gt;"Y"), 1, 0)))</f>
        <v/>
      </c>
      <c r="P954" s="26" t="str">
        <f t="shared" si="115"/>
        <v/>
      </c>
      <c r="Q954" s="15" t="str">
        <f t="shared" si="116"/>
        <v/>
      </c>
      <c r="R954" s="15" t="str">
        <f t="shared" si="117"/>
        <v/>
      </c>
      <c r="S954" s="15" t="str">
        <f>IF(B954=1,"",IF(AND(OR(AND(TrackingWorksheet!H959=Lists!$D$7,TrackingWorksheet!H959=TrackingWorksheet!J959),TrackingWorksheet!H959&lt;&gt;TrackingWorksheet!J959),TrackingWorksheet!K959="YES",TrackingWorksheet!H959&lt;&gt;Lists!$D$6,TrackingWorksheet!G959&lt;=TrackingWorksheet!$J$5,TrackingWorksheet!I959&lt;=TrackingWorksheet!$J$5),1,0))</f>
        <v/>
      </c>
      <c r="T954" s="15" t="str">
        <f t="shared" si="119"/>
        <v/>
      </c>
      <c r="U954" s="15" t="str">
        <f>IF(B954=1,"",IF(AND(TrackingWorksheet!L959&lt;&gt;"", TrackingWorksheet!L959&gt;=TrackingWorksheet!$J$4,TrackingWorksheet!L959&lt;=TrackingWorksheet!$J$5,OR(TrackingWorksheet!H959=Lists!$D$4,TrackingWorksheet!J959=Lists!$D$4)), 1, 0))</f>
        <v/>
      </c>
      <c r="V954" s="15" t="str">
        <f>IF($B954=1,"",IF(AND(TrackingWorksheet!$L959&lt;&gt;"", TrackingWorksheet!$L959&gt;=TrackingWorksheet!$J$4,TrackingWorksheet!$L959&lt;=TrackingWorksheet!$J$5,OR(TrackingWorksheet!$H959=Lists!$D$5,TrackingWorksheet!$J959=Lists!$D$5)), 1, 0))</f>
        <v/>
      </c>
      <c r="W954" s="15" t="str">
        <f>IF($B954=1,"",IF(AND(TrackingWorksheet!$L959&lt;&gt;"", TrackingWorksheet!$L959&gt;=TrackingWorksheet!$J$4,TrackingWorksheet!$L959&lt;=TrackingWorksheet!$J$5,OR(TrackingWorksheet!$H959=Lists!$D$6,TrackingWorksheet!$J959=Lists!$D$6)), 1, 0))</f>
        <v/>
      </c>
      <c r="X954" s="24" t="str">
        <f>IF(B954=1,"",IF(AND(TrackingWorksheet!M959&lt;&gt;"",TrackingWorksheet!M959&lt;=TrackingWorksheet!$J$5),1,0))</f>
        <v/>
      </c>
      <c r="Y954" s="24" t="str">
        <f>IF(B954=1,"",IF(AND(TrackingWorksheet!N959&lt;&gt;"",TrackingWorksheet!N959&lt;=TrackingWorksheet!$J$5),1,0)*D954)</f>
        <v/>
      </c>
      <c r="Z954" s="24" t="str">
        <f>IF(B954=1,"",IF(TrackingWorksheet!P959="YES",1,0)*D954)</f>
        <v/>
      </c>
      <c r="AA954" s="33" t="str">
        <f>IF(B954=1,"",IF(TrackingWorksheet!R959="","",TrackingWorksheet!R959))</f>
        <v/>
      </c>
      <c r="AB954" s="33" t="str">
        <f>IF(B954=1,"",IF(TrackingWorksheet!Q959="","",TrackingWorksheet!Q959))</f>
        <v/>
      </c>
    </row>
    <row r="955" spans="2:28" x14ac:dyDescent="0.3">
      <c r="B955" s="33">
        <f>IF(AND(ISBLANK(TrackingWorksheet!B960),ISBLANK(TrackingWorksheet!C960),ISBLANK(TrackingWorksheet!G960),ISBLANK(TrackingWorksheet!H960),
ISBLANK(TrackingWorksheet!I960),ISBLANK(TrackingWorksheet!J960),ISBLANK(TrackingWorksheet!M960),
ISBLANK(TrackingWorksheet!N960)),1,0)</f>
        <v>1</v>
      </c>
      <c r="C955" s="17" t="str">
        <f>IF(B955=1,"",TrackingWorksheet!F960)</f>
        <v/>
      </c>
      <c r="D955" s="26" t="str">
        <f>IF(B955=1,"",IF(AND(TrackingWorksheet!B960&lt;&gt;"",TrackingWorksheet!B960&lt;=TrackingWorksheet!$J$5,OR(TrackingWorksheet!C960="",TrackingWorksheet!C960&gt;=TrackingWorksheet!$J$4)),1,0))</f>
        <v/>
      </c>
      <c r="E955" s="15" t="str">
        <f>IF(B955=1,"",IF(AND(TrackingWorksheet!G960 &lt;&gt;"",TrackingWorksheet!G960&lt;=TrackingWorksheet!$J$5, TrackingWorksheet!H960=Lists!$D$4), "Y", "N"))</f>
        <v/>
      </c>
      <c r="F955" s="15" t="str">
        <f>IF(B955=1,"",IF(AND(TrackingWorksheet!I960 &lt;&gt;"", TrackingWorksheet!I960&lt;=TrackingWorksheet!$J$5, TrackingWorksheet!J960=Lists!$D$4), "Y", "N"))</f>
        <v/>
      </c>
      <c r="G955" s="15" t="str">
        <f>IF(B955=1,"",IF(AND(TrackingWorksheet!G960 &lt;&gt;"",TrackingWorksheet!G960&lt;=TrackingWorksheet!$J$5, TrackingWorksheet!H960=Lists!$D$5), "Y", "N"))</f>
        <v/>
      </c>
      <c r="H955" s="15" t="str">
        <f>IF(B955=1,"",IF(AND(TrackingWorksheet!I960 &lt;&gt;"", TrackingWorksheet!I960&lt;=TrackingWorksheet!$J$5, TrackingWorksheet!J960="Moderna"), "Y", "N"))</f>
        <v/>
      </c>
      <c r="I955" s="26" t="str">
        <f>IF(B955=1,"",IF(AND(TrackingWorksheet!G960 &lt;&gt;"", TrackingWorksheet!G960&lt;=TrackingWorksheet!$J$5, TrackingWorksheet!H960=Lists!$D$6), 1, 0))</f>
        <v/>
      </c>
      <c r="J955" s="26" t="str">
        <f t="shared" si="118"/>
        <v/>
      </c>
      <c r="K955" s="15" t="str">
        <f>IF(B955=1,"",IF(AND(TrackingWorksheet!I960&lt;=TrackingWorksheet!$J$5,TrackingWorksheet!K960="YES"),0,IF(AND(AND(OR(E955="Y",F955="Y"),E955&lt;&gt;F955),G955&lt;&gt;"Y", H955&lt;&gt;"Y"), 1, 0)))</f>
        <v/>
      </c>
      <c r="L955" s="26" t="str">
        <f t="shared" si="112"/>
        <v/>
      </c>
      <c r="M955" s="15" t="str">
        <f t="shared" si="113"/>
        <v/>
      </c>
      <c r="N955" s="26" t="str">
        <f t="shared" si="114"/>
        <v/>
      </c>
      <c r="O955" s="15" t="str">
        <f>IF(B955=1,"",IF(AND(TrackingWorksheet!I960&lt;=TrackingWorksheet!$J$5,TrackingWorksheet!K960="YES"),0,IF(AND(AND(OR(G955="Y",H955="Y"),G955&lt;&gt;H955),E955&lt;&gt;"Y", F955&lt;&gt;"Y"), 1, 0)))</f>
        <v/>
      </c>
      <c r="P955" s="26" t="str">
        <f t="shared" si="115"/>
        <v/>
      </c>
      <c r="Q955" s="15" t="str">
        <f t="shared" si="116"/>
        <v/>
      </c>
      <c r="R955" s="15" t="str">
        <f t="shared" si="117"/>
        <v/>
      </c>
      <c r="S955" s="15" t="str">
        <f>IF(B955=1,"",IF(AND(OR(AND(TrackingWorksheet!H960=Lists!$D$7,TrackingWorksheet!H960=TrackingWorksheet!J960),TrackingWorksheet!H960&lt;&gt;TrackingWorksheet!J960),TrackingWorksheet!K960="YES",TrackingWorksheet!H960&lt;&gt;Lists!$D$6,TrackingWorksheet!G960&lt;=TrackingWorksheet!$J$5,TrackingWorksheet!I960&lt;=TrackingWorksheet!$J$5),1,0))</f>
        <v/>
      </c>
      <c r="T955" s="15" t="str">
        <f t="shared" si="119"/>
        <v/>
      </c>
      <c r="U955" s="15" t="str">
        <f>IF(B955=1,"",IF(AND(TrackingWorksheet!L960&lt;&gt;"", TrackingWorksheet!L960&gt;=TrackingWorksheet!$J$4,TrackingWorksheet!L960&lt;=TrackingWorksheet!$J$5,OR(TrackingWorksheet!H960=Lists!$D$4,TrackingWorksheet!J960=Lists!$D$4)), 1, 0))</f>
        <v/>
      </c>
      <c r="V955" s="15" t="str">
        <f>IF($B955=1,"",IF(AND(TrackingWorksheet!$L960&lt;&gt;"", TrackingWorksheet!$L960&gt;=TrackingWorksheet!$J$4,TrackingWorksheet!$L960&lt;=TrackingWorksheet!$J$5,OR(TrackingWorksheet!$H960=Lists!$D$5,TrackingWorksheet!$J960=Lists!$D$5)), 1, 0))</f>
        <v/>
      </c>
      <c r="W955" s="15" t="str">
        <f>IF($B955=1,"",IF(AND(TrackingWorksheet!$L960&lt;&gt;"", TrackingWorksheet!$L960&gt;=TrackingWorksheet!$J$4,TrackingWorksheet!$L960&lt;=TrackingWorksheet!$J$5,OR(TrackingWorksheet!$H960=Lists!$D$6,TrackingWorksheet!$J960=Lists!$D$6)), 1, 0))</f>
        <v/>
      </c>
      <c r="X955" s="24" t="str">
        <f>IF(B955=1,"",IF(AND(TrackingWorksheet!M960&lt;&gt;"",TrackingWorksheet!M960&lt;=TrackingWorksheet!$J$5),1,0))</f>
        <v/>
      </c>
      <c r="Y955" s="24" t="str">
        <f>IF(B955=1,"",IF(AND(TrackingWorksheet!N960&lt;&gt;"",TrackingWorksheet!N960&lt;=TrackingWorksheet!$J$5),1,0)*D955)</f>
        <v/>
      </c>
      <c r="Z955" s="24" t="str">
        <f>IF(B955=1,"",IF(TrackingWorksheet!P960="YES",1,0)*D955)</f>
        <v/>
      </c>
      <c r="AA955" s="33" t="str">
        <f>IF(B955=1,"",IF(TrackingWorksheet!R960="","",TrackingWorksheet!R960))</f>
        <v/>
      </c>
      <c r="AB955" s="33" t="str">
        <f>IF(B955=1,"",IF(TrackingWorksheet!Q960="","",TrackingWorksheet!Q960))</f>
        <v/>
      </c>
    </row>
    <row r="956" spans="2:28" x14ac:dyDescent="0.3">
      <c r="B956" s="33">
        <f>IF(AND(ISBLANK(TrackingWorksheet!B961),ISBLANK(TrackingWorksheet!C961),ISBLANK(TrackingWorksheet!G961),ISBLANK(TrackingWorksheet!H961),
ISBLANK(TrackingWorksheet!I961),ISBLANK(TrackingWorksheet!J961),ISBLANK(TrackingWorksheet!M961),
ISBLANK(TrackingWorksheet!N961)),1,0)</f>
        <v>1</v>
      </c>
      <c r="C956" s="17" t="str">
        <f>IF(B956=1,"",TrackingWorksheet!F961)</f>
        <v/>
      </c>
      <c r="D956" s="26" t="str">
        <f>IF(B956=1,"",IF(AND(TrackingWorksheet!B961&lt;&gt;"",TrackingWorksheet!B961&lt;=TrackingWorksheet!$J$5,OR(TrackingWorksheet!C961="",TrackingWorksheet!C961&gt;=TrackingWorksheet!$J$4)),1,0))</f>
        <v/>
      </c>
      <c r="E956" s="15" t="str">
        <f>IF(B956=1,"",IF(AND(TrackingWorksheet!G961 &lt;&gt;"",TrackingWorksheet!G961&lt;=TrackingWorksheet!$J$5, TrackingWorksheet!H961=Lists!$D$4), "Y", "N"))</f>
        <v/>
      </c>
      <c r="F956" s="15" t="str">
        <f>IF(B956=1,"",IF(AND(TrackingWorksheet!I961 &lt;&gt;"", TrackingWorksheet!I961&lt;=TrackingWorksheet!$J$5, TrackingWorksheet!J961=Lists!$D$4), "Y", "N"))</f>
        <v/>
      </c>
      <c r="G956" s="15" t="str">
        <f>IF(B956=1,"",IF(AND(TrackingWorksheet!G961 &lt;&gt;"",TrackingWorksheet!G961&lt;=TrackingWorksheet!$J$5, TrackingWorksheet!H961=Lists!$D$5), "Y", "N"))</f>
        <v/>
      </c>
      <c r="H956" s="15" t="str">
        <f>IF(B956=1,"",IF(AND(TrackingWorksheet!I961 &lt;&gt;"", TrackingWorksheet!I961&lt;=TrackingWorksheet!$J$5, TrackingWorksheet!J961="Moderna"), "Y", "N"))</f>
        <v/>
      </c>
      <c r="I956" s="26" t="str">
        <f>IF(B956=1,"",IF(AND(TrackingWorksheet!G961 &lt;&gt;"", TrackingWorksheet!G961&lt;=TrackingWorksheet!$J$5, TrackingWorksheet!H961=Lists!$D$6), 1, 0))</f>
        <v/>
      </c>
      <c r="J956" s="26" t="str">
        <f t="shared" si="118"/>
        <v/>
      </c>
      <c r="K956" s="15" t="str">
        <f>IF(B956=1,"",IF(AND(TrackingWorksheet!I961&lt;=TrackingWorksheet!$J$5,TrackingWorksheet!K961="YES"),0,IF(AND(AND(OR(E956="Y",F956="Y"),E956&lt;&gt;F956),G956&lt;&gt;"Y", H956&lt;&gt;"Y"), 1, 0)))</f>
        <v/>
      </c>
      <c r="L956" s="26" t="str">
        <f t="shared" si="112"/>
        <v/>
      </c>
      <c r="M956" s="15" t="str">
        <f t="shared" si="113"/>
        <v/>
      </c>
      <c r="N956" s="26" t="str">
        <f t="shared" si="114"/>
        <v/>
      </c>
      <c r="O956" s="15" t="str">
        <f>IF(B956=1,"",IF(AND(TrackingWorksheet!I961&lt;=TrackingWorksheet!$J$5,TrackingWorksheet!K961="YES"),0,IF(AND(AND(OR(G956="Y",H956="Y"),G956&lt;&gt;H956),E956&lt;&gt;"Y", F956&lt;&gt;"Y"), 1, 0)))</f>
        <v/>
      </c>
      <c r="P956" s="26" t="str">
        <f t="shared" si="115"/>
        <v/>
      </c>
      <c r="Q956" s="15" t="str">
        <f t="shared" si="116"/>
        <v/>
      </c>
      <c r="R956" s="15" t="str">
        <f t="shared" si="117"/>
        <v/>
      </c>
      <c r="S956" s="15" t="str">
        <f>IF(B956=1,"",IF(AND(OR(AND(TrackingWorksheet!H961=Lists!$D$7,TrackingWorksheet!H961=TrackingWorksheet!J961),TrackingWorksheet!H961&lt;&gt;TrackingWorksheet!J961),TrackingWorksheet!K961="YES",TrackingWorksheet!H961&lt;&gt;Lists!$D$6,TrackingWorksheet!G961&lt;=TrackingWorksheet!$J$5,TrackingWorksheet!I961&lt;=TrackingWorksheet!$J$5),1,0))</f>
        <v/>
      </c>
      <c r="T956" s="15" t="str">
        <f t="shared" si="119"/>
        <v/>
      </c>
      <c r="U956" s="15" t="str">
        <f>IF(B956=1,"",IF(AND(TrackingWorksheet!L961&lt;&gt;"", TrackingWorksheet!L961&gt;=TrackingWorksheet!$J$4,TrackingWorksheet!L961&lt;=TrackingWorksheet!$J$5,OR(TrackingWorksheet!H961=Lists!$D$4,TrackingWorksheet!J961=Lists!$D$4)), 1, 0))</f>
        <v/>
      </c>
      <c r="V956" s="15" t="str">
        <f>IF($B956=1,"",IF(AND(TrackingWorksheet!$L961&lt;&gt;"", TrackingWorksheet!$L961&gt;=TrackingWorksheet!$J$4,TrackingWorksheet!$L961&lt;=TrackingWorksheet!$J$5,OR(TrackingWorksheet!$H961=Lists!$D$5,TrackingWorksheet!$J961=Lists!$D$5)), 1, 0))</f>
        <v/>
      </c>
      <c r="W956" s="15" t="str">
        <f>IF($B956=1,"",IF(AND(TrackingWorksheet!$L961&lt;&gt;"", TrackingWorksheet!$L961&gt;=TrackingWorksheet!$J$4,TrackingWorksheet!$L961&lt;=TrackingWorksheet!$J$5,OR(TrackingWorksheet!$H961=Lists!$D$6,TrackingWorksheet!$J961=Lists!$D$6)), 1, 0))</f>
        <v/>
      </c>
      <c r="X956" s="24" t="str">
        <f>IF(B956=1,"",IF(AND(TrackingWorksheet!M961&lt;&gt;"",TrackingWorksheet!M961&lt;=TrackingWorksheet!$J$5),1,0))</f>
        <v/>
      </c>
      <c r="Y956" s="24" t="str">
        <f>IF(B956=1,"",IF(AND(TrackingWorksheet!N961&lt;&gt;"",TrackingWorksheet!N961&lt;=TrackingWorksheet!$J$5),1,0)*D956)</f>
        <v/>
      </c>
      <c r="Z956" s="24" t="str">
        <f>IF(B956=1,"",IF(TrackingWorksheet!P961="YES",1,0)*D956)</f>
        <v/>
      </c>
      <c r="AA956" s="33" t="str">
        <f>IF(B956=1,"",IF(TrackingWorksheet!R961="","",TrackingWorksheet!R961))</f>
        <v/>
      </c>
      <c r="AB956" s="33" t="str">
        <f>IF(B956=1,"",IF(TrackingWorksheet!Q961="","",TrackingWorksheet!Q961))</f>
        <v/>
      </c>
    </row>
    <row r="957" spans="2:28" x14ac:dyDescent="0.3">
      <c r="B957" s="33">
        <f>IF(AND(ISBLANK(TrackingWorksheet!B962),ISBLANK(TrackingWorksheet!C962),ISBLANK(TrackingWorksheet!G962),ISBLANK(TrackingWorksheet!H962),
ISBLANK(TrackingWorksheet!I962),ISBLANK(TrackingWorksheet!J962),ISBLANK(TrackingWorksheet!M962),
ISBLANK(TrackingWorksheet!N962)),1,0)</f>
        <v>1</v>
      </c>
      <c r="C957" s="17" t="str">
        <f>IF(B957=1,"",TrackingWorksheet!F962)</f>
        <v/>
      </c>
      <c r="D957" s="26" t="str">
        <f>IF(B957=1,"",IF(AND(TrackingWorksheet!B962&lt;&gt;"",TrackingWorksheet!B962&lt;=TrackingWorksheet!$J$5,OR(TrackingWorksheet!C962="",TrackingWorksheet!C962&gt;=TrackingWorksheet!$J$4)),1,0))</f>
        <v/>
      </c>
      <c r="E957" s="15" t="str">
        <f>IF(B957=1,"",IF(AND(TrackingWorksheet!G962 &lt;&gt;"",TrackingWorksheet!G962&lt;=TrackingWorksheet!$J$5, TrackingWorksheet!H962=Lists!$D$4), "Y", "N"))</f>
        <v/>
      </c>
      <c r="F957" s="15" t="str">
        <f>IF(B957=1,"",IF(AND(TrackingWorksheet!I962 &lt;&gt;"", TrackingWorksheet!I962&lt;=TrackingWorksheet!$J$5, TrackingWorksheet!J962=Lists!$D$4), "Y", "N"))</f>
        <v/>
      </c>
      <c r="G957" s="15" t="str">
        <f>IF(B957=1,"",IF(AND(TrackingWorksheet!G962 &lt;&gt;"",TrackingWorksheet!G962&lt;=TrackingWorksheet!$J$5, TrackingWorksheet!H962=Lists!$D$5), "Y", "N"))</f>
        <v/>
      </c>
      <c r="H957" s="15" t="str">
        <f>IF(B957=1,"",IF(AND(TrackingWorksheet!I962 &lt;&gt;"", TrackingWorksheet!I962&lt;=TrackingWorksheet!$J$5, TrackingWorksheet!J962="Moderna"), "Y", "N"))</f>
        <v/>
      </c>
      <c r="I957" s="26" t="str">
        <f>IF(B957=1,"",IF(AND(TrackingWorksheet!G962 &lt;&gt;"", TrackingWorksheet!G962&lt;=TrackingWorksheet!$J$5, TrackingWorksheet!H962=Lists!$D$6), 1, 0))</f>
        <v/>
      </c>
      <c r="J957" s="26" t="str">
        <f t="shared" si="118"/>
        <v/>
      </c>
      <c r="K957" s="15" t="str">
        <f>IF(B957=1,"",IF(AND(TrackingWorksheet!I962&lt;=TrackingWorksheet!$J$5,TrackingWorksheet!K962="YES"),0,IF(AND(AND(OR(E957="Y",F957="Y"),E957&lt;&gt;F957),G957&lt;&gt;"Y", H957&lt;&gt;"Y"), 1, 0)))</f>
        <v/>
      </c>
      <c r="L957" s="26" t="str">
        <f t="shared" si="112"/>
        <v/>
      </c>
      <c r="M957" s="15" t="str">
        <f t="shared" si="113"/>
        <v/>
      </c>
      <c r="N957" s="26" t="str">
        <f t="shared" si="114"/>
        <v/>
      </c>
      <c r="O957" s="15" t="str">
        <f>IF(B957=1,"",IF(AND(TrackingWorksheet!I962&lt;=TrackingWorksheet!$J$5,TrackingWorksheet!K962="YES"),0,IF(AND(AND(OR(G957="Y",H957="Y"),G957&lt;&gt;H957),E957&lt;&gt;"Y", F957&lt;&gt;"Y"), 1, 0)))</f>
        <v/>
      </c>
      <c r="P957" s="26" t="str">
        <f t="shared" si="115"/>
        <v/>
      </c>
      <c r="Q957" s="15" t="str">
        <f t="shared" si="116"/>
        <v/>
      </c>
      <c r="R957" s="15" t="str">
        <f t="shared" si="117"/>
        <v/>
      </c>
      <c r="S957" s="15" t="str">
        <f>IF(B957=1,"",IF(AND(OR(AND(TrackingWorksheet!H962=Lists!$D$7,TrackingWorksheet!H962=TrackingWorksheet!J962),TrackingWorksheet!H962&lt;&gt;TrackingWorksheet!J962),TrackingWorksheet!K962="YES",TrackingWorksheet!H962&lt;&gt;Lists!$D$6,TrackingWorksheet!G962&lt;=TrackingWorksheet!$J$5,TrackingWorksheet!I962&lt;=TrackingWorksheet!$J$5),1,0))</f>
        <v/>
      </c>
      <c r="T957" s="15" t="str">
        <f t="shared" si="119"/>
        <v/>
      </c>
      <c r="U957" s="15" t="str">
        <f>IF(B957=1,"",IF(AND(TrackingWorksheet!L962&lt;&gt;"", TrackingWorksheet!L962&gt;=TrackingWorksheet!$J$4,TrackingWorksheet!L962&lt;=TrackingWorksheet!$J$5,OR(TrackingWorksheet!H962=Lists!$D$4,TrackingWorksheet!J962=Lists!$D$4)), 1, 0))</f>
        <v/>
      </c>
      <c r="V957" s="15" t="str">
        <f>IF($B957=1,"",IF(AND(TrackingWorksheet!$L962&lt;&gt;"", TrackingWorksheet!$L962&gt;=TrackingWorksheet!$J$4,TrackingWorksheet!$L962&lt;=TrackingWorksheet!$J$5,OR(TrackingWorksheet!$H962=Lists!$D$5,TrackingWorksheet!$J962=Lists!$D$5)), 1, 0))</f>
        <v/>
      </c>
      <c r="W957" s="15" t="str">
        <f>IF($B957=1,"",IF(AND(TrackingWorksheet!$L962&lt;&gt;"", TrackingWorksheet!$L962&gt;=TrackingWorksheet!$J$4,TrackingWorksheet!$L962&lt;=TrackingWorksheet!$J$5,OR(TrackingWorksheet!$H962=Lists!$D$6,TrackingWorksheet!$J962=Lists!$D$6)), 1, 0))</f>
        <v/>
      </c>
      <c r="X957" s="24" t="str">
        <f>IF(B957=1,"",IF(AND(TrackingWorksheet!M962&lt;&gt;"",TrackingWorksheet!M962&lt;=TrackingWorksheet!$J$5),1,0))</f>
        <v/>
      </c>
      <c r="Y957" s="24" t="str">
        <f>IF(B957=1,"",IF(AND(TrackingWorksheet!N962&lt;&gt;"",TrackingWorksheet!N962&lt;=TrackingWorksheet!$J$5),1,0)*D957)</f>
        <v/>
      </c>
      <c r="Z957" s="24" t="str">
        <f>IF(B957=1,"",IF(TrackingWorksheet!P962="YES",1,0)*D957)</f>
        <v/>
      </c>
      <c r="AA957" s="33" t="str">
        <f>IF(B957=1,"",IF(TrackingWorksheet!R962="","",TrackingWorksheet!R962))</f>
        <v/>
      </c>
      <c r="AB957" s="33" t="str">
        <f>IF(B957=1,"",IF(TrackingWorksheet!Q962="","",TrackingWorksheet!Q962))</f>
        <v/>
      </c>
    </row>
    <row r="958" spans="2:28" x14ac:dyDescent="0.3">
      <c r="B958" s="33">
        <f>IF(AND(ISBLANK(TrackingWorksheet!B963),ISBLANK(TrackingWorksheet!C963),ISBLANK(TrackingWorksheet!G963),ISBLANK(TrackingWorksheet!H963),
ISBLANK(TrackingWorksheet!I963),ISBLANK(TrackingWorksheet!J963),ISBLANK(TrackingWorksheet!M963),
ISBLANK(TrackingWorksheet!N963)),1,0)</f>
        <v>1</v>
      </c>
      <c r="C958" s="17" t="str">
        <f>IF(B958=1,"",TrackingWorksheet!F963)</f>
        <v/>
      </c>
      <c r="D958" s="26" t="str">
        <f>IF(B958=1,"",IF(AND(TrackingWorksheet!B963&lt;&gt;"",TrackingWorksheet!B963&lt;=TrackingWorksheet!$J$5,OR(TrackingWorksheet!C963="",TrackingWorksheet!C963&gt;=TrackingWorksheet!$J$4)),1,0))</f>
        <v/>
      </c>
      <c r="E958" s="15" t="str">
        <f>IF(B958=1,"",IF(AND(TrackingWorksheet!G963 &lt;&gt;"",TrackingWorksheet!G963&lt;=TrackingWorksheet!$J$5, TrackingWorksheet!H963=Lists!$D$4), "Y", "N"))</f>
        <v/>
      </c>
      <c r="F958" s="15" t="str">
        <f>IF(B958=1,"",IF(AND(TrackingWorksheet!I963 &lt;&gt;"", TrackingWorksheet!I963&lt;=TrackingWorksheet!$J$5, TrackingWorksheet!J963=Lists!$D$4), "Y", "N"))</f>
        <v/>
      </c>
      <c r="G958" s="15" t="str">
        <f>IF(B958=1,"",IF(AND(TrackingWorksheet!G963 &lt;&gt;"",TrackingWorksheet!G963&lt;=TrackingWorksheet!$J$5, TrackingWorksheet!H963=Lists!$D$5), "Y", "N"))</f>
        <v/>
      </c>
      <c r="H958" s="15" t="str">
        <f>IF(B958=1,"",IF(AND(TrackingWorksheet!I963 &lt;&gt;"", TrackingWorksheet!I963&lt;=TrackingWorksheet!$J$5, TrackingWorksheet!J963="Moderna"), "Y", "N"))</f>
        <v/>
      </c>
      <c r="I958" s="26" t="str">
        <f>IF(B958=1,"",IF(AND(TrackingWorksheet!G963 &lt;&gt;"", TrackingWorksheet!G963&lt;=TrackingWorksheet!$J$5, TrackingWorksheet!H963=Lists!$D$6), 1, 0))</f>
        <v/>
      </c>
      <c r="J958" s="26" t="str">
        <f t="shared" si="118"/>
        <v/>
      </c>
      <c r="K958" s="15" t="str">
        <f>IF(B958=1,"",IF(AND(TrackingWorksheet!I963&lt;=TrackingWorksheet!$J$5,TrackingWorksheet!K963="YES"),0,IF(AND(AND(OR(E958="Y",F958="Y"),E958&lt;&gt;F958),G958&lt;&gt;"Y", H958&lt;&gt;"Y"), 1, 0)))</f>
        <v/>
      </c>
      <c r="L958" s="26" t="str">
        <f t="shared" si="112"/>
        <v/>
      </c>
      <c r="M958" s="15" t="str">
        <f t="shared" si="113"/>
        <v/>
      </c>
      <c r="N958" s="26" t="str">
        <f t="shared" si="114"/>
        <v/>
      </c>
      <c r="O958" s="15" t="str">
        <f>IF(B958=1,"",IF(AND(TrackingWorksheet!I963&lt;=TrackingWorksheet!$J$5,TrackingWorksheet!K963="YES"),0,IF(AND(AND(OR(G958="Y",H958="Y"),G958&lt;&gt;H958),E958&lt;&gt;"Y", F958&lt;&gt;"Y"), 1, 0)))</f>
        <v/>
      </c>
      <c r="P958" s="26" t="str">
        <f t="shared" si="115"/>
        <v/>
      </c>
      <c r="Q958" s="15" t="str">
        <f t="shared" si="116"/>
        <v/>
      </c>
      <c r="R958" s="15" t="str">
        <f t="shared" si="117"/>
        <v/>
      </c>
      <c r="S958" s="15" t="str">
        <f>IF(B958=1,"",IF(AND(OR(AND(TrackingWorksheet!H963=Lists!$D$7,TrackingWorksheet!H963=TrackingWorksheet!J963),TrackingWorksheet!H963&lt;&gt;TrackingWorksheet!J963),TrackingWorksheet!K963="YES",TrackingWorksheet!H963&lt;&gt;Lists!$D$6,TrackingWorksheet!G963&lt;=TrackingWorksheet!$J$5,TrackingWorksheet!I963&lt;=TrackingWorksheet!$J$5),1,0))</f>
        <v/>
      </c>
      <c r="T958" s="15" t="str">
        <f t="shared" si="119"/>
        <v/>
      </c>
      <c r="U958" s="15" t="str">
        <f>IF(B958=1,"",IF(AND(TrackingWorksheet!L963&lt;&gt;"", TrackingWorksheet!L963&gt;=TrackingWorksheet!$J$4,TrackingWorksheet!L963&lt;=TrackingWorksheet!$J$5,OR(TrackingWorksheet!H963=Lists!$D$4,TrackingWorksheet!J963=Lists!$D$4)), 1, 0))</f>
        <v/>
      </c>
      <c r="V958" s="15" t="str">
        <f>IF($B958=1,"",IF(AND(TrackingWorksheet!$L963&lt;&gt;"", TrackingWorksheet!$L963&gt;=TrackingWorksheet!$J$4,TrackingWorksheet!$L963&lt;=TrackingWorksheet!$J$5,OR(TrackingWorksheet!$H963=Lists!$D$5,TrackingWorksheet!$J963=Lists!$D$5)), 1, 0))</f>
        <v/>
      </c>
      <c r="W958" s="15" t="str">
        <f>IF($B958=1,"",IF(AND(TrackingWorksheet!$L963&lt;&gt;"", TrackingWorksheet!$L963&gt;=TrackingWorksheet!$J$4,TrackingWorksheet!$L963&lt;=TrackingWorksheet!$J$5,OR(TrackingWorksheet!$H963=Lists!$D$6,TrackingWorksheet!$J963=Lists!$D$6)), 1, 0))</f>
        <v/>
      </c>
      <c r="X958" s="24" t="str">
        <f>IF(B958=1,"",IF(AND(TrackingWorksheet!M963&lt;&gt;"",TrackingWorksheet!M963&lt;=TrackingWorksheet!$J$5),1,0))</f>
        <v/>
      </c>
      <c r="Y958" s="24" t="str">
        <f>IF(B958=1,"",IF(AND(TrackingWorksheet!N963&lt;&gt;"",TrackingWorksheet!N963&lt;=TrackingWorksheet!$J$5),1,0)*D958)</f>
        <v/>
      </c>
      <c r="Z958" s="24" t="str">
        <f>IF(B958=1,"",IF(TrackingWorksheet!P963="YES",1,0)*D958)</f>
        <v/>
      </c>
      <c r="AA958" s="33" t="str">
        <f>IF(B958=1,"",IF(TrackingWorksheet!R963="","",TrackingWorksheet!R963))</f>
        <v/>
      </c>
      <c r="AB958" s="33" t="str">
        <f>IF(B958=1,"",IF(TrackingWorksheet!Q963="","",TrackingWorksheet!Q963))</f>
        <v/>
      </c>
    </row>
    <row r="959" spans="2:28" x14ac:dyDescent="0.3">
      <c r="B959" s="33">
        <f>IF(AND(ISBLANK(TrackingWorksheet!B964),ISBLANK(TrackingWorksheet!C964),ISBLANK(TrackingWorksheet!G964),ISBLANK(TrackingWorksheet!H964),
ISBLANK(TrackingWorksheet!I964),ISBLANK(TrackingWorksheet!J964),ISBLANK(TrackingWorksheet!M964),
ISBLANK(TrackingWorksheet!N964)),1,0)</f>
        <v>1</v>
      </c>
      <c r="C959" s="17" t="str">
        <f>IF(B959=1,"",TrackingWorksheet!F964)</f>
        <v/>
      </c>
      <c r="D959" s="26" t="str">
        <f>IF(B959=1,"",IF(AND(TrackingWorksheet!B964&lt;&gt;"",TrackingWorksheet!B964&lt;=TrackingWorksheet!$J$5,OR(TrackingWorksheet!C964="",TrackingWorksheet!C964&gt;=TrackingWorksheet!$J$4)),1,0))</f>
        <v/>
      </c>
      <c r="E959" s="15" t="str">
        <f>IF(B959=1,"",IF(AND(TrackingWorksheet!G964 &lt;&gt;"",TrackingWorksheet!G964&lt;=TrackingWorksheet!$J$5, TrackingWorksheet!H964=Lists!$D$4), "Y", "N"))</f>
        <v/>
      </c>
      <c r="F959" s="15" t="str">
        <f>IF(B959=1,"",IF(AND(TrackingWorksheet!I964 &lt;&gt;"", TrackingWorksheet!I964&lt;=TrackingWorksheet!$J$5, TrackingWorksheet!J964=Lists!$D$4), "Y", "N"))</f>
        <v/>
      </c>
      <c r="G959" s="15" t="str">
        <f>IF(B959=1,"",IF(AND(TrackingWorksheet!G964 &lt;&gt;"",TrackingWorksheet!G964&lt;=TrackingWorksheet!$J$5, TrackingWorksheet!H964=Lists!$D$5), "Y", "N"))</f>
        <v/>
      </c>
      <c r="H959" s="15" t="str">
        <f>IF(B959=1,"",IF(AND(TrackingWorksheet!I964 &lt;&gt;"", TrackingWorksheet!I964&lt;=TrackingWorksheet!$J$5, TrackingWorksheet!J964="Moderna"), "Y", "N"))</f>
        <v/>
      </c>
      <c r="I959" s="26" t="str">
        <f>IF(B959=1,"",IF(AND(TrackingWorksheet!G964 &lt;&gt;"", TrackingWorksheet!G964&lt;=TrackingWorksheet!$J$5, TrackingWorksheet!H964=Lists!$D$6), 1, 0))</f>
        <v/>
      </c>
      <c r="J959" s="26" t="str">
        <f t="shared" si="118"/>
        <v/>
      </c>
      <c r="K959" s="15" t="str">
        <f>IF(B959=1,"",IF(AND(TrackingWorksheet!I964&lt;=TrackingWorksheet!$J$5,TrackingWorksheet!K964="YES"),0,IF(AND(AND(OR(E959="Y",F959="Y"),E959&lt;&gt;F959),G959&lt;&gt;"Y", H959&lt;&gt;"Y"), 1, 0)))</f>
        <v/>
      </c>
      <c r="L959" s="26" t="str">
        <f t="shared" si="112"/>
        <v/>
      </c>
      <c r="M959" s="15" t="str">
        <f t="shared" si="113"/>
        <v/>
      </c>
      <c r="N959" s="26" t="str">
        <f t="shared" si="114"/>
        <v/>
      </c>
      <c r="O959" s="15" t="str">
        <f>IF(B959=1,"",IF(AND(TrackingWorksheet!I964&lt;=TrackingWorksheet!$J$5,TrackingWorksheet!K964="YES"),0,IF(AND(AND(OR(G959="Y",H959="Y"),G959&lt;&gt;H959),E959&lt;&gt;"Y", F959&lt;&gt;"Y"), 1, 0)))</f>
        <v/>
      </c>
      <c r="P959" s="26" t="str">
        <f t="shared" si="115"/>
        <v/>
      </c>
      <c r="Q959" s="15" t="str">
        <f t="shared" si="116"/>
        <v/>
      </c>
      <c r="R959" s="15" t="str">
        <f t="shared" si="117"/>
        <v/>
      </c>
      <c r="S959" s="15" t="str">
        <f>IF(B959=1,"",IF(AND(OR(AND(TrackingWorksheet!H964=Lists!$D$7,TrackingWorksheet!H964=TrackingWorksheet!J964),TrackingWorksheet!H964&lt;&gt;TrackingWorksheet!J964),TrackingWorksheet!K964="YES",TrackingWorksheet!H964&lt;&gt;Lists!$D$6,TrackingWorksheet!G964&lt;=TrackingWorksheet!$J$5,TrackingWorksheet!I964&lt;=TrackingWorksheet!$J$5),1,0))</f>
        <v/>
      </c>
      <c r="T959" s="15" t="str">
        <f t="shared" si="119"/>
        <v/>
      </c>
      <c r="U959" s="15" t="str">
        <f>IF(B959=1,"",IF(AND(TrackingWorksheet!L964&lt;&gt;"", TrackingWorksheet!L964&gt;=TrackingWorksheet!$J$4,TrackingWorksheet!L964&lt;=TrackingWorksheet!$J$5,OR(TrackingWorksheet!H964=Lists!$D$4,TrackingWorksheet!J964=Lists!$D$4)), 1, 0))</f>
        <v/>
      </c>
      <c r="V959" s="15" t="str">
        <f>IF($B959=1,"",IF(AND(TrackingWorksheet!$L964&lt;&gt;"", TrackingWorksheet!$L964&gt;=TrackingWorksheet!$J$4,TrackingWorksheet!$L964&lt;=TrackingWorksheet!$J$5,OR(TrackingWorksheet!$H964=Lists!$D$5,TrackingWorksheet!$J964=Lists!$D$5)), 1, 0))</f>
        <v/>
      </c>
      <c r="W959" s="15" t="str">
        <f>IF($B959=1,"",IF(AND(TrackingWorksheet!$L964&lt;&gt;"", TrackingWorksheet!$L964&gt;=TrackingWorksheet!$J$4,TrackingWorksheet!$L964&lt;=TrackingWorksheet!$J$5,OR(TrackingWorksheet!$H964=Lists!$D$6,TrackingWorksheet!$J964=Lists!$D$6)), 1, 0))</f>
        <v/>
      </c>
      <c r="X959" s="24" t="str">
        <f>IF(B959=1,"",IF(AND(TrackingWorksheet!M964&lt;&gt;"",TrackingWorksheet!M964&lt;=TrackingWorksheet!$J$5),1,0))</f>
        <v/>
      </c>
      <c r="Y959" s="24" t="str">
        <f>IF(B959=1,"",IF(AND(TrackingWorksheet!N964&lt;&gt;"",TrackingWorksheet!N964&lt;=TrackingWorksheet!$J$5),1,0)*D959)</f>
        <v/>
      </c>
      <c r="Z959" s="24" t="str">
        <f>IF(B959=1,"",IF(TrackingWorksheet!P964="YES",1,0)*D959)</f>
        <v/>
      </c>
      <c r="AA959" s="33" t="str">
        <f>IF(B959=1,"",IF(TrackingWorksheet!R964="","",TrackingWorksheet!R964))</f>
        <v/>
      </c>
      <c r="AB959" s="33" t="str">
        <f>IF(B959=1,"",IF(TrackingWorksheet!Q964="","",TrackingWorksheet!Q964))</f>
        <v/>
      </c>
    </row>
    <row r="960" spans="2:28" x14ac:dyDescent="0.3">
      <c r="B960" s="33">
        <f>IF(AND(ISBLANK(TrackingWorksheet!B965),ISBLANK(TrackingWorksheet!C965),ISBLANK(TrackingWorksheet!G965),ISBLANK(TrackingWorksheet!H965),
ISBLANK(TrackingWorksheet!I965),ISBLANK(TrackingWorksheet!J965),ISBLANK(TrackingWorksheet!M965),
ISBLANK(TrackingWorksheet!N965)),1,0)</f>
        <v>1</v>
      </c>
      <c r="C960" s="17" t="str">
        <f>IF(B960=1,"",TrackingWorksheet!F965)</f>
        <v/>
      </c>
      <c r="D960" s="26" t="str">
        <f>IF(B960=1,"",IF(AND(TrackingWorksheet!B965&lt;&gt;"",TrackingWorksheet!B965&lt;=TrackingWorksheet!$J$5,OR(TrackingWorksheet!C965="",TrackingWorksheet!C965&gt;=TrackingWorksheet!$J$4)),1,0))</f>
        <v/>
      </c>
      <c r="E960" s="15" t="str">
        <f>IF(B960=1,"",IF(AND(TrackingWorksheet!G965 &lt;&gt;"",TrackingWorksheet!G965&lt;=TrackingWorksheet!$J$5, TrackingWorksheet!H965=Lists!$D$4), "Y", "N"))</f>
        <v/>
      </c>
      <c r="F960" s="15" t="str">
        <f>IF(B960=1,"",IF(AND(TrackingWorksheet!I965 &lt;&gt;"", TrackingWorksheet!I965&lt;=TrackingWorksheet!$J$5, TrackingWorksheet!J965=Lists!$D$4), "Y", "N"))</f>
        <v/>
      </c>
      <c r="G960" s="15" t="str">
        <f>IF(B960=1,"",IF(AND(TrackingWorksheet!G965 &lt;&gt;"",TrackingWorksheet!G965&lt;=TrackingWorksheet!$J$5, TrackingWorksheet!H965=Lists!$D$5), "Y", "N"))</f>
        <v/>
      </c>
      <c r="H960" s="15" t="str">
        <f>IF(B960=1,"",IF(AND(TrackingWorksheet!I965 &lt;&gt;"", TrackingWorksheet!I965&lt;=TrackingWorksheet!$J$5, TrackingWorksheet!J965="Moderna"), "Y", "N"))</f>
        <v/>
      </c>
      <c r="I960" s="26" t="str">
        <f>IF(B960=1,"",IF(AND(TrackingWorksheet!G965 &lt;&gt;"", TrackingWorksheet!G965&lt;=TrackingWorksheet!$J$5, TrackingWorksheet!H965=Lists!$D$6), 1, 0))</f>
        <v/>
      </c>
      <c r="J960" s="26" t="str">
        <f t="shared" si="118"/>
        <v/>
      </c>
      <c r="K960" s="15" t="str">
        <f>IF(B960=1,"",IF(AND(TrackingWorksheet!I965&lt;=TrackingWorksheet!$J$5,TrackingWorksheet!K965="YES"),0,IF(AND(AND(OR(E960="Y",F960="Y"),E960&lt;&gt;F960),G960&lt;&gt;"Y", H960&lt;&gt;"Y"), 1, 0)))</f>
        <v/>
      </c>
      <c r="L960" s="26" t="str">
        <f t="shared" si="112"/>
        <v/>
      </c>
      <c r="M960" s="15" t="str">
        <f t="shared" si="113"/>
        <v/>
      </c>
      <c r="N960" s="26" t="str">
        <f t="shared" si="114"/>
        <v/>
      </c>
      <c r="O960" s="15" t="str">
        <f>IF(B960=1,"",IF(AND(TrackingWorksheet!I965&lt;=TrackingWorksheet!$J$5,TrackingWorksheet!K965="YES"),0,IF(AND(AND(OR(G960="Y",H960="Y"),G960&lt;&gt;H960),E960&lt;&gt;"Y", F960&lt;&gt;"Y"), 1, 0)))</f>
        <v/>
      </c>
      <c r="P960" s="26" t="str">
        <f t="shared" si="115"/>
        <v/>
      </c>
      <c r="Q960" s="15" t="str">
        <f t="shared" si="116"/>
        <v/>
      </c>
      <c r="R960" s="15" t="str">
        <f t="shared" si="117"/>
        <v/>
      </c>
      <c r="S960" s="15" t="str">
        <f>IF(B960=1,"",IF(AND(OR(AND(TrackingWorksheet!H965=Lists!$D$7,TrackingWorksheet!H965=TrackingWorksheet!J965),TrackingWorksheet!H965&lt;&gt;TrackingWorksheet!J965),TrackingWorksheet!K965="YES",TrackingWorksheet!H965&lt;&gt;Lists!$D$6,TrackingWorksheet!G965&lt;=TrackingWorksheet!$J$5,TrackingWorksheet!I965&lt;=TrackingWorksheet!$J$5),1,0))</f>
        <v/>
      </c>
      <c r="T960" s="15" t="str">
        <f t="shared" si="119"/>
        <v/>
      </c>
      <c r="U960" s="15" t="str">
        <f>IF(B960=1,"",IF(AND(TrackingWorksheet!L965&lt;&gt;"", TrackingWorksheet!L965&gt;=TrackingWorksheet!$J$4,TrackingWorksheet!L965&lt;=TrackingWorksheet!$J$5,OR(TrackingWorksheet!H965=Lists!$D$4,TrackingWorksheet!J965=Lists!$D$4)), 1, 0))</f>
        <v/>
      </c>
      <c r="V960" s="15" t="str">
        <f>IF($B960=1,"",IF(AND(TrackingWorksheet!$L965&lt;&gt;"", TrackingWorksheet!$L965&gt;=TrackingWorksheet!$J$4,TrackingWorksheet!$L965&lt;=TrackingWorksheet!$J$5,OR(TrackingWorksheet!$H965=Lists!$D$5,TrackingWorksheet!$J965=Lists!$D$5)), 1, 0))</f>
        <v/>
      </c>
      <c r="W960" s="15" t="str">
        <f>IF($B960=1,"",IF(AND(TrackingWorksheet!$L965&lt;&gt;"", TrackingWorksheet!$L965&gt;=TrackingWorksheet!$J$4,TrackingWorksheet!$L965&lt;=TrackingWorksheet!$J$5,OR(TrackingWorksheet!$H965=Lists!$D$6,TrackingWorksheet!$J965=Lists!$D$6)), 1, 0))</f>
        <v/>
      </c>
      <c r="X960" s="24" t="str">
        <f>IF(B960=1,"",IF(AND(TrackingWorksheet!M965&lt;&gt;"",TrackingWorksheet!M965&lt;=TrackingWorksheet!$J$5),1,0))</f>
        <v/>
      </c>
      <c r="Y960" s="24" t="str">
        <f>IF(B960=1,"",IF(AND(TrackingWorksheet!N965&lt;&gt;"",TrackingWorksheet!N965&lt;=TrackingWorksheet!$J$5),1,0)*D960)</f>
        <v/>
      </c>
      <c r="Z960" s="24" t="str">
        <f>IF(B960=1,"",IF(TrackingWorksheet!P965="YES",1,0)*D960)</f>
        <v/>
      </c>
      <c r="AA960" s="33" t="str">
        <f>IF(B960=1,"",IF(TrackingWorksheet!R965="","",TrackingWorksheet!R965))</f>
        <v/>
      </c>
      <c r="AB960" s="33" t="str">
        <f>IF(B960=1,"",IF(TrackingWorksheet!Q965="","",TrackingWorksheet!Q965))</f>
        <v/>
      </c>
    </row>
    <row r="961" spans="2:28" x14ac:dyDescent="0.3">
      <c r="B961" s="33">
        <f>IF(AND(ISBLANK(TrackingWorksheet!B966),ISBLANK(TrackingWorksheet!C966),ISBLANK(TrackingWorksheet!G966),ISBLANK(TrackingWorksheet!H966),
ISBLANK(TrackingWorksheet!I966),ISBLANK(TrackingWorksheet!J966),ISBLANK(TrackingWorksheet!M966),
ISBLANK(TrackingWorksheet!N966)),1,0)</f>
        <v>1</v>
      </c>
      <c r="C961" s="17" t="str">
        <f>IF(B961=1,"",TrackingWorksheet!F966)</f>
        <v/>
      </c>
      <c r="D961" s="26" t="str">
        <f>IF(B961=1,"",IF(AND(TrackingWorksheet!B966&lt;&gt;"",TrackingWorksheet!B966&lt;=TrackingWorksheet!$J$5,OR(TrackingWorksheet!C966="",TrackingWorksheet!C966&gt;=TrackingWorksheet!$J$4)),1,0))</f>
        <v/>
      </c>
      <c r="E961" s="15" t="str">
        <f>IF(B961=1,"",IF(AND(TrackingWorksheet!G966 &lt;&gt;"",TrackingWorksheet!G966&lt;=TrackingWorksheet!$J$5, TrackingWorksheet!H966=Lists!$D$4), "Y", "N"))</f>
        <v/>
      </c>
      <c r="F961" s="15" t="str">
        <f>IF(B961=1,"",IF(AND(TrackingWorksheet!I966 &lt;&gt;"", TrackingWorksheet!I966&lt;=TrackingWorksheet!$J$5, TrackingWorksheet!J966=Lists!$D$4), "Y", "N"))</f>
        <v/>
      </c>
      <c r="G961" s="15" t="str">
        <f>IF(B961=1,"",IF(AND(TrackingWorksheet!G966 &lt;&gt;"",TrackingWorksheet!G966&lt;=TrackingWorksheet!$J$5, TrackingWorksheet!H966=Lists!$D$5), "Y", "N"))</f>
        <v/>
      </c>
      <c r="H961" s="15" t="str">
        <f>IF(B961=1,"",IF(AND(TrackingWorksheet!I966 &lt;&gt;"", TrackingWorksheet!I966&lt;=TrackingWorksheet!$J$5, TrackingWorksheet!J966="Moderna"), "Y", "N"))</f>
        <v/>
      </c>
      <c r="I961" s="26" t="str">
        <f>IF(B961=1,"",IF(AND(TrackingWorksheet!G966 &lt;&gt;"", TrackingWorksheet!G966&lt;=TrackingWorksheet!$J$5, TrackingWorksheet!H966=Lists!$D$6), 1, 0))</f>
        <v/>
      </c>
      <c r="J961" s="26" t="str">
        <f t="shared" si="118"/>
        <v/>
      </c>
      <c r="K961" s="15" t="str">
        <f>IF(B961=1,"",IF(AND(TrackingWorksheet!I966&lt;=TrackingWorksheet!$J$5,TrackingWorksheet!K966="YES"),0,IF(AND(AND(OR(E961="Y",F961="Y"),E961&lt;&gt;F961),G961&lt;&gt;"Y", H961&lt;&gt;"Y"), 1, 0)))</f>
        <v/>
      </c>
      <c r="L961" s="26" t="str">
        <f t="shared" si="112"/>
        <v/>
      </c>
      <c r="M961" s="15" t="str">
        <f t="shared" si="113"/>
        <v/>
      </c>
      <c r="N961" s="26" t="str">
        <f t="shared" si="114"/>
        <v/>
      </c>
      <c r="O961" s="15" t="str">
        <f>IF(B961=1,"",IF(AND(TrackingWorksheet!I966&lt;=TrackingWorksheet!$J$5,TrackingWorksheet!K966="YES"),0,IF(AND(AND(OR(G961="Y",H961="Y"),G961&lt;&gt;H961),E961&lt;&gt;"Y", F961&lt;&gt;"Y"), 1, 0)))</f>
        <v/>
      </c>
      <c r="P961" s="26" t="str">
        <f t="shared" si="115"/>
        <v/>
      </c>
      <c r="Q961" s="15" t="str">
        <f t="shared" si="116"/>
        <v/>
      </c>
      <c r="R961" s="15" t="str">
        <f t="shared" si="117"/>
        <v/>
      </c>
      <c r="S961" s="15" t="str">
        <f>IF(B961=1,"",IF(AND(OR(AND(TrackingWorksheet!H966=Lists!$D$7,TrackingWorksheet!H966=TrackingWorksheet!J966),TrackingWorksheet!H966&lt;&gt;TrackingWorksheet!J966),TrackingWorksheet!K966="YES",TrackingWorksheet!H966&lt;&gt;Lists!$D$6,TrackingWorksheet!G966&lt;=TrackingWorksheet!$J$5,TrackingWorksheet!I966&lt;=TrackingWorksheet!$J$5),1,0))</f>
        <v/>
      </c>
      <c r="T961" s="15" t="str">
        <f t="shared" si="119"/>
        <v/>
      </c>
      <c r="U961" s="15" t="str">
        <f>IF(B961=1,"",IF(AND(TrackingWorksheet!L966&lt;&gt;"", TrackingWorksheet!L966&gt;=TrackingWorksheet!$J$4,TrackingWorksheet!L966&lt;=TrackingWorksheet!$J$5,OR(TrackingWorksheet!H966=Lists!$D$4,TrackingWorksheet!J966=Lists!$D$4)), 1, 0))</f>
        <v/>
      </c>
      <c r="V961" s="15" t="str">
        <f>IF($B961=1,"",IF(AND(TrackingWorksheet!$L966&lt;&gt;"", TrackingWorksheet!$L966&gt;=TrackingWorksheet!$J$4,TrackingWorksheet!$L966&lt;=TrackingWorksheet!$J$5,OR(TrackingWorksheet!$H966=Lists!$D$5,TrackingWorksheet!$J966=Lists!$D$5)), 1, 0))</f>
        <v/>
      </c>
      <c r="W961" s="15" t="str">
        <f>IF($B961=1,"",IF(AND(TrackingWorksheet!$L966&lt;&gt;"", TrackingWorksheet!$L966&gt;=TrackingWorksheet!$J$4,TrackingWorksheet!$L966&lt;=TrackingWorksheet!$J$5,OR(TrackingWorksheet!$H966=Lists!$D$6,TrackingWorksheet!$J966=Lists!$D$6)), 1, 0))</f>
        <v/>
      </c>
      <c r="X961" s="24" t="str">
        <f>IF(B961=1,"",IF(AND(TrackingWorksheet!M966&lt;&gt;"",TrackingWorksheet!M966&lt;=TrackingWorksheet!$J$5),1,0))</f>
        <v/>
      </c>
      <c r="Y961" s="24" t="str">
        <f>IF(B961=1,"",IF(AND(TrackingWorksheet!N966&lt;&gt;"",TrackingWorksheet!N966&lt;=TrackingWorksheet!$J$5),1,0)*D961)</f>
        <v/>
      </c>
      <c r="Z961" s="24" t="str">
        <f>IF(B961=1,"",IF(TrackingWorksheet!P966="YES",1,0)*D961)</f>
        <v/>
      </c>
      <c r="AA961" s="33" t="str">
        <f>IF(B961=1,"",IF(TrackingWorksheet!R966="","",TrackingWorksheet!R966))</f>
        <v/>
      </c>
      <c r="AB961" s="33" t="str">
        <f>IF(B961=1,"",IF(TrackingWorksheet!Q966="","",TrackingWorksheet!Q966))</f>
        <v/>
      </c>
    </row>
    <row r="962" spans="2:28" x14ac:dyDescent="0.3">
      <c r="B962" s="33">
        <f>IF(AND(ISBLANK(TrackingWorksheet!B967),ISBLANK(TrackingWorksheet!C967),ISBLANK(TrackingWorksheet!G967),ISBLANK(TrackingWorksheet!H967),
ISBLANK(TrackingWorksheet!I967),ISBLANK(TrackingWorksheet!J967),ISBLANK(TrackingWorksheet!M967),
ISBLANK(TrackingWorksheet!N967)),1,0)</f>
        <v>1</v>
      </c>
      <c r="C962" s="17" t="str">
        <f>IF(B962=1,"",TrackingWorksheet!F967)</f>
        <v/>
      </c>
      <c r="D962" s="26" t="str">
        <f>IF(B962=1,"",IF(AND(TrackingWorksheet!B967&lt;&gt;"",TrackingWorksheet!B967&lt;=TrackingWorksheet!$J$5,OR(TrackingWorksheet!C967="",TrackingWorksheet!C967&gt;=TrackingWorksheet!$J$4)),1,0))</f>
        <v/>
      </c>
      <c r="E962" s="15" t="str">
        <f>IF(B962=1,"",IF(AND(TrackingWorksheet!G967 &lt;&gt;"",TrackingWorksheet!G967&lt;=TrackingWorksheet!$J$5, TrackingWorksheet!H967=Lists!$D$4), "Y", "N"))</f>
        <v/>
      </c>
      <c r="F962" s="15" t="str">
        <f>IF(B962=1,"",IF(AND(TrackingWorksheet!I967 &lt;&gt;"", TrackingWorksheet!I967&lt;=TrackingWorksheet!$J$5, TrackingWorksheet!J967=Lists!$D$4), "Y", "N"))</f>
        <v/>
      </c>
      <c r="G962" s="15" t="str">
        <f>IF(B962=1,"",IF(AND(TrackingWorksheet!G967 &lt;&gt;"",TrackingWorksheet!G967&lt;=TrackingWorksheet!$J$5, TrackingWorksheet!H967=Lists!$D$5), "Y", "N"))</f>
        <v/>
      </c>
      <c r="H962" s="15" t="str">
        <f>IF(B962=1,"",IF(AND(TrackingWorksheet!I967 &lt;&gt;"", TrackingWorksheet!I967&lt;=TrackingWorksheet!$J$5, TrackingWorksheet!J967="Moderna"), "Y", "N"))</f>
        <v/>
      </c>
      <c r="I962" s="26" t="str">
        <f>IF(B962=1,"",IF(AND(TrackingWorksheet!G967 &lt;&gt;"", TrackingWorksheet!G967&lt;=TrackingWorksheet!$J$5, TrackingWorksheet!H967=Lists!$D$6), 1, 0))</f>
        <v/>
      </c>
      <c r="J962" s="26" t="str">
        <f t="shared" si="118"/>
        <v/>
      </c>
      <c r="K962" s="15" t="str">
        <f>IF(B962=1,"",IF(AND(TrackingWorksheet!I967&lt;=TrackingWorksheet!$J$5,TrackingWorksheet!K967="YES"),0,IF(AND(AND(OR(E962="Y",F962="Y"),E962&lt;&gt;F962),G962&lt;&gt;"Y", H962&lt;&gt;"Y"), 1, 0)))</f>
        <v/>
      </c>
      <c r="L962" s="26" t="str">
        <f t="shared" si="112"/>
        <v/>
      </c>
      <c r="M962" s="15" t="str">
        <f t="shared" si="113"/>
        <v/>
      </c>
      <c r="N962" s="26" t="str">
        <f t="shared" si="114"/>
        <v/>
      </c>
      <c r="O962" s="15" t="str">
        <f>IF(B962=1,"",IF(AND(TrackingWorksheet!I967&lt;=TrackingWorksheet!$J$5,TrackingWorksheet!K967="YES"),0,IF(AND(AND(OR(G962="Y",H962="Y"),G962&lt;&gt;H962),E962&lt;&gt;"Y", F962&lt;&gt;"Y"), 1, 0)))</f>
        <v/>
      </c>
      <c r="P962" s="26" t="str">
        <f t="shared" si="115"/>
        <v/>
      </c>
      <c r="Q962" s="15" t="str">
        <f t="shared" si="116"/>
        <v/>
      </c>
      <c r="R962" s="15" t="str">
        <f t="shared" si="117"/>
        <v/>
      </c>
      <c r="S962" s="15" t="str">
        <f>IF(B962=1,"",IF(AND(OR(AND(TrackingWorksheet!H967=Lists!$D$7,TrackingWorksheet!H967=TrackingWorksheet!J967),TrackingWorksheet!H967&lt;&gt;TrackingWorksheet!J967),TrackingWorksheet!K967="YES",TrackingWorksheet!H967&lt;&gt;Lists!$D$6,TrackingWorksheet!G967&lt;=TrackingWorksheet!$J$5,TrackingWorksheet!I967&lt;=TrackingWorksheet!$J$5),1,0))</f>
        <v/>
      </c>
      <c r="T962" s="15" t="str">
        <f t="shared" si="119"/>
        <v/>
      </c>
      <c r="U962" s="15" t="str">
        <f>IF(B962=1,"",IF(AND(TrackingWorksheet!L967&lt;&gt;"", TrackingWorksheet!L967&gt;=TrackingWorksheet!$J$4,TrackingWorksheet!L967&lt;=TrackingWorksheet!$J$5,OR(TrackingWorksheet!H967=Lists!$D$4,TrackingWorksheet!J967=Lists!$D$4)), 1, 0))</f>
        <v/>
      </c>
      <c r="V962" s="15" t="str">
        <f>IF($B962=1,"",IF(AND(TrackingWorksheet!$L967&lt;&gt;"", TrackingWorksheet!$L967&gt;=TrackingWorksheet!$J$4,TrackingWorksheet!$L967&lt;=TrackingWorksheet!$J$5,OR(TrackingWorksheet!$H967=Lists!$D$5,TrackingWorksheet!$J967=Lists!$D$5)), 1, 0))</f>
        <v/>
      </c>
      <c r="W962" s="15" t="str">
        <f>IF($B962=1,"",IF(AND(TrackingWorksheet!$L967&lt;&gt;"", TrackingWorksheet!$L967&gt;=TrackingWorksheet!$J$4,TrackingWorksheet!$L967&lt;=TrackingWorksheet!$J$5,OR(TrackingWorksheet!$H967=Lists!$D$6,TrackingWorksheet!$J967=Lists!$D$6)), 1, 0))</f>
        <v/>
      </c>
      <c r="X962" s="24" t="str">
        <f>IF(B962=1,"",IF(AND(TrackingWorksheet!M967&lt;&gt;"",TrackingWorksheet!M967&lt;=TrackingWorksheet!$J$5),1,0))</f>
        <v/>
      </c>
      <c r="Y962" s="24" t="str">
        <f>IF(B962=1,"",IF(AND(TrackingWorksheet!N967&lt;&gt;"",TrackingWorksheet!N967&lt;=TrackingWorksheet!$J$5),1,0)*D962)</f>
        <v/>
      </c>
      <c r="Z962" s="24" t="str">
        <f>IF(B962=1,"",IF(TrackingWorksheet!P967="YES",1,0)*D962)</f>
        <v/>
      </c>
      <c r="AA962" s="33" t="str">
        <f>IF(B962=1,"",IF(TrackingWorksheet!R967="","",TrackingWorksheet!R967))</f>
        <v/>
      </c>
      <c r="AB962" s="33" t="str">
        <f>IF(B962=1,"",IF(TrackingWorksheet!Q967="","",TrackingWorksheet!Q967))</f>
        <v/>
      </c>
    </row>
    <row r="963" spans="2:28" x14ac:dyDescent="0.3">
      <c r="B963" s="33">
        <f>IF(AND(ISBLANK(TrackingWorksheet!B968),ISBLANK(TrackingWorksheet!C968),ISBLANK(TrackingWorksheet!G968),ISBLANK(TrackingWorksheet!H968),
ISBLANK(TrackingWorksheet!I968),ISBLANK(TrackingWorksheet!J968),ISBLANK(TrackingWorksheet!M968),
ISBLANK(TrackingWorksheet!N968)),1,0)</f>
        <v>1</v>
      </c>
      <c r="C963" s="17" t="str">
        <f>IF(B963=1,"",TrackingWorksheet!F968)</f>
        <v/>
      </c>
      <c r="D963" s="26" t="str">
        <f>IF(B963=1,"",IF(AND(TrackingWorksheet!B968&lt;&gt;"",TrackingWorksheet!B968&lt;=TrackingWorksheet!$J$5,OR(TrackingWorksheet!C968="",TrackingWorksheet!C968&gt;=TrackingWorksheet!$J$4)),1,0))</f>
        <v/>
      </c>
      <c r="E963" s="15" t="str">
        <f>IF(B963=1,"",IF(AND(TrackingWorksheet!G968 &lt;&gt;"",TrackingWorksheet!G968&lt;=TrackingWorksheet!$J$5, TrackingWorksheet!H968=Lists!$D$4), "Y", "N"))</f>
        <v/>
      </c>
      <c r="F963" s="15" t="str">
        <f>IF(B963=1,"",IF(AND(TrackingWorksheet!I968 &lt;&gt;"", TrackingWorksheet!I968&lt;=TrackingWorksheet!$J$5, TrackingWorksheet!J968=Lists!$D$4), "Y", "N"))</f>
        <v/>
      </c>
      <c r="G963" s="15" t="str">
        <f>IF(B963=1,"",IF(AND(TrackingWorksheet!G968 &lt;&gt;"",TrackingWorksheet!G968&lt;=TrackingWorksheet!$J$5, TrackingWorksheet!H968=Lists!$D$5), "Y", "N"))</f>
        <v/>
      </c>
      <c r="H963" s="15" t="str">
        <f>IF(B963=1,"",IF(AND(TrackingWorksheet!I968 &lt;&gt;"", TrackingWorksheet!I968&lt;=TrackingWorksheet!$J$5, TrackingWorksheet!J968="Moderna"), "Y", "N"))</f>
        <v/>
      </c>
      <c r="I963" s="26" t="str">
        <f>IF(B963=1,"",IF(AND(TrackingWorksheet!G968 &lt;&gt;"", TrackingWorksheet!G968&lt;=TrackingWorksheet!$J$5, TrackingWorksheet!H968=Lists!$D$6), 1, 0))</f>
        <v/>
      </c>
      <c r="J963" s="26" t="str">
        <f t="shared" si="118"/>
        <v/>
      </c>
      <c r="K963" s="15" t="str">
        <f>IF(B963=1,"",IF(AND(TrackingWorksheet!I968&lt;=TrackingWorksheet!$J$5,TrackingWorksheet!K968="YES"),0,IF(AND(AND(OR(E963="Y",F963="Y"),E963&lt;&gt;F963),G963&lt;&gt;"Y", H963&lt;&gt;"Y"), 1, 0)))</f>
        <v/>
      </c>
      <c r="L963" s="26" t="str">
        <f t="shared" ref="L963:L1001" si="120">IF(B963=1,"",K963*D963)</f>
        <v/>
      </c>
      <c r="M963" s="15" t="str">
        <f t="shared" ref="M963:M1001" si="121">IF(B963=1,"",IF(AND(E963="Y", F963="Y"), 1, 0))</f>
        <v/>
      </c>
      <c r="N963" s="26" t="str">
        <f t="shared" ref="N963:N1001" si="122">IF(B963=1,"",M963*D963)</f>
        <v/>
      </c>
      <c r="O963" s="15" t="str">
        <f>IF(B963=1,"",IF(AND(TrackingWorksheet!I968&lt;=TrackingWorksheet!$J$5,TrackingWorksheet!K968="YES"),0,IF(AND(AND(OR(G963="Y",H963="Y"),G963&lt;&gt;H963),E963&lt;&gt;"Y", F963&lt;&gt;"Y"), 1, 0)))</f>
        <v/>
      </c>
      <c r="P963" s="26" t="str">
        <f t="shared" ref="P963:P1001" si="123">IF(B963=1,"",O963*D963)</f>
        <v/>
      </c>
      <c r="Q963" s="15" t="str">
        <f t="shared" ref="Q963:Q1001" si="124">IF(B963=1,"",IF(AND(G963="Y", H963="Y"), 1, 0))</f>
        <v/>
      </c>
      <c r="R963" s="15" t="str">
        <f t="shared" ref="R963:R1001" si="125">IF(B963=1,"",Q963*D963)</f>
        <v/>
      </c>
      <c r="S963" s="15" t="str">
        <f>IF(B963=1,"",IF(AND(OR(AND(TrackingWorksheet!H968=Lists!$D$7,TrackingWorksheet!H968=TrackingWorksheet!J968),TrackingWorksheet!H968&lt;&gt;TrackingWorksheet!J968),TrackingWorksheet!K968="YES",TrackingWorksheet!H968&lt;&gt;Lists!$D$6,TrackingWorksheet!G968&lt;=TrackingWorksheet!$J$5,TrackingWorksheet!I968&lt;=TrackingWorksheet!$J$5),1,0))</f>
        <v/>
      </c>
      <c r="T963" s="15" t="str">
        <f t="shared" si="119"/>
        <v/>
      </c>
      <c r="U963" s="15" t="str">
        <f>IF(B963=1,"",IF(AND(TrackingWorksheet!L968&lt;&gt;"", TrackingWorksheet!L968&gt;=TrackingWorksheet!$J$4,TrackingWorksheet!L968&lt;=TrackingWorksheet!$J$5,OR(TrackingWorksheet!H968=Lists!$D$4,TrackingWorksheet!J968=Lists!$D$4)), 1, 0))</f>
        <v/>
      </c>
      <c r="V963" s="15" t="str">
        <f>IF($B963=1,"",IF(AND(TrackingWorksheet!$L968&lt;&gt;"", TrackingWorksheet!$L968&gt;=TrackingWorksheet!$J$4,TrackingWorksheet!$L968&lt;=TrackingWorksheet!$J$5,OR(TrackingWorksheet!$H968=Lists!$D$5,TrackingWorksheet!$J968=Lists!$D$5)), 1, 0))</f>
        <v/>
      </c>
      <c r="W963" s="15" t="str">
        <f>IF($B963=1,"",IF(AND(TrackingWorksheet!$L968&lt;&gt;"", TrackingWorksheet!$L968&gt;=TrackingWorksheet!$J$4,TrackingWorksheet!$L968&lt;=TrackingWorksheet!$J$5,OR(TrackingWorksheet!$H968=Lists!$D$6,TrackingWorksheet!$J968=Lists!$D$6)), 1, 0))</f>
        <v/>
      </c>
      <c r="X963" s="24" t="str">
        <f>IF(B963=1,"",IF(AND(TrackingWorksheet!M968&lt;&gt;"",TrackingWorksheet!M968&lt;=TrackingWorksheet!$J$5),1,0))</f>
        <v/>
      </c>
      <c r="Y963" s="24" t="str">
        <f>IF(B963=1,"",IF(AND(TrackingWorksheet!N968&lt;&gt;"",TrackingWorksheet!N968&lt;=TrackingWorksheet!$J$5),1,0)*D963)</f>
        <v/>
      </c>
      <c r="Z963" s="24" t="str">
        <f>IF(B963=1,"",IF(TrackingWorksheet!P968="YES",1,0)*D963)</f>
        <v/>
      </c>
      <c r="AA963" s="33" t="str">
        <f>IF(B963=1,"",IF(TrackingWorksheet!R968="","",TrackingWorksheet!R968))</f>
        <v/>
      </c>
      <c r="AB963" s="33" t="str">
        <f>IF(B963=1,"",IF(TrackingWorksheet!Q968="","",TrackingWorksheet!Q968))</f>
        <v/>
      </c>
    </row>
    <row r="964" spans="2:28" x14ac:dyDescent="0.3">
      <c r="B964" s="33">
        <f>IF(AND(ISBLANK(TrackingWorksheet!B969),ISBLANK(TrackingWorksheet!C969),ISBLANK(TrackingWorksheet!G969),ISBLANK(TrackingWorksheet!H969),
ISBLANK(TrackingWorksheet!I969),ISBLANK(TrackingWorksheet!J969),ISBLANK(TrackingWorksheet!M969),
ISBLANK(TrackingWorksheet!N969)),1,0)</f>
        <v>1</v>
      </c>
      <c r="C964" s="17" t="str">
        <f>IF(B964=1,"",TrackingWorksheet!F969)</f>
        <v/>
      </c>
      <c r="D964" s="26" t="str">
        <f>IF(B964=1,"",IF(AND(TrackingWorksheet!B969&lt;&gt;"",TrackingWorksheet!B969&lt;=TrackingWorksheet!$J$5,OR(TrackingWorksheet!C969="",TrackingWorksheet!C969&gt;=TrackingWorksheet!$J$4)),1,0))</f>
        <v/>
      </c>
      <c r="E964" s="15" t="str">
        <f>IF(B964=1,"",IF(AND(TrackingWorksheet!G969 &lt;&gt;"",TrackingWorksheet!G969&lt;=TrackingWorksheet!$J$5, TrackingWorksheet!H969=Lists!$D$4), "Y", "N"))</f>
        <v/>
      </c>
      <c r="F964" s="15" t="str">
        <f>IF(B964=1,"",IF(AND(TrackingWorksheet!I969 &lt;&gt;"", TrackingWorksheet!I969&lt;=TrackingWorksheet!$J$5, TrackingWorksheet!J969=Lists!$D$4), "Y", "N"))</f>
        <v/>
      </c>
      <c r="G964" s="15" t="str">
        <f>IF(B964=1,"",IF(AND(TrackingWorksheet!G969 &lt;&gt;"",TrackingWorksheet!G969&lt;=TrackingWorksheet!$J$5, TrackingWorksheet!H969=Lists!$D$5), "Y", "N"))</f>
        <v/>
      </c>
      <c r="H964" s="15" t="str">
        <f>IF(B964=1,"",IF(AND(TrackingWorksheet!I969 &lt;&gt;"", TrackingWorksheet!I969&lt;=TrackingWorksheet!$J$5, TrackingWorksheet!J969="Moderna"), "Y", "N"))</f>
        <v/>
      </c>
      <c r="I964" s="26" t="str">
        <f>IF(B964=1,"",IF(AND(TrackingWorksheet!G969 &lt;&gt;"", TrackingWorksheet!G969&lt;=TrackingWorksheet!$J$5, TrackingWorksheet!H969=Lists!$D$6), 1, 0))</f>
        <v/>
      </c>
      <c r="J964" s="26" t="str">
        <f t="shared" ref="J964:J1001" si="126">IF(B964=1,"",I964*D964)</f>
        <v/>
      </c>
      <c r="K964" s="15" t="str">
        <f>IF(B964=1,"",IF(AND(TrackingWorksheet!I969&lt;=TrackingWorksheet!$J$5,TrackingWorksheet!K969="YES"),0,IF(AND(AND(OR(E964="Y",F964="Y"),E964&lt;&gt;F964),G964&lt;&gt;"Y", H964&lt;&gt;"Y"), 1, 0)))</f>
        <v/>
      </c>
      <c r="L964" s="26" t="str">
        <f t="shared" si="120"/>
        <v/>
      </c>
      <c r="M964" s="15" t="str">
        <f t="shared" si="121"/>
        <v/>
      </c>
      <c r="N964" s="26" t="str">
        <f t="shared" si="122"/>
        <v/>
      </c>
      <c r="O964" s="15" t="str">
        <f>IF(B964=1,"",IF(AND(TrackingWorksheet!I969&lt;=TrackingWorksheet!$J$5,TrackingWorksheet!K969="YES"),0,IF(AND(AND(OR(G964="Y",H964="Y"),G964&lt;&gt;H964),E964&lt;&gt;"Y", F964&lt;&gt;"Y"), 1, 0)))</f>
        <v/>
      </c>
      <c r="P964" s="26" t="str">
        <f t="shared" si="123"/>
        <v/>
      </c>
      <c r="Q964" s="15" t="str">
        <f t="shared" si="124"/>
        <v/>
      </c>
      <c r="R964" s="15" t="str">
        <f t="shared" si="125"/>
        <v/>
      </c>
      <c r="S964" s="15" t="str">
        <f>IF(B964=1,"",IF(AND(OR(AND(TrackingWorksheet!H969=Lists!$D$7,TrackingWorksheet!H969=TrackingWorksheet!J969),TrackingWorksheet!H969&lt;&gt;TrackingWorksheet!J969),TrackingWorksheet!K969="YES",TrackingWorksheet!H969&lt;&gt;Lists!$D$6,TrackingWorksheet!G969&lt;=TrackingWorksheet!$J$5,TrackingWorksheet!I969&lt;=TrackingWorksheet!$J$5),1,0))</f>
        <v/>
      </c>
      <c r="T964" s="15" t="str">
        <f t="shared" ref="T964:T1001" si="127">IF(B964=1,"",S964*D964)</f>
        <v/>
      </c>
      <c r="U964" s="15" t="str">
        <f>IF(B964=1,"",IF(AND(TrackingWorksheet!L969&lt;&gt;"", TrackingWorksheet!L969&gt;=TrackingWorksheet!$J$4,TrackingWorksheet!L969&lt;=TrackingWorksheet!$J$5,OR(TrackingWorksheet!H969=Lists!$D$4,TrackingWorksheet!J969=Lists!$D$4)), 1, 0))</f>
        <v/>
      </c>
      <c r="V964" s="15" t="str">
        <f>IF($B964=1,"",IF(AND(TrackingWorksheet!$L969&lt;&gt;"", TrackingWorksheet!$L969&gt;=TrackingWorksheet!$J$4,TrackingWorksheet!$L969&lt;=TrackingWorksheet!$J$5,OR(TrackingWorksheet!$H969=Lists!$D$5,TrackingWorksheet!$J969=Lists!$D$5)), 1, 0))</f>
        <v/>
      </c>
      <c r="W964" s="15" t="str">
        <f>IF($B964=1,"",IF(AND(TrackingWorksheet!$L969&lt;&gt;"", TrackingWorksheet!$L969&gt;=TrackingWorksheet!$J$4,TrackingWorksheet!$L969&lt;=TrackingWorksheet!$J$5,OR(TrackingWorksheet!$H969=Lists!$D$6,TrackingWorksheet!$J969=Lists!$D$6)), 1, 0))</f>
        <v/>
      </c>
      <c r="X964" s="24" t="str">
        <f>IF(B964=1,"",IF(AND(TrackingWorksheet!M969&lt;&gt;"",TrackingWorksheet!M969&lt;=TrackingWorksheet!$J$5),1,0))</f>
        <v/>
      </c>
      <c r="Y964" s="24" t="str">
        <f>IF(B964=1,"",IF(AND(TrackingWorksheet!N969&lt;&gt;"",TrackingWorksheet!N969&lt;=TrackingWorksheet!$J$5),1,0)*D964)</f>
        <v/>
      </c>
      <c r="Z964" s="24" t="str">
        <f>IF(B964=1,"",IF(TrackingWorksheet!P969="YES",1,0)*D964)</f>
        <v/>
      </c>
      <c r="AA964" s="33" t="str">
        <f>IF(B964=1,"",IF(TrackingWorksheet!R969="","",TrackingWorksheet!R969))</f>
        <v/>
      </c>
      <c r="AB964" s="33" t="str">
        <f>IF(B964=1,"",IF(TrackingWorksheet!Q969="","",TrackingWorksheet!Q969))</f>
        <v/>
      </c>
    </row>
    <row r="965" spans="2:28" x14ac:dyDescent="0.3">
      <c r="B965" s="33">
        <f>IF(AND(ISBLANK(TrackingWorksheet!B970),ISBLANK(TrackingWorksheet!C970),ISBLANK(TrackingWorksheet!G970),ISBLANK(TrackingWorksheet!H970),
ISBLANK(TrackingWorksheet!I970),ISBLANK(TrackingWorksheet!J970),ISBLANK(TrackingWorksheet!M970),
ISBLANK(TrackingWorksheet!N970)),1,0)</f>
        <v>1</v>
      </c>
      <c r="C965" s="17" t="str">
        <f>IF(B965=1,"",TrackingWorksheet!F970)</f>
        <v/>
      </c>
      <c r="D965" s="26" t="str">
        <f>IF(B965=1,"",IF(AND(TrackingWorksheet!B970&lt;&gt;"",TrackingWorksheet!B970&lt;=TrackingWorksheet!$J$5,OR(TrackingWorksheet!C970="",TrackingWorksheet!C970&gt;=TrackingWorksheet!$J$4)),1,0))</f>
        <v/>
      </c>
      <c r="E965" s="15" t="str">
        <f>IF(B965=1,"",IF(AND(TrackingWorksheet!G970 &lt;&gt;"",TrackingWorksheet!G970&lt;=TrackingWorksheet!$J$5, TrackingWorksheet!H970=Lists!$D$4), "Y", "N"))</f>
        <v/>
      </c>
      <c r="F965" s="15" t="str">
        <f>IF(B965=1,"",IF(AND(TrackingWorksheet!I970 &lt;&gt;"", TrackingWorksheet!I970&lt;=TrackingWorksheet!$J$5, TrackingWorksheet!J970=Lists!$D$4), "Y", "N"))</f>
        <v/>
      </c>
      <c r="G965" s="15" t="str">
        <f>IF(B965=1,"",IF(AND(TrackingWorksheet!G970 &lt;&gt;"",TrackingWorksheet!G970&lt;=TrackingWorksheet!$J$5, TrackingWorksheet!H970=Lists!$D$5), "Y", "N"))</f>
        <v/>
      </c>
      <c r="H965" s="15" t="str">
        <f>IF(B965=1,"",IF(AND(TrackingWorksheet!I970 &lt;&gt;"", TrackingWorksheet!I970&lt;=TrackingWorksheet!$J$5, TrackingWorksheet!J970="Moderna"), "Y", "N"))</f>
        <v/>
      </c>
      <c r="I965" s="26" t="str">
        <f>IF(B965=1,"",IF(AND(TrackingWorksheet!G970 &lt;&gt;"", TrackingWorksheet!G970&lt;=TrackingWorksheet!$J$5, TrackingWorksheet!H970=Lists!$D$6), 1, 0))</f>
        <v/>
      </c>
      <c r="J965" s="26" t="str">
        <f t="shared" si="126"/>
        <v/>
      </c>
      <c r="K965" s="15" t="str">
        <f>IF(B965=1,"",IF(AND(TrackingWorksheet!I970&lt;=TrackingWorksheet!$J$5,TrackingWorksheet!K970="YES"),0,IF(AND(AND(OR(E965="Y",F965="Y"),E965&lt;&gt;F965),G965&lt;&gt;"Y", H965&lt;&gt;"Y"), 1, 0)))</f>
        <v/>
      </c>
      <c r="L965" s="26" t="str">
        <f t="shared" si="120"/>
        <v/>
      </c>
      <c r="M965" s="15" t="str">
        <f t="shared" si="121"/>
        <v/>
      </c>
      <c r="N965" s="26" t="str">
        <f t="shared" si="122"/>
        <v/>
      </c>
      <c r="O965" s="15" t="str">
        <f>IF(B965=1,"",IF(AND(TrackingWorksheet!I970&lt;=TrackingWorksheet!$J$5,TrackingWorksheet!K970="YES"),0,IF(AND(AND(OR(G965="Y",H965="Y"),G965&lt;&gt;H965),E965&lt;&gt;"Y", F965&lt;&gt;"Y"), 1, 0)))</f>
        <v/>
      </c>
      <c r="P965" s="26" t="str">
        <f t="shared" si="123"/>
        <v/>
      </c>
      <c r="Q965" s="15" t="str">
        <f t="shared" si="124"/>
        <v/>
      </c>
      <c r="R965" s="15" t="str">
        <f t="shared" si="125"/>
        <v/>
      </c>
      <c r="S965" s="15" t="str">
        <f>IF(B965=1,"",IF(AND(OR(AND(TrackingWorksheet!H970=Lists!$D$7,TrackingWorksheet!H970=TrackingWorksheet!J970),TrackingWorksheet!H970&lt;&gt;TrackingWorksheet!J970),TrackingWorksheet!K970="YES",TrackingWorksheet!H970&lt;&gt;Lists!$D$6,TrackingWorksheet!G970&lt;=TrackingWorksheet!$J$5,TrackingWorksheet!I970&lt;=TrackingWorksheet!$J$5),1,0))</f>
        <v/>
      </c>
      <c r="T965" s="15" t="str">
        <f t="shared" si="127"/>
        <v/>
      </c>
      <c r="U965" s="15" t="str">
        <f>IF(B965=1,"",IF(AND(TrackingWorksheet!L970&lt;&gt;"", TrackingWorksheet!L970&gt;=TrackingWorksheet!$J$4,TrackingWorksheet!L970&lt;=TrackingWorksheet!$J$5,OR(TrackingWorksheet!H970=Lists!$D$4,TrackingWorksheet!J970=Lists!$D$4)), 1, 0))</f>
        <v/>
      </c>
      <c r="V965" s="15" t="str">
        <f>IF($B965=1,"",IF(AND(TrackingWorksheet!$L970&lt;&gt;"", TrackingWorksheet!$L970&gt;=TrackingWorksheet!$J$4,TrackingWorksheet!$L970&lt;=TrackingWorksheet!$J$5,OR(TrackingWorksheet!$H970=Lists!$D$5,TrackingWorksheet!$J970=Lists!$D$5)), 1, 0))</f>
        <v/>
      </c>
      <c r="W965" s="15" t="str">
        <f>IF($B965=1,"",IF(AND(TrackingWorksheet!$L970&lt;&gt;"", TrackingWorksheet!$L970&gt;=TrackingWorksheet!$J$4,TrackingWorksheet!$L970&lt;=TrackingWorksheet!$J$5,OR(TrackingWorksheet!$H970=Lists!$D$6,TrackingWorksheet!$J970=Lists!$D$6)), 1, 0))</f>
        <v/>
      </c>
      <c r="X965" s="24" t="str">
        <f>IF(B965=1,"",IF(AND(TrackingWorksheet!M970&lt;&gt;"",TrackingWorksheet!M970&lt;=TrackingWorksheet!$J$5),1,0))</f>
        <v/>
      </c>
      <c r="Y965" s="24" t="str">
        <f>IF(B965=1,"",IF(AND(TrackingWorksheet!N970&lt;&gt;"",TrackingWorksheet!N970&lt;=TrackingWorksheet!$J$5),1,0)*D965)</f>
        <v/>
      </c>
      <c r="Z965" s="24" t="str">
        <f>IF(B965=1,"",IF(TrackingWorksheet!P970="YES",1,0)*D965)</f>
        <v/>
      </c>
      <c r="AA965" s="33" t="str">
        <f>IF(B965=1,"",IF(TrackingWorksheet!R970="","",TrackingWorksheet!R970))</f>
        <v/>
      </c>
      <c r="AB965" s="33" t="str">
        <f>IF(B965=1,"",IF(TrackingWorksheet!Q970="","",TrackingWorksheet!Q970))</f>
        <v/>
      </c>
    </row>
    <row r="966" spans="2:28" x14ac:dyDescent="0.3">
      <c r="B966" s="33">
        <f>IF(AND(ISBLANK(TrackingWorksheet!B971),ISBLANK(TrackingWorksheet!C971),ISBLANK(TrackingWorksheet!G971),ISBLANK(TrackingWorksheet!H971),
ISBLANK(TrackingWorksheet!I971),ISBLANK(TrackingWorksheet!J971),ISBLANK(TrackingWorksheet!M971),
ISBLANK(TrackingWorksheet!N971)),1,0)</f>
        <v>1</v>
      </c>
      <c r="C966" s="17" t="str">
        <f>IF(B966=1,"",TrackingWorksheet!F971)</f>
        <v/>
      </c>
      <c r="D966" s="26" t="str">
        <f>IF(B966=1,"",IF(AND(TrackingWorksheet!B971&lt;&gt;"",TrackingWorksheet!B971&lt;=TrackingWorksheet!$J$5,OR(TrackingWorksheet!C971="",TrackingWorksheet!C971&gt;=TrackingWorksheet!$J$4)),1,0))</f>
        <v/>
      </c>
      <c r="E966" s="15" t="str">
        <f>IF(B966=1,"",IF(AND(TrackingWorksheet!G971 &lt;&gt;"",TrackingWorksheet!G971&lt;=TrackingWorksheet!$J$5, TrackingWorksheet!H971=Lists!$D$4), "Y", "N"))</f>
        <v/>
      </c>
      <c r="F966" s="15" t="str">
        <f>IF(B966=1,"",IF(AND(TrackingWorksheet!I971 &lt;&gt;"", TrackingWorksheet!I971&lt;=TrackingWorksheet!$J$5, TrackingWorksheet!J971=Lists!$D$4), "Y", "N"))</f>
        <v/>
      </c>
      <c r="G966" s="15" t="str">
        <f>IF(B966=1,"",IF(AND(TrackingWorksheet!G971 &lt;&gt;"",TrackingWorksheet!G971&lt;=TrackingWorksheet!$J$5, TrackingWorksheet!H971=Lists!$D$5), "Y", "N"))</f>
        <v/>
      </c>
      <c r="H966" s="15" t="str">
        <f>IF(B966=1,"",IF(AND(TrackingWorksheet!I971 &lt;&gt;"", TrackingWorksheet!I971&lt;=TrackingWorksheet!$J$5, TrackingWorksheet!J971="Moderna"), "Y", "N"))</f>
        <v/>
      </c>
      <c r="I966" s="26" t="str">
        <f>IF(B966=1,"",IF(AND(TrackingWorksheet!G971 &lt;&gt;"", TrackingWorksheet!G971&lt;=TrackingWorksheet!$J$5, TrackingWorksheet!H971=Lists!$D$6), 1, 0))</f>
        <v/>
      </c>
      <c r="J966" s="26" t="str">
        <f t="shared" si="126"/>
        <v/>
      </c>
      <c r="K966" s="15" t="str">
        <f>IF(B966=1,"",IF(AND(TrackingWorksheet!I971&lt;=TrackingWorksheet!$J$5,TrackingWorksheet!K971="YES"),0,IF(AND(AND(OR(E966="Y",F966="Y"),E966&lt;&gt;F966),G966&lt;&gt;"Y", H966&lt;&gt;"Y"), 1, 0)))</f>
        <v/>
      </c>
      <c r="L966" s="26" t="str">
        <f t="shared" si="120"/>
        <v/>
      </c>
      <c r="M966" s="15" t="str">
        <f t="shared" si="121"/>
        <v/>
      </c>
      <c r="N966" s="26" t="str">
        <f t="shared" si="122"/>
        <v/>
      </c>
      <c r="O966" s="15" t="str">
        <f>IF(B966=1,"",IF(AND(TrackingWorksheet!I971&lt;=TrackingWorksheet!$J$5,TrackingWorksheet!K971="YES"),0,IF(AND(AND(OR(G966="Y",H966="Y"),G966&lt;&gt;H966),E966&lt;&gt;"Y", F966&lt;&gt;"Y"), 1, 0)))</f>
        <v/>
      </c>
      <c r="P966" s="26" t="str">
        <f t="shared" si="123"/>
        <v/>
      </c>
      <c r="Q966" s="15" t="str">
        <f t="shared" si="124"/>
        <v/>
      </c>
      <c r="R966" s="15" t="str">
        <f t="shared" si="125"/>
        <v/>
      </c>
      <c r="S966" s="15" t="str">
        <f>IF(B966=1,"",IF(AND(OR(AND(TrackingWorksheet!H971=Lists!$D$7,TrackingWorksheet!H971=TrackingWorksheet!J971),TrackingWorksheet!H971&lt;&gt;TrackingWorksheet!J971),TrackingWorksheet!K971="YES",TrackingWorksheet!H971&lt;&gt;Lists!$D$6,TrackingWorksheet!G971&lt;=TrackingWorksheet!$J$5,TrackingWorksheet!I971&lt;=TrackingWorksheet!$J$5),1,0))</f>
        <v/>
      </c>
      <c r="T966" s="15" t="str">
        <f t="shared" si="127"/>
        <v/>
      </c>
      <c r="U966" s="15" t="str">
        <f>IF(B966=1,"",IF(AND(TrackingWorksheet!L971&lt;&gt;"", TrackingWorksheet!L971&gt;=TrackingWorksheet!$J$4,TrackingWorksheet!L971&lt;=TrackingWorksheet!$J$5,OR(TrackingWorksheet!H971=Lists!$D$4,TrackingWorksheet!J971=Lists!$D$4)), 1, 0))</f>
        <v/>
      </c>
      <c r="V966" s="15" t="str">
        <f>IF($B966=1,"",IF(AND(TrackingWorksheet!$L971&lt;&gt;"", TrackingWorksheet!$L971&gt;=TrackingWorksheet!$J$4,TrackingWorksheet!$L971&lt;=TrackingWorksheet!$J$5,OR(TrackingWorksheet!$H971=Lists!$D$5,TrackingWorksheet!$J971=Lists!$D$5)), 1, 0))</f>
        <v/>
      </c>
      <c r="W966" s="15" t="str">
        <f>IF($B966=1,"",IF(AND(TrackingWorksheet!$L971&lt;&gt;"", TrackingWorksheet!$L971&gt;=TrackingWorksheet!$J$4,TrackingWorksheet!$L971&lt;=TrackingWorksheet!$J$5,OR(TrackingWorksheet!$H971=Lists!$D$6,TrackingWorksheet!$J971=Lists!$D$6)), 1, 0))</f>
        <v/>
      </c>
      <c r="X966" s="24" t="str">
        <f>IF(B966=1,"",IF(AND(TrackingWorksheet!M971&lt;&gt;"",TrackingWorksheet!M971&lt;=TrackingWorksheet!$J$5),1,0))</f>
        <v/>
      </c>
      <c r="Y966" s="24" t="str">
        <f>IF(B966=1,"",IF(AND(TrackingWorksheet!N971&lt;&gt;"",TrackingWorksheet!N971&lt;=TrackingWorksheet!$J$5),1,0)*D966)</f>
        <v/>
      </c>
      <c r="Z966" s="24" t="str">
        <f>IF(B966=1,"",IF(TrackingWorksheet!P971="YES",1,0)*D966)</f>
        <v/>
      </c>
      <c r="AA966" s="33" t="str">
        <f>IF(B966=1,"",IF(TrackingWorksheet!R971="","",TrackingWorksheet!R971))</f>
        <v/>
      </c>
      <c r="AB966" s="33" t="str">
        <f>IF(B966=1,"",IF(TrackingWorksheet!Q971="","",TrackingWorksheet!Q971))</f>
        <v/>
      </c>
    </row>
    <row r="967" spans="2:28" x14ac:dyDescent="0.3">
      <c r="B967" s="33">
        <f>IF(AND(ISBLANK(TrackingWorksheet!B972),ISBLANK(TrackingWorksheet!C972),ISBLANK(TrackingWorksheet!G972),ISBLANK(TrackingWorksheet!H972),
ISBLANK(TrackingWorksheet!I972),ISBLANK(TrackingWorksheet!J972),ISBLANK(TrackingWorksheet!M972),
ISBLANK(TrackingWorksheet!N972)),1,0)</f>
        <v>1</v>
      </c>
      <c r="C967" s="17" t="str">
        <f>IF(B967=1,"",TrackingWorksheet!F972)</f>
        <v/>
      </c>
      <c r="D967" s="26" t="str">
        <f>IF(B967=1,"",IF(AND(TrackingWorksheet!B972&lt;&gt;"",TrackingWorksheet!B972&lt;=TrackingWorksheet!$J$5,OR(TrackingWorksheet!C972="",TrackingWorksheet!C972&gt;=TrackingWorksheet!$J$4)),1,0))</f>
        <v/>
      </c>
      <c r="E967" s="15" t="str">
        <f>IF(B967=1,"",IF(AND(TrackingWorksheet!G972 &lt;&gt;"",TrackingWorksheet!G972&lt;=TrackingWorksheet!$J$5, TrackingWorksheet!H972=Lists!$D$4), "Y", "N"))</f>
        <v/>
      </c>
      <c r="F967" s="15" t="str">
        <f>IF(B967=1,"",IF(AND(TrackingWorksheet!I972 &lt;&gt;"", TrackingWorksheet!I972&lt;=TrackingWorksheet!$J$5, TrackingWorksheet!J972=Lists!$D$4), "Y", "N"))</f>
        <v/>
      </c>
      <c r="G967" s="15" t="str">
        <f>IF(B967=1,"",IF(AND(TrackingWorksheet!G972 &lt;&gt;"",TrackingWorksheet!G972&lt;=TrackingWorksheet!$J$5, TrackingWorksheet!H972=Lists!$D$5), "Y", "N"))</f>
        <v/>
      </c>
      <c r="H967" s="15" t="str">
        <f>IF(B967=1,"",IF(AND(TrackingWorksheet!I972 &lt;&gt;"", TrackingWorksheet!I972&lt;=TrackingWorksheet!$J$5, TrackingWorksheet!J972="Moderna"), "Y", "N"))</f>
        <v/>
      </c>
      <c r="I967" s="26" t="str">
        <f>IF(B967=1,"",IF(AND(TrackingWorksheet!G972 &lt;&gt;"", TrackingWorksheet!G972&lt;=TrackingWorksheet!$J$5, TrackingWorksheet!H972=Lists!$D$6), 1, 0))</f>
        <v/>
      </c>
      <c r="J967" s="26" t="str">
        <f t="shared" si="126"/>
        <v/>
      </c>
      <c r="K967" s="15" t="str">
        <f>IF(B967=1,"",IF(AND(TrackingWorksheet!I972&lt;=TrackingWorksheet!$J$5,TrackingWorksheet!K972="YES"),0,IF(AND(AND(OR(E967="Y",F967="Y"),E967&lt;&gt;F967),G967&lt;&gt;"Y", H967&lt;&gt;"Y"), 1, 0)))</f>
        <v/>
      </c>
      <c r="L967" s="26" t="str">
        <f t="shared" si="120"/>
        <v/>
      </c>
      <c r="M967" s="15" t="str">
        <f t="shared" si="121"/>
        <v/>
      </c>
      <c r="N967" s="26" t="str">
        <f t="shared" si="122"/>
        <v/>
      </c>
      <c r="O967" s="15" t="str">
        <f>IF(B967=1,"",IF(AND(TrackingWorksheet!I972&lt;=TrackingWorksheet!$J$5,TrackingWorksheet!K972="YES"),0,IF(AND(AND(OR(G967="Y",H967="Y"),G967&lt;&gt;H967),E967&lt;&gt;"Y", F967&lt;&gt;"Y"), 1, 0)))</f>
        <v/>
      </c>
      <c r="P967" s="26" t="str">
        <f t="shared" si="123"/>
        <v/>
      </c>
      <c r="Q967" s="15" t="str">
        <f t="shared" si="124"/>
        <v/>
      </c>
      <c r="R967" s="15" t="str">
        <f t="shared" si="125"/>
        <v/>
      </c>
      <c r="S967" s="15" t="str">
        <f>IF(B967=1,"",IF(AND(OR(AND(TrackingWorksheet!H972=Lists!$D$7,TrackingWorksheet!H972=TrackingWorksheet!J972),TrackingWorksheet!H972&lt;&gt;TrackingWorksheet!J972),TrackingWorksheet!K972="YES",TrackingWorksheet!H972&lt;&gt;Lists!$D$6,TrackingWorksheet!G972&lt;=TrackingWorksheet!$J$5,TrackingWorksheet!I972&lt;=TrackingWorksheet!$J$5),1,0))</f>
        <v/>
      </c>
      <c r="T967" s="15" t="str">
        <f t="shared" si="127"/>
        <v/>
      </c>
      <c r="U967" s="15" t="str">
        <f>IF(B967=1,"",IF(AND(TrackingWorksheet!L972&lt;&gt;"", TrackingWorksheet!L972&gt;=TrackingWorksheet!$J$4,TrackingWorksheet!L972&lt;=TrackingWorksheet!$J$5,OR(TrackingWorksheet!H972=Lists!$D$4,TrackingWorksheet!J972=Lists!$D$4)), 1, 0))</f>
        <v/>
      </c>
      <c r="V967" s="15" t="str">
        <f>IF($B967=1,"",IF(AND(TrackingWorksheet!$L972&lt;&gt;"", TrackingWorksheet!$L972&gt;=TrackingWorksheet!$J$4,TrackingWorksheet!$L972&lt;=TrackingWorksheet!$J$5,OR(TrackingWorksheet!$H972=Lists!$D$5,TrackingWorksheet!$J972=Lists!$D$5)), 1, 0))</f>
        <v/>
      </c>
      <c r="W967" s="15" t="str">
        <f>IF($B967=1,"",IF(AND(TrackingWorksheet!$L972&lt;&gt;"", TrackingWorksheet!$L972&gt;=TrackingWorksheet!$J$4,TrackingWorksheet!$L972&lt;=TrackingWorksheet!$J$5,OR(TrackingWorksheet!$H972=Lists!$D$6,TrackingWorksheet!$J972=Lists!$D$6)), 1, 0))</f>
        <v/>
      </c>
      <c r="X967" s="24" t="str">
        <f>IF(B967=1,"",IF(AND(TrackingWorksheet!M972&lt;&gt;"",TrackingWorksheet!M972&lt;=TrackingWorksheet!$J$5),1,0))</f>
        <v/>
      </c>
      <c r="Y967" s="24" t="str">
        <f>IF(B967=1,"",IF(AND(TrackingWorksheet!N972&lt;&gt;"",TrackingWorksheet!N972&lt;=TrackingWorksheet!$J$5),1,0)*D967)</f>
        <v/>
      </c>
      <c r="Z967" s="24" t="str">
        <f>IF(B967=1,"",IF(TrackingWorksheet!P972="YES",1,0)*D967)</f>
        <v/>
      </c>
      <c r="AA967" s="33" t="str">
        <f>IF(B967=1,"",IF(TrackingWorksheet!R972="","",TrackingWorksheet!R972))</f>
        <v/>
      </c>
      <c r="AB967" s="33" t="str">
        <f>IF(B967=1,"",IF(TrackingWorksheet!Q972="","",TrackingWorksheet!Q972))</f>
        <v/>
      </c>
    </row>
    <row r="968" spans="2:28" x14ac:dyDescent="0.3">
      <c r="B968" s="33">
        <f>IF(AND(ISBLANK(TrackingWorksheet!B973),ISBLANK(TrackingWorksheet!C973),ISBLANK(TrackingWorksheet!G973),ISBLANK(TrackingWorksheet!H973),
ISBLANK(TrackingWorksheet!I973),ISBLANK(TrackingWorksheet!J973),ISBLANK(TrackingWorksheet!M973),
ISBLANK(TrackingWorksheet!N973)),1,0)</f>
        <v>1</v>
      </c>
      <c r="C968" s="17" t="str">
        <f>IF(B968=1,"",TrackingWorksheet!F973)</f>
        <v/>
      </c>
      <c r="D968" s="26" t="str">
        <f>IF(B968=1,"",IF(AND(TrackingWorksheet!B973&lt;&gt;"",TrackingWorksheet!B973&lt;=TrackingWorksheet!$J$5,OR(TrackingWorksheet!C973="",TrackingWorksheet!C973&gt;=TrackingWorksheet!$J$4)),1,0))</f>
        <v/>
      </c>
      <c r="E968" s="15" t="str">
        <f>IF(B968=1,"",IF(AND(TrackingWorksheet!G973 &lt;&gt;"",TrackingWorksheet!G973&lt;=TrackingWorksheet!$J$5, TrackingWorksheet!H973=Lists!$D$4), "Y", "N"))</f>
        <v/>
      </c>
      <c r="F968" s="15" t="str">
        <f>IF(B968=1,"",IF(AND(TrackingWorksheet!I973 &lt;&gt;"", TrackingWorksheet!I973&lt;=TrackingWorksheet!$J$5, TrackingWorksheet!J973=Lists!$D$4), "Y", "N"))</f>
        <v/>
      </c>
      <c r="G968" s="15" t="str">
        <f>IF(B968=1,"",IF(AND(TrackingWorksheet!G973 &lt;&gt;"",TrackingWorksheet!G973&lt;=TrackingWorksheet!$J$5, TrackingWorksheet!H973=Lists!$D$5), "Y", "N"))</f>
        <v/>
      </c>
      <c r="H968" s="15" t="str">
        <f>IF(B968=1,"",IF(AND(TrackingWorksheet!I973 &lt;&gt;"", TrackingWorksheet!I973&lt;=TrackingWorksheet!$J$5, TrackingWorksheet!J973="Moderna"), "Y", "N"))</f>
        <v/>
      </c>
      <c r="I968" s="26" t="str">
        <f>IF(B968=1,"",IF(AND(TrackingWorksheet!G973 &lt;&gt;"", TrackingWorksheet!G973&lt;=TrackingWorksheet!$J$5, TrackingWorksheet!H973=Lists!$D$6), 1, 0))</f>
        <v/>
      </c>
      <c r="J968" s="26" t="str">
        <f t="shared" si="126"/>
        <v/>
      </c>
      <c r="K968" s="15" t="str">
        <f>IF(B968=1,"",IF(AND(TrackingWorksheet!I973&lt;=TrackingWorksheet!$J$5,TrackingWorksheet!K973="YES"),0,IF(AND(AND(OR(E968="Y",F968="Y"),E968&lt;&gt;F968),G968&lt;&gt;"Y", H968&lt;&gt;"Y"), 1, 0)))</f>
        <v/>
      </c>
      <c r="L968" s="26" t="str">
        <f t="shared" si="120"/>
        <v/>
      </c>
      <c r="M968" s="15" t="str">
        <f t="shared" si="121"/>
        <v/>
      </c>
      <c r="N968" s="26" t="str">
        <f t="shared" si="122"/>
        <v/>
      </c>
      <c r="O968" s="15" t="str">
        <f>IF(B968=1,"",IF(AND(TrackingWorksheet!I973&lt;=TrackingWorksheet!$J$5,TrackingWorksheet!K973="YES"),0,IF(AND(AND(OR(G968="Y",H968="Y"),G968&lt;&gt;H968),E968&lt;&gt;"Y", F968&lt;&gt;"Y"), 1, 0)))</f>
        <v/>
      </c>
      <c r="P968" s="26" t="str">
        <f t="shared" si="123"/>
        <v/>
      </c>
      <c r="Q968" s="15" t="str">
        <f t="shared" si="124"/>
        <v/>
      </c>
      <c r="R968" s="15" t="str">
        <f t="shared" si="125"/>
        <v/>
      </c>
      <c r="S968" s="15" t="str">
        <f>IF(B968=1,"",IF(AND(OR(AND(TrackingWorksheet!H973=Lists!$D$7,TrackingWorksheet!H973=TrackingWorksheet!J973),TrackingWorksheet!H973&lt;&gt;TrackingWorksheet!J973),TrackingWorksheet!K973="YES",TrackingWorksheet!H973&lt;&gt;Lists!$D$6,TrackingWorksheet!G973&lt;=TrackingWorksheet!$J$5,TrackingWorksheet!I973&lt;=TrackingWorksheet!$J$5),1,0))</f>
        <v/>
      </c>
      <c r="T968" s="15" t="str">
        <f t="shared" si="127"/>
        <v/>
      </c>
      <c r="U968" s="15" t="str">
        <f>IF(B968=1,"",IF(AND(TrackingWorksheet!L973&lt;&gt;"", TrackingWorksheet!L973&gt;=TrackingWorksheet!$J$4,TrackingWorksheet!L973&lt;=TrackingWorksheet!$J$5,OR(TrackingWorksheet!H973=Lists!$D$4,TrackingWorksheet!J973=Lists!$D$4)), 1, 0))</f>
        <v/>
      </c>
      <c r="V968" s="15" t="str">
        <f>IF($B968=1,"",IF(AND(TrackingWorksheet!$L973&lt;&gt;"", TrackingWorksheet!$L973&gt;=TrackingWorksheet!$J$4,TrackingWorksheet!$L973&lt;=TrackingWorksheet!$J$5,OR(TrackingWorksheet!$H973=Lists!$D$5,TrackingWorksheet!$J973=Lists!$D$5)), 1, 0))</f>
        <v/>
      </c>
      <c r="W968" s="15" t="str">
        <f>IF($B968=1,"",IF(AND(TrackingWorksheet!$L973&lt;&gt;"", TrackingWorksheet!$L973&gt;=TrackingWorksheet!$J$4,TrackingWorksheet!$L973&lt;=TrackingWorksheet!$J$5,OR(TrackingWorksheet!$H973=Lists!$D$6,TrackingWorksheet!$J973=Lists!$D$6)), 1, 0))</f>
        <v/>
      </c>
      <c r="X968" s="24" t="str">
        <f>IF(B968=1,"",IF(AND(TrackingWorksheet!M973&lt;&gt;"",TrackingWorksheet!M973&lt;=TrackingWorksheet!$J$5),1,0))</f>
        <v/>
      </c>
      <c r="Y968" s="24" t="str">
        <f>IF(B968=1,"",IF(AND(TrackingWorksheet!N973&lt;&gt;"",TrackingWorksheet!N973&lt;=TrackingWorksheet!$J$5),1,0)*D968)</f>
        <v/>
      </c>
      <c r="Z968" s="24" t="str">
        <f>IF(B968=1,"",IF(TrackingWorksheet!P973="YES",1,0)*D968)</f>
        <v/>
      </c>
      <c r="AA968" s="33" t="str">
        <f>IF(B968=1,"",IF(TrackingWorksheet!R973="","",TrackingWorksheet!R973))</f>
        <v/>
      </c>
      <c r="AB968" s="33" t="str">
        <f>IF(B968=1,"",IF(TrackingWorksheet!Q973="","",TrackingWorksheet!Q973))</f>
        <v/>
      </c>
    </row>
    <row r="969" spans="2:28" x14ac:dyDescent="0.3">
      <c r="B969" s="33">
        <f>IF(AND(ISBLANK(TrackingWorksheet!B974),ISBLANK(TrackingWorksheet!C974),ISBLANK(TrackingWorksheet!G974),ISBLANK(TrackingWorksheet!H974),
ISBLANK(TrackingWorksheet!I974),ISBLANK(TrackingWorksheet!J974),ISBLANK(TrackingWorksheet!M974),
ISBLANK(TrackingWorksheet!N974)),1,0)</f>
        <v>1</v>
      </c>
      <c r="C969" s="17" t="str">
        <f>IF(B969=1,"",TrackingWorksheet!F974)</f>
        <v/>
      </c>
      <c r="D969" s="26" t="str">
        <f>IF(B969=1,"",IF(AND(TrackingWorksheet!B974&lt;&gt;"",TrackingWorksheet!B974&lt;=TrackingWorksheet!$J$5,OR(TrackingWorksheet!C974="",TrackingWorksheet!C974&gt;=TrackingWorksheet!$J$4)),1,0))</f>
        <v/>
      </c>
      <c r="E969" s="15" t="str">
        <f>IF(B969=1,"",IF(AND(TrackingWorksheet!G974 &lt;&gt;"",TrackingWorksheet!G974&lt;=TrackingWorksheet!$J$5, TrackingWorksheet!H974=Lists!$D$4), "Y", "N"))</f>
        <v/>
      </c>
      <c r="F969" s="15" t="str">
        <f>IF(B969=1,"",IF(AND(TrackingWorksheet!I974 &lt;&gt;"", TrackingWorksheet!I974&lt;=TrackingWorksheet!$J$5, TrackingWorksheet!J974=Lists!$D$4), "Y", "N"))</f>
        <v/>
      </c>
      <c r="G969" s="15" t="str">
        <f>IF(B969=1,"",IF(AND(TrackingWorksheet!G974 &lt;&gt;"",TrackingWorksheet!G974&lt;=TrackingWorksheet!$J$5, TrackingWorksheet!H974=Lists!$D$5), "Y", "N"))</f>
        <v/>
      </c>
      <c r="H969" s="15" t="str">
        <f>IF(B969=1,"",IF(AND(TrackingWorksheet!I974 &lt;&gt;"", TrackingWorksheet!I974&lt;=TrackingWorksheet!$J$5, TrackingWorksheet!J974="Moderna"), "Y", "N"))</f>
        <v/>
      </c>
      <c r="I969" s="26" t="str">
        <f>IF(B969=1,"",IF(AND(TrackingWorksheet!G974 &lt;&gt;"", TrackingWorksheet!G974&lt;=TrackingWorksheet!$J$5, TrackingWorksheet!H974=Lists!$D$6), 1, 0))</f>
        <v/>
      </c>
      <c r="J969" s="26" t="str">
        <f t="shared" si="126"/>
        <v/>
      </c>
      <c r="K969" s="15" t="str">
        <f>IF(B969=1,"",IF(AND(TrackingWorksheet!I974&lt;=TrackingWorksheet!$J$5,TrackingWorksheet!K974="YES"),0,IF(AND(AND(OR(E969="Y",F969="Y"),E969&lt;&gt;F969),G969&lt;&gt;"Y", H969&lt;&gt;"Y"), 1, 0)))</f>
        <v/>
      </c>
      <c r="L969" s="26" t="str">
        <f t="shared" si="120"/>
        <v/>
      </c>
      <c r="M969" s="15" t="str">
        <f t="shared" si="121"/>
        <v/>
      </c>
      <c r="N969" s="26" t="str">
        <f t="shared" si="122"/>
        <v/>
      </c>
      <c r="O969" s="15" t="str">
        <f>IF(B969=1,"",IF(AND(TrackingWorksheet!I974&lt;=TrackingWorksheet!$J$5,TrackingWorksheet!K974="YES"),0,IF(AND(AND(OR(G969="Y",H969="Y"),G969&lt;&gt;H969),E969&lt;&gt;"Y", F969&lt;&gt;"Y"), 1, 0)))</f>
        <v/>
      </c>
      <c r="P969" s="26" t="str">
        <f t="shared" si="123"/>
        <v/>
      </c>
      <c r="Q969" s="15" t="str">
        <f t="shared" si="124"/>
        <v/>
      </c>
      <c r="R969" s="15" t="str">
        <f t="shared" si="125"/>
        <v/>
      </c>
      <c r="S969" s="15" t="str">
        <f>IF(B969=1,"",IF(AND(OR(AND(TrackingWorksheet!H974=Lists!$D$7,TrackingWorksheet!H974=TrackingWorksheet!J974),TrackingWorksheet!H974&lt;&gt;TrackingWorksheet!J974),TrackingWorksheet!K974="YES",TrackingWorksheet!H974&lt;&gt;Lists!$D$6,TrackingWorksheet!G974&lt;=TrackingWorksheet!$J$5,TrackingWorksheet!I974&lt;=TrackingWorksheet!$J$5),1,0))</f>
        <v/>
      </c>
      <c r="T969" s="15" t="str">
        <f t="shared" si="127"/>
        <v/>
      </c>
      <c r="U969" s="15" t="str">
        <f>IF(B969=1,"",IF(AND(TrackingWorksheet!L974&lt;&gt;"", TrackingWorksheet!L974&gt;=TrackingWorksheet!$J$4,TrackingWorksheet!L974&lt;=TrackingWorksheet!$J$5,OR(TrackingWorksheet!H974=Lists!$D$4,TrackingWorksheet!J974=Lists!$D$4)), 1, 0))</f>
        <v/>
      </c>
      <c r="V969" s="15" t="str">
        <f>IF($B969=1,"",IF(AND(TrackingWorksheet!$L974&lt;&gt;"", TrackingWorksheet!$L974&gt;=TrackingWorksheet!$J$4,TrackingWorksheet!$L974&lt;=TrackingWorksheet!$J$5,OR(TrackingWorksheet!$H974=Lists!$D$5,TrackingWorksheet!$J974=Lists!$D$5)), 1, 0))</f>
        <v/>
      </c>
      <c r="W969" s="15" t="str">
        <f>IF($B969=1,"",IF(AND(TrackingWorksheet!$L974&lt;&gt;"", TrackingWorksheet!$L974&gt;=TrackingWorksheet!$J$4,TrackingWorksheet!$L974&lt;=TrackingWorksheet!$J$5,OR(TrackingWorksheet!$H974=Lists!$D$6,TrackingWorksheet!$J974=Lists!$D$6)), 1, 0))</f>
        <v/>
      </c>
      <c r="X969" s="24" t="str">
        <f>IF(B969=1,"",IF(AND(TrackingWorksheet!M974&lt;&gt;"",TrackingWorksheet!M974&lt;=TrackingWorksheet!$J$5),1,0))</f>
        <v/>
      </c>
      <c r="Y969" s="24" t="str">
        <f>IF(B969=1,"",IF(AND(TrackingWorksheet!N974&lt;&gt;"",TrackingWorksheet!N974&lt;=TrackingWorksheet!$J$5),1,0)*D969)</f>
        <v/>
      </c>
      <c r="Z969" s="24" t="str">
        <f>IF(B969=1,"",IF(TrackingWorksheet!P974="YES",1,0)*D969)</f>
        <v/>
      </c>
      <c r="AA969" s="33" t="str">
        <f>IF(B969=1,"",IF(TrackingWorksheet!R974="","",TrackingWorksheet!R974))</f>
        <v/>
      </c>
      <c r="AB969" s="33" t="str">
        <f>IF(B969=1,"",IF(TrackingWorksheet!Q974="","",TrackingWorksheet!Q974))</f>
        <v/>
      </c>
    </row>
    <row r="970" spans="2:28" x14ac:dyDescent="0.3">
      <c r="B970" s="33">
        <f>IF(AND(ISBLANK(TrackingWorksheet!B975),ISBLANK(TrackingWorksheet!C975),ISBLANK(TrackingWorksheet!G975),ISBLANK(TrackingWorksheet!H975),
ISBLANK(TrackingWorksheet!I975),ISBLANK(TrackingWorksheet!J975),ISBLANK(TrackingWorksheet!M975),
ISBLANK(TrackingWorksheet!N975)),1,0)</f>
        <v>1</v>
      </c>
      <c r="C970" s="17" t="str">
        <f>IF(B970=1,"",TrackingWorksheet!F975)</f>
        <v/>
      </c>
      <c r="D970" s="26" t="str">
        <f>IF(B970=1,"",IF(AND(TrackingWorksheet!B975&lt;&gt;"",TrackingWorksheet!B975&lt;=TrackingWorksheet!$J$5,OR(TrackingWorksheet!C975="",TrackingWorksheet!C975&gt;=TrackingWorksheet!$J$4)),1,0))</f>
        <v/>
      </c>
      <c r="E970" s="15" t="str">
        <f>IF(B970=1,"",IF(AND(TrackingWorksheet!G975 &lt;&gt;"",TrackingWorksheet!G975&lt;=TrackingWorksheet!$J$5, TrackingWorksheet!H975=Lists!$D$4), "Y", "N"))</f>
        <v/>
      </c>
      <c r="F970" s="15" t="str">
        <f>IF(B970=1,"",IF(AND(TrackingWorksheet!I975 &lt;&gt;"", TrackingWorksheet!I975&lt;=TrackingWorksheet!$J$5, TrackingWorksheet!J975=Lists!$D$4), "Y", "N"))</f>
        <v/>
      </c>
      <c r="G970" s="15" t="str">
        <f>IF(B970=1,"",IF(AND(TrackingWorksheet!G975 &lt;&gt;"",TrackingWorksheet!G975&lt;=TrackingWorksheet!$J$5, TrackingWorksheet!H975=Lists!$D$5), "Y", "N"))</f>
        <v/>
      </c>
      <c r="H970" s="15" t="str">
        <f>IF(B970=1,"",IF(AND(TrackingWorksheet!I975 &lt;&gt;"", TrackingWorksheet!I975&lt;=TrackingWorksheet!$J$5, TrackingWorksheet!J975="Moderna"), "Y", "N"))</f>
        <v/>
      </c>
      <c r="I970" s="26" t="str">
        <f>IF(B970=1,"",IF(AND(TrackingWorksheet!G975 &lt;&gt;"", TrackingWorksheet!G975&lt;=TrackingWorksheet!$J$5, TrackingWorksheet!H975=Lists!$D$6), 1, 0))</f>
        <v/>
      </c>
      <c r="J970" s="26" t="str">
        <f t="shared" si="126"/>
        <v/>
      </c>
      <c r="K970" s="15" t="str">
        <f>IF(B970=1,"",IF(AND(TrackingWorksheet!I975&lt;=TrackingWorksheet!$J$5,TrackingWorksheet!K975="YES"),0,IF(AND(AND(OR(E970="Y",F970="Y"),E970&lt;&gt;F970),G970&lt;&gt;"Y", H970&lt;&gt;"Y"), 1, 0)))</f>
        <v/>
      </c>
      <c r="L970" s="26" t="str">
        <f t="shared" si="120"/>
        <v/>
      </c>
      <c r="M970" s="15" t="str">
        <f t="shared" si="121"/>
        <v/>
      </c>
      <c r="N970" s="26" t="str">
        <f t="shared" si="122"/>
        <v/>
      </c>
      <c r="O970" s="15" t="str">
        <f>IF(B970=1,"",IF(AND(TrackingWorksheet!I975&lt;=TrackingWorksheet!$J$5,TrackingWorksheet!K975="YES"),0,IF(AND(AND(OR(G970="Y",H970="Y"),G970&lt;&gt;H970),E970&lt;&gt;"Y", F970&lt;&gt;"Y"), 1, 0)))</f>
        <v/>
      </c>
      <c r="P970" s="26" t="str">
        <f t="shared" si="123"/>
        <v/>
      </c>
      <c r="Q970" s="15" t="str">
        <f t="shared" si="124"/>
        <v/>
      </c>
      <c r="R970" s="15" t="str">
        <f t="shared" si="125"/>
        <v/>
      </c>
      <c r="S970" s="15" t="str">
        <f>IF(B970=1,"",IF(AND(OR(AND(TrackingWorksheet!H975=Lists!$D$7,TrackingWorksheet!H975=TrackingWorksheet!J975),TrackingWorksheet!H975&lt;&gt;TrackingWorksheet!J975),TrackingWorksheet!K975="YES",TrackingWorksheet!H975&lt;&gt;Lists!$D$6,TrackingWorksheet!G975&lt;=TrackingWorksheet!$J$5,TrackingWorksheet!I975&lt;=TrackingWorksheet!$J$5),1,0))</f>
        <v/>
      </c>
      <c r="T970" s="15" t="str">
        <f t="shared" si="127"/>
        <v/>
      </c>
      <c r="U970" s="15" t="str">
        <f>IF(B970=1,"",IF(AND(TrackingWorksheet!L975&lt;&gt;"", TrackingWorksheet!L975&gt;=TrackingWorksheet!$J$4,TrackingWorksheet!L975&lt;=TrackingWorksheet!$J$5,OR(TrackingWorksheet!H975=Lists!$D$4,TrackingWorksheet!J975=Lists!$D$4)), 1, 0))</f>
        <v/>
      </c>
      <c r="V970" s="15" t="str">
        <f>IF($B970=1,"",IF(AND(TrackingWorksheet!$L975&lt;&gt;"", TrackingWorksheet!$L975&gt;=TrackingWorksheet!$J$4,TrackingWorksheet!$L975&lt;=TrackingWorksheet!$J$5,OR(TrackingWorksheet!$H975=Lists!$D$5,TrackingWorksheet!$J975=Lists!$D$5)), 1, 0))</f>
        <v/>
      </c>
      <c r="W970" s="15" t="str">
        <f>IF($B970=1,"",IF(AND(TrackingWorksheet!$L975&lt;&gt;"", TrackingWorksheet!$L975&gt;=TrackingWorksheet!$J$4,TrackingWorksheet!$L975&lt;=TrackingWorksheet!$J$5,OR(TrackingWorksheet!$H975=Lists!$D$6,TrackingWorksheet!$J975=Lists!$D$6)), 1, 0))</f>
        <v/>
      </c>
      <c r="X970" s="24" t="str">
        <f>IF(B970=1,"",IF(AND(TrackingWorksheet!M975&lt;&gt;"",TrackingWorksheet!M975&lt;=TrackingWorksheet!$J$5),1,0))</f>
        <v/>
      </c>
      <c r="Y970" s="24" t="str">
        <f>IF(B970=1,"",IF(AND(TrackingWorksheet!N975&lt;&gt;"",TrackingWorksheet!N975&lt;=TrackingWorksheet!$J$5),1,0)*D970)</f>
        <v/>
      </c>
      <c r="Z970" s="24" t="str">
        <f>IF(B970=1,"",IF(TrackingWorksheet!P975="YES",1,0)*D970)</f>
        <v/>
      </c>
      <c r="AA970" s="33" t="str">
        <f>IF(B970=1,"",IF(TrackingWorksheet!R975="","",TrackingWorksheet!R975))</f>
        <v/>
      </c>
      <c r="AB970" s="33" t="str">
        <f>IF(B970=1,"",IF(TrackingWorksheet!Q975="","",TrackingWorksheet!Q975))</f>
        <v/>
      </c>
    </row>
    <row r="971" spans="2:28" x14ac:dyDescent="0.3">
      <c r="B971" s="33">
        <f>IF(AND(ISBLANK(TrackingWorksheet!B976),ISBLANK(TrackingWorksheet!C976),ISBLANK(TrackingWorksheet!G976),ISBLANK(TrackingWorksheet!H976),
ISBLANK(TrackingWorksheet!I976),ISBLANK(TrackingWorksheet!J976),ISBLANK(TrackingWorksheet!M976),
ISBLANK(TrackingWorksheet!N976)),1,0)</f>
        <v>1</v>
      </c>
      <c r="C971" s="17" t="str">
        <f>IF(B971=1,"",TrackingWorksheet!F976)</f>
        <v/>
      </c>
      <c r="D971" s="26" t="str">
        <f>IF(B971=1,"",IF(AND(TrackingWorksheet!B976&lt;&gt;"",TrackingWorksheet!B976&lt;=TrackingWorksheet!$J$5,OR(TrackingWorksheet!C976="",TrackingWorksheet!C976&gt;=TrackingWorksheet!$J$4)),1,0))</f>
        <v/>
      </c>
      <c r="E971" s="15" t="str">
        <f>IF(B971=1,"",IF(AND(TrackingWorksheet!G976 &lt;&gt;"",TrackingWorksheet!G976&lt;=TrackingWorksheet!$J$5, TrackingWorksheet!H976=Lists!$D$4), "Y", "N"))</f>
        <v/>
      </c>
      <c r="F971" s="15" t="str">
        <f>IF(B971=1,"",IF(AND(TrackingWorksheet!I976 &lt;&gt;"", TrackingWorksheet!I976&lt;=TrackingWorksheet!$J$5, TrackingWorksheet!J976=Lists!$D$4), "Y", "N"))</f>
        <v/>
      </c>
      <c r="G971" s="15" t="str">
        <f>IF(B971=1,"",IF(AND(TrackingWorksheet!G976 &lt;&gt;"",TrackingWorksheet!G976&lt;=TrackingWorksheet!$J$5, TrackingWorksheet!H976=Lists!$D$5), "Y", "N"))</f>
        <v/>
      </c>
      <c r="H971" s="15" t="str">
        <f>IF(B971=1,"",IF(AND(TrackingWorksheet!I976 &lt;&gt;"", TrackingWorksheet!I976&lt;=TrackingWorksheet!$J$5, TrackingWorksheet!J976="Moderna"), "Y", "N"))</f>
        <v/>
      </c>
      <c r="I971" s="26" t="str">
        <f>IF(B971=1,"",IF(AND(TrackingWorksheet!G976 &lt;&gt;"", TrackingWorksheet!G976&lt;=TrackingWorksheet!$J$5, TrackingWorksheet!H976=Lists!$D$6), 1, 0))</f>
        <v/>
      </c>
      <c r="J971" s="26" t="str">
        <f t="shared" si="126"/>
        <v/>
      </c>
      <c r="K971" s="15" t="str">
        <f>IF(B971=1,"",IF(AND(TrackingWorksheet!I976&lt;=TrackingWorksheet!$J$5,TrackingWorksheet!K976="YES"),0,IF(AND(AND(OR(E971="Y",F971="Y"),E971&lt;&gt;F971),G971&lt;&gt;"Y", H971&lt;&gt;"Y"), 1, 0)))</f>
        <v/>
      </c>
      <c r="L971" s="26" t="str">
        <f t="shared" si="120"/>
        <v/>
      </c>
      <c r="M971" s="15" t="str">
        <f t="shared" si="121"/>
        <v/>
      </c>
      <c r="N971" s="26" t="str">
        <f t="shared" si="122"/>
        <v/>
      </c>
      <c r="O971" s="15" t="str">
        <f>IF(B971=1,"",IF(AND(TrackingWorksheet!I976&lt;=TrackingWorksheet!$J$5,TrackingWorksheet!K976="YES"),0,IF(AND(AND(OR(G971="Y",H971="Y"),G971&lt;&gt;H971),E971&lt;&gt;"Y", F971&lt;&gt;"Y"), 1, 0)))</f>
        <v/>
      </c>
      <c r="P971" s="26" t="str">
        <f t="shared" si="123"/>
        <v/>
      </c>
      <c r="Q971" s="15" t="str">
        <f t="shared" si="124"/>
        <v/>
      </c>
      <c r="R971" s="15" t="str">
        <f t="shared" si="125"/>
        <v/>
      </c>
      <c r="S971" s="15" t="str">
        <f>IF(B971=1,"",IF(AND(OR(AND(TrackingWorksheet!H976=Lists!$D$7,TrackingWorksheet!H976=TrackingWorksheet!J976),TrackingWorksheet!H976&lt;&gt;TrackingWorksheet!J976),TrackingWorksheet!K976="YES",TrackingWorksheet!H976&lt;&gt;Lists!$D$6,TrackingWorksheet!G976&lt;=TrackingWorksheet!$J$5,TrackingWorksheet!I976&lt;=TrackingWorksheet!$J$5),1,0))</f>
        <v/>
      </c>
      <c r="T971" s="15" t="str">
        <f t="shared" si="127"/>
        <v/>
      </c>
      <c r="U971" s="15" t="str">
        <f>IF(B971=1,"",IF(AND(TrackingWorksheet!L976&lt;&gt;"", TrackingWorksheet!L976&gt;=TrackingWorksheet!$J$4,TrackingWorksheet!L976&lt;=TrackingWorksheet!$J$5,OR(TrackingWorksheet!H976=Lists!$D$4,TrackingWorksheet!J976=Lists!$D$4)), 1, 0))</f>
        <v/>
      </c>
      <c r="V971" s="15" t="str">
        <f>IF($B971=1,"",IF(AND(TrackingWorksheet!$L976&lt;&gt;"", TrackingWorksheet!$L976&gt;=TrackingWorksheet!$J$4,TrackingWorksheet!$L976&lt;=TrackingWorksheet!$J$5,OR(TrackingWorksheet!$H976=Lists!$D$5,TrackingWorksheet!$J976=Lists!$D$5)), 1, 0))</f>
        <v/>
      </c>
      <c r="W971" s="15" t="str">
        <f>IF($B971=1,"",IF(AND(TrackingWorksheet!$L976&lt;&gt;"", TrackingWorksheet!$L976&gt;=TrackingWorksheet!$J$4,TrackingWorksheet!$L976&lt;=TrackingWorksheet!$J$5,OR(TrackingWorksheet!$H976=Lists!$D$6,TrackingWorksheet!$J976=Lists!$D$6)), 1, 0))</f>
        <v/>
      </c>
      <c r="X971" s="24" t="str">
        <f>IF(B971=1,"",IF(AND(TrackingWorksheet!M976&lt;&gt;"",TrackingWorksheet!M976&lt;=TrackingWorksheet!$J$5),1,0))</f>
        <v/>
      </c>
      <c r="Y971" s="24" t="str">
        <f>IF(B971=1,"",IF(AND(TrackingWorksheet!N976&lt;&gt;"",TrackingWorksheet!N976&lt;=TrackingWorksheet!$J$5),1,0)*D971)</f>
        <v/>
      </c>
      <c r="Z971" s="24" t="str">
        <f>IF(B971=1,"",IF(TrackingWorksheet!P976="YES",1,0)*D971)</f>
        <v/>
      </c>
      <c r="AA971" s="33" t="str">
        <f>IF(B971=1,"",IF(TrackingWorksheet!R976="","",TrackingWorksheet!R976))</f>
        <v/>
      </c>
      <c r="AB971" s="33" t="str">
        <f>IF(B971=1,"",IF(TrackingWorksheet!Q976="","",TrackingWorksheet!Q976))</f>
        <v/>
      </c>
    </row>
    <row r="972" spans="2:28" x14ac:dyDescent="0.3">
      <c r="B972" s="33">
        <f>IF(AND(ISBLANK(TrackingWorksheet!B977),ISBLANK(TrackingWorksheet!C977),ISBLANK(TrackingWorksheet!G977),ISBLANK(TrackingWorksheet!H977),
ISBLANK(TrackingWorksheet!I977),ISBLANK(TrackingWorksheet!J977),ISBLANK(TrackingWorksheet!M977),
ISBLANK(TrackingWorksheet!N977)),1,0)</f>
        <v>1</v>
      </c>
      <c r="C972" s="17" t="str">
        <f>IF(B972=1,"",TrackingWorksheet!F977)</f>
        <v/>
      </c>
      <c r="D972" s="26" t="str">
        <f>IF(B972=1,"",IF(AND(TrackingWorksheet!B977&lt;&gt;"",TrackingWorksheet!B977&lt;=TrackingWorksheet!$J$5,OR(TrackingWorksheet!C977="",TrackingWorksheet!C977&gt;=TrackingWorksheet!$J$4)),1,0))</f>
        <v/>
      </c>
      <c r="E972" s="15" t="str">
        <f>IF(B972=1,"",IF(AND(TrackingWorksheet!G977 &lt;&gt;"",TrackingWorksheet!G977&lt;=TrackingWorksheet!$J$5, TrackingWorksheet!H977=Lists!$D$4), "Y", "N"))</f>
        <v/>
      </c>
      <c r="F972" s="15" t="str">
        <f>IF(B972=1,"",IF(AND(TrackingWorksheet!I977 &lt;&gt;"", TrackingWorksheet!I977&lt;=TrackingWorksheet!$J$5, TrackingWorksheet!J977=Lists!$D$4), "Y", "N"))</f>
        <v/>
      </c>
      <c r="G972" s="15" t="str">
        <f>IF(B972=1,"",IF(AND(TrackingWorksheet!G977 &lt;&gt;"",TrackingWorksheet!G977&lt;=TrackingWorksheet!$J$5, TrackingWorksheet!H977=Lists!$D$5), "Y", "N"))</f>
        <v/>
      </c>
      <c r="H972" s="15" t="str">
        <f>IF(B972=1,"",IF(AND(TrackingWorksheet!I977 &lt;&gt;"", TrackingWorksheet!I977&lt;=TrackingWorksheet!$J$5, TrackingWorksheet!J977="Moderna"), "Y", "N"))</f>
        <v/>
      </c>
      <c r="I972" s="26" t="str">
        <f>IF(B972=1,"",IF(AND(TrackingWorksheet!G977 &lt;&gt;"", TrackingWorksheet!G977&lt;=TrackingWorksheet!$J$5, TrackingWorksheet!H977=Lists!$D$6), 1, 0))</f>
        <v/>
      </c>
      <c r="J972" s="26" t="str">
        <f t="shared" si="126"/>
        <v/>
      </c>
      <c r="K972" s="15" t="str">
        <f>IF(B972=1,"",IF(AND(TrackingWorksheet!I977&lt;=TrackingWorksheet!$J$5,TrackingWorksheet!K977="YES"),0,IF(AND(AND(OR(E972="Y",F972="Y"),E972&lt;&gt;F972),G972&lt;&gt;"Y", H972&lt;&gt;"Y"), 1, 0)))</f>
        <v/>
      </c>
      <c r="L972" s="26" t="str">
        <f t="shared" si="120"/>
        <v/>
      </c>
      <c r="M972" s="15" t="str">
        <f t="shared" si="121"/>
        <v/>
      </c>
      <c r="N972" s="26" t="str">
        <f t="shared" si="122"/>
        <v/>
      </c>
      <c r="O972" s="15" t="str">
        <f>IF(B972=1,"",IF(AND(TrackingWorksheet!I977&lt;=TrackingWorksheet!$J$5,TrackingWorksheet!K977="YES"),0,IF(AND(AND(OR(G972="Y",H972="Y"),G972&lt;&gt;H972),E972&lt;&gt;"Y", F972&lt;&gt;"Y"), 1, 0)))</f>
        <v/>
      </c>
      <c r="P972" s="26" t="str">
        <f t="shared" si="123"/>
        <v/>
      </c>
      <c r="Q972" s="15" t="str">
        <f t="shared" si="124"/>
        <v/>
      </c>
      <c r="R972" s="15" t="str">
        <f t="shared" si="125"/>
        <v/>
      </c>
      <c r="S972" s="15" t="str">
        <f>IF(B972=1,"",IF(AND(OR(AND(TrackingWorksheet!H977=Lists!$D$7,TrackingWorksheet!H977=TrackingWorksheet!J977),TrackingWorksheet!H977&lt;&gt;TrackingWorksheet!J977),TrackingWorksheet!K977="YES",TrackingWorksheet!H977&lt;&gt;Lists!$D$6,TrackingWorksheet!G977&lt;=TrackingWorksheet!$J$5,TrackingWorksheet!I977&lt;=TrackingWorksheet!$J$5),1,0))</f>
        <v/>
      </c>
      <c r="T972" s="15" t="str">
        <f t="shared" si="127"/>
        <v/>
      </c>
      <c r="U972" s="15" t="str">
        <f>IF(B972=1,"",IF(AND(TrackingWorksheet!L977&lt;&gt;"", TrackingWorksheet!L977&gt;=TrackingWorksheet!$J$4,TrackingWorksheet!L977&lt;=TrackingWorksheet!$J$5,OR(TrackingWorksheet!H977=Lists!$D$4,TrackingWorksheet!J977=Lists!$D$4)), 1, 0))</f>
        <v/>
      </c>
      <c r="V972" s="15" t="str">
        <f>IF($B972=1,"",IF(AND(TrackingWorksheet!$L977&lt;&gt;"", TrackingWorksheet!$L977&gt;=TrackingWorksheet!$J$4,TrackingWorksheet!$L977&lt;=TrackingWorksheet!$J$5,OR(TrackingWorksheet!$H977=Lists!$D$5,TrackingWorksheet!$J977=Lists!$D$5)), 1, 0))</f>
        <v/>
      </c>
      <c r="W972" s="15" t="str">
        <f>IF($B972=1,"",IF(AND(TrackingWorksheet!$L977&lt;&gt;"", TrackingWorksheet!$L977&gt;=TrackingWorksheet!$J$4,TrackingWorksheet!$L977&lt;=TrackingWorksheet!$J$5,OR(TrackingWorksheet!$H977=Lists!$D$6,TrackingWorksheet!$J977=Lists!$D$6)), 1, 0))</f>
        <v/>
      </c>
      <c r="X972" s="24" t="str">
        <f>IF(B972=1,"",IF(AND(TrackingWorksheet!M977&lt;&gt;"",TrackingWorksheet!M977&lt;=TrackingWorksheet!$J$5),1,0))</f>
        <v/>
      </c>
      <c r="Y972" s="24" t="str">
        <f>IF(B972=1,"",IF(AND(TrackingWorksheet!N977&lt;&gt;"",TrackingWorksheet!N977&lt;=TrackingWorksheet!$J$5),1,0)*D972)</f>
        <v/>
      </c>
      <c r="Z972" s="24" t="str">
        <f>IF(B972=1,"",IF(TrackingWorksheet!P977="YES",1,0)*D972)</f>
        <v/>
      </c>
      <c r="AA972" s="33" t="str">
        <f>IF(B972=1,"",IF(TrackingWorksheet!R977="","",TrackingWorksheet!R977))</f>
        <v/>
      </c>
      <c r="AB972" s="33" t="str">
        <f>IF(B972=1,"",IF(TrackingWorksheet!Q977="","",TrackingWorksheet!Q977))</f>
        <v/>
      </c>
    </row>
    <row r="973" spans="2:28" x14ac:dyDescent="0.3">
      <c r="B973" s="33">
        <f>IF(AND(ISBLANK(TrackingWorksheet!B978),ISBLANK(TrackingWorksheet!C978),ISBLANK(TrackingWorksheet!G978),ISBLANK(TrackingWorksheet!H978),
ISBLANK(TrackingWorksheet!I978),ISBLANK(TrackingWorksheet!J978),ISBLANK(TrackingWorksheet!M978),
ISBLANK(TrackingWorksheet!N978)),1,0)</f>
        <v>1</v>
      </c>
      <c r="C973" s="17" t="str">
        <f>IF(B973=1,"",TrackingWorksheet!F978)</f>
        <v/>
      </c>
      <c r="D973" s="26" t="str">
        <f>IF(B973=1,"",IF(AND(TrackingWorksheet!B978&lt;&gt;"",TrackingWorksheet!B978&lt;=TrackingWorksheet!$J$5,OR(TrackingWorksheet!C978="",TrackingWorksheet!C978&gt;=TrackingWorksheet!$J$4)),1,0))</f>
        <v/>
      </c>
      <c r="E973" s="15" t="str">
        <f>IF(B973=1,"",IF(AND(TrackingWorksheet!G978 &lt;&gt;"",TrackingWorksheet!G978&lt;=TrackingWorksheet!$J$5, TrackingWorksheet!H978=Lists!$D$4), "Y", "N"))</f>
        <v/>
      </c>
      <c r="F973" s="15" t="str">
        <f>IF(B973=1,"",IF(AND(TrackingWorksheet!I978 &lt;&gt;"", TrackingWorksheet!I978&lt;=TrackingWorksheet!$J$5, TrackingWorksheet!J978=Lists!$D$4), "Y", "N"))</f>
        <v/>
      </c>
      <c r="G973" s="15" t="str">
        <f>IF(B973=1,"",IF(AND(TrackingWorksheet!G978 &lt;&gt;"",TrackingWorksheet!G978&lt;=TrackingWorksheet!$J$5, TrackingWorksheet!H978=Lists!$D$5), "Y", "N"))</f>
        <v/>
      </c>
      <c r="H973" s="15" t="str">
        <f>IF(B973=1,"",IF(AND(TrackingWorksheet!I978 &lt;&gt;"", TrackingWorksheet!I978&lt;=TrackingWorksheet!$J$5, TrackingWorksheet!J978="Moderna"), "Y", "N"))</f>
        <v/>
      </c>
      <c r="I973" s="26" t="str">
        <f>IF(B973=1,"",IF(AND(TrackingWorksheet!G978 &lt;&gt;"", TrackingWorksheet!G978&lt;=TrackingWorksheet!$J$5, TrackingWorksheet!H978=Lists!$D$6), 1, 0))</f>
        <v/>
      </c>
      <c r="J973" s="26" t="str">
        <f t="shared" si="126"/>
        <v/>
      </c>
      <c r="K973" s="15" t="str">
        <f>IF(B973=1,"",IF(AND(TrackingWorksheet!I978&lt;=TrackingWorksheet!$J$5,TrackingWorksheet!K978="YES"),0,IF(AND(AND(OR(E973="Y",F973="Y"),E973&lt;&gt;F973),G973&lt;&gt;"Y", H973&lt;&gt;"Y"), 1, 0)))</f>
        <v/>
      </c>
      <c r="L973" s="26" t="str">
        <f t="shared" si="120"/>
        <v/>
      </c>
      <c r="M973" s="15" t="str">
        <f t="shared" si="121"/>
        <v/>
      </c>
      <c r="N973" s="26" t="str">
        <f t="shared" si="122"/>
        <v/>
      </c>
      <c r="O973" s="15" t="str">
        <f>IF(B973=1,"",IF(AND(TrackingWorksheet!I978&lt;=TrackingWorksheet!$J$5,TrackingWorksheet!K978="YES"),0,IF(AND(AND(OR(G973="Y",H973="Y"),G973&lt;&gt;H973),E973&lt;&gt;"Y", F973&lt;&gt;"Y"), 1, 0)))</f>
        <v/>
      </c>
      <c r="P973" s="26" t="str">
        <f t="shared" si="123"/>
        <v/>
      </c>
      <c r="Q973" s="15" t="str">
        <f t="shared" si="124"/>
        <v/>
      </c>
      <c r="R973" s="15" t="str">
        <f t="shared" si="125"/>
        <v/>
      </c>
      <c r="S973" s="15" t="str">
        <f>IF(B973=1,"",IF(AND(OR(AND(TrackingWorksheet!H978=Lists!$D$7,TrackingWorksheet!H978=TrackingWorksheet!J978),TrackingWorksheet!H978&lt;&gt;TrackingWorksheet!J978),TrackingWorksheet!K978="YES",TrackingWorksheet!H978&lt;&gt;Lists!$D$6,TrackingWorksheet!G978&lt;=TrackingWorksheet!$J$5,TrackingWorksheet!I978&lt;=TrackingWorksheet!$J$5),1,0))</f>
        <v/>
      </c>
      <c r="T973" s="15" t="str">
        <f t="shared" si="127"/>
        <v/>
      </c>
      <c r="U973" s="15" t="str">
        <f>IF(B973=1,"",IF(AND(TrackingWorksheet!L978&lt;&gt;"", TrackingWorksheet!L978&gt;=TrackingWorksheet!$J$4,TrackingWorksheet!L978&lt;=TrackingWorksheet!$J$5,OR(TrackingWorksheet!H978=Lists!$D$4,TrackingWorksheet!J978=Lists!$D$4)), 1, 0))</f>
        <v/>
      </c>
      <c r="V973" s="15" t="str">
        <f>IF($B973=1,"",IF(AND(TrackingWorksheet!$L978&lt;&gt;"", TrackingWorksheet!$L978&gt;=TrackingWorksheet!$J$4,TrackingWorksheet!$L978&lt;=TrackingWorksheet!$J$5,OR(TrackingWorksheet!$H978=Lists!$D$5,TrackingWorksheet!$J978=Lists!$D$5)), 1, 0))</f>
        <v/>
      </c>
      <c r="W973" s="15" t="str">
        <f>IF($B973=1,"",IF(AND(TrackingWorksheet!$L978&lt;&gt;"", TrackingWorksheet!$L978&gt;=TrackingWorksheet!$J$4,TrackingWorksheet!$L978&lt;=TrackingWorksheet!$J$5,OR(TrackingWorksheet!$H978=Lists!$D$6,TrackingWorksheet!$J978=Lists!$D$6)), 1, 0))</f>
        <v/>
      </c>
      <c r="X973" s="24" t="str">
        <f>IF(B973=1,"",IF(AND(TrackingWorksheet!M978&lt;&gt;"",TrackingWorksheet!M978&lt;=TrackingWorksheet!$J$5),1,0))</f>
        <v/>
      </c>
      <c r="Y973" s="24" t="str">
        <f>IF(B973=1,"",IF(AND(TrackingWorksheet!N978&lt;&gt;"",TrackingWorksheet!N978&lt;=TrackingWorksheet!$J$5),1,0)*D973)</f>
        <v/>
      </c>
      <c r="Z973" s="24" t="str">
        <f>IF(B973=1,"",IF(TrackingWorksheet!P978="YES",1,0)*D973)</f>
        <v/>
      </c>
      <c r="AA973" s="33" t="str">
        <f>IF(B973=1,"",IF(TrackingWorksheet!R978="","",TrackingWorksheet!R978))</f>
        <v/>
      </c>
      <c r="AB973" s="33" t="str">
        <f>IF(B973=1,"",IF(TrackingWorksheet!Q978="","",TrackingWorksheet!Q978))</f>
        <v/>
      </c>
    </row>
    <row r="974" spans="2:28" x14ac:dyDescent="0.3">
      <c r="B974" s="33">
        <f>IF(AND(ISBLANK(TrackingWorksheet!B979),ISBLANK(TrackingWorksheet!C979),ISBLANK(TrackingWorksheet!G979),ISBLANK(TrackingWorksheet!H979),
ISBLANK(TrackingWorksheet!I979),ISBLANK(TrackingWorksheet!J979),ISBLANK(TrackingWorksheet!M979),
ISBLANK(TrackingWorksheet!N979)),1,0)</f>
        <v>1</v>
      </c>
      <c r="C974" s="17" t="str">
        <f>IF(B974=1,"",TrackingWorksheet!F979)</f>
        <v/>
      </c>
      <c r="D974" s="26" t="str">
        <f>IF(B974=1,"",IF(AND(TrackingWorksheet!B979&lt;&gt;"",TrackingWorksheet!B979&lt;=TrackingWorksheet!$J$5,OR(TrackingWorksheet!C979="",TrackingWorksheet!C979&gt;=TrackingWorksheet!$J$4)),1,0))</f>
        <v/>
      </c>
      <c r="E974" s="15" t="str">
        <f>IF(B974=1,"",IF(AND(TrackingWorksheet!G979 &lt;&gt;"",TrackingWorksheet!G979&lt;=TrackingWorksheet!$J$5, TrackingWorksheet!H979=Lists!$D$4), "Y", "N"))</f>
        <v/>
      </c>
      <c r="F974" s="15" t="str">
        <f>IF(B974=1,"",IF(AND(TrackingWorksheet!I979 &lt;&gt;"", TrackingWorksheet!I979&lt;=TrackingWorksheet!$J$5, TrackingWorksheet!J979=Lists!$D$4), "Y", "N"))</f>
        <v/>
      </c>
      <c r="G974" s="15" t="str">
        <f>IF(B974=1,"",IF(AND(TrackingWorksheet!G979 &lt;&gt;"",TrackingWorksheet!G979&lt;=TrackingWorksheet!$J$5, TrackingWorksheet!H979=Lists!$D$5), "Y", "N"))</f>
        <v/>
      </c>
      <c r="H974" s="15" t="str">
        <f>IF(B974=1,"",IF(AND(TrackingWorksheet!I979 &lt;&gt;"", TrackingWorksheet!I979&lt;=TrackingWorksheet!$J$5, TrackingWorksheet!J979="Moderna"), "Y", "N"))</f>
        <v/>
      </c>
      <c r="I974" s="26" t="str">
        <f>IF(B974=1,"",IF(AND(TrackingWorksheet!G979 &lt;&gt;"", TrackingWorksheet!G979&lt;=TrackingWorksheet!$J$5, TrackingWorksheet!H979=Lists!$D$6), 1, 0))</f>
        <v/>
      </c>
      <c r="J974" s="26" t="str">
        <f t="shared" si="126"/>
        <v/>
      </c>
      <c r="K974" s="15" t="str">
        <f>IF(B974=1,"",IF(AND(TrackingWorksheet!I979&lt;=TrackingWorksheet!$J$5,TrackingWorksheet!K979="YES"),0,IF(AND(AND(OR(E974="Y",F974="Y"),E974&lt;&gt;F974),G974&lt;&gt;"Y", H974&lt;&gt;"Y"), 1, 0)))</f>
        <v/>
      </c>
      <c r="L974" s="26" t="str">
        <f t="shared" si="120"/>
        <v/>
      </c>
      <c r="M974" s="15" t="str">
        <f t="shared" si="121"/>
        <v/>
      </c>
      <c r="N974" s="26" t="str">
        <f t="shared" si="122"/>
        <v/>
      </c>
      <c r="O974" s="15" t="str">
        <f>IF(B974=1,"",IF(AND(TrackingWorksheet!I979&lt;=TrackingWorksheet!$J$5,TrackingWorksheet!K979="YES"),0,IF(AND(AND(OR(G974="Y",H974="Y"),G974&lt;&gt;H974),E974&lt;&gt;"Y", F974&lt;&gt;"Y"), 1, 0)))</f>
        <v/>
      </c>
      <c r="P974" s="26" t="str">
        <f t="shared" si="123"/>
        <v/>
      </c>
      <c r="Q974" s="15" t="str">
        <f t="shared" si="124"/>
        <v/>
      </c>
      <c r="R974" s="15" t="str">
        <f t="shared" si="125"/>
        <v/>
      </c>
      <c r="S974" s="15" t="str">
        <f>IF(B974=1,"",IF(AND(OR(AND(TrackingWorksheet!H979=Lists!$D$7,TrackingWorksheet!H979=TrackingWorksheet!J979),TrackingWorksheet!H979&lt;&gt;TrackingWorksheet!J979),TrackingWorksheet!K979="YES",TrackingWorksheet!H979&lt;&gt;Lists!$D$6,TrackingWorksheet!G979&lt;=TrackingWorksheet!$J$5,TrackingWorksheet!I979&lt;=TrackingWorksheet!$J$5),1,0))</f>
        <v/>
      </c>
      <c r="T974" s="15" t="str">
        <f t="shared" si="127"/>
        <v/>
      </c>
      <c r="U974" s="15" t="str">
        <f>IF(B974=1,"",IF(AND(TrackingWorksheet!L979&lt;&gt;"", TrackingWorksheet!L979&gt;=TrackingWorksheet!$J$4,TrackingWorksheet!L979&lt;=TrackingWorksheet!$J$5,OR(TrackingWorksheet!H979=Lists!$D$4,TrackingWorksheet!J979=Lists!$D$4)), 1, 0))</f>
        <v/>
      </c>
      <c r="V974" s="15" t="str">
        <f>IF($B974=1,"",IF(AND(TrackingWorksheet!$L979&lt;&gt;"", TrackingWorksheet!$L979&gt;=TrackingWorksheet!$J$4,TrackingWorksheet!$L979&lt;=TrackingWorksheet!$J$5,OR(TrackingWorksheet!$H979=Lists!$D$5,TrackingWorksheet!$J979=Lists!$D$5)), 1, 0))</f>
        <v/>
      </c>
      <c r="W974" s="15" t="str">
        <f>IF($B974=1,"",IF(AND(TrackingWorksheet!$L979&lt;&gt;"", TrackingWorksheet!$L979&gt;=TrackingWorksheet!$J$4,TrackingWorksheet!$L979&lt;=TrackingWorksheet!$J$5,OR(TrackingWorksheet!$H979=Lists!$D$6,TrackingWorksheet!$J979=Lists!$D$6)), 1, 0))</f>
        <v/>
      </c>
      <c r="X974" s="24" t="str">
        <f>IF(B974=1,"",IF(AND(TrackingWorksheet!M979&lt;&gt;"",TrackingWorksheet!M979&lt;=TrackingWorksheet!$J$5),1,0))</f>
        <v/>
      </c>
      <c r="Y974" s="24" t="str">
        <f>IF(B974=1,"",IF(AND(TrackingWorksheet!N979&lt;&gt;"",TrackingWorksheet!N979&lt;=TrackingWorksheet!$J$5),1,0)*D974)</f>
        <v/>
      </c>
      <c r="Z974" s="24" t="str">
        <f>IF(B974=1,"",IF(TrackingWorksheet!P979="YES",1,0)*D974)</f>
        <v/>
      </c>
      <c r="AA974" s="33" t="str">
        <f>IF(B974=1,"",IF(TrackingWorksheet!R979="","",TrackingWorksheet!R979))</f>
        <v/>
      </c>
      <c r="AB974" s="33" t="str">
        <f>IF(B974=1,"",IF(TrackingWorksheet!Q979="","",TrackingWorksheet!Q979))</f>
        <v/>
      </c>
    </row>
    <row r="975" spans="2:28" x14ac:dyDescent="0.3">
      <c r="B975" s="33">
        <f>IF(AND(ISBLANK(TrackingWorksheet!B980),ISBLANK(TrackingWorksheet!C980),ISBLANK(TrackingWorksheet!G980),ISBLANK(TrackingWorksheet!H980),
ISBLANK(TrackingWorksheet!I980),ISBLANK(TrackingWorksheet!J980),ISBLANK(TrackingWorksheet!M980),
ISBLANK(TrackingWorksheet!N980)),1,0)</f>
        <v>1</v>
      </c>
      <c r="C975" s="17" t="str">
        <f>IF(B975=1,"",TrackingWorksheet!F980)</f>
        <v/>
      </c>
      <c r="D975" s="26" t="str">
        <f>IF(B975=1,"",IF(AND(TrackingWorksheet!B980&lt;&gt;"",TrackingWorksheet!B980&lt;=TrackingWorksheet!$J$5,OR(TrackingWorksheet!C980="",TrackingWorksheet!C980&gt;=TrackingWorksheet!$J$4)),1,0))</f>
        <v/>
      </c>
      <c r="E975" s="15" t="str">
        <f>IF(B975=1,"",IF(AND(TrackingWorksheet!G980 &lt;&gt;"",TrackingWorksheet!G980&lt;=TrackingWorksheet!$J$5, TrackingWorksheet!H980=Lists!$D$4), "Y", "N"))</f>
        <v/>
      </c>
      <c r="F975" s="15" t="str">
        <f>IF(B975=1,"",IF(AND(TrackingWorksheet!I980 &lt;&gt;"", TrackingWorksheet!I980&lt;=TrackingWorksheet!$J$5, TrackingWorksheet!J980=Lists!$D$4), "Y", "N"))</f>
        <v/>
      </c>
      <c r="G975" s="15" t="str">
        <f>IF(B975=1,"",IF(AND(TrackingWorksheet!G980 &lt;&gt;"",TrackingWorksheet!G980&lt;=TrackingWorksheet!$J$5, TrackingWorksheet!H980=Lists!$D$5), "Y", "N"))</f>
        <v/>
      </c>
      <c r="H975" s="15" t="str">
        <f>IF(B975=1,"",IF(AND(TrackingWorksheet!I980 &lt;&gt;"", TrackingWorksheet!I980&lt;=TrackingWorksheet!$J$5, TrackingWorksheet!J980="Moderna"), "Y", "N"))</f>
        <v/>
      </c>
      <c r="I975" s="26" t="str">
        <f>IF(B975=1,"",IF(AND(TrackingWorksheet!G980 &lt;&gt;"", TrackingWorksheet!G980&lt;=TrackingWorksheet!$J$5, TrackingWorksheet!H980=Lists!$D$6), 1, 0))</f>
        <v/>
      </c>
      <c r="J975" s="26" t="str">
        <f t="shared" si="126"/>
        <v/>
      </c>
      <c r="K975" s="15" t="str">
        <f>IF(B975=1,"",IF(AND(TrackingWorksheet!I980&lt;=TrackingWorksheet!$J$5,TrackingWorksheet!K980="YES"),0,IF(AND(AND(OR(E975="Y",F975="Y"),E975&lt;&gt;F975),G975&lt;&gt;"Y", H975&lt;&gt;"Y"), 1, 0)))</f>
        <v/>
      </c>
      <c r="L975" s="26" t="str">
        <f t="shared" si="120"/>
        <v/>
      </c>
      <c r="M975" s="15" t="str">
        <f t="shared" si="121"/>
        <v/>
      </c>
      <c r="N975" s="26" t="str">
        <f t="shared" si="122"/>
        <v/>
      </c>
      <c r="O975" s="15" t="str">
        <f>IF(B975=1,"",IF(AND(TrackingWorksheet!I980&lt;=TrackingWorksheet!$J$5,TrackingWorksheet!K980="YES"),0,IF(AND(AND(OR(G975="Y",H975="Y"),G975&lt;&gt;H975),E975&lt;&gt;"Y", F975&lt;&gt;"Y"), 1, 0)))</f>
        <v/>
      </c>
      <c r="P975" s="26" t="str">
        <f t="shared" si="123"/>
        <v/>
      </c>
      <c r="Q975" s="15" t="str">
        <f t="shared" si="124"/>
        <v/>
      </c>
      <c r="R975" s="15" t="str">
        <f t="shared" si="125"/>
        <v/>
      </c>
      <c r="S975" s="15" t="str">
        <f>IF(B975=1,"",IF(AND(OR(AND(TrackingWorksheet!H980=Lists!$D$7,TrackingWorksheet!H980=TrackingWorksheet!J980),TrackingWorksheet!H980&lt;&gt;TrackingWorksheet!J980),TrackingWorksheet!K980="YES",TrackingWorksheet!H980&lt;&gt;Lists!$D$6,TrackingWorksheet!G980&lt;=TrackingWorksheet!$J$5,TrackingWorksheet!I980&lt;=TrackingWorksheet!$J$5),1,0))</f>
        <v/>
      </c>
      <c r="T975" s="15" t="str">
        <f t="shared" si="127"/>
        <v/>
      </c>
      <c r="U975" s="15" t="str">
        <f>IF(B975=1,"",IF(AND(TrackingWorksheet!L980&lt;&gt;"", TrackingWorksheet!L980&gt;=TrackingWorksheet!$J$4,TrackingWorksheet!L980&lt;=TrackingWorksheet!$J$5,OR(TrackingWorksheet!H980=Lists!$D$4,TrackingWorksheet!J980=Lists!$D$4)), 1, 0))</f>
        <v/>
      </c>
      <c r="V975" s="15" t="str">
        <f>IF($B975=1,"",IF(AND(TrackingWorksheet!$L980&lt;&gt;"", TrackingWorksheet!$L980&gt;=TrackingWorksheet!$J$4,TrackingWorksheet!$L980&lt;=TrackingWorksheet!$J$5,OR(TrackingWorksheet!$H980=Lists!$D$5,TrackingWorksheet!$J980=Lists!$D$5)), 1, 0))</f>
        <v/>
      </c>
      <c r="W975" s="15" t="str">
        <f>IF($B975=1,"",IF(AND(TrackingWorksheet!$L980&lt;&gt;"", TrackingWorksheet!$L980&gt;=TrackingWorksheet!$J$4,TrackingWorksheet!$L980&lt;=TrackingWorksheet!$J$5,OR(TrackingWorksheet!$H980=Lists!$D$6,TrackingWorksheet!$J980=Lists!$D$6)), 1, 0))</f>
        <v/>
      </c>
      <c r="X975" s="24" t="str">
        <f>IF(B975=1,"",IF(AND(TrackingWorksheet!M980&lt;&gt;"",TrackingWorksheet!M980&lt;=TrackingWorksheet!$J$5),1,0))</f>
        <v/>
      </c>
      <c r="Y975" s="24" t="str">
        <f>IF(B975=1,"",IF(AND(TrackingWorksheet!N980&lt;&gt;"",TrackingWorksheet!N980&lt;=TrackingWorksheet!$J$5),1,0)*D975)</f>
        <v/>
      </c>
      <c r="Z975" s="24" t="str">
        <f>IF(B975=1,"",IF(TrackingWorksheet!P980="YES",1,0)*D975)</f>
        <v/>
      </c>
      <c r="AA975" s="33" t="str">
        <f>IF(B975=1,"",IF(TrackingWorksheet!R980="","",TrackingWorksheet!R980))</f>
        <v/>
      </c>
      <c r="AB975" s="33" t="str">
        <f>IF(B975=1,"",IF(TrackingWorksheet!Q980="","",TrackingWorksheet!Q980))</f>
        <v/>
      </c>
    </row>
    <row r="976" spans="2:28" x14ac:dyDescent="0.3">
      <c r="B976" s="33">
        <f>IF(AND(ISBLANK(TrackingWorksheet!B981),ISBLANK(TrackingWorksheet!C981),ISBLANK(TrackingWorksheet!G981),ISBLANK(TrackingWorksheet!H981),
ISBLANK(TrackingWorksheet!I981),ISBLANK(TrackingWorksheet!J981),ISBLANK(TrackingWorksheet!M981),
ISBLANK(TrackingWorksheet!N981)),1,0)</f>
        <v>1</v>
      </c>
      <c r="C976" s="17" t="str">
        <f>IF(B976=1,"",TrackingWorksheet!F981)</f>
        <v/>
      </c>
      <c r="D976" s="26" t="str">
        <f>IF(B976=1,"",IF(AND(TrackingWorksheet!B981&lt;&gt;"",TrackingWorksheet!B981&lt;=TrackingWorksheet!$J$5,OR(TrackingWorksheet!C981="",TrackingWorksheet!C981&gt;=TrackingWorksheet!$J$4)),1,0))</f>
        <v/>
      </c>
      <c r="E976" s="15" t="str">
        <f>IF(B976=1,"",IF(AND(TrackingWorksheet!G981 &lt;&gt;"",TrackingWorksheet!G981&lt;=TrackingWorksheet!$J$5, TrackingWorksheet!H981=Lists!$D$4), "Y", "N"))</f>
        <v/>
      </c>
      <c r="F976" s="15" t="str">
        <f>IF(B976=1,"",IF(AND(TrackingWorksheet!I981 &lt;&gt;"", TrackingWorksheet!I981&lt;=TrackingWorksheet!$J$5, TrackingWorksheet!J981=Lists!$D$4), "Y", "N"))</f>
        <v/>
      </c>
      <c r="G976" s="15" t="str">
        <f>IF(B976=1,"",IF(AND(TrackingWorksheet!G981 &lt;&gt;"",TrackingWorksheet!G981&lt;=TrackingWorksheet!$J$5, TrackingWorksheet!H981=Lists!$D$5), "Y", "N"))</f>
        <v/>
      </c>
      <c r="H976" s="15" t="str">
        <f>IF(B976=1,"",IF(AND(TrackingWorksheet!I981 &lt;&gt;"", TrackingWorksheet!I981&lt;=TrackingWorksheet!$J$5, TrackingWorksheet!J981="Moderna"), "Y", "N"))</f>
        <v/>
      </c>
      <c r="I976" s="26" t="str">
        <f>IF(B976=1,"",IF(AND(TrackingWorksheet!G981 &lt;&gt;"", TrackingWorksheet!G981&lt;=TrackingWorksheet!$J$5, TrackingWorksheet!H981=Lists!$D$6), 1, 0))</f>
        <v/>
      </c>
      <c r="J976" s="26" t="str">
        <f t="shared" si="126"/>
        <v/>
      </c>
      <c r="K976" s="15" t="str">
        <f>IF(B976=1,"",IF(AND(TrackingWorksheet!I981&lt;=TrackingWorksheet!$J$5,TrackingWorksheet!K981="YES"),0,IF(AND(AND(OR(E976="Y",F976="Y"),E976&lt;&gt;F976),G976&lt;&gt;"Y", H976&lt;&gt;"Y"), 1, 0)))</f>
        <v/>
      </c>
      <c r="L976" s="26" t="str">
        <f t="shared" si="120"/>
        <v/>
      </c>
      <c r="M976" s="15" t="str">
        <f t="shared" si="121"/>
        <v/>
      </c>
      <c r="N976" s="26" t="str">
        <f t="shared" si="122"/>
        <v/>
      </c>
      <c r="O976" s="15" t="str">
        <f>IF(B976=1,"",IF(AND(TrackingWorksheet!I981&lt;=TrackingWorksheet!$J$5,TrackingWorksheet!K981="YES"),0,IF(AND(AND(OR(G976="Y",H976="Y"),G976&lt;&gt;H976),E976&lt;&gt;"Y", F976&lt;&gt;"Y"), 1, 0)))</f>
        <v/>
      </c>
      <c r="P976" s="26" t="str">
        <f t="shared" si="123"/>
        <v/>
      </c>
      <c r="Q976" s="15" t="str">
        <f t="shared" si="124"/>
        <v/>
      </c>
      <c r="R976" s="15" t="str">
        <f t="shared" si="125"/>
        <v/>
      </c>
      <c r="S976" s="15" t="str">
        <f>IF(B976=1,"",IF(AND(OR(AND(TrackingWorksheet!H981=Lists!$D$7,TrackingWorksheet!H981=TrackingWorksheet!J981),TrackingWorksheet!H981&lt;&gt;TrackingWorksheet!J981),TrackingWorksheet!K981="YES",TrackingWorksheet!H981&lt;&gt;Lists!$D$6,TrackingWorksheet!G981&lt;=TrackingWorksheet!$J$5,TrackingWorksheet!I981&lt;=TrackingWorksheet!$J$5),1,0))</f>
        <v/>
      </c>
      <c r="T976" s="15" t="str">
        <f t="shared" si="127"/>
        <v/>
      </c>
      <c r="U976" s="15" t="str">
        <f>IF(B976=1,"",IF(AND(TrackingWorksheet!L981&lt;&gt;"", TrackingWorksheet!L981&gt;=TrackingWorksheet!$J$4,TrackingWorksheet!L981&lt;=TrackingWorksheet!$J$5,OR(TrackingWorksheet!H981=Lists!$D$4,TrackingWorksheet!J981=Lists!$D$4)), 1, 0))</f>
        <v/>
      </c>
      <c r="V976" s="15" t="str">
        <f>IF($B976=1,"",IF(AND(TrackingWorksheet!$L981&lt;&gt;"", TrackingWorksheet!$L981&gt;=TrackingWorksheet!$J$4,TrackingWorksheet!$L981&lt;=TrackingWorksheet!$J$5,OR(TrackingWorksheet!$H981=Lists!$D$5,TrackingWorksheet!$J981=Lists!$D$5)), 1, 0))</f>
        <v/>
      </c>
      <c r="W976" s="15" t="str">
        <f>IF($B976=1,"",IF(AND(TrackingWorksheet!$L981&lt;&gt;"", TrackingWorksheet!$L981&gt;=TrackingWorksheet!$J$4,TrackingWorksheet!$L981&lt;=TrackingWorksheet!$J$5,OR(TrackingWorksheet!$H981=Lists!$D$6,TrackingWorksheet!$J981=Lists!$D$6)), 1, 0))</f>
        <v/>
      </c>
      <c r="X976" s="24" t="str">
        <f>IF(B976=1,"",IF(AND(TrackingWorksheet!M981&lt;&gt;"",TrackingWorksheet!M981&lt;=TrackingWorksheet!$J$5),1,0))</f>
        <v/>
      </c>
      <c r="Y976" s="24" t="str">
        <f>IF(B976=1,"",IF(AND(TrackingWorksheet!N981&lt;&gt;"",TrackingWorksheet!N981&lt;=TrackingWorksheet!$J$5),1,0)*D976)</f>
        <v/>
      </c>
      <c r="Z976" s="24" t="str">
        <f>IF(B976=1,"",IF(TrackingWorksheet!P981="YES",1,0)*D976)</f>
        <v/>
      </c>
      <c r="AA976" s="33" t="str">
        <f>IF(B976=1,"",IF(TrackingWorksheet!R981="","",TrackingWorksheet!R981))</f>
        <v/>
      </c>
      <c r="AB976" s="33" t="str">
        <f>IF(B976=1,"",IF(TrackingWorksheet!Q981="","",TrackingWorksheet!Q981))</f>
        <v/>
      </c>
    </row>
    <row r="977" spans="2:28" x14ac:dyDescent="0.3">
      <c r="B977" s="33">
        <f>IF(AND(ISBLANK(TrackingWorksheet!B982),ISBLANK(TrackingWorksheet!C982),ISBLANK(TrackingWorksheet!G982),ISBLANK(TrackingWorksheet!H982),
ISBLANK(TrackingWorksheet!I982),ISBLANK(TrackingWorksheet!J982),ISBLANK(TrackingWorksheet!M982),
ISBLANK(TrackingWorksheet!N982)),1,0)</f>
        <v>1</v>
      </c>
      <c r="C977" s="17" t="str">
        <f>IF(B977=1,"",TrackingWorksheet!F982)</f>
        <v/>
      </c>
      <c r="D977" s="26" t="str">
        <f>IF(B977=1,"",IF(AND(TrackingWorksheet!B982&lt;&gt;"",TrackingWorksheet!B982&lt;=TrackingWorksheet!$J$5,OR(TrackingWorksheet!C982="",TrackingWorksheet!C982&gt;=TrackingWorksheet!$J$4)),1,0))</f>
        <v/>
      </c>
      <c r="E977" s="15" t="str">
        <f>IF(B977=1,"",IF(AND(TrackingWorksheet!G982 &lt;&gt;"",TrackingWorksheet!G982&lt;=TrackingWorksheet!$J$5, TrackingWorksheet!H982=Lists!$D$4), "Y", "N"))</f>
        <v/>
      </c>
      <c r="F977" s="15" t="str">
        <f>IF(B977=1,"",IF(AND(TrackingWorksheet!I982 &lt;&gt;"", TrackingWorksheet!I982&lt;=TrackingWorksheet!$J$5, TrackingWorksheet!J982=Lists!$D$4), "Y", "N"))</f>
        <v/>
      </c>
      <c r="G977" s="15" t="str">
        <f>IF(B977=1,"",IF(AND(TrackingWorksheet!G982 &lt;&gt;"",TrackingWorksheet!G982&lt;=TrackingWorksheet!$J$5, TrackingWorksheet!H982=Lists!$D$5), "Y", "N"))</f>
        <v/>
      </c>
      <c r="H977" s="15" t="str">
        <f>IF(B977=1,"",IF(AND(TrackingWorksheet!I982 &lt;&gt;"", TrackingWorksheet!I982&lt;=TrackingWorksheet!$J$5, TrackingWorksheet!J982="Moderna"), "Y", "N"))</f>
        <v/>
      </c>
      <c r="I977" s="26" t="str">
        <f>IF(B977=1,"",IF(AND(TrackingWorksheet!G982 &lt;&gt;"", TrackingWorksheet!G982&lt;=TrackingWorksheet!$J$5, TrackingWorksheet!H982=Lists!$D$6), 1, 0))</f>
        <v/>
      </c>
      <c r="J977" s="26" t="str">
        <f t="shared" si="126"/>
        <v/>
      </c>
      <c r="K977" s="15" t="str">
        <f>IF(B977=1,"",IF(AND(TrackingWorksheet!I982&lt;=TrackingWorksheet!$J$5,TrackingWorksheet!K982="YES"),0,IF(AND(AND(OR(E977="Y",F977="Y"),E977&lt;&gt;F977),G977&lt;&gt;"Y", H977&lt;&gt;"Y"), 1, 0)))</f>
        <v/>
      </c>
      <c r="L977" s="26" t="str">
        <f t="shared" si="120"/>
        <v/>
      </c>
      <c r="M977" s="15" t="str">
        <f t="shared" si="121"/>
        <v/>
      </c>
      <c r="N977" s="26" t="str">
        <f t="shared" si="122"/>
        <v/>
      </c>
      <c r="O977" s="15" t="str">
        <f>IF(B977=1,"",IF(AND(TrackingWorksheet!I982&lt;=TrackingWorksheet!$J$5,TrackingWorksheet!K982="YES"),0,IF(AND(AND(OR(G977="Y",H977="Y"),G977&lt;&gt;H977),E977&lt;&gt;"Y", F977&lt;&gt;"Y"), 1, 0)))</f>
        <v/>
      </c>
      <c r="P977" s="26" t="str">
        <f t="shared" si="123"/>
        <v/>
      </c>
      <c r="Q977" s="15" t="str">
        <f t="shared" si="124"/>
        <v/>
      </c>
      <c r="R977" s="15" t="str">
        <f t="shared" si="125"/>
        <v/>
      </c>
      <c r="S977" s="15" t="str">
        <f>IF(B977=1,"",IF(AND(OR(AND(TrackingWorksheet!H982=Lists!$D$7,TrackingWorksheet!H982=TrackingWorksheet!J982),TrackingWorksheet!H982&lt;&gt;TrackingWorksheet!J982),TrackingWorksheet!K982="YES",TrackingWorksheet!H982&lt;&gt;Lists!$D$6,TrackingWorksheet!G982&lt;=TrackingWorksheet!$J$5,TrackingWorksheet!I982&lt;=TrackingWorksheet!$J$5),1,0))</f>
        <v/>
      </c>
      <c r="T977" s="15" t="str">
        <f t="shared" si="127"/>
        <v/>
      </c>
      <c r="U977" s="15" t="str">
        <f>IF(B977=1,"",IF(AND(TrackingWorksheet!L982&lt;&gt;"", TrackingWorksheet!L982&gt;=TrackingWorksheet!$J$4,TrackingWorksheet!L982&lt;=TrackingWorksheet!$J$5,OR(TrackingWorksheet!H982=Lists!$D$4,TrackingWorksheet!J982=Lists!$D$4)), 1, 0))</f>
        <v/>
      </c>
      <c r="V977" s="15" t="str">
        <f>IF($B977=1,"",IF(AND(TrackingWorksheet!$L982&lt;&gt;"", TrackingWorksheet!$L982&gt;=TrackingWorksheet!$J$4,TrackingWorksheet!$L982&lt;=TrackingWorksheet!$J$5,OR(TrackingWorksheet!$H982=Lists!$D$5,TrackingWorksheet!$J982=Lists!$D$5)), 1, 0))</f>
        <v/>
      </c>
      <c r="W977" s="15" t="str">
        <f>IF($B977=1,"",IF(AND(TrackingWorksheet!$L982&lt;&gt;"", TrackingWorksheet!$L982&gt;=TrackingWorksheet!$J$4,TrackingWorksheet!$L982&lt;=TrackingWorksheet!$J$5,OR(TrackingWorksheet!$H982=Lists!$D$6,TrackingWorksheet!$J982=Lists!$D$6)), 1, 0))</f>
        <v/>
      </c>
      <c r="X977" s="24" t="str">
        <f>IF(B977=1,"",IF(AND(TrackingWorksheet!M982&lt;&gt;"",TrackingWorksheet!M982&lt;=TrackingWorksheet!$J$5),1,0))</f>
        <v/>
      </c>
      <c r="Y977" s="24" t="str">
        <f>IF(B977=1,"",IF(AND(TrackingWorksheet!N982&lt;&gt;"",TrackingWorksheet!N982&lt;=TrackingWorksheet!$J$5),1,0)*D977)</f>
        <v/>
      </c>
      <c r="Z977" s="24" t="str">
        <f>IF(B977=1,"",IF(TrackingWorksheet!P982="YES",1,0)*D977)</f>
        <v/>
      </c>
      <c r="AA977" s="33" t="str">
        <f>IF(B977=1,"",IF(TrackingWorksheet!R982="","",TrackingWorksheet!R982))</f>
        <v/>
      </c>
      <c r="AB977" s="33" t="str">
        <f>IF(B977=1,"",IF(TrackingWorksheet!Q982="","",TrackingWorksheet!Q982))</f>
        <v/>
      </c>
    </row>
    <row r="978" spans="2:28" x14ac:dyDescent="0.3">
      <c r="B978" s="33">
        <f>IF(AND(ISBLANK(TrackingWorksheet!B983),ISBLANK(TrackingWorksheet!C983),ISBLANK(TrackingWorksheet!G983),ISBLANK(TrackingWorksheet!H983),
ISBLANK(TrackingWorksheet!I983),ISBLANK(TrackingWorksheet!J983),ISBLANK(TrackingWorksheet!M983),
ISBLANK(TrackingWorksheet!N983)),1,0)</f>
        <v>1</v>
      </c>
      <c r="C978" s="17" t="str">
        <f>IF(B978=1,"",TrackingWorksheet!F983)</f>
        <v/>
      </c>
      <c r="D978" s="26" t="str">
        <f>IF(B978=1,"",IF(AND(TrackingWorksheet!B983&lt;&gt;"",TrackingWorksheet!B983&lt;=TrackingWorksheet!$J$5,OR(TrackingWorksheet!C983="",TrackingWorksheet!C983&gt;=TrackingWorksheet!$J$4)),1,0))</f>
        <v/>
      </c>
      <c r="E978" s="15" t="str">
        <f>IF(B978=1,"",IF(AND(TrackingWorksheet!G983 &lt;&gt;"",TrackingWorksheet!G983&lt;=TrackingWorksheet!$J$5, TrackingWorksheet!H983=Lists!$D$4), "Y", "N"))</f>
        <v/>
      </c>
      <c r="F978" s="15" t="str">
        <f>IF(B978=1,"",IF(AND(TrackingWorksheet!I983 &lt;&gt;"", TrackingWorksheet!I983&lt;=TrackingWorksheet!$J$5, TrackingWorksheet!J983=Lists!$D$4), "Y", "N"))</f>
        <v/>
      </c>
      <c r="G978" s="15" t="str">
        <f>IF(B978=1,"",IF(AND(TrackingWorksheet!G983 &lt;&gt;"",TrackingWorksheet!G983&lt;=TrackingWorksheet!$J$5, TrackingWorksheet!H983=Lists!$D$5), "Y", "N"))</f>
        <v/>
      </c>
      <c r="H978" s="15" t="str">
        <f>IF(B978=1,"",IF(AND(TrackingWorksheet!I983 &lt;&gt;"", TrackingWorksheet!I983&lt;=TrackingWorksheet!$J$5, TrackingWorksheet!J983="Moderna"), "Y", "N"))</f>
        <v/>
      </c>
      <c r="I978" s="26" t="str">
        <f>IF(B978=1,"",IF(AND(TrackingWorksheet!G983 &lt;&gt;"", TrackingWorksheet!G983&lt;=TrackingWorksheet!$J$5, TrackingWorksheet!H983=Lists!$D$6), 1, 0))</f>
        <v/>
      </c>
      <c r="J978" s="26" t="str">
        <f t="shared" si="126"/>
        <v/>
      </c>
      <c r="K978" s="15" t="str">
        <f>IF(B978=1,"",IF(AND(TrackingWorksheet!I983&lt;=TrackingWorksheet!$J$5,TrackingWorksheet!K983="YES"),0,IF(AND(AND(OR(E978="Y",F978="Y"),E978&lt;&gt;F978),G978&lt;&gt;"Y", H978&lt;&gt;"Y"), 1, 0)))</f>
        <v/>
      </c>
      <c r="L978" s="26" t="str">
        <f t="shared" si="120"/>
        <v/>
      </c>
      <c r="M978" s="15" t="str">
        <f t="shared" si="121"/>
        <v/>
      </c>
      <c r="N978" s="26" t="str">
        <f t="shared" si="122"/>
        <v/>
      </c>
      <c r="O978" s="15" t="str">
        <f>IF(B978=1,"",IF(AND(TrackingWorksheet!I983&lt;=TrackingWorksheet!$J$5,TrackingWorksheet!K983="YES"),0,IF(AND(AND(OR(G978="Y",H978="Y"),G978&lt;&gt;H978),E978&lt;&gt;"Y", F978&lt;&gt;"Y"), 1, 0)))</f>
        <v/>
      </c>
      <c r="P978" s="26" t="str">
        <f t="shared" si="123"/>
        <v/>
      </c>
      <c r="Q978" s="15" t="str">
        <f t="shared" si="124"/>
        <v/>
      </c>
      <c r="R978" s="15" t="str">
        <f t="shared" si="125"/>
        <v/>
      </c>
      <c r="S978" s="15" t="str">
        <f>IF(B978=1,"",IF(AND(OR(AND(TrackingWorksheet!H983=Lists!$D$7,TrackingWorksheet!H983=TrackingWorksheet!J983),TrackingWorksheet!H983&lt;&gt;TrackingWorksheet!J983),TrackingWorksheet!K983="YES",TrackingWorksheet!H983&lt;&gt;Lists!$D$6,TrackingWorksheet!G983&lt;=TrackingWorksheet!$J$5,TrackingWorksheet!I983&lt;=TrackingWorksheet!$J$5),1,0))</f>
        <v/>
      </c>
      <c r="T978" s="15" t="str">
        <f t="shared" si="127"/>
        <v/>
      </c>
      <c r="U978" s="15" t="str">
        <f>IF(B978=1,"",IF(AND(TrackingWorksheet!L983&lt;&gt;"", TrackingWorksheet!L983&gt;=TrackingWorksheet!$J$4,TrackingWorksheet!L983&lt;=TrackingWorksheet!$J$5,OR(TrackingWorksheet!H983=Lists!$D$4,TrackingWorksheet!J983=Lists!$D$4)), 1, 0))</f>
        <v/>
      </c>
      <c r="V978" s="15" t="str">
        <f>IF($B978=1,"",IF(AND(TrackingWorksheet!$L983&lt;&gt;"", TrackingWorksheet!$L983&gt;=TrackingWorksheet!$J$4,TrackingWorksheet!$L983&lt;=TrackingWorksheet!$J$5,OR(TrackingWorksheet!$H983=Lists!$D$5,TrackingWorksheet!$J983=Lists!$D$5)), 1, 0))</f>
        <v/>
      </c>
      <c r="W978" s="15" t="str">
        <f>IF($B978=1,"",IF(AND(TrackingWorksheet!$L983&lt;&gt;"", TrackingWorksheet!$L983&gt;=TrackingWorksheet!$J$4,TrackingWorksheet!$L983&lt;=TrackingWorksheet!$J$5,OR(TrackingWorksheet!$H983=Lists!$D$6,TrackingWorksheet!$J983=Lists!$D$6)), 1, 0))</f>
        <v/>
      </c>
      <c r="X978" s="24" t="str">
        <f>IF(B978=1,"",IF(AND(TrackingWorksheet!M983&lt;&gt;"",TrackingWorksheet!M983&lt;=TrackingWorksheet!$J$5),1,0))</f>
        <v/>
      </c>
      <c r="Y978" s="24" t="str">
        <f>IF(B978=1,"",IF(AND(TrackingWorksheet!N983&lt;&gt;"",TrackingWorksheet!N983&lt;=TrackingWorksheet!$J$5),1,0)*D978)</f>
        <v/>
      </c>
      <c r="Z978" s="24" t="str">
        <f>IF(B978=1,"",IF(TrackingWorksheet!P983="YES",1,0)*D978)</f>
        <v/>
      </c>
      <c r="AA978" s="33" t="str">
        <f>IF(B978=1,"",IF(TrackingWorksheet!R983="","",TrackingWorksheet!R983))</f>
        <v/>
      </c>
      <c r="AB978" s="33" t="str">
        <f>IF(B978=1,"",IF(TrackingWorksheet!Q983="","",TrackingWorksheet!Q983))</f>
        <v/>
      </c>
    </row>
    <row r="979" spans="2:28" x14ac:dyDescent="0.3">
      <c r="B979" s="33">
        <f>IF(AND(ISBLANK(TrackingWorksheet!B984),ISBLANK(TrackingWorksheet!C984),ISBLANK(TrackingWorksheet!G984),ISBLANK(TrackingWorksheet!H984),
ISBLANK(TrackingWorksheet!I984),ISBLANK(TrackingWorksheet!J984),ISBLANK(TrackingWorksheet!M984),
ISBLANK(TrackingWorksheet!N984)),1,0)</f>
        <v>1</v>
      </c>
      <c r="C979" s="17" t="str">
        <f>IF(B979=1,"",TrackingWorksheet!F984)</f>
        <v/>
      </c>
      <c r="D979" s="26" t="str">
        <f>IF(B979=1,"",IF(AND(TrackingWorksheet!B984&lt;&gt;"",TrackingWorksheet!B984&lt;=TrackingWorksheet!$J$5,OR(TrackingWorksheet!C984="",TrackingWorksheet!C984&gt;=TrackingWorksheet!$J$4)),1,0))</f>
        <v/>
      </c>
      <c r="E979" s="15" t="str">
        <f>IF(B979=1,"",IF(AND(TrackingWorksheet!G984 &lt;&gt;"",TrackingWorksheet!G984&lt;=TrackingWorksheet!$J$5, TrackingWorksheet!H984=Lists!$D$4), "Y", "N"))</f>
        <v/>
      </c>
      <c r="F979" s="15" t="str">
        <f>IF(B979=1,"",IF(AND(TrackingWorksheet!I984 &lt;&gt;"", TrackingWorksheet!I984&lt;=TrackingWorksheet!$J$5, TrackingWorksheet!J984=Lists!$D$4), "Y", "N"))</f>
        <v/>
      </c>
      <c r="G979" s="15" t="str">
        <f>IF(B979=1,"",IF(AND(TrackingWorksheet!G984 &lt;&gt;"",TrackingWorksheet!G984&lt;=TrackingWorksheet!$J$5, TrackingWorksheet!H984=Lists!$D$5), "Y", "N"))</f>
        <v/>
      </c>
      <c r="H979" s="15" t="str">
        <f>IF(B979=1,"",IF(AND(TrackingWorksheet!I984 &lt;&gt;"", TrackingWorksheet!I984&lt;=TrackingWorksheet!$J$5, TrackingWorksheet!J984="Moderna"), "Y", "N"))</f>
        <v/>
      </c>
      <c r="I979" s="26" t="str">
        <f>IF(B979=1,"",IF(AND(TrackingWorksheet!G984 &lt;&gt;"", TrackingWorksheet!G984&lt;=TrackingWorksheet!$J$5, TrackingWorksheet!H984=Lists!$D$6), 1, 0))</f>
        <v/>
      </c>
      <c r="J979" s="26" t="str">
        <f t="shared" si="126"/>
        <v/>
      </c>
      <c r="K979" s="15" t="str">
        <f>IF(B979=1,"",IF(AND(TrackingWorksheet!I984&lt;=TrackingWorksheet!$J$5,TrackingWorksheet!K984="YES"),0,IF(AND(AND(OR(E979="Y",F979="Y"),E979&lt;&gt;F979),G979&lt;&gt;"Y", H979&lt;&gt;"Y"), 1, 0)))</f>
        <v/>
      </c>
      <c r="L979" s="26" t="str">
        <f t="shared" si="120"/>
        <v/>
      </c>
      <c r="M979" s="15" t="str">
        <f t="shared" si="121"/>
        <v/>
      </c>
      <c r="N979" s="26" t="str">
        <f t="shared" si="122"/>
        <v/>
      </c>
      <c r="O979" s="15" t="str">
        <f>IF(B979=1,"",IF(AND(TrackingWorksheet!I984&lt;=TrackingWorksheet!$J$5,TrackingWorksheet!K984="YES"),0,IF(AND(AND(OR(G979="Y",H979="Y"),G979&lt;&gt;H979),E979&lt;&gt;"Y", F979&lt;&gt;"Y"), 1, 0)))</f>
        <v/>
      </c>
      <c r="P979" s="26" t="str">
        <f t="shared" si="123"/>
        <v/>
      </c>
      <c r="Q979" s="15" t="str">
        <f t="shared" si="124"/>
        <v/>
      </c>
      <c r="R979" s="15" t="str">
        <f t="shared" si="125"/>
        <v/>
      </c>
      <c r="S979" s="15" t="str">
        <f>IF(B979=1,"",IF(AND(OR(AND(TrackingWorksheet!H984=Lists!$D$7,TrackingWorksheet!H984=TrackingWorksheet!J984),TrackingWorksheet!H984&lt;&gt;TrackingWorksheet!J984),TrackingWorksheet!K984="YES",TrackingWorksheet!H984&lt;&gt;Lists!$D$6,TrackingWorksheet!G984&lt;=TrackingWorksheet!$J$5,TrackingWorksheet!I984&lt;=TrackingWorksheet!$J$5),1,0))</f>
        <v/>
      </c>
      <c r="T979" s="15" t="str">
        <f t="shared" si="127"/>
        <v/>
      </c>
      <c r="U979" s="15" t="str">
        <f>IF(B979=1,"",IF(AND(TrackingWorksheet!L984&lt;&gt;"", TrackingWorksheet!L984&gt;=TrackingWorksheet!$J$4,TrackingWorksheet!L984&lt;=TrackingWorksheet!$J$5,OR(TrackingWorksheet!H984=Lists!$D$4,TrackingWorksheet!J984=Lists!$D$4)), 1, 0))</f>
        <v/>
      </c>
      <c r="V979" s="15" t="str">
        <f>IF($B979=1,"",IF(AND(TrackingWorksheet!$L984&lt;&gt;"", TrackingWorksheet!$L984&gt;=TrackingWorksheet!$J$4,TrackingWorksheet!$L984&lt;=TrackingWorksheet!$J$5,OR(TrackingWorksheet!$H984=Lists!$D$5,TrackingWorksheet!$J984=Lists!$D$5)), 1, 0))</f>
        <v/>
      </c>
      <c r="W979" s="15" t="str">
        <f>IF($B979=1,"",IF(AND(TrackingWorksheet!$L984&lt;&gt;"", TrackingWorksheet!$L984&gt;=TrackingWorksheet!$J$4,TrackingWorksheet!$L984&lt;=TrackingWorksheet!$J$5,OR(TrackingWorksheet!$H984=Lists!$D$6,TrackingWorksheet!$J984=Lists!$D$6)), 1, 0))</f>
        <v/>
      </c>
      <c r="X979" s="24" t="str">
        <f>IF(B979=1,"",IF(AND(TrackingWorksheet!M984&lt;&gt;"",TrackingWorksheet!M984&lt;=TrackingWorksheet!$J$5),1,0))</f>
        <v/>
      </c>
      <c r="Y979" s="24" t="str">
        <f>IF(B979=1,"",IF(AND(TrackingWorksheet!N984&lt;&gt;"",TrackingWorksheet!N984&lt;=TrackingWorksheet!$J$5),1,0)*D979)</f>
        <v/>
      </c>
      <c r="Z979" s="24" t="str">
        <f>IF(B979=1,"",IF(TrackingWorksheet!P984="YES",1,0)*D979)</f>
        <v/>
      </c>
      <c r="AA979" s="33" t="str">
        <f>IF(B979=1,"",IF(TrackingWorksheet!R984="","",TrackingWorksheet!R984))</f>
        <v/>
      </c>
      <c r="AB979" s="33" t="str">
        <f>IF(B979=1,"",IF(TrackingWorksheet!Q984="","",TrackingWorksheet!Q984))</f>
        <v/>
      </c>
    </row>
    <row r="980" spans="2:28" x14ac:dyDescent="0.3">
      <c r="B980" s="33">
        <f>IF(AND(ISBLANK(TrackingWorksheet!B985),ISBLANK(TrackingWorksheet!C985),ISBLANK(TrackingWorksheet!G985),ISBLANK(TrackingWorksheet!H985),
ISBLANK(TrackingWorksheet!I985),ISBLANK(TrackingWorksheet!J985),ISBLANK(TrackingWorksheet!M985),
ISBLANK(TrackingWorksheet!N985)),1,0)</f>
        <v>1</v>
      </c>
      <c r="C980" s="17" t="str">
        <f>IF(B980=1,"",TrackingWorksheet!F985)</f>
        <v/>
      </c>
      <c r="D980" s="26" t="str">
        <f>IF(B980=1,"",IF(AND(TrackingWorksheet!B985&lt;&gt;"",TrackingWorksheet!B985&lt;=TrackingWorksheet!$J$5,OR(TrackingWorksheet!C985="",TrackingWorksheet!C985&gt;=TrackingWorksheet!$J$4)),1,0))</f>
        <v/>
      </c>
      <c r="E980" s="15" t="str">
        <f>IF(B980=1,"",IF(AND(TrackingWorksheet!G985 &lt;&gt;"",TrackingWorksheet!G985&lt;=TrackingWorksheet!$J$5, TrackingWorksheet!H985=Lists!$D$4), "Y", "N"))</f>
        <v/>
      </c>
      <c r="F980" s="15" t="str">
        <f>IF(B980=1,"",IF(AND(TrackingWorksheet!I985 &lt;&gt;"", TrackingWorksheet!I985&lt;=TrackingWorksheet!$J$5, TrackingWorksheet!J985=Lists!$D$4), "Y", "N"))</f>
        <v/>
      </c>
      <c r="G980" s="15" t="str">
        <f>IF(B980=1,"",IF(AND(TrackingWorksheet!G985 &lt;&gt;"",TrackingWorksheet!G985&lt;=TrackingWorksheet!$J$5, TrackingWorksheet!H985=Lists!$D$5), "Y", "N"))</f>
        <v/>
      </c>
      <c r="H980" s="15" t="str">
        <f>IF(B980=1,"",IF(AND(TrackingWorksheet!I985 &lt;&gt;"", TrackingWorksheet!I985&lt;=TrackingWorksheet!$J$5, TrackingWorksheet!J985="Moderna"), "Y", "N"))</f>
        <v/>
      </c>
      <c r="I980" s="26" t="str">
        <f>IF(B980=1,"",IF(AND(TrackingWorksheet!G985 &lt;&gt;"", TrackingWorksheet!G985&lt;=TrackingWorksheet!$J$5, TrackingWorksheet!H985=Lists!$D$6), 1, 0))</f>
        <v/>
      </c>
      <c r="J980" s="26" t="str">
        <f t="shared" si="126"/>
        <v/>
      </c>
      <c r="K980" s="15" t="str">
        <f>IF(B980=1,"",IF(AND(TrackingWorksheet!I985&lt;=TrackingWorksheet!$J$5,TrackingWorksheet!K985="YES"),0,IF(AND(AND(OR(E980="Y",F980="Y"),E980&lt;&gt;F980),G980&lt;&gt;"Y", H980&lt;&gt;"Y"), 1, 0)))</f>
        <v/>
      </c>
      <c r="L980" s="26" t="str">
        <f t="shared" si="120"/>
        <v/>
      </c>
      <c r="M980" s="15" t="str">
        <f t="shared" si="121"/>
        <v/>
      </c>
      <c r="N980" s="26" t="str">
        <f t="shared" si="122"/>
        <v/>
      </c>
      <c r="O980" s="15" t="str">
        <f>IF(B980=1,"",IF(AND(TrackingWorksheet!I985&lt;=TrackingWorksheet!$J$5,TrackingWorksheet!K985="YES"),0,IF(AND(AND(OR(G980="Y",H980="Y"),G980&lt;&gt;H980),E980&lt;&gt;"Y", F980&lt;&gt;"Y"), 1, 0)))</f>
        <v/>
      </c>
      <c r="P980" s="26" t="str">
        <f t="shared" si="123"/>
        <v/>
      </c>
      <c r="Q980" s="15" t="str">
        <f t="shared" si="124"/>
        <v/>
      </c>
      <c r="R980" s="15" t="str">
        <f t="shared" si="125"/>
        <v/>
      </c>
      <c r="S980" s="15" t="str">
        <f>IF(B980=1,"",IF(AND(OR(AND(TrackingWorksheet!H985=Lists!$D$7,TrackingWorksheet!H985=TrackingWorksheet!J985),TrackingWorksheet!H985&lt;&gt;TrackingWorksheet!J985),TrackingWorksheet!K985="YES",TrackingWorksheet!H985&lt;&gt;Lists!$D$6,TrackingWorksheet!G985&lt;=TrackingWorksheet!$J$5,TrackingWorksheet!I985&lt;=TrackingWorksheet!$J$5),1,0))</f>
        <v/>
      </c>
      <c r="T980" s="15" t="str">
        <f t="shared" si="127"/>
        <v/>
      </c>
      <c r="U980" s="15" t="str">
        <f>IF(B980=1,"",IF(AND(TrackingWorksheet!L985&lt;&gt;"", TrackingWorksheet!L985&gt;=TrackingWorksheet!$J$4,TrackingWorksheet!L985&lt;=TrackingWorksheet!$J$5,OR(TrackingWorksheet!H985=Lists!$D$4,TrackingWorksheet!J985=Lists!$D$4)), 1, 0))</f>
        <v/>
      </c>
      <c r="V980" s="15" t="str">
        <f>IF($B980=1,"",IF(AND(TrackingWorksheet!$L985&lt;&gt;"", TrackingWorksheet!$L985&gt;=TrackingWorksheet!$J$4,TrackingWorksheet!$L985&lt;=TrackingWorksheet!$J$5,OR(TrackingWorksheet!$H985=Lists!$D$5,TrackingWorksheet!$J985=Lists!$D$5)), 1, 0))</f>
        <v/>
      </c>
      <c r="W980" s="15" t="str">
        <f>IF($B980=1,"",IF(AND(TrackingWorksheet!$L985&lt;&gt;"", TrackingWorksheet!$L985&gt;=TrackingWorksheet!$J$4,TrackingWorksheet!$L985&lt;=TrackingWorksheet!$J$5,OR(TrackingWorksheet!$H985=Lists!$D$6,TrackingWorksheet!$J985=Lists!$D$6)), 1, 0))</f>
        <v/>
      </c>
      <c r="X980" s="24" t="str">
        <f>IF(B980=1,"",IF(AND(TrackingWorksheet!M985&lt;&gt;"",TrackingWorksheet!M985&lt;=TrackingWorksheet!$J$5),1,0))</f>
        <v/>
      </c>
      <c r="Y980" s="24" t="str">
        <f>IF(B980=1,"",IF(AND(TrackingWorksheet!N985&lt;&gt;"",TrackingWorksheet!N985&lt;=TrackingWorksheet!$J$5),1,0)*D980)</f>
        <v/>
      </c>
      <c r="Z980" s="24" t="str">
        <f>IF(B980=1,"",IF(TrackingWorksheet!P985="YES",1,0)*D980)</f>
        <v/>
      </c>
      <c r="AA980" s="33" t="str">
        <f>IF(B980=1,"",IF(TrackingWorksheet!R985="","",TrackingWorksheet!R985))</f>
        <v/>
      </c>
      <c r="AB980" s="33" t="str">
        <f>IF(B980=1,"",IF(TrackingWorksheet!Q985="","",TrackingWorksheet!Q985))</f>
        <v/>
      </c>
    </row>
    <row r="981" spans="2:28" x14ac:dyDescent="0.3">
      <c r="B981" s="33">
        <f>IF(AND(ISBLANK(TrackingWorksheet!B986),ISBLANK(TrackingWorksheet!C986),ISBLANK(TrackingWorksheet!G986),ISBLANK(TrackingWorksheet!H986),
ISBLANK(TrackingWorksheet!I986),ISBLANK(TrackingWorksheet!J986),ISBLANK(TrackingWorksheet!M986),
ISBLANK(TrackingWorksheet!N986)),1,0)</f>
        <v>1</v>
      </c>
      <c r="C981" s="17" t="str">
        <f>IF(B981=1,"",TrackingWorksheet!F986)</f>
        <v/>
      </c>
      <c r="D981" s="26" t="str">
        <f>IF(B981=1,"",IF(AND(TrackingWorksheet!B986&lt;&gt;"",TrackingWorksheet!B986&lt;=TrackingWorksheet!$J$5,OR(TrackingWorksheet!C986="",TrackingWorksheet!C986&gt;=TrackingWorksheet!$J$4)),1,0))</f>
        <v/>
      </c>
      <c r="E981" s="15" t="str">
        <f>IF(B981=1,"",IF(AND(TrackingWorksheet!G986 &lt;&gt;"",TrackingWorksheet!G986&lt;=TrackingWorksheet!$J$5, TrackingWorksheet!H986=Lists!$D$4), "Y", "N"))</f>
        <v/>
      </c>
      <c r="F981" s="15" t="str">
        <f>IF(B981=1,"",IF(AND(TrackingWorksheet!I986 &lt;&gt;"", TrackingWorksheet!I986&lt;=TrackingWorksheet!$J$5, TrackingWorksheet!J986=Lists!$D$4), "Y", "N"))</f>
        <v/>
      </c>
      <c r="G981" s="15" t="str">
        <f>IF(B981=1,"",IF(AND(TrackingWorksheet!G986 &lt;&gt;"",TrackingWorksheet!G986&lt;=TrackingWorksheet!$J$5, TrackingWorksheet!H986=Lists!$D$5), "Y", "N"))</f>
        <v/>
      </c>
      <c r="H981" s="15" t="str">
        <f>IF(B981=1,"",IF(AND(TrackingWorksheet!I986 &lt;&gt;"", TrackingWorksheet!I986&lt;=TrackingWorksheet!$J$5, TrackingWorksheet!J986="Moderna"), "Y", "N"))</f>
        <v/>
      </c>
      <c r="I981" s="26" t="str">
        <f>IF(B981=1,"",IF(AND(TrackingWorksheet!G986 &lt;&gt;"", TrackingWorksheet!G986&lt;=TrackingWorksheet!$J$5, TrackingWorksheet!H986=Lists!$D$6), 1, 0))</f>
        <v/>
      </c>
      <c r="J981" s="26" t="str">
        <f t="shared" si="126"/>
        <v/>
      </c>
      <c r="K981" s="15" t="str">
        <f>IF(B981=1,"",IF(AND(TrackingWorksheet!I986&lt;=TrackingWorksheet!$J$5,TrackingWorksheet!K986="YES"),0,IF(AND(AND(OR(E981="Y",F981="Y"),E981&lt;&gt;F981),G981&lt;&gt;"Y", H981&lt;&gt;"Y"), 1, 0)))</f>
        <v/>
      </c>
      <c r="L981" s="26" t="str">
        <f t="shared" si="120"/>
        <v/>
      </c>
      <c r="M981" s="15" t="str">
        <f t="shared" si="121"/>
        <v/>
      </c>
      <c r="N981" s="26" t="str">
        <f t="shared" si="122"/>
        <v/>
      </c>
      <c r="O981" s="15" t="str">
        <f>IF(B981=1,"",IF(AND(TrackingWorksheet!I986&lt;=TrackingWorksheet!$J$5,TrackingWorksheet!K986="YES"),0,IF(AND(AND(OR(G981="Y",H981="Y"),G981&lt;&gt;H981),E981&lt;&gt;"Y", F981&lt;&gt;"Y"), 1, 0)))</f>
        <v/>
      </c>
      <c r="P981" s="26" t="str">
        <f t="shared" si="123"/>
        <v/>
      </c>
      <c r="Q981" s="15" t="str">
        <f t="shared" si="124"/>
        <v/>
      </c>
      <c r="R981" s="15" t="str">
        <f t="shared" si="125"/>
        <v/>
      </c>
      <c r="S981" s="15" t="str">
        <f>IF(B981=1,"",IF(AND(OR(AND(TrackingWorksheet!H986=Lists!$D$7,TrackingWorksheet!H986=TrackingWorksheet!J986),TrackingWorksheet!H986&lt;&gt;TrackingWorksheet!J986),TrackingWorksheet!K986="YES",TrackingWorksheet!H986&lt;&gt;Lists!$D$6,TrackingWorksheet!G986&lt;=TrackingWorksheet!$J$5,TrackingWorksheet!I986&lt;=TrackingWorksheet!$J$5),1,0))</f>
        <v/>
      </c>
      <c r="T981" s="15" t="str">
        <f t="shared" si="127"/>
        <v/>
      </c>
      <c r="U981" s="15" t="str">
        <f>IF(B981=1,"",IF(AND(TrackingWorksheet!L986&lt;&gt;"", TrackingWorksheet!L986&gt;=TrackingWorksheet!$J$4,TrackingWorksheet!L986&lt;=TrackingWorksheet!$J$5,OR(TrackingWorksheet!H986=Lists!$D$4,TrackingWorksheet!J986=Lists!$D$4)), 1, 0))</f>
        <v/>
      </c>
      <c r="V981" s="15" t="str">
        <f>IF($B981=1,"",IF(AND(TrackingWorksheet!$L986&lt;&gt;"", TrackingWorksheet!$L986&gt;=TrackingWorksheet!$J$4,TrackingWorksheet!$L986&lt;=TrackingWorksheet!$J$5,OR(TrackingWorksheet!$H986=Lists!$D$5,TrackingWorksheet!$J986=Lists!$D$5)), 1, 0))</f>
        <v/>
      </c>
      <c r="W981" s="15" t="str">
        <f>IF($B981=1,"",IF(AND(TrackingWorksheet!$L986&lt;&gt;"", TrackingWorksheet!$L986&gt;=TrackingWorksheet!$J$4,TrackingWorksheet!$L986&lt;=TrackingWorksheet!$J$5,OR(TrackingWorksheet!$H986=Lists!$D$6,TrackingWorksheet!$J986=Lists!$D$6)), 1, 0))</f>
        <v/>
      </c>
      <c r="X981" s="24" t="str">
        <f>IF(B981=1,"",IF(AND(TrackingWorksheet!M986&lt;&gt;"",TrackingWorksheet!M986&lt;=TrackingWorksheet!$J$5),1,0))</f>
        <v/>
      </c>
      <c r="Y981" s="24" t="str">
        <f>IF(B981=1,"",IF(AND(TrackingWorksheet!N986&lt;&gt;"",TrackingWorksheet!N986&lt;=TrackingWorksheet!$J$5),1,0)*D981)</f>
        <v/>
      </c>
      <c r="Z981" s="24" t="str">
        <f>IF(B981=1,"",IF(TrackingWorksheet!P986="YES",1,0)*D981)</f>
        <v/>
      </c>
      <c r="AA981" s="33" t="str">
        <f>IF(B981=1,"",IF(TrackingWorksheet!R986="","",TrackingWorksheet!R986))</f>
        <v/>
      </c>
      <c r="AB981" s="33" t="str">
        <f>IF(B981=1,"",IF(TrackingWorksheet!Q986="","",TrackingWorksheet!Q986))</f>
        <v/>
      </c>
    </row>
    <row r="982" spans="2:28" x14ac:dyDescent="0.3">
      <c r="B982" s="33">
        <f>IF(AND(ISBLANK(TrackingWorksheet!B987),ISBLANK(TrackingWorksheet!C987),ISBLANK(TrackingWorksheet!G987),ISBLANK(TrackingWorksheet!H987),
ISBLANK(TrackingWorksheet!I987),ISBLANK(TrackingWorksheet!J987),ISBLANK(TrackingWorksheet!M987),
ISBLANK(TrackingWorksheet!N987)),1,0)</f>
        <v>1</v>
      </c>
      <c r="C982" s="17" t="str">
        <f>IF(B982=1,"",TrackingWorksheet!F987)</f>
        <v/>
      </c>
      <c r="D982" s="26" t="str">
        <f>IF(B982=1,"",IF(AND(TrackingWorksheet!B987&lt;&gt;"",TrackingWorksheet!B987&lt;=TrackingWorksheet!$J$5,OR(TrackingWorksheet!C987="",TrackingWorksheet!C987&gt;=TrackingWorksheet!$J$4)),1,0))</f>
        <v/>
      </c>
      <c r="E982" s="15" t="str">
        <f>IF(B982=1,"",IF(AND(TrackingWorksheet!G987 &lt;&gt;"",TrackingWorksheet!G987&lt;=TrackingWorksheet!$J$5, TrackingWorksheet!H987=Lists!$D$4), "Y", "N"))</f>
        <v/>
      </c>
      <c r="F982" s="15" t="str">
        <f>IF(B982=1,"",IF(AND(TrackingWorksheet!I987 &lt;&gt;"", TrackingWorksheet!I987&lt;=TrackingWorksheet!$J$5, TrackingWorksheet!J987=Lists!$D$4), "Y", "N"))</f>
        <v/>
      </c>
      <c r="G982" s="15" t="str">
        <f>IF(B982=1,"",IF(AND(TrackingWorksheet!G987 &lt;&gt;"",TrackingWorksheet!G987&lt;=TrackingWorksheet!$J$5, TrackingWorksheet!H987=Lists!$D$5), "Y", "N"))</f>
        <v/>
      </c>
      <c r="H982" s="15" t="str">
        <f>IF(B982=1,"",IF(AND(TrackingWorksheet!I987 &lt;&gt;"", TrackingWorksheet!I987&lt;=TrackingWorksheet!$J$5, TrackingWorksheet!J987="Moderna"), "Y", "N"))</f>
        <v/>
      </c>
      <c r="I982" s="26" t="str">
        <f>IF(B982=1,"",IF(AND(TrackingWorksheet!G987 &lt;&gt;"", TrackingWorksheet!G987&lt;=TrackingWorksheet!$J$5, TrackingWorksheet!H987=Lists!$D$6), 1, 0))</f>
        <v/>
      </c>
      <c r="J982" s="26" t="str">
        <f t="shared" si="126"/>
        <v/>
      </c>
      <c r="K982" s="15" t="str">
        <f>IF(B982=1,"",IF(AND(TrackingWorksheet!I987&lt;=TrackingWorksheet!$J$5,TrackingWorksheet!K987="YES"),0,IF(AND(AND(OR(E982="Y",F982="Y"),E982&lt;&gt;F982),G982&lt;&gt;"Y", H982&lt;&gt;"Y"), 1, 0)))</f>
        <v/>
      </c>
      <c r="L982" s="26" t="str">
        <f t="shared" si="120"/>
        <v/>
      </c>
      <c r="M982" s="15" t="str">
        <f t="shared" si="121"/>
        <v/>
      </c>
      <c r="N982" s="26" t="str">
        <f t="shared" si="122"/>
        <v/>
      </c>
      <c r="O982" s="15" t="str">
        <f>IF(B982=1,"",IF(AND(TrackingWorksheet!I987&lt;=TrackingWorksheet!$J$5,TrackingWorksheet!K987="YES"),0,IF(AND(AND(OR(G982="Y",H982="Y"),G982&lt;&gt;H982),E982&lt;&gt;"Y", F982&lt;&gt;"Y"), 1, 0)))</f>
        <v/>
      </c>
      <c r="P982" s="26" t="str">
        <f t="shared" si="123"/>
        <v/>
      </c>
      <c r="Q982" s="15" t="str">
        <f t="shared" si="124"/>
        <v/>
      </c>
      <c r="R982" s="15" t="str">
        <f t="shared" si="125"/>
        <v/>
      </c>
      <c r="S982" s="15" t="str">
        <f>IF(B982=1,"",IF(AND(OR(AND(TrackingWorksheet!H987=Lists!$D$7,TrackingWorksheet!H987=TrackingWorksheet!J987),TrackingWorksheet!H987&lt;&gt;TrackingWorksheet!J987),TrackingWorksheet!K987="YES",TrackingWorksheet!H987&lt;&gt;Lists!$D$6,TrackingWorksheet!G987&lt;=TrackingWorksheet!$J$5,TrackingWorksheet!I987&lt;=TrackingWorksheet!$J$5),1,0))</f>
        <v/>
      </c>
      <c r="T982" s="15" t="str">
        <f t="shared" si="127"/>
        <v/>
      </c>
      <c r="U982" s="15" t="str">
        <f>IF(B982=1,"",IF(AND(TrackingWorksheet!L987&lt;&gt;"", TrackingWorksheet!L987&gt;=TrackingWorksheet!$J$4,TrackingWorksheet!L987&lt;=TrackingWorksheet!$J$5,OR(TrackingWorksheet!H987=Lists!$D$4,TrackingWorksheet!J987=Lists!$D$4)), 1, 0))</f>
        <v/>
      </c>
      <c r="V982" s="15" t="str">
        <f>IF($B982=1,"",IF(AND(TrackingWorksheet!$L987&lt;&gt;"", TrackingWorksheet!$L987&gt;=TrackingWorksheet!$J$4,TrackingWorksheet!$L987&lt;=TrackingWorksheet!$J$5,OR(TrackingWorksheet!$H987=Lists!$D$5,TrackingWorksheet!$J987=Lists!$D$5)), 1, 0))</f>
        <v/>
      </c>
      <c r="W982" s="15" t="str">
        <f>IF($B982=1,"",IF(AND(TrackingWorksheet!$L987&lt;&gt;"", TrackingWorksheet!$L987&gt;=TrackingWorksheet!$J$4,TrackingWorksheet!$L987&lt;=TrackingWorksheet!$J$5,OR(TrackingWorksheet!$H987=Lists!$D$6,TrackingWorksheet!$J987=Lists!$D$6)), 1, 0))</f>
        <v/>
      </c>
      <c r="X982" s="24" t="str">
        <f>IF(B982=1,"",IF(AND(TrackingWorksheet!M987&lt;&gt;"",TrackingWorksheet!M987&lt;=TrackingWorksheet!$J$5),1,0))</f>
        <v/>
      </c>
      <c r="Y982" s="24" t="str">
        <f>IF(B982=1,"",IF(AND(TrackingWorksheet!N987&lt;&gt;"",TrackingWorksheet!N987&lt;=TrackingWorksheet!$J$5),1,0)*D982)</f>
        <v/>
      </c>
      <c r="Z982" s="24" t="str">
        <f>IF(B982=1,"",IF(TrackingWorksheet!P987="YES",1,0)*D982)</f>
        <v/>
      </c>
      <c r="AA982" s="33" t="str">
        <f>IF(B982=1,"",IF(TrackingWorksheet!R987="","",TrackingWorksheet!R987))</f>
        <v/>
      </c>
      <c r="AB982" s="33" t="str">
        <f>IF(B982=1,"",IF(TrackingWorksheet!Q987="","",TrackingWorksheet!Q987))</f>
        <v/>
      </c>
    </row>
    <row r="983" spans="2:28" x14ac:dyDescent="0.3">
      <c r="B983" s="33">
        <f>IF(AND(ISBLANK(TrackingWorksheet!B988),ISBLANK(TrackingWorksheet!C988),ISBLANK(TrackingWorksheet!G988),ISBLANK(TrackingWorksheet!H988),
ISBLANK(TrackingWorksheet!I988),ISBLANK(TrackingWorksheet!J988),ISBLANK(TrackingWorksheet!M988),
ISBLANK(TrackingWorksheet!N988)),1,0)</f>
        <v>1</v>
      </c>
      <c r="C983" s="17" t="str">
        <f>IF(B983=1,"",TrackingWorksheet!F988)</f>
        <v/>
      </c>
      <c r="D983" s="26" t="str">
        <f>IF(B983=1,"",IF(AND(TrackingWorksheet!B988&lt;&gt;"",TrackingWorksheet!B988&lt;=TrackingWorksheet!$J$5,OR(TrackingWorksheet!C988="",TrackingWorksheet!C988&gt;=TrackingWorksheet!$J$4)),1,0))</f>
        <v/>
      </c>
      <c r="E983" s="15" t="str">
        <f>IF(B983=1,"",IF(AND(TrackingWorksheet!G988 &lt;&gt;"",TrackingWorksheet!G988&lt;=TrackingWorksheet!$J$5, TrackingWorksheet!H988=Lists!$D$4), "Y", "N"))</f>
        <v/>
      </c>
      <c r="F983" s="15" t="str">
        <f>IF(B983=1,"",IF(AND(TrackingWorksheet!I988 &lt;&gt;"", TrackingWorksheet!I988&lt;=TrackingWorksheet!$J$5, TrackingWorksheet!J988=Lists!$D$4), "Y", "N"))</f>
        <v/>
      </c>
      <c r="G983" s="15" t="str">
        <f>IF(B983=1,"",IF(AND(TrackingWorksheet!G988 &lt;&gt;"",TrackingWorksheet!G988&lt;=TrackingWorksheet!$J$5, TrackingWorksheet!H988=Lists!$D$5), "Y", "N"))</f>
        <v/>
      </c>
      <c r="H983" s="15" t="str">
        <f>IF(B983=1,"",IF(AND(TrackingWorksheet!I988 &lt;&gt;"", TrackingWorksheet!I988&lt;=TrackingWorksheet!$J$5, TrackingWorksheet!J988="Moderna"), "Y", "N"))</f>
        <v/>
      </c>
      <c r="I983" s="26" t="str">
        <f>IF(B983=1,"",IF(AND(TrackingWorksheet!G988 &lt;&gt;"", TrackingWorksheet!G988&lt;=TrackingWorksheet!$J$5, TrackingWorksheet!H988=Lists!$D$6), 1, 0))</f>
        <v/>
      </c>
      <c r="J983" s="26" t="str">
        <f t="shared" si="126"/>
        <v/>
      </c>
      <c r="K983" s="15" t="str">
        <f>IF(B983=1,"",IF(AND(TrackingWorksheet!I988&lt;=TrackingWorksheet!$J$5,TrackingWorksheet!K988="YES"),0,IF(AND(AND(OR(E983="Y",F983="Y"),E983&lt;&gt;F983),G983&lt;&gt;"Y", H983&lt;&gt;"Y"), 1, 0)))</f>
        <v/>
      </c>
      <c r="L983" s="26" t="str">
        <f t="shared" si="120"/>
        <v/>
      </c>
      <c r="M983" s="15" t="str">
        <f t="shared" si="121"/>
        <v/>
      </c>
      <c r="N983" s="26" t="str">
        <f t="shared" si="122"/>
        <v/>
      </c>
      <c r="O983" s="15" t="str">
        <f>IF(B983=1,"",IF(AND(TrackingWorksheet!I988&lt;=TrackingWorksheet!$J$5,TrackingWorksheet!K988="YES"),0,IF(AND(AND(OR(G983="Y",H983="Y"),G983&lt;&gt;H983),E983&lt;&gt;"Y", F983&lt;&gt;"Y"), 1, 0)))</f>
        <v/>
      </c>
      <c r="P983" s="26" t="str">
        <f t="shared" si="123"/>
        <v/>
      </c>
      <c r="Q983" s="15" t="str">
        <f t="shared" si="124"/>
        <v/>
      </c>
      <c r="R983" s="15" t="str">
        <f t="shared" si="125"/>
        <v/>
      </c>
      <c r="S983" s="15" t="str">
        <f>IF(B983=1,"",IF(AND(OR(AND(TrackingWorksheet!H988=Lists!$D$7,TrackingWorksheet!H988=TrackingWorksheet!J988),TrackingWorksheet!H988&lt;&gt;TrackingWorksheet!J988),TrackingWorksheet!K988="YES",TrackingWorksheet!H988&lt;&gt;Lists!$D$6,TrackingWorksheet!G988&lt;=TrackingWorksheet!$J$5,TrackingWorksheet!I988&lt;=TrackingWorksheet!$J$5),1,0))</f>
        <v/>
      </c>
      <c r="T983" s="15" t="str">
        <f t="shared" si="127"/>
        <v/>
      </c>
      <c r="U983" s="15" t="str">
        <f>IF(B983=1,"",IF(AND(TrackingWorksheet!L988&lt;&gt;"", TrackingWorksheet!L988&gt;=TrackingWorksheet!$J$4,TrackingWorksheet!L988&lt;=TrackingWorksheet!$J$5,OR(TrackingWorksheet!H988=Lists!$D$4,TrackingWorksheet!J988=Lists!$D$4)), 1, 0))</f>
        <v/>
      </c>
      <c r="V983" s="15" t="str">
        <f>IF($B983=1,"",IF(AND(TrackingWorksheet!$L988&lt;&gt;"", TrackingWorksheet!$L988&gt;=TrackingWorksheet!$J$4,TrackingWorksheet!$L988&lt;=TrackingWorksheet!$J$5,OR(TrackingWorksheet!$H988=Lists!$D$5,TrackingWorksheet!$J988=Lists!$D$5)), 1, 0))</f>
        <v/>
      </c>
      <c r="W983" s="15" t="str">
        <f>IF($B983=1,"",IF(AND(TrackingWorksheet!$L988&lt;&gt;"", TrackingWorksheet!$L988&gt;=TrackingWorksheet!$J$4,TrackingWorksheet!$L988&lt;=TrackingWorksheet!$J$5,OR(TrackingWorksheet!$H988=Lists!$D$6,TrackingWorksheet!$J988=Lists!$D$6)), 1, 0))</f>
        <v/>
      </c>
      <c r="X983" s="24" t="str">
        <f>IF(B983=1,"",IF(AND(TrackingWorksheet!M988&lt;&gt;"",TrackingWorksheet!M988&lt;=TrackingWorksheet!$J$5),1,0))</f>
        <v/>
      </c>
      <c r="Y983" s="24" t="str">
        <f>IF(B983=1,"",IF(AND(TrackingWorksheet!N988&lt;&gt;"",TrackingWorksheet!N988&lt;=TrackingWorksheet!$J$5),1,0)*D983)</f>
        <v/>
      </c>
      <c r="Z983" s="24" t="str">
        <f>IF(B983=1,"",IF(TrackingWorksheet!P988="YES",1,0)*D983)</f>
        <v/>
      </c>
      <c r="AA983" s="33" t="str">
        <f>IF(B983=1,"",IF(TrackingWorksheet!R988="","",TrackingWorksheet!R988))</f>
        <v/>
      </c>
      <c r="AB983" s="33" t="str">
        <f>IF(B983=1,"",IF(TrackingWorksheet!Q988="","",TrackingWorksheet!Q988))</f>
        <v/>
      </c>
    </row>
    <row r="984" spans="2:28" x14ac:dyDescent="0.3">
      <c r="B984" s="33">
        <f>IF(AND(ISBLANK(TrackingWorksheet!B989),ISBLANK(TrackingWorksheet!C989),ISBLANK(TrackingWorksheet!G989),ISBLANK(TrackingWorksheet!H989),
ISBLANK(TrackingWorksheet!I989),ISBLANK(TrackingWorksheet!J989),ISBLANK(TrackingWorksheet!M989),
ISBLANK(TrackingWorksheet!N989)),1,0)</f>
        <v>1</v>
      </c>
      <c r="C984" s="17" t="str">
        <f>IF(B984=1,"",TrackingWorksheet!F989)</f>
        <v/>
      </c>
      <c r="D984" s="26" t="str">
        <f>IF(B984=1,"",IF(AND(TrackingWorksheet!B989&lt;&gt;"",TrackingWorksheet!B989&lt;=TrackingWorksheet!$J$5,OR(TrackingWorksheet!C989="",TrackingWorksheet!C989&gt;=TrackingWorksheet!$J$4)),1,0))</f>
        <v/>
      </c>
      <c r="E984" s="15" t="str">
        <f>IF(B984=1,"",IF(AND(TrackingWorksheet!G989 &lt;&gt;"",TrackingWorksheet!G989&lt;=TrackingWorksheet!$J$5, TrackingWorksheet!H989=Lists!$D$4), "Y", "N"))</f>
        <v/>
      </c>
      <c r="F984" s="15" t="str">
        <f>IF(B984=1,"",IF(AND(TrackingWorksheet!I989 &lt;&gt;"", TrackingWorksheet!I989&lt;=TrackingWorksheet!$J$5, TrackingWorksheet!J989=Lists!$D$4), "Y", "N"))</f>
        <v/>
      </c>
      <c r="G984" s="15" t="str">
        <f>IF(B984=1,"",IF(AND(TrackingWorksheet!G989 &lt;&gt;"",TrackingWorksheet!G989&lt;=TrackingWorksheet!$J$5, TrackingWorksheet!H989=Lists!$D$5), "Y", "N"))</f>
        <v/>
      </c>
      <c r="H984" s="15" t="str">
        <f>IF(B984=1,"",IF(AND(TrackingWorksheet!I989 &lt;&gt;"", TrackingWorksheet!I989&lt;=TrackingWorksheet!$J$5, TrackingWorksheet!J989="Moderna"), "Y", "N"))</f>
        <v/>
      </c>
      <c r="I984" s="26" t="str">
        <f>IF(B984=1,"",IF(AND(TrackingWorksheet!G989 &lt;&gt;"", TrackingWorksheet!G989&lt;=TrackingWorksheet!$J$5, TrackingWorksheet!H989=Lists!$D$6), 1, 0))</f>
        <v/>
      </c>
      <c r="J984" s="26" t="str">
        <f t="shared" si="126"/>
        <v/>
      </c>
      <c r="K984" s="15" t="str">
        <f>IF(B984=1,"",IF(AND(TrackingWorksheet!I989&lt;=TrackingWorksheet!$J$5,TrackingWorksheet!K989="YES"),0,IF(AND(AND(OR(E984="Y",F984="Y"),E984&lt;&gt;F984),G984&lt;&gt;"Y", H984&lt;&gt;"Y"), 1, 0)))</f>
        <v/>
      </c>
      <c r="L984" s="26" t="str">
        <f t="shared" si="120"/>
        <v/>
      </c>
      <c r="M984" s="15" t="str">
        <f t="shared" si="121"/>
        <v/>
      </c>
      <c r="N984" s="26" t="str">
        <f t="shared" si="122"/>
        <v/>
      </c>
      <c r="O984" s="15" t="str">
        <f>IF(B984=1,"",IF(AND(TrackingWorksheet!I989&lt;=TrackingWorksheet!$J$5,TrackingWorksheet!K989="YES"),0,IF(AND(AND(OR(G984="Y",H984="Y"),G984&lt;&gt;H984),E984&lt;&gt;"Y", F984&lt;&gt;"Y"), 1, 0)))</f>
        <v/>
      </c>
      <c r="P984" s="26" t="str">
        <f t="shared" si="123"/>
        <v/>
      </c>
      <c r="Q984" s="15" t="str">
        <f t="shared" si="124"/>
        <v/>
      </c>
      <c r="R984" s="15" t="str">
        <f t="shared" si="125"/>
        <v/>
      </c>
      <c r="S984" s="15" t="str">
        <f>IF(B984=1,"",IF(AND(OR(AND(TrackingWorksheet!H989=Lists!$D$7,TrackingWorksheet!H989=TrackingWorksheet!J989),TrackingWorksheet!H989&lt;&gt;TrackingWorksheet!J989),TrackingWorksheet!K989="YES",TrackingWorksheet!H989&lt;&gt;Lists!$D$6,TrackingWorksheet!G989&lt;=TrackingWorksheet!$J$5,TrackingWorksheet!I989&lt;=TrackingWorksheet!$J$5),1,0))</f>
        <v/>
      </c>
      <c r="T984" s="15" t="str">
        <f t="shared" si="127"/>
        <v/>
      </c>
      <c r="U984" s="15" t="str">
        <f>IF(B984=1,"",IF(AND(TrackingWorksheet!L989&lt;&gt;"", TrackingWorksheet!L989&gt;=TrackingWorksheet!$J$4,TrackingWorksheet!L989&lt;=TrackingWorksheet!$J$5,OR(TrackingWorksheet!H989=Lists!$D$4,TrackingWorksheet!J989=Lists!$D$4)), 1, 0))</f>
        <v/>
      </c>
      <c r="V984" s="15" t="str">
        <f>IF($B984=1,"",IF(AND(TrackingWorksheet!$L989&lt;&gt;"", TrackingWorksheet!$L989&gt;=TrackingWorksheet!$J$4,TrackingWorksheet!$L989&lt;=TrackingWorksheet!$J$5,OR(TrackingWorksheet!$H989=Lists!$D$5,TrackingWorksheet!$J989=Lists!$D$5)), 1, 0))</f>
        <v/>
      </c>
      <c r="W984" s="15" t="str">
        <f>IF($B984=1,"",IF(AND(TrackingWorksheet!$L989&lt;&gt;"", TrackingWorksheet!$L989&gt;=TrackingWorksheet!$J$4,TrackingWorksheet!$L989&lt;=TrackingWorksheet!$J$5,OR(TrackingWorksheet!$H989=Lists!$D$6,TrackingWorksheet!$J989=Lists!$D$6)), 1, 0))</f>
        <v/>
      </c>
      <c r="X984" s="24" t="str">
        <f>IF(B984=1,"",IF(AND(TrackingWorksheet!M989&lt;&gt;"",TrackingWorksheet!M989&lt;=TrackingWorksheet!$J$5),1,0))</f>
        <v/>
      </c>
      <c r="Y984" s="24" t="str">
        <f>IF(B984=1,"",IF(AND(TrackingWorksheet!N989&lt;&gt;"",TrackingWorksheet!N989&lt;=TrackingWorksheet!$J$5),1,0)*D984)</f>
        <v/>
      </c>
      <c r="Z984" s="24" t="str">
        <f>IF(B984=1,"",IF(TrackingWorksheet!P989="YES",1,0)*D984)</f>
        <v/>
      </c>
      <c r="AA984" s="33" t="str">
        <f>IF(B984=1,"",IF(TrackingWorksheet!R989="","",TrackingWorksheet!R989))</f>
        <v/>
      </c>
      <c r="AB984" s="33" t="str">
        <f>IF(B984=1,"",IF(TrackingWorksheet!Q989="","",TrackingWorksheet!Q989))</f>
        <v/>
      </c>
    </row>
    <row r="985" spans="2:28" x14ac:dyDescent="0.3">
      <c r="B985" s="33">
        <f>IF(AND(ISBLANK(TrackingWorksheet!B990),ISBLANK(TrackingWorksheet!C990),ISBLANK(TrackingWorksheet!G990),ISBLANK(TrackingWorksheet!H990),
ISBLANK(TrackingWorksheet!I990),ISBLANK(TrackingWorksheet!J990),ISBLANK(TrackingWorksheet!M990),
ISBLANK(TrackingWorksheet!N990)),1,0)</f>
        <v>1</v>
      </c>
      <c r="C985" s="17" t="str">
        <f>IF(B985=1,"",TrackingWorksheet!F990)</f>
        <v/>
      </c>
      <c r="D985" s="26" t="str">
        <f>IF(B985=1,"",IF(AND(TrackingWorksheet!B990&lt;&gt;"",TrackingWorksheet!B990&lt;=TrackingWorksheet!$J$5,OR(TrackingWorksheet!C990="",TrackingWorksheet!C990&gt;=TrackingWorksheet!$J$4)),1,0))</f>
        <v/>
      </c>
      <c r="E985" s="15" t="str">
        <f>IF(B985=1,"",IF(AND(TrackingWorksheet!G990 &lt;&gt;"",TrackingWorksheet!G990&lt;=TrackingWorksheet!$J$5, TrackingWorksheet!H990=Lists!$D$4), "Y", "N"))</f>
        <v/>
      </c>
      <c r="F985" s="15" t="str">
        <f>IF(B985=1,"",IF(AND(TrackingWorksheet!I990 &lt;&gt;"", TrackingWorksheet!I990&lt;=TrackingWorksheet!$J$5, TrackingWorksheet!J990=Lists!$D$4), "Y", "N"))</f>
        <v/>
      </c>
      <c r="G985" s="15" t="str">
        <f>IF(B985=1,"",IF(AND(TrackingWorksheet!G990 &lt;&gt;"",TrackingWorksheet!G990&lt;=TrackingWorksheet!$J$5, TrackingWorksheet!H990=Lists!$D$5), "Y", "N"))</f>
        <v/>
      </c>
      <c r="H985" s="15" t="str">
        <f>IF(B985=1,"",IF(AND(TrackingWorksheet!I990 &lt;&gt;"", TrackingWorksheet!I990&lt;=TrackingWorksheet!$J$5, TrackingWorksheet!J990="Moderna"), "Y", "N"))</f>
        <v/>
      </c>
      <c r="I985" s="26" t="str">
        <f>IF(B985=1,"",IF(AND(TrackingWorksheet!G990 &lt;&gt;"", TrackingWorksheet!G990&lt;=TrackingWorksheet!$J$5, TrackingWorksheet!H990=Lists!$D$6), 1, 0))</f>
        <v/>
      </c>
      <c r="J985" s="26" t="str">
        <f t="shared" si="126"/>
        <v/>
      </c>
      <c r="K985" s="15" t="str">
        <f>IF(B985=1,"",IF(AND(TrackingWorksheet!I990&lt;=TrackingWorksheet!$J$5,TrackingWorksheet!K990="YES"),0,IF(AND(AND(OR(E985="Y",F985="Y"),E985&lt;&gt;F985),G985&lt;&gt;"Y", H985&lt;&gt;"Y"), 1, 0)))</f>
        <v/>
      </c>
      <c r="L985" s="26" t="str">
        <f t="shared" si="120"/>
        <v/>
      </c>
      <c r="M985" s="15" t="str">
        <f t="shared" si="121"/>
        <v/>
      </c>
      <c r="N985" s="26" t="str">
        <f t="shared" si="122"/>
        <v/>
      </c>
      <c r="O985" s="15" t="str">
        <f>IF(B985=1,"",IF(AND(TrackingWorksheet!I990&lt;=TrackingWorksheet!$J$5,TrackingWorksheet!K990="YES"),0,IF(AND(AND(OR(G985="Y",H985="Y"),G985&lt;&gt;H985),E985&lt;&gt;"Y", F985&lt;&gt;"Y"), 1, 0)))</f>
        <v/>
      </c>
      <c r="P985" s="26" t="str">
        <f t="shared" si="123"/>
        <v/>
      </c>
      <c r="Q985" s="15" t="str">
        <f t="shared" si="124"/>
        <v/>
      </c>
      <c r="R985" s="15" t="str">
        <f t="shared" si="125"/>
        <v/>
      </c>
      <c r="S985" s="15" t="str">
        <f>IF(B985=1,"",IF(AND(OR(AND(TrackingWorksheet!H990=Lists!$D$7,TrackingWorksheet!H990=TrackingWorksheet!J990),TrackingWorksheet!H990&lt;&gt;TrackingWorksheet!J990),TrackingWorksheet!K990="YES",TrackingWorksheet!H990&lt;&gt;Lists!$D$6,TrackingWorksheet!G990&lt;=TrackingWorksheet!$J$5,TrackingWorksheet!I990&lt;=TrackingWorksheet!$J$5),1,0))</f>
        <v/>
      </c>
      <c r="T985" s="15" t="str">
        <f t="shared" si="127"/>
        <v/>
      </c>
      <c r="U985" s="15" t="str">
        <f>IF(B985=1,"",IF(AND(TrackingWorksheet!L990&lt;&gt;"", TrackingWorksheet!L990&gt;=TrackingWorksheet!$J$4,TrackingWorksheet!L990&lt;=TrackingWorksheet!$J$5,OR(TrackingWorksheet!H990=Lists!$D$4,TrackingWorksheet!J990=Lists!$D$4)), 1, 0))</f>
        <v/>
      </c>
      <c r="V985" s="15" t="str">
        <f>IF($B985=1,"",IF(AND(TrackingWorksheet!$L990&lt;&gt;"", TrackingWorksheet!$L990&gt;=TrackingWorksheet!$J$4,TrackingWorksheet!$L990&lt;=TrackingWorksheet!$J$5,OR(TrackingWorksheet!$H990=Lists!$D$5,TrackingWorksheet!$J990=Lists!$D$5)), 1, 0))</f>
        <v/>
      </c>
      <c r="W985" s="15" t="str">
        <f>IF($B985=1,"",IF(AND(TrackingWorksheet!$L990&lt;&gt;"", TrackingWorksheet!$L990&gt;=TrackingWorksheet!$J$4,TrackingWorksheet!$L990&lt;=TrackingWorksheet!$J$5,OR(TrackingWorksheet!$H990=Lists!$D$6,TrackingWorksheet!$J990=Lists!$D$6)), 1, 0))</f>
        <v/>
      </c>
      <c r="X985" s="24" t="str">
        <f>IF(B985=1,"",IF(AND(TrackingWorksheet!M990&lt;&gt;"",TrackingWorksheet!M990&lt;=TrackingWorksheet!$J$5),1,0))</f>
        <v/>
      </c>
      <c r="Y985" s="24" t="str">
        <f>IF(B985=1,"",IF(AND(TrackingWorksheet!N990&lt;&gt;"",TrackingWorksheet!N990&lt;=TrackingWorksheet!$J$5),1,0)*D985)</f>
        <v/>
      </c>
      <c r="Z985" s="24" t="str">
        <f>IF(B985=1,"",IF(TrackingWorksheet!P990="YES",1,0)*D985)</f>
        <v/>
      </c>
      <c r="AA985" s="33" t="str">
        <f>IF(B985=1,"",IF(TrackingWorksheet!R990="","",TrackingWorksheet!R990))</f>
        <v/>
      </c>
      <c r="AB985" s="33" t="str">
        <f>IF(B985=1,"",IF(TrackingWorksheet!Q990="","",TrackingWorksheet!Q990))</f>
        <v/>
      </c>
    </row>
    <row r="986" spans="2:28" x14ac:dyDescent="0.3">
      <c r="B986" s="33">
        <f>IF(AND(ISBLANK(TrackingWorksheet!B991),ISBLANK(TrackingWorksheet!C991),ISBLANK(TrackingWorksheet!G991),ISBLANK(TrackingWorksheet!H991),
ISBLANK(TrackingWorksheet!I991),ISBLANK(TrackingWorksheet!J991),ISBLANK(TrackingWorksheet!M991),
ISBLANK(TrackingWorksheet!N991)),1,0)</f>
        <v>1</v>
      </c>
      <c r="C986" s="17" t="str">
        <f>IF(B986=1,"",TrackingWorksheet!F991)</f>
        <v/>
      </c>
      <c r="D986" s="26" t="str">
        <f>IF(B986=1,"",IF(AND(TrackingWorksheet!B991&lt;&gt;"",TrackingWorksheet!B991&lt;=TrackingWorksheet!$J$5,OR(TrackingWorksheet!C991="",TrackingWorksheet!C991&gt;=TrackingWorksheet!$J$4)),1,0))</f>
        <v/>
      </c>
      <c r="E986" s="15" t="str">
        <f>IF(B986=1,"",IF(AND(TrackingWorksheet!G991 &lt;&gt;"",TrackingWorksheet!G991&lt;=TrackingWorksheet!$J$5, TrackingWorksheet!H991=Lists!$D$4), "Y", "N"))</f>
        <v/>
      </c>
      <c r="F986" s="15" t="str">
        <f>IF(B986=1,"",IF(AND(TrackingWorksheet!I991 &lt;&gt;"", TrackingWorksheet!I991&lt;=TrackingWorksheet!$J$5, TrackingWorksheet!J991=Lists!$D$4), "Y", "N"))</f>
        <v/>
      </c>
      <c r="G986" s="15" t="str">
        <f>IF(B986=1,"",IF(AND(TrackingWorksheet!G991 &lt;&gt;"",TrackingWorksheet!G991&lt;=TrackingWorksheet!$J$5, TrackingWorksheet!H991=Lists!$D$5), "Y", "N"))</f>
        <v/>
      </c>
      <c r="H986" s="15" t="str">
        <f>IF(B986=1,"",IF(AND(TrackingWorksheet!I991 &lt;&gt;"", TrackingWorksheet!I991&lt;=TrackingWorksheet!$J$5, TrackingWorksheet!J991="Moderna"), "Y", "N"))</f>
        <v/>
      </c>
      <c r="I986" s="26" t="str">
        <f>IF(B986=1,"",IF(AND(TrackingWorksheet!G991 &lt;&gt;"", TrackingWorksheet!G991&lt;=TrackingWorksheet!$J$5, TrackingWorksheet!H991=Lists!$D$6), 1, 0))</f>
        <v/>
      </c>
      <c r="J986" s="26" t="str">
        <f t="shared" si="126"/>
        <v/>
      </c>
      <c r="K986" s="15" t="str">
        <f>IF(B986=1,"",IF(AND(TrackingWorksheet!I991&lt;=TrackingWorksheet!$J$5,TrackingWorksheet!K991="YES"),0,IF(AND(AND(OR(E986="Y",F986="Y"),E986&lt;&gt;F986),G986&lt;&gt;"Y", H986&lt;&gt;"Y"), 1, 0)))</f>
        <v/>
      </c>
      <c r="L986" s="26" t="str">
        <f t="shared" si="120"/>
        <v/>
      </c>
      <c r="M986" s="15" t="str">
        <f t="shared" si="121"/>
        <v/>
      </c>
      <c r="N986" s="26" t="str">
        <f t="shared" si="122"/>
        <v/>
      </c>
      <c r="O986" s="15" t="str">
        <f>IF(B986=1,"",IF(AND(TrackingWorksheet!I991&lt;=TrackingWorksheet!$J$5,TrackingWorksheet!K991="YES"),0,IF(AND(AND(OR(G986="Y",H986="Y"),G986&lt;&gt;H986),E986&lt;&gt;"Y", F986&lt;&gt;"Y"), 1, 0)))</f>
        <v/>
      </c>
      <c r="P986" s="26" t="str">
        <f t="shared" si="123"/>
        <v/>
      </c>
      <c r="Q986" s="15" t="str">
        <f t="shared" si="124"/>
        <v/>
      </c>
      <c r="R986" s="15" t="str">
        <f t="shared" si="125"/>
        <v/>
      </c>
      <c r="S986" s="15" t="str">
        <f>IF(B986=1,"",IF(AND(OR(AND(TrackingWorksheet!H991=Lists!$D$7,TrackingWorksheet!H991=TrackingWorksheet!J991),TrackingWorksheet!H991&lt;&gt;TrackingWorksheet!J991),TrackingWorksheet!K991="YES",TrackingWorksheet!H991&lt;&gt;Lists!$D$6,TrackingWorksheet!G991&lt;=TrackingWorksheet!$J$5,TrackingWorksheet!I991&lt;=TrackingWorksheet!$J$5),1,0))</f>
        <v/>
      </c>
      <c r="T986" s="15" t="str">
        <f t="shared" si="127"/>
        <v/>
      </c>
      <c r="U986" s="15" t="str">
        <f>IF(B986=1,"",IF(AND(TrackingWorksheet!L991&lt;&gt;"", TrackingWorksheet!L991&gt;=TrackingWorksheet!$J$4,TrackingWorksheet!L991&lt;=TrackingWorksheet!$J$5,OR(TrackingWorksheet!H991=Lists!$D$4,TrackingWorksheet!J991=Lists!$D$4)), 1, 0))</f>
        <v/>
      </c>
      <c r="V986" s="15" t="str">
        <f>IF($B986=1,"",IF(AND(TrackingWorksheet!$L991&lt;&gt;"", TrackingWorksheet!$L991&gt;=TrackingWorksheet!$J$4,TrackingWorksheet!$L991&lt;=TrackingWorksheet!$J$5,OR(TrackingWorksheet!$H991=Lists!$D$5,TrackingWorksheet!$J991=Lists!$D$5)), 1, 0))</f>
        <v/>
      </c>
      <c r="W986" s="15" t="str">
        <f>IF($B986=1,"",IF(AND(TrackingWorksheet!$L991&lt;&gt;"", TrackingWorksheet!$L991&gt;=TrackingWorksheet!$J$4,TrackingWorksheet!$L991&lt;=TrackingWorksheet!$J$5,OR(TrackingWorksheet!$H991=Lists!$D$6,TrackingWorksheet!$J991=Lists!$D$6)), 1, 0))</f>
        <v/>
      </c>
      <c r="X986" s="24" t="str">
        <f>IF(B986=1,"",IF(AND(TrackingWorksheet!M991&lt;&gt;"",TrackingWorksheet!M991&lt;=TrackingWorksheet!$J$5),1,0))</f>
        <v/>
      </c>
      <c r="Y986" s="24" t="str">
        <f>IF(B986=1,"",IF(AND(TrackingWorksheet!N991&lt;&gt;"",TrackingWorksheet!N991&lt;=TrackingWorksheet!$J$5),1,0)*D986)</f>
        <v/>
      </c>
      <c r="Z986" s="24" t="str">
        <f>IF(B986=1,"",IF(TrackingWorksheet!P991="YES",1,0)*D986)</f>
        <v/>
      </c>
      <c r="AA986" s="33" t="str">
        <f>IF(B986=1,"",IF(TrackingWorksheet!R991="","",TrackingWorksheet!R991))</f>
        <v/>
      </c>
      <c r="AB986" s="33" t="str">
        <f>IF(B986=1,"",IF(TrackingWorksheet!Q991="","",TrackingWorksheet!Q991))</f>
        <v/>
      </c>
    </row>
    <row r="987" spans="2:28" x14ac:dyDescent="0.3">
      <c r="B987" s="33">
        <f>IF(AND(ISBLANK(TrackingWorksheet!B992),ISBLANK(TrackingWorksheet!C992),ISBLANK(TrackingWorksheet!G992),ISBLANK(TrackingWorksheet!H992),
ISBLANK(TrackingWorksheet!I992),ISBLANK(TrackingWorksheet!J992),ISBLANK(TrackingWorksheet!M992),
ISBLANK(TrackingWorksheet!N992)),1,0)</f>
        <v>1</v>
      </c>
      <c r="C987" s="17" t="str">
        <f>IF(B987=1,"",TrackingWorksheet!F992)</f>
        <v/>
      </c>
      <c r="D987" s="26" t="str">
        <f>IF(B987=1,"",IF(AND(TrackingWorksheet!B992&lt;&gt;"",TrackingWorksheet!B992&lt;=TrackingWorksheet!$J$5,OR(TrackingWorksheet!C992="",TrackingWorksheet!C992&gt;=TrackingWorksheet!$J$4)),1,0))</f>
        <v/>
      </c>
      <c r="E987" s="15" t="str">
        <f>IF(B987=1,"",IF(AND(TrackingWorksheet!G992 &lt;&gt;"",TrackingWorksheet!G992&lt;=TrackingWorksheet!$J$5, TrackingWorksheet!H992=Lists!$D$4), "Y", "N"))</f>
        <v/>
      </c>
      <c r="F987" s="15" t="str">
        <f>IF(B987=1,"",IF(AND(TrackingWorksheet!I992 &lt;&gt;"", TrackingWorksheet!I992&lt;=TrackingWorksheet!$J$5, TrackingWorksheet!J992=Lists!$D$4), "Y", "N"))</f>
        <v/>
      </c>
      <c r="G987" s="15" t="str">
        <f>IF(B987=1,"",IF(AND(TrackingWorksheet!G992 &lt;&gt;"",TrackingWorksheet!G992&lt;=TrackingWorksheet!$J$5, TrackingWorksheet!H992=Lists!$D$5), "Y", "N"))</f>
        <v/>
      </c>
      <c r="H987" s="15" t="str">
        <f>IF(B987=1,"",IF(AND(TrackingWorksheet!I992 &lt;&gt;"", TrackingWorksheet!I992&lt;=TrackingWorksheet!$J$5, TrackingWorksheet!J992="Moderna"), "Y", "N"))</f>
        <v/>
      </c>
      <c r="I987" s="26" t="str">
        <f>IF(B987=1,"",IF(AND(TrackingWorksheet!G992 &lt;&gt;"", TrackingWorksheet!G992&lt;=TrackingWorksheet!$J$5, TrackingWorksheet!H992=Lists!$D$6), 1, 0))</f>
        <v/>
      </c>
      <c r="J987" s="26" t="str">
        <f t="shared" si="126"/>
        <v/>
      </c>
      <c r="K987" s="15" t="str">
        <f>IF(B987=1,"",IF(AND(TrackingWorksheet!I992&lt;=TrackingWorksheet!$J$5,TrackingWorksheet!K992="YES"),0,IF(AND(AND(OR(E987="Y",F987="Y"),E987&lt;&gt;F987),G987&lt;&gt;"Y", H987&lt;&gt;"Y"), 1, 0)))</f>
        <v/>
      </c>
      <c r="L987" s="26" t="str">
        <f t="shared" si="120"/>
        <v/>
      </c>
      <c r="M987" s="15" t="str">
        <f t="shared" si="121"/>
        <v/>
      </c>
      <c r="N987" s="26" t="str">
        <f t="shared" si="122"/>
        <v/>
      </c>
      <c r="O987" s="15" t="str">
        <f>IF(B987=1,"",IF(AND(TrackingWorksheet!I992&lt;=TrackingWorksheet!$J$5,TrackingWorksheet!K992="YES"),0,IF(AND(AND(OR(G987="Y",H987="Y"),G987&lt;&gt;H987),E987&lt;&gt;"Y", F987&lt;&gt;"Y"), 1, 0)))</f>
        <v/>
      </c>
      <c r="P987" s="26" t="str">
        <f t="shared" si="123"/>
        <v/>
      </c>
      <c r="Q987" s="15" t="str">
        <f t="shared" si="124"/>
        <v/>
      </c>
      <c r="R987" s="15" t="str">
        <f t="shared" si="125"/>
        <v/>
      </c>
      <c r="S987" s="15" t="str">
        <f>IF(B987=1,"",IF(AND(OR(AND(TrackingWorksheet!H992=Lists!$D$7,TrackingWorksheet!H992=TrackingWorksheet!J992),TrackingWorksheet!H992&lt;&gt;TrackingWorksheet!J992),TrackingWorksheet!K992="YES",TrackingWorksheet!H992&lt;&gt;Lists!$D$6,TrackingWorksheet!G992&lt;=TrackingWorksheet!$J$5,TrackingWorksheet!I992&lt;=TrackingWorksheet!$J$5),1,0))</f>
        <v/>
      </c>
      <c r="T987" s="15" t="str">
        <f t="shared" si="127"/>
        <v/>
      </c>
      <c r="U987" s="15" t="str">
        <f>IF(B987=1,"",IF(AND(TrackingWorksheet!L992&lt;&gt;"", TrackingWorksheet!L992&gt;=TrackingWorksheet!$J$4,TrackingWorksheet!L992&lt;=TrackingWorksheet!$J$5,OR(TrackingWorksheet!H992=Lists!$D$4,TrackingWorksheet!J992=Lists!$D$4)), 1, 0))</f>
        <v/>
      </c>
      <c r="V987" s="15" t="str">
        <f>IF($B987=1,"",IF(AND(TrackingWorksheet!$L992&lt;&gt;"", TrackingWorksheet!$L992&gt;=TrackingWorksheet!$J$4,TrackingWorksheet!$L992&lt;=TrackingWorksheet!$J$5,OR(TrackingWorksheet!$H992=Lists!$D$5,TrackingWorksheet!$J992=Lists!$D$5)), 1, 0))</f>
        <v/>
      </c>
      <c r="W987" s="15" t="str">
        <f>IF($B987=1,"",IF(AND(TrackingWorksheet!$L992&lt;&gt;"", TrackingWorksheet!$L992&gt;=TrackingWorksheet!$J$4,TrackingWorksheet!$L992&lt;=TrackingWorksheet!$J$5,OR(TrackingWorksheet!$H992=Lists!$D$6,TrackingWorksheet!$J992=Lists!$D$6)), 1, 0))</f>
        <v/>
      </c>
      <c r="X987" s="24" t="str">
        <f>IF(B987=1,"",IF(AND(TrackingWorksheet!M992&lt;&gt;"",TrackingWorksheet!M992&lt;=TrackingWorksheet!$J$5),1,0))</f>
        <v/>
      </c>
      <c r="Y987" s="24" t="str">
        <f>IF(B987=1,"",IF(AND(TrackingWorksheet!N992&lt;&gt;"",TrackingWorksheet!N992&lt;=TrackingWorksheet!$J$5),1,0)*D987)</f>
        <v/>
      </c>
      <c r="Z987" s="24" t="str">
        <f>IF(B987=1,"",IF(TrackingWorksheet!P992="YES",1,0)*D987)</f>
        <v/>
      </c>
      <c r="AA987" s="33" t="str">
        <f>IF(B987=1,"",IF(TrackingWorksheet!R992="","",TrackingWorksheet!R992))</f>
        <v/>
      </c>
      <c r="AB987" s="33" t="str">
        <f>IF(B987=1,"",IF(TrackingWorksheet!Q992="","",TrackingWorksheet!Q992))</f>
        <v/>
      </c>
    </row>
    <row r="988" spans="2:28" x14ac:dyDescent="0.3">
      <c r="B988" s="33">
        <f>IF(AND(ISBLANK(TrackingWorksheet!B993),ISBLANK(TrackingWorksheet!C993),ISBLANK(TrackingWorksheet!G993),ISBLANK(TrackingWorksheet!H993),
ISBLANK(TrackingWorksheet!I993),ISBLANK(TrackingWorksheet!J993),ISBLANK(TrackingWorksheet!M993),
ISBLANK(TrackingWorksheet!N993)),1,0)</f>
        <v>1</v>
      </c>
      <c r="C988" s="17" t="str">
        <f>IF(B988=1,"",TrackingWorksheet!F993)</f>
        <v/>
      </c>
      <c r="D988" s="26" t="str">
        <f>IF(B988=1,"",IF(AND(TrackingWorksheet!B993&lt;&gt;"",TrackingWorksheet!B993&lt;=TrackingWorksheet!$J$5,OR(TrackingWorksheet!C993="",TrackingWorksheet!C993&gt;=TrackingWorksheet!$J$4)),1,0))</f>
        <v/>
      </c>
      <c r="E988" s="15" t="str">
        <f>IF(B988=1,"",IF(AND(TrackingWorksheet!G993 &lt;&gt;"",TrackingWorksheet!G993&lt;=TrackingWorksheet!$J$5, TrackingWorksheet!H993=Lists!$D$4), "Y", "N"))</f>
        <v/>
      </c>
      <c r="F988" s="15" t="str">
        <f>IF(B988=1,"",IF(AND(TrackingWorksheet!I993 &lt;&gt;"", TrackingWorksheet!I993&lt;=TrackingWorksheet!$J$5, TrackingWorksheet!J993=Lists!$D$4), "Y", "N"))</f>
        <v/>
      </c>
      <c r="G988" s="15" t="str">
        <f>IF(B988=1,"",IF(AND(TrackingWorksheet!G993 &lt;&gt;"",TrackingWorksheet!G993&lt;=TrackingWorksheet!$J$5, TrackingWorksheet!H993=Lists!$D$5), "Y", "N"))</f>
        <v/>
      </c>
      <c r="H988" s="15" t="str">
        <f>IF(B988=1,"",IF(AND(TrackingWorksheet!I993 &lt;&gt;"", TrackingWorksheet!I993&lt;=TrackingWorksheet!$J$5, TrackingWorksheet!J993="Moderna"), "Y", "N"))</f>
        <v/>
      </c>
      <c r="I988" s="26" t="str">
        <f>IF(B988=1,"",IF(AND(TrackingWorksheet!G993 &lt;&gt;"", TrackingWorksheet!G993&lt;=TrackingWorksheet!$J$5, TrackingWorksheet!H993=Lists!$D$6), 1, 0))</f>
        <v/>
      </c>
      <c r="J988" s="26" t="str">
        <f t="shared" si="126"/>
        <v/>
      </c>
      <c r="K988" s="15" t="str">
        <f>IF(B988=1,"",IF(AND(TrackingWorksheet!I993&lt;=TrackingWorksheet!$J$5,TrackingWorksheet!K993="YES"),0,IF(AND(AND(OR(E988="Y",F988="Y"),E988&lt;&gt;F988),G988&lt;&gt;"Y", H988&lt;&gt;"Y"), 1, 0)))</f>
        <v/>
      </c>
      <c r="L988" s="26" t="str">
        <f t="shared" si="120"/>
        <v/>
      </c>
      <c r="M988" s="15" t="str">
        <f t="shared" si="121"/>
        <v/>
      </c>
      <c r="N988" s="26" t="str">
        <f t="shared" si="122"/>
        <v/>
      </c>
      <c r="O988" s="15" t="str">
        <f>IF(B988=1,"",IF(AND(TrackingWorksheet!I993&lt;=TrackingWorksheet!$J$5,TrackingWorksheet!K993="YES"),0,IF(AND(AND(OR(G988="Y",H988="Y"),G988&lt;&gt;H988),E988&lt;&gt;"Y", F988&lt;&gt;"Y"), 1, 0)))</f>
        <v/>
      </c>
      <c r="P988" s="26" t="str">
        <f t="shared" si="123"/>
        <v/>
      </c>
      <c r="Q988" s="15" t="str">
        <f t="shared" si="124"/>
        <v/>
      </c>
      <c r="R988" s="15" t="str">
        <f t="shared" si="125"/>
        <v/>
      </c>
      <c r="S988" s="15" t="str">
        <f>IF(B988=1,"",IF(AND(OR(AND(TrackingWorksheet!H993=Lists!$D$7,TrackingWorksheet!H993=TrackingWorksheet!J993),TrackingWorksheet!H993&lt;&gt;TrackingWorksheet!J993),TrackingWorksheet!K993="YES",TrackingWorksheet!H993&lt;&gt;Lists!$D$6,TrackingWorksheet!G993&lt;=TrackingWorksheet!$J$5,TrackingWorksheet!I993&lt;=TrackingWorksheet!$J$5),1,0))</f>
        <v/>
      </c>
      <c r="T988" s="15" t="str">
        <f t="shared" si="127"/>
        <v/>
      </c>
      <c r="U988" s="15" t="str">
        <f>IF(B988=1,"",IF(AND(TrackingWorksheet!L993&lt;&gt;"", TrackingWorksheet!L993&gt;=TrackingWorksheet!$J$4,TrackingWorksheet!L993&lt;=TrackingWorksheet!$J$5,OR(TrackingWorksheet!H993=Lists!$D$4,TrackingWorksheet!J993=Lists!$D$4)), 1, 0))</f>
        <v/>
      </c>
      <c r="V988" s="15" t="str">
        <f>IF($B988=1,"",IF(AND(TrackingWorksheet!$L993&lt;&gt;"", TrackingWorksheet!$L993&gt;=TrackingWorksheet!$J$4,TrackingWorksheet!$L993&lt;=TrackingWorksheet!$J$5,OR(TrackingWorksheet!$H993=Lists!$D$5,TrackingWorksheet!$J993=Lists!$D$5)), 1, 0))</f>
        <v/>
      </c>
      <c r="W988" s="15" t="str">
        <f>IF($B988=1,"",IF(AND(TrackingWorksheet!$L993&lt;&gt;"", TrackingWorksheet!$L993&gt;=TrackingWorksheet!$J$4,TrackingWorksheet!$L993&lt;=TrackingWorksheet!$J$5,OR(TrackingWorksheet!$H993=Lists!$D$6,TrackingWorksheet!$J993=Lists!$D$6)), 1, 0))</f>
        <v/>
      </c>
      <c r="X988" s="24" t="str">
        <f>IF(B988=1,"",IF(AND(TrackingWorksheet!M993&lt;&gt;"",TrackingWorksheet!M993&lt;=TrackingWorksheet!$J$5),1,0))</f>
        <v/>
      </c>
      <c r="Y988" s="24" t="str">
        <f>IF(B988=1,"",IF(AND(TrackingWorksheet!N993&lt;&gt;"",TrackingWorksheet!N993&lt;=TrackingWorksheet!$J$5),1,0)*D988)</f>
        <v/>
      </c>
      <c r="Z988" s="24" t="str">
        <f>IF(B988=1,"",IF(TrackingWorksheet!P993="YES",1,0)*D988)</f>
        <v/>
      </c>
      <c r="AA988" s="33" t="str">
        <f>IF(B988=1,"",IF(TrackingWorksheet!R993="","",TrackingWorksheet!R993))</f>
        <v/>
      </c>
      <c r="AB988" s="33" t="str">
        <f>IF(B988=1,"",IF(TrackingWorksheet!Q993="","",TrackingWorksheet!Q993))</f>
        <v/>
      </c>
    </row>
    <row r="989" spans="2:28" x14ac:dyDescent="0.3">
      <c r="B989" s="33">
        <f>IF(AND(ISBLANK(TrackingWorksheet!B994),ISBLANK(TrackingWorksheet!C994),ISBLANK(TrackingWorksheet!G994),ISBLANK(TrackingWorksheet!H994),
ISBLANK(TrackingWorksheet!I994),ISBLANK(TrackingWorksheet!J994),ISBLANK(TrackingWorksheet!M994),
ISBLANK(TrackingWorksheet!N994)),1,0)</f>
        <v>1</v>
      </c>
      <c r="C989" s="17" t="str">
        <f>IF(B989=1,"",TrackingWorksheet!F994)</f>
        <v/>
      </c>
      <c r="D989" s="26" t="str">
        <f>IF(B989=1,"",IF(AND(TrackingWorksheet!B994&lt;&gt;"",TrackingWorksheet!B994&lt;=TrackingWorksheet!$J$5,OR(TrackingWorksheet!C994="",TrackingWorksheet!C994&gt;=TrackingWorksheet!$J$4)),1,0))</f>
        <v/>
      </c>
      <c r="E989" s="15" t="str">
        <f>IF(B989=1,"",IF(AND(TrackingWorksheet!G994 &lt;&gt;"",TrackingWorksheet!G994&lt;=TrackingWorksheet!$J$5, TrackingWorksheet!H994=Lists!$D$4), "Y", "N"))</f>
        <v/>
      </c>
      <c r="F989" s="15" t="str">
        <f>IF(B989=1,"",IF(AND(TrackingWorksheet!I994 &lt;&gt;"", TrackingWorksheet!I994&lt;=TrackingWorksheet!$J$5, TrackingWorksheet!J994=Lists!$D$4), "Y", "N"))</f>
        <v/>
      </c>
      <c r="G989" s="15" t="str">
        <f>IF(B989=1,"",IF(AND(TrackingWorksheet!G994 &lt;&gt;"",TrackingWorksheet!G994&lt;=TrackingWorksheet!$J$5, TrackingWorksheet!H994=Lists!$D$5), "Y", "N"))</f>
        <v/>
      </c>
      <c r="H989" s="15" t="str">
        <f>IF(B989=1,"",IF(AND(TrackingWorksheet!I994 &lt;&gt;"", TrackingWorksheet!I994&lt;=TrackingWorksheet!$J$5, TrackingWorksheet!J994="Moderna"), "Y", "N"))</f>
        <v/>
      </c>
      <c r="I989" s="26" t="str">
        <f>IF(B989=1,"",IF(AND(TrackingWorksheet!G994 &lt;&gt;"", TrackingWorksheet!G994&lt;=TrackingWorksheet!$J$5, TrackingWorksheet!H994=Lists!$D$6), 1, 0))</f>
        <v/>
      </c>
      <c r="J989" s="26" t="str">
        <f t="shared" si="126"/>
        <v/>
      </c>
      <c r="K989" s="15" t="str">
        <f>IF(B989=1,"",IF(AND(TrackingWorksheet!I994&lt;=TrackingWorksheet!$J$5,TrackingWorksheet!K994="YES"),0,IF(AND(AND(OR(E989="Y",F989="Y"),E989&lt;&gt;F989),G989&lt;&gt;"Y", H989&lt;&gt;"Y"), 1, 0)))</f>
        <v/>
      </c>
      <c r="L989" s="26" t="str">
        <f t="shared" si="120"/>
        <v/>
      </c>
      <c r="M989" s="15" t="str">
        <f t="shared" si="121"/>
        <v/>
      </c>
      <c r="N989" s="26" t="str">
        <f t="shared" si="122"/>
        <v/>
      </c>
      <c r="O989" s="15" t="str">
        <f>IF(B989=1,"",IF(AND(TrackingWorksheet!I994&lt;=TrackingWorksheet!$J$5,TrackingWorksheet!K994="YES"),0,IF(AND(AND(OR(G989="Y",H989="Y"),G989&lt;&gt;H989),E989&lt;&gt;"Y", F989&lt;&gt;"Y"), 1, 0)))</f>
        <v/>
      </c>
      <c r="P989" s="26" t="str">
        <f t="shared" si="123"/>
        <v/>
      </c>
      <c r="Q989" s="15" t="str">
        <f t="shared" si="124"/>
        <v/>
      </c>
      <c r="R989" s="15" t="str">
        <f t="shared" si="125"/>
        <v/>
      </c>
      <c r="S989" s="15" t="str">
        <f>IF(B989=1,"",IF(AND(OR(AND(TrackingWorksheet!H994=Lists!$D$7,TrackingWorksheet!H994=TrackingWorksheet!J994),TrackingWorksheet!H994&lt;&gt;TrackingWorksheet!J994),TrackingWorksheet!K994="YES",TrackingWorksheet!H994&lt;&gt;Lists!$D$6,TrackingWorksheet!G994&lt;=TrackingWorksheet!$J$5,TrackingWorksheet!I994&lt;=TrackingWorksheet!$J$5),1,0))</f>
        <v/>
      </c>
      <c r="T989" s="15" t="str">
        <f t="shared" si="127"/>
        <v/>
      </c>
      <c r="U989" s="15" t="str">
        <f>IF(B989=1,"",IF(AND(TrackingWorksheet!L994&lt;&gt;"", TrackingWorksheet!L994&gt;=TrackingWorksheet!$J$4,TrackingWorksheet!L994&lt;=TrackingWorksheet!$J$5,OR(TrackingWorksheet!H994=Lists!$D$4,TrackingWorksheet!J994=Lists!$D$4)), 1, 0))</f>
        <v/>
      </c>
      <c r="V989" s="15" t="str">
        <f>IF($B989=1,"",IF(AND(TrackingWorksheet!$L994&lt;&gt;"", TrackingWorksheet!$L994&gt;=TrackingWorksheet!$J$4,TrackingWorksheet!$L994&lt;=TrackingWorksheet!$J$5,OR(TrackingWorksheet!$H994=Lists!$D$5,TrackingWorksheet!$J994=Lists!$D$5)), 1, 0))</f>
        <v/>
      </c>
      <c r="W989" s="15" t="str">
        <f>IF($B989=1,"",IF(AND(TrackingWorksheet!$L994&lt;&gt;"", TrackingWorksheet!$L994&gt;=TrackingWorksheet!$J$4,TrackingWorksheet!$L994&lt;=TrackingWorksheet!$J$5,OR(TrackingWorksheet!$H994=Lists!$D$6,TrackingWorksheet!$J994=Lists!$D$6)), 1, 0))</f>
        <v/>
      </c>
      <c r="X989" s="24" t="str">
        <f>IF(B989=1,"",IF(AND(TrackingWorksheet!M994&lt;&gt;"",TrackingWorksheet!M994&lt;=TrackingWorksheet!$J$5),1,0))</f>
        <v/>
      </c>
      <c r="Y989" s="24" t="str">
        <f>IF(B989=1,"",IF(AND(TrackingWorksheet!N994&lt;&gt;"",TrackingWorksheet!N994&lt;=TrackingWorksheet!$J$5),1,0)*D989)</f>
        <v/>
      </c>
      <c r="Z989" s="24" t="str">
        <f>IF(B989=1,"",IF(TrackingWorksheet!P994="YES",1,0)*D989)</f>
        <v/>
      </c>
      <c r="AA989" s="33" t="str">
        <f>IF(B989=1,"",IF(TrackingWorksheet!R994="","",TrackingWorksheet!R994))</f>
        <v/>
      </c>
      <c r="AB989" s="33" t="str">
        <f>IF(B989=1,"",IF(TrackingWorksheet!Q994="","",TrackingWorksheet!Q994))</f>
        <v/>
      </c>
    </row>
    <row r="990" spans="2:28" x14ac:dyDescent="0.3">
      <c r="B990" s="33">
        <f>IF(AND(ISBLANK(TrackingWorksheet!B995),ISBLANK(TrackingWorksheet!C995),ISBLANK(TrackingWorksheet!G995),ISBLANK(TrackingWorksheet!H995),
ISBLANK(TrackingWorksheet!I995),ISBLANK(TrackingWorksheet!J995),ISBLANK(TrackingWorksheet!M995),
ISBLANK(TrackingWorksheet!N995)),1,0)</f>
        <v>1</v>
      </c>
      <c r="C990" s="17" t="str">
        <f>IF(B990=1,"",TrackingWorksheet!F995)</f>
        <v/>
      </c>
      <c r="D990" s="26" t="str">
        <f>IF(B990=1,"",IF(AND(TrackingWorksheet!B995&lt;&gt;"",TrackingWorksheet!B995&lt;=TrackingWorksheet!$J$5,OR(TrackingWorksheet!C995="",TrackingWorksheet!C995&gt;=TrackingWorksheet!$J$4)),1,0))</f>
        <v/>
      </c>
      <c r="E990" s="15" t="str">
        <f>IF(B990=1,"",IF(AND(TrackingWorksheet!G995 &lt;&gt;"",TrackingWorksheet!G995&lt;=TrackingWorksheet!$J$5, TrackingWorksheet!H995=Lists!$D$4), "Y", "N"))</f>
        <v/>
      </c>
      <c r="F990" s="15" t="str">
        <f>IF(B990=1,"",IF(AND(TrackingWorksheet!I995 &lt;&gt;"", TrackingWorksheet!I995&lt;=TrackingWorksheet!$J$5, TrackingWorksheet!J995=Lists!$D$4), "Y", "N"))</f>
        <v/>
      </c>
      <c r="G990" s="15" t="str">
        <f>IF(B990=1,"",IF(AND(TrackingWorksheet!G995 &lt;&gt;"",TrackingWorksheet!G995&lt;=TrackingWorksheet!$J$5, TrackingWorksheet!H995=Lists!$D$5), "Y", "N"))</f>
        <v/>
      </c>
      <c r="H990" s="15" t="str">
        <f>IF(B990=1,"",IF(AND(TrackingWorksheet!I995 &lt;&gt;"", TrackingWorksheet!I995&lt;=TrackingWorksheet!$J$5, TrackingWorksheet!J995="Moderna"), "Y", "N"))</f>
        <v/>
      </c>
      <c r="I990" s="26" t="str">
        <f>IF(B990=1,"",IF(AND(TrackingWorksheet!G995 &lt;&gt;"", TrackingWorksheet!G995&lt;=TrackingWorksheet!$J$5, TrackingWorksheet!H995=Lists!$D$6), 1, 0))</f>
        <v/>
      </c>
      <c r="J990" s="26" t="str">
        <f t="shared" si="126"/>
        <v/>
      </c>
      <c r="K990" s="15" t="str">
        <f>IF(B990=1,"",IF(AND(TrackingWorksheet!I995&lt;=TrackingWorksheet!$J$5,TrackingWorksheet!K995="YES"),0,IF(AND(AND(OR(E990="Y",F990="Y"),E990&lt;&gt;F990),G990&lt;&gt;"Y", H990&lt;&gt;"Y"), 1, 0)))</f>
        <v/>
      </c>
      <c r="L990" s="26" t="str">
        <f t="shared" si="120"/>
        <v/>
      </c>
      <c r="M990" s="15" t="str">
        <f t="shared" si="121"/>
        <v/>
      </c>
      <c r="N990" s="26" t="str">
        <f t="shared" si="122"/>
        <v/>
      </c>
      <c r="O990" s="15" t="str">
        <f>IF(B990=1,"",IF(AND(TrackingWorksheet!I995&lt;=TrackingWorksheet!$J$5,TrackingWorksheet!K995="YES"),0,IF(AND(AND(OR(G990="Y",H990="Y"),G990&lt;&gt;H990),E990&lt;&gt;"Y", F990&lt;&gt;"Y"), 1, 0)))</f>
        <v/>
      </c>
      <c r="P990" s="26" t="str">
        <f t="shared" si="123"/>
        <v/>
      </c>
      <c r="Q990" s="15" t="str">
        <f t="shared" si="124"/>
        <v/>
      </c>
      <c r="R990" s="15" t="str">
        <f t="shared" si="125"/>
        <v/>
      </c>
      <c r="S990" s="15" t="str">
        <f>IF(B990=1,"",IF(AND(OR(AND(TrackingWorksheet!H995=Lists!$D$7,TrackingWorksheet!H995=TrackingWorksheet!J995),TrackingWorksheet!H995&lt;&gt;TrackingWorksheet!J995),TrackingWorksheet!K995="YES",TrackingWorksheet!H995&lt;&gt;Lists!$D$6,TrackingWorksheet!G995&lt;=TrackingWorksheet!$J$5,TrackingWorksheet!I995&lt;=TrackingWorksheet!$J$5),1,0))</f>
        <v/>
      </c>
      <c r="T990" s="15" t="str">
        <f t="shared" si="127"/>
        <v/>
      </c>
      <c r="U990" s="15" t="str">
        <f>IF(B990=1,"",IF(AND(TrackingWorksheet!L995&lt;&gt;"", TrackingWorksheet!L995&gt;=TrackingWorksheet!$J$4,TrackingWorksheet!L995&lt;=TrackingWorksheet!$J$5,OR(TrackingWorksheet!H995=Lists!$D$4,TrackingWorksheet!J995=Lists!$D$4)), 1, 0))</f>
        <v/>
      </c>
      <c r="V990" s="15" t="str">
        <f>IF($B990=1,"",IF(AND(TrackingWorksheet!$L995&lt;&gt;"", TrackingWorksheet!$L995&gt;=TrackingWorksheet!$J$4,TrackingWorksheet!$L995&lt;=TrackingWorksheet!$J$5,OR(TrackingWorksheet!$H995=Lists!$D$5,TrackingWorksheet!$J995=Lists!$D$5)), 1, 0))</f>
        <v/>
      </c>
      <c r="W990" s="15" t="str">
        <f>IF($B990=1,"",IF(AND(TrackingWorksheet!$L995&lt;&gt;"", TrackingWorksheet!$L995&gt;=TrackingWorksheet!$J$4,TrackingWorksheet!$L995&lt;=TrackingWorksheet!$J$5,OR(TrackingWorksheet!$H995=Lists!$D$6,TrackingWorksheet!$J995=Lists!$D$6)), 1, 0))</f>
        <v/>
      </c>
      <c r="X990" s="24" t="str">
        <f>IF(B990=1,"",IF(AND(TrackingWorksheet!M995&lt;&gt;"",TrackingWorksheet!M995&lt;=TrackingWorksheet!$J$5),1,0))</f>
        <v/>
      </c>
      <c r="Y990" s="24" t="str">
        <f>IF(B990=1,"",IF(AND(TrackingWorksheet!N995&lt;&gt;"",TrackingWorksheet!N995&lt;=TrackingWorksheet!$J$5),1,0)*D990)</f>
        <v/>
      </c>
      <c r="Z990" s="24" t="str">
        <f>IF(B990=1,"",IF(TrackingWorksheet!P995="YES",1,0)*D990)</f>
        <v/>
      </c>
      <c r="AA990" s="33" t="str">
        <f>IF(B990=1,"",IF(TrackingWorksheet!R995="","",TrackingWorksheet!R995))</f>
        <v/>
      </c>
      <c r="AB990" s="33" t="str">
        <f>IF(B990=1,"",IF(TrackingWorksheet!Q995="","",TrackingWorksheet!Q995))</f>
        <v/>
      </c>
    </row>
    <row r="991" spans="2:28" x14ac:dyDescent="0.3">
      <c r="B991" s="33">
        <f>IF(AND(ISBLANK(TrackingWorksheet!B996),ISBLANK(TrackingWorksheet!C996),ISBLANK(TrackingWorksheet!G996),ISBLANK(TrackingWorksheet!H996),
ISBLANK(TrackingWorksheet!I996),ISBLANK(TrackingWorksheet!J996),ISBLANK(TrackingWorksheet!M996),
ISBLANK(TrackingWorksheet!N996)),1,0)</f>
        <v>1</v>
      </c>
      <c r="C991" s="17" t="str">
        <f>IF(B991=1,"",TrackingWorksheet!F996)</f>
        <v/>
      </c>
      <c r="D991" s="26" t="str">
        <f>IF(B991=1,"",IF(AND(TrackingWorksheet!B996&lt;&gt;"",TrackingWorksheet!B996&lt;=TrackingWorksheet!$J$5,OR(TrackingWorksheet!C996="",TrackingWorksheet!C996&gt;=TrackingWorksheet!$J$4)),1,0))</f>
        <v/>
      </c>
      <c r="E991" s="15" t="str">
        <f>IF(B991=1,"",IF(AND(TrackingWorksheet!G996 &lt;&gt;"",TrackingWorksheet!G996&lt;=TrackingWorksheet!$J$5, TrackingWorksheet!H996=Lists!$D$4), "Y", "N"))</f>
        <v/>
      </c>
      <c r="F991" s="15" t="str">
        <f>IF(B991=1,"",IF(AND(TrackingWorksheet!I996 &lt;&gt;"", TrackingWorksheet!I996&lt;=TrackingWorksheet!$J$5, TrackingWorksheet!J996=Lists!$D$4), "Y", "N"))</f>
        <v/>
      </c>
      <c r="G991" s="15" t="str">
        <f>IF(B991=1,"",IF(AND(TrackingWorksheet!G996 &lt;&gt;"",TrackingWorksheet!G996&lt;=TrackingWorksheet!$J$5, TrackingWorksheet!H996=Lists!$D$5), "Y", "N"))</f>
        <v/>
      </c>
      <c r="H991" s="15" t="str">
        <f>IF(B991=1,"",IF(AND(TrackingWorksheet!I996 &lt;&gt;"", TrackingWorksheet!I996&lt;=TrackingWorksheet!$J$5, TrackingWorksheet!J996="Moderna"), "Y", "N"))</f>
        <v/>
      </c>
      <c r="I991" s="26" t="str">
        <f>IF(B991=1,"",IF(AND(TrackingWorksheet!G996 &lt;&gt;"", TrackingWorksheet!G996&lt;=TrackingWorksheet!$J$5, TrackingWorksheet!H996=Lists!$D$6), 1, 0))</f>
        <v/>
      </c>
      <c r="J991" s="26" t="str">
        <f t="shared" si="126"/>
        <v/>
      </c>
      <c r="K991" s="15" t="str">
        <f>IF(B991=1,"",IF(AND(TrackingWorksheet!I996&lt;=TrackingWorksheet!$J$5,TrackingWorksheet!K996="YES"),0,IF(AND(AND(OR(E991="Y",F991="Y"),E991&lt;&gt;F991),G991&lt;&gt;"Y", H991&lt;&gt;"Y"), 1, 0)))</f>
        <v/>
      </c>
      <c r="L991" s="26" t="str">
        <f t="shared" si="120"/>
        <v/>
      </c>
      <c r="M991" s="15" t="str">
        <f t="shared" si="121"/>
        <v/>
      </c>
      <c r="N991" s="26" t="str">
        <f t="shared" si="122"/>
        <v/>
      </c>
      <c r="O991" s="15" t="str">
        <f>IF(B991=1,"",IF(AND(TrackingWorksheet!I996&lt;=TrackingWorksheet!$J$5,TrackingWorksheet!K996="YES"),0,IF(AND(AND(OR(G991="Y",H991="Y"),G991&lt;&gt;H991),E991&lt;&gt;"Y", F991&lt;&gt;"Y"), 1, 0)))</f>
        <v/>
      </c>
      <c r="P991" s="26" t="str">
        <f t="shared" si="123"/>
        <v/>
      </c>
      <c r="Q991" s="15" t="str">
        <f t="shared" si="124"/>
        <v/>
      </c>
      <c r="R991" s="15" t="str">
        <f t="shared" si="125"/>
        <v/>
      </c>
      <c r="S991" s="15" t="str">
        <f>IF(B991=1,"",IF(AND(OR(AND(TrackingWorksheet!H996=Lists!$D$7,TrackingWorksheet!H996=TrackingWorksheet!J996),TrackingWorksheet!H996&lt;&gt;TrackingWorksheet!J996),TrackingWorksheet!K996="YES",TrackingWorksheet!H996&lt;&gt;Lists!$D$6,TrackingWorksheet!G996&lt;=TrackingWorksheet!$J$5,TrackingWorksheet!I996&lt;=TrackingWorksheet!$J$5),1,0))</f>
        <v/>
      </c>
      <c r="T991" s="15" t="str">
        <f t="shared" si="127"/>
        <v/>
      </c>
      <c r="U991" s="15" t="str">
        <f>IF(B991=1,"",IF(AND(TrackingWorksheet!L996&lt;&gt;"", TrackingWorksheet!L996&gt;=TrackingWorksheet!$J$4,TrackingWorksheet!L996&lt;=TrackingWorksheet!$J$5,OR(TrackingWorksheet!H996=Lists!$D$4,TrackingWorksheet!J996=Lists!$D$4)), 1, 0))</f>
        <v/>
      </c>
      <c r="V991" s="15" t="str">
        <f>IF($B991=1,"",IF(AND(TrackingWorksheet!$L996&lt;&gt;"", TrackingWorksheet!$L996&gt;=TrackingWorksheet!$J$4,TrackingWorksheet!$L996&lt;=TrackingWorksheet!$J$5,OR(TrackingWorksheet!$H996=Lists!$D$5,TrackingWorksheet!$J996=Lists!$D$5)), 1, 0))</f>
        <v/>
      </c>
      <c r="W991" s="15" t="str">
        <f>IF($B991=1,"",IF(AND(TrackingWorksheet!$L996&lt;&gt;"", TrackingWorksheet!$L996&gt;=TrackingWorksheet!$J$4,TrackingWorksheet!$L996&lt;=TrackingWorksheet!$J$5,OR(TrackingWorksheet!$H996=Lists!$D$6,TrackingWorksheet!$J996=Lists!$D$6)), 1, 0))</f>
        <v/>
      </c>
      <c r="X991" s="24" t="str">
        <f>IF(B991=1,"",IF(AND(TrackingWorksheet!M996&lt;&gt;"",TrackingWorksheet!M996&lt;=TrackingWorksheet!$J$5),1,0))</f>
        <v/>
      </c>
      <c r="Y991" s="24" t="str">
        <f>IF(B991=1,"",IF(AND(TrackingWorksheet!N996&lt;&gt;"",TrackingWorksheet!N996&lt;=TrackingWorksheet!$J$5),1,0)*D991)</f>
        <v/>
      </c>
      <c r="Z991" s="24" t="str">
        <f>IF(B991=1,"",IF(TrackingWorksheet!P996="YES",1,0)*D991)</f>
        <v/>
      </c>
      <c r="AA991" s="33" t="str">
        <f>IF(B991=1,"",IF(TrackingWorksheet!R996="","",TrackingWorksheet!R996))</f>
        <v/>
      </c>
      <c r="AB991" s="33" t="str">
        <f>IF(B991=1,"",IF(TrackingWorksheet!Q996="","",TrackingWorksheet!Q996))</f>
        <v/>
      </c>
    </row>
    <row r="992" spans="2:28" x14ac:dyDescent="0.3">
      <c r="B992" s="33">
        <f>IF(AND(ISBLANK(TrackingWorksheet!B997),ISBLANK(TrackingWorksheet!C997),ISBLANK(TrackingWorksheet!G997),ISBLANK(TrackingWorksheet!H997),
ISBLANK(TrackingWorksheet!I997),ISBLANK(TrackingWorksheet!J997),ISBLANK(TrackingWorksheet!M997),
ISBLANK(TrackingWorksheet!N997)),1,0)</f>
        <v>1</v>
      </c>
      <c r="C992" s="17" t="str">
        <f>IF(B992=1,"",TrackingWorksheet!F997)</f>
        <v/>
      </c>
      <c r="D992" s="26" t="str">
        <f>IF(B992=1,"",IF(AND(TrackingWorksheet!B997&lt;&gt;"",TrackingWorksheet!B997&lt;=TrackingWorksheet!$J$5,OR(TrackingWorksheet!C997="",TrackingWorksheet!C997&gt;=TrackingWorksheet!$J$4)),1,0))</f>
        <v/>
      </c>
      <c r="E992" s="15" t="str">
        <f>IF(B992=1,"",IF(AND(TrackingWorksheet!G997 &lt;&gt;"",TrackingWorksheet!G997&lt;=TrackingWorksheet!$J$5, TrackingWorksheet!H997=Lists!$D$4), "Y", "N"))</f>
        <v/>
      </c>
      <c r="F992" s="15" t="str">
        <f>IF(B992=1,"",IF(AND(TrackingWorksheet!I997 &lt;&gt;"", TrackingWorksheet!I997&lt;=TrackingWorksheet!$J$5, TrackingWorksheet!J997=Lists!$D$4), "Y", "N"))</f>
        <v/>
      </c>
      <c r="G992" s="15" t="str">
        <f>IF(B992=1,"",IF(AND(TrackingWorksheet!G997 &lt;&gt;"",TrackingWorksheet!G997&lt;=TrackingWorksheet!$J$5, TrackingWorksheet!H997=Lists!$D$5), "Y", "N"))</f>
        <v/>
      </c>
      <c r="H992" s="15" t="str">
        <f>IF(B992=1,"",IF(AND(TrackingWorksheet!I997 &lt;&gt;"", TrackingWorksheet!I997&lt;=TrackingWorksheet!$J$5, TrackingWorksheet!J997="Moderna"), "Y", "N"))</f>
        <v/>
      </c>
      <c r="I992" s="26" t="str">
        <f>IF(B992=1,"",IF(AND(TrackingWorksheet!G997 &lt;&gt;"", TrackingWorksheet!G997&lt;=TrackingWorksheet!$J$5, TrackingWorksheet!H997=Lists!$D$6), 1, 0))</f>
        <v/>
      </c>
      <c r="J992" s="26" t="str">
        <f t="shared" si="126"/>
        <v/>
      </c>
      <c r="K992" s="15" t="str">
        <f>IF(B992=1,"",IF(AND(TrackingWorksheet!I997&lt;=TrackingWorksheet!$J$5,TrackingWorksheet!K997="YES"),0,IF(AND(AND(OR(E992="Y",F992="Y"),E992&lt;&gt;F992),G992&lt;&gt;"Y", H992&lt;&gt;"Y"), 1, 0)))</f>
        <v/>
      </c>
      <c r="L992" s="26" t="str">
        <f t="shared" si="120"/>
        <v/>
      </c>
      <c r="M992" s="15" t="str">
        <f t="shared" si="121"/>
        <v/>
      </c>
      <c r="N992" s="26" t="str">
        <f t="shared" si="122"/>
        <v/>
      </c>
      <c r="O992" s="15" t="str">
        <f>IF(B992=1,"",IF(AND(TrackingWorksheet!I997&lt;=TrackingWorksheet!$J$5,TrackingWorksheet!K997="YES"),0,IF(AND(AND(OR(G992="Y",H992="Y"),G992&lt;&gt;H992),E992&lt;&gt;"Y", F992&lt;&gt;"Y"), 1, 0)))</f>
        <v/>
      </c>
      <c r="P992" s="26" t="str">
        <f t="shared" si="123"/>
        <v/>
      </c>
      <c r="Q992" s="15" t="str">
        <f t="shared" si="124"/>
        <v/>
      </c>
      <c r="R992" s="15" t="str">
        <f t="shared" si="125"/>
        <v/>
      </c>
      <c r="S992" s="15" t="str">
        <f>IF(B992=1,"",IF(AND(OR(AND(TrackingWorksheet!H997=Lists!$D$7,TrackingWorksheet!H997=TrackingWorksheet!J997),TrackingWorksheet!H997&lt;&gt;TrackingWorksheet!J997),TrackingWorksheet!K997="YES",TrackingWorksheet!H997&lt;&gt;Lists!$D$6,TrackingWorksheet!G997&lt;=TrackingWorksheet!$J$5,TrackingWorksheet!I997&lt;=TrackingWorksheet!$J$5),1,0))</f>
        <v/>
      </c>
      <c r="T992" s="15" t="str">
        <f t="shared" si="127"/>
        <v/>
      </c>
      <c r="U992" s="15" t="str">
        <f>IF(B992=1,"",IF(AND(TrackingWorksheet!L997&lt;&gt;"", TrackingWorksheet!L997&gt;=TrackingWorksheet!$J$4,TrackingWorksheet!L997&lt;=TrackingWorksheet!$J$5,OR(TrackingWorksheet!H997=Lists!$D$4,TrackingWorksheet!J997=Lists!$D$4)), 1, 0))</f>
        <v/>
      </c>
      <c r="V992" s="15" t="str">
        <f>IF($B992=1,"",IF(AND(TrackingWorksheet!$L997&lt;&gt;"", TrackingWorksheet!$L997&gt;=TrackingWorksheet!$J$4,TrackingWorksheet!$L997&lt;=TrackingWorksheet!$J$5,OR(TrackingWorksheet!$H997=Lists!$D$5,TrackingWorksheet!$J997=Lists!$D$5)), 1, 0))</f>
        <v/>
      </c>
      <c r="W992" s="15" t="str">
        <f>IF($B992=1,"",IF(AND(TrackingWorksheet!$L997&lt;&gt;"", TrackingWorksheet!$L997&gt;=TrackingWorksheet!$J$4,TrackingWorksheet!$L997&lt;=TrackingWorksheet!$J$5,OR(TrackingWorksheet!$H997=Lists!$D$6,TrackingWorksheet!$J997=Lists!$D$6)), 1, 0))</f>
        <v/>
      </c>
      <c r="X992" s="24" t="str">
        <f>IF(B992=1,"",IF(AND(TrackingWorksheet!M997&lt;&gt;"",TrackingWorksheet!M997&lt;=TrackingWorksheet!$J$5),1,0))</f>
        <v/>
      </c>
      <c r="Y992" s="24" t="str">
        <f>IF(B992=1,"",IF(AND(TrackingWorksheet!N997&lt;&gt;"",TrackingWorksheet!N997&lt;=TrackingWorksheet!$J$5),1,0)*D992)</f>
        <v/>
      </c>
      <c r="Z992" s="24" t="str">
        <f>IF(B992=1,"",IF(TrackingWorksheet!P997="YES",1,0)*D992)</f>
        <v/>
      </c>
      <c r="AA992" s="33" t="str">
        <f>IF(B992=1,"",IF(TrackingWorksheet!R997="","",TrackingWorksheet!R997))</f>
        <v/>
      </c>
      <c r="AB992" s="33" t="str">
        <f>IF(B992=1,"",IF(TrackingWorksheet!Q997="","",TrackingWorksheet!Q997))</f>
        <v/>
      </c>
    </row>
    <row r="993" spans="2:28" x14ac:dyDescent="0.3">
      <c r="B993" s="33">
        <f>IF(AND(ISBLANK(TrackingWorksheet!B998),ISBLANK(TrackingWorksheet!C998),ISBLANK(TrackingWorksheet!G998),ISBLANK(TrackingWorksheet!H998),
ISBLANK(TrackingWorksheet!I998),ISBLANK(TrackingWorksheet!J998),ISBLANK(TrackingWorksheet!M998),
ISBLANK(TrackingWorksheet!N998)),1,0)</f>
        <v>1</v>
      </c>
      <c r="C993" s="17" t="str">
        <f>IF(B993=1,"",TrackingWorksheet!F998)</f>
        <v/>
      </c>
      <c r="D993" s="26" t="str">
        <f>IF(B993=1,"",IF(AND(TrackingWorksheet!B998&lt;&gt;"",TrackingWorksheet!B998&lt;=TrackingWorksheet!$J$5,OR(TrackingWorksheet!C998="",TrackingWorksheet!C998&gt;=TrackingWorksheet!$J$4)),1,0))</f>
        <v/>
      </c>
      <c r="E993" s="15" t="str">
        <f>IF(B993=1,"",IF(AND(TrackingWorksheet!G998 &lt;&gt;"",TrackingWorksheet!G998&lt;=TrackingWorksheet!$J$5, TrackingWorksheet!H998=Lists!$D$4), "Y", "N"))</f>
        <v/>
      </c>
      <c r="F993" s="15" t="str">
        <f>IF(B993=1,"",IF(AND(TrackingWorksheet!I998 &lt;&gt;"", TrackingWorksheet!I998&lt;=TrackingWorksheet!$J$5, TrackingWorksheet!J998=Lists!$D$4), "Y", "N"))</f>
        <v/>
      </c>
      <c r="G993" s="15" t="str">
        <f>IF(B993=1,"",IF(AND(TrackingWorksheet!G998 &lt;&gt;"",TrackingWorksheet!G998&lt;=TrackingWorksheet!$J$5, TrackingWorksheet!H998=Lists!$D$5), "Y", "N"))</f>
        <v/>
      </c>
      <c r="H993" s="15" t="str">
        <f>IF(B993=1,"",IF(AND(TrackingWorksheet!I998 &lt;&gt;"", TrackingWorksheet!I998&lt;=TrackingWorksheet!$J$5, TrackingWorksheet!J998="Moderna"), "Y", "N"))</f>
        <v/>
      </c>
      <c r="I993" s="26" t="str">
        <f>IF(B993=1,"",IF(AND(TrackingWorksheet!G998 &lt;&gt;"", TrackingWorksheet!G998&lt;=TrackingWorksheet!$J$5, TrackingWorksheet!H998=Lists!$D$6), 1, 0))</f>
        <v/>
      </c>
      <c r="J993" s="26" t="str">
        <f t="shared" si="126"/>
        <v/>
      </c>
      <c r="K993" s="15" t="str">
        <f>IF(B993=1,"",IF(AND(TrackingWorksheet!I998&lt;=TrackingWorksheet!$J$5,TrackingWorksheet!K998="YES"),0,IF(AND(AND(OR(E993="Y",F993="Y"),E993&lt;&gt;F993),G993&lt;&gt;"Y", H993&lt;&gt;"Y"), 1, 0)))</f>
        <v/>
      </c>
      <c r="L993" s="26" t="str">
        <f t="shared" si="120"/>
        <v/>
      </c>
      <c r="M993" s="15" t="str">
        <f t="shared" si="121"/>
        <v/>
      </c>
      <c r="N993" s="26" t="str">
        <f t="shared" si="122"/>
        <v/>
      </c>
      <c r="O993" s="15" t="str">
        <f>IF(B993=1,"",IF(AND(TrackingWorksheet!I998&lt;=TrackingWorksheet!$J$5,TrackingWorksheet!K998="YES"),0,IF(AND(AND(OR(G993="Y",H993="Y"),G993&lt;&gt;H993),E993&lt;&gt;"Y", F993&lt;&gt;"Y"), 1, 0)))</f>
        <v/>
      </c>
      <c r="P993" s="26" t="str">
        <f t="shared" si="123"/>
        <v/>
      </c>
      <c r="Q993" s="15" t="str">
        <f t="shared" si="124"/>
        <v/>
      </c>
      <c r="R993" s="15" t="str">
        <f t="shared" si="125"/>
        <v/>
      </c>
      <c r="S993" s="15" t="str">
        <f>IF(B993=1,"",IF(AND(OR(AND(TrackingWorksheet!H998=Lists!$D$7,TrackingWorksheet!H998=TrackingWorksheet!J998),TrackingWorksheet!H998&lt;&gt;TrackingWorksheet!J998),TrackingWorksheet!K998="YES",TrackingWorksheet!H998&lt;&gt;Lists!$D$6,TrackingWorksheet!G998&lt;=TrackingWorksheet!$J$5,TrackingWorksheet!I998&lt;=TrackingWorksheet!$J$5),1,0))</f>
        <v/>
      </c>
      <c r="T993" s="15" t="str">
        <f t="shared" si="127"/>
        <v/>
      </c>
      <c r="U993" s="15" t="str">
        <f>IF(B993=1,"",IF(AND(TrackingWorksheet!L998&lt;&gt;"", TrackingWorksheet!L998&gt;=TrackingWorksheet!$J$4,TrackingWorksheet!L998&lt;=TrackingWorksheet!$J$5,OR(TrackingWorksheet!H998=Lists!$D$4,TrackingWorksheet!J998=Lists!$D$4)), 1, 0))</f>
        <v/>
      </c>
      <c r="V993" s="15" t="str">
        <f>IF($B993=1,"",IF(AND(TrackingWorksheet!$L998&lt;&gt;"", TrackingWorksheet!$L998&gt;=TrackingWorksheet!$J$4,TrackingWorksheet!$L998&lt;=TrackingWorksheet!$J$5,OR(TrackingWorksheet!$H998=Lists!$D$5,TrackingWorksheet!$J998=Lists!$D$5)), 1, 0))</f>
        <v/>
      </c>
      <c r="W993" s="15" t="str">
        <f>IF($B993=1,"",IF(AND(TrackingWorksheet!$L998&lt;&gt;"", TrackingWorksheet!$L998&gt;=TrackingWorksheet!$J$4,TrackingWorksheet!$L998&lt;=TrackingWorksheet!$J$5,OR(TrackingWorksheet!$H998=Lists!$D$6,TrackingWorksheet!$J998=Lists!$D$6)), 1, 0))</f>
        <v/>
      </c>
      <c r="X993" s="24" t="str">
        <f>IF(B993=1,"",IF(AND(TrackingWorksheet!M998&lt;&gt;"",TrackingWorksheet!M998&lt;=TrackingWorksheet!$J$5),1,0))</f>
        <v/>
      </c>
      <c r="Y993" s="24" t="str">
        <f>IF(B993=1,"",IF(AND(TrackingWorksheet!N998&lt;&gt;"",TrackingWorksheet!N998&lt;=TrackingWorksheet!$J$5),1,0)*D993)</f>
        <v/>
      </c>
      <c r="Z993" s="24" t="str">
        <f>IF(B993=1,"",IF(TrackingWorksheet!P998="YES",1,0)*D993)</f>
        <v/>
      </c>
      <c r="AA993" s="33" t="str">
        <f>IF(B993=1,"",IF(TrackingWorksheet!R998="","",TrackingWorksheet!R998))</f>
        <v/>
      </c>
      <c r="AB993" s="33" t="str">
        <f>IF(B993=1,"",IF(TrackingWorksheet!Q998="","",TrackingWorksheet!Q998))</f>
        <v/>
      </c>
    </row>
    <row r="994" spans="2:28" x14ac:dyDescent="0.3">
      <c r="B994" s="33">
        <f>IF(AND(ISBLANK(TrackingWorksheet!B999),ISBLANK(TrackingWorksheet!C999),ISBLANK(TrackingWorksheet!G999),ISBLANK(TrackingWorksheet!H999),
ISBLANK(TrackingWorksheet!I999),ISBLANK(TrackingWorksheet!J999),ISBLANK(TrackingWorksheet!M999),
ISBLANK(TrackingWorksheet!N999)),1,0)</f>
        <v>1</v>
      </c>
      <c r="C994" s="17" t="str">
        <f>IF(B994=1,"",TrackingWorksheet!F999)</f>
        <v/>
      </c>
      <c r="D994" s="26" t="str">
        <f>IF(B994=1,"",IF(AND(TrackingWorksheet!B999&lt;&gt;"",TrackingWorksheet!B999&lt;=TrackingWorksheet!$J$5,OR(TrackingWorksheet!C999="",TrackingWorksheet!C999&gt;=TrackingWorksheet!$J$4)),1,0))</f>
        <v/>
      </c>
      <c r="E994" s="15" t="str">
        <f>IF(B994=1,"",IF(AND(TrackingWorksheet!G999 &lt;&gt;"",TrackingWorksheet!G999&lt;=TrackingWorksheet!$J$5, TrackingWorksheet!H999=Lists!$D$4), "Y", "N"))</f>
        <v/>
      </c>
      <c r="F994" s="15" t="str">
        <f>IF(B994=1,"",IF(AND(TrackingWorksheet!I999 &lt;&gt;"", TrackingWorksheet!I999&lt;=TrackingWorksheet!$J$5, TrackingWorksheet!J999=Lists!$D$4), "Y", "N"))</f>
        <v/>
      </c>
      <c r="G994" s="15" t="str">
        <f>IF(B994=1,"",IF(AND(TrackingWorksheet!G999 &lt;&gt;"",TrackingWorksheet!G999&lt;=TrackingWorksheet!$J$5, TrackingWorksheet!H999=Lists!$D$5), "Y", "N"))</f>
        <v/>
      </c>
      <c r="H994" s="15" t="str">
        <f>IF(B994=1,"",IF(AND(TrackingWorksheet!I999 &lt;&gt;"", TrackingWorksheet!I999&lt;=TrackingWorksheet!$J$5, TrackingWorksheet!J999="Moderna"), "Y", "N"))</f>
        <v/>
      </c>
      <c r="I994" s="26" t="str">
        <f>IF(B994=1,"",IF(AND(TrackingWorksheet!G999 &lt;&gt;"", TrackingWorksheet!G999&lt;=TrackingWorksheet!$J$5, TrackingWorksheet!H999=Lists!$D$6), 1, 0))</f>
        <v/>
      </c>
      <c r="J994" s="26" t="str">
        <f t="shared" si="126"/>
        <v/>
      </c>
      <c r="K994" s="15" t="str">
        <f>IF(B994=1,"",IF(AND(TrackingWorksheet!I999&lt;=TrackingWorksheet!$J$5,TrackingWorksheet!K999="YES"),0,IF(AND(AND(OR(E994="Y",F994="Y"),E994&lt;&gt;F994),G994&lt;&gt;"Y", H994&lt;&gt;"Y"), 1, 0)))</f>
        <v/>
      </c>
      <c r="L994" s="26" t="str">
        <f t="shared" si="120"/>
        <v/>
      </c>
      <c r="M994" s="15" t="str">
        <f t="shared" si="121"/>
        <v/>
      </c>
      <c r="N994" s="26" t="str">
        <f t="shared" si="122"/>
        <v/>
      </c>
      <c r="O994" s="15" t="str">
        <f>IF(B994=1,"",IF(AND(TrackingWorksheet!I999&lt;=TrackingWorksheet!$J$5,TrackingWorksheet!K999="YES"),0,IF(AND(AND(OR(G994="Y",H994="Y"),G994&lt;&gt;H994),E994&lt;&gt;"Y", F994&lt;&gt;"Y"), 1, 0)))</f>
        <v/>
      </c>
      <c r="P994" s="26" t="str">
        <f t="shared" si="123"/>
        <v/>
      </c>
      <c r="Q994" s="15" t="str">
        <f t="shared" si="124"/>
        <v/>
      </c>
      <c r="R994" s="15" t="str">
        <f t="shared" si="125"/>
        <v/>
      </c>
      <c r="S994" s="15" t="str">
        <f>IF(B994=1,"",IF(AND(OR(AND(TrackingWorksheet!H999=Lists!$D$7,TrackingWorksheet!H999=TrackingWorksheet!J999),TrackingWorksheet!H999&lt;&gt;TrackingWorksheet!J999),TrackingWorksheet!K999="YES",TrackingWorksheet!H999&lt;&gt;Lists!$D$6,TrackingWorksheet!G999&lt;=TrackingWorksheet!$J$5,TrackingWorksheet!I999&lt;=TrackingWorksheet!$J$5),1,0))</f>
        <v/>
      </c>
      <c r="T994" s="15" t="str">
        <f t="shared" si="127"/>
        <v/>
      </c>
      <c r="U994" s="15" t="str">
        <f>IF(B994=1,"",IF(AND(TrackingWorksheet!L999&lt;&gt;"", TrackingWorksheet!L999&gt;=TrackingWorksheet!$J$4,TrackingWorksheet!L999&lt;=TrackingWorksheet!$J$5,OR(TrackingWorksheet!H999=Lists!$D$4,TrackingWorksheet!J999=Lists!$D$4)), 1, 0))</f>
        <v/>
      </c>
      <c r="V994" s="15" t="str">
        <f>IF($B994=1,"",IF(AND(TrackingWorksheet!$L999&lt;&gt;"", TrackingWorksheet!$L999&gt;=TrackingWorksheet!$J$4,TrackingWorksheet!$L999&lt;=TrackingWorksheet!$J$5,OR(TrackingWorksheet!$H999=Lists!$D$5,TrackingWorksheet!$J999=Lists!$D$5)), 1, 0))</f>
        <v/>
      </c>
      <c r="W994" s="15" t="str">
        <f>IF($B994=1,"",IF(AND(TrackingWorksheet!$L999&lt;&gt;"", TrackingWorksheet!$L999&gt;=TrackingWorksheet!$J$4,TrackingWorksheet!$L999&lt;=TrackingWorksheet!$J$5,OR(TrackingWorksheet!$H999=Lists!$D$6,TrackingWorksheet!$J999=Lists!$D$6)), 1, 0))</f>
        <v/>
      </c>
      <c r="X994" s="24" t="str">
        <f>IF(B994=1,"",IF(AND(TrackingWorksheet!M999&lt;&gt;"",TrackingWorksheet!M999&lt;=TrackingWorksheet!$J$5),1,0))</f>
        <v/>
      </c>
      <c r="Y994" s="24" t="str">
        <f>IF(B994=1,"",IF(AND(TrackingWorksheet!N999&lt;&gt;"",TrackingWorksheet!N999&lt;=TrackingWorksheet!$J$5),1,0)*D994)</f>
        <v/>
      </c>
      <c r="Z994" s="24" t="str">
        <f>IF(B994=1,"",IF(TrackingWorksheet!P999="YES",1,0)*D994)</f>
        <v/>
      </c>
      <c r="AA994" s="33" t="str">
        <f>IF(B994=1,"",IF(TrackingWorksheet!R999="","",TrackingWorksheet!R999))</f>
        <v/>
      </c>
      <c r="AB994" s="33" t="str">
        <f>IF(B994=1,"",IF(TrackingWorksheet!Q999="","",TrackingWorksheet!Q999))</f>
        <v/>
      </c>
    </row>
    <row r="995" spans="2:28" x14ac:dyDescent="0.3">
      <c r="B995" s="33">
        <f>IF(AND(ISBLANK(TrackingWorksheet!B1000),ISBLANK(TrackingWorksheet!C1000),ISBLANK(TrackingWorksheet!G1000),ISBLANK(TrackingWorksheet!H1000),
ISBLANK(TrackingWorksheet!I1000),ISBLANK(TrackingWorksheet!J1000),ISBLANK(TrackingWorksheet!M1000),
ISBLANK(TrackingWorksheet!N1000)),1,0)</f>
        <v>1</v>
      </c>
      <c r="C995" s="17" t="str">
        <f>IF(B995=1,"",TrackingWorksheet!F1000)</f>
        <v/>
      </c>
      <c r="D995" s="26" t="str">
        <f>IF(B995=1,"",IF(AND(TrackingWorksheet!B1000&lt;&gt;"",TrackingWorksheet!B1000&lt;=TrackingWorksheet!$J$5,OR(TrackingWorksheet!C1000="",TrackingWorksheet!C1000&gt;=TrackingWorksheet!$J$4)),1,0))</f>
        <v/>
      </c>
      <c r="E995" s="15" t="str">
        <f>IF(B995=1,"",IF(AND(TrackingWorksheet!G1000 &lt;&gt;"",TrackingWorksheet!G1000&lt;=TrackingWorksheet!$J$5, TrackingWorksheet!H1000=Lists!$D$4), "Y", "N"))</f>
        <v/>
      </c>
      <c r="F995" s="15" t="str">
        <f>IF(B995=1,"",IF(AND(TrackingWorksheet!I1000 &lt;&gt;"", TrackingWorksheet!I1000&lt;=TrackingWorksheet!$J$5, TrackingWorksheet!J1000=Lists!$D$4), "Y", "N"))</f>
        <v/>
      </c>
      <c r="G995" s="15" t="str">
        <f>IF(B995=1,"",IF(AND(TrackingWorksheet!G1000 &lt;&gt;"",TrackingWorksheet!G1000&lt;=TrackingWorksheet!$J$5, TrackingWorksheet!H1000=Lists!$D$5), "Y", "N"))</f>
        <v/>
      </c>
      <c r="H995" s="15" t="str">
        <f>IF(B995=1,"",IF(AND(TrackingWorksheet!I1000 &lt;&gt;"", TrackingWorksheet!I1000&lt;=TrackingWorksheet!$J$5, TrackingWorksheet!J1000="Moderna"), "Y", "N"))</f>
        <v/>
      </c>
      <c r="I995" s="26" t="str">
        <f>IF(B995=1,"",IF(AND(TrackingWorksheet!G1000 &lt;&gt;"", TrackingWorksheet!G1000&lt;=TrackingWorksheet!$J$5, TrackingWorksheet!H1000=Lists!$D$6), 1, 0))</f>
        <v/>
      </c>
      <c r="J995" s="26" t="str">
        <f t="shared" si="126"/>
        <v/>
      </c>
      <c r="K995" s="15" t="str">
        <f>IF(B995=1,"",IF(AND(TrackingWorksheet!I1000&lt;=TrackingWorksheet!$J$5,TrackingWorksheet!K1000="YES"),0,IF(AND(AND(OR(E995="Y",F995="Y"),E995&lt;&gt;F995),G995&lt;&gt;"Y", H995&lt;&gt;"Y"), 1, 0)))</f>
        <v/>
      </c>
      <c r="L995" s="26" t="str">
        <f t="shared" si="120"/>
        <v/>
      </c>
      <c r="M995" s="15" t="str">
        <f t="shared" si="121"/>
        <v/>
      </c>
      <c r="N995" s="26" t="str">
        <f t="shared" si="122"/>
        <v/>
      </c>
      <c r="O995" s="15" t="str">
        <f>IF(B995=1,"",IF(AND(TrackingWorksheet!I1000&lt;=TrackingWorksheet!$J$5,TrackingWorksheet!K1000="YES"),0,IF(AND(AND(OR(G995="Y",H995="Y"),G995&lt;&gt;H995),E995&lt;&gt;"Y", F995&lt;&gt;"Y"), 1, 0)))</f>
        <v/>
      </c>
      <c r="P995" s="26" t="str">
        <f t="shared" si="123"/>
        <v/>
      </c>
      <c r="Q995" s="15" t="str">
        <f t="shared" si="124"/>
        <v/>
      </c>
      <c r="R995" s="15" t="str">
        <f t="shared" si="125"/>
        <v/>
      </c>
      <c r="S995" s="15" t="str">
        <f>IF(B995=1,"",IF(AND(OR(AND(TrackingWorksheet!H1000=Lists!$D$7,TrackingWorksheet!H1000=TrackingWorksheet!J1000),TrackingWorksheet!H1000&lt;&gt;TrackingWorksheet!J1000),TrackingWorksheet!K1000="YES",TrackingWorksheet!H1000&lt;&gt;Lists!$D$6,TrackingWorksheet!G1000&lt;=TrackingWorksheet!$J$5,TrackingWorksheet!I1000&lt;=TrackingWorksheet!$J$5),1,0))</f>
        <v/>
      </c>
      <c r="T995" s="15" t="str">
        <f t="shared" si="127"/>
        <v/>
      </c>
      <c r="U995" s="15" t="str">
        <f>IF(B995=1,"",IF(AND(TrackingWorksheet!L1000&lt;&gt;"", TrackingWorksheet!L1000&gt;=TrackingWorksheet!$J$4,TrackingWorksheet!L1000&lt;=TrackingWorksheet!$J$5,OR(TrackingWorksheet!H1000=Lists!$D$4,TrackingWorksheet!J1000=Lists!$D$4)), 1, 0))</f>
        <v/>
      </c>
      <c r="V995" s="15" t="str">
        <f>IF($B995=1,"",IF(AND(TrackingWorksheet!$L1000&lt;&gt;"", TrackingWorksheet!$L1000&gt;=TrackingWorksheet!$J$4,TrackingWorksheet!$L1000&lt;=TrackingWorksheet!$J$5,OR(TrackingWorksheet!$H1000=Lists!$D$5,TrackingWorksheet!$J1000=Lists!$D$5)), 1, 0))</f>
        <v/>
      </c>
      <c r="W995" s="15" t="str">
        <f>IF($B995=1,"",IF(AND(TrackingWorksheet!$L1000&lt;&gt;"", TrackingWorksheet!$L1000&gt;=TrackingWorksheet!$J$4,TrackingWorksheet!$L1000&lt;=TrackingWorksheet!$J$5,OR(TrackingWorksheet!$H1000=Lists!$D$6,TrackingWorksheet!$J1000=Lists!$D$6)), 1, 0))</f>
        <v/>
      </c>
      <c r="X995" s="24" t="str">
        <f>IF(B995=1,"",IF(AND(TrackingWorksheet!M1000&lt;&gt;"",TrackingWorksheet!M1000&lt;=TrackingWorksheet!$J$5),1,0))</f>
        <v/>
      </c>
      <c r="Y995" s="24" t="str">
        <f>IF(B995=1,"",IF(AND(TrackingWorksheet!N1000&lt;&gt;"",TrackingWorksheet!N1000&lt;=TrackingWorksheet!$J$5),1,0)*D995)</f>
        <v/>
      </c>
      <c r="Z995" s="24" t="str">
        <f>IF(B995=1,"",IF(TrackingWorksheet!P1000="YES",1,0)*D995)</f>
        <v/>
      </c>
      <c r="AA995" s="33" t="str">
        <f>IF(B995=1,"",IF(TrackingWorksheet!R1000="","",TrackingWorksheet!R1000))</f>
        <v/>
      </c>
      <c r="AB995" s="33" t="str">
        <f>IF(B995=1,"",IF(TrackingWorksheet!Q1000="","",TrackingWorksheet!Q1000))</f>
        <v/>
      </c>
    </row>
    <row r="996" spans="2:28" x14ac:dyDescent="0.3">
      <c r="B996" s="33">
        <f>IF(AND(ISBLANK(TrackingWorksheet!B1001),ISBLANK(TrackingWorksheet!C1001),ISBLANK(TrackingWorksheet!G1001),ISBLANK(TrackingWorksheet!H1001),
ISBLANK(TrackingWorksheet!I1001),ISBLANK(TrackingWorksheet!J1001),ISBLANK(TrackingWorksheet!M1001),
ISBLANK(TrackingWorksheet!N1001)),1,0)</f>
        <v>1</v>
      </c>
      <c r="C996" s="17" t="str">
        <f>IF(B996=1,"",TrackingWorksheet!F1001)</f>
        <v/>
      </c>
      <c r="D996" s="26" t="str">
        <f>IF(B996=1,"",IF(AND(TrackingWorksheet!B1001&lt;&gt;"",TrackingWorksheet!B1001&lt;=TrackingWorksheet!$J$5,OR(TrackingWorksheet!C1001="",TrackingWorksheet!C1001&gt;=TrackingWorksheet!$J$4)),1,0))</f>
        <v/>
      </c>
      <c r="E996" s="15" t="str">
        <f>IF(B996=1,"",IF(AND(TrackingWorksheet!G1001 &lt;&gt;"",TrackingWorksheet!G1001&lt;=TrackingWorksheet!$J$5, TrackingWorksheet!H1001=Lists!$D$4), "Y", "N"))</f>
        <v/>
      </c>
      <c r="F996" s="15" t="str">
        <f>IF(B996=1,"",IF(AND(TrackingWorksheet!I1001 &lt;&gt;"", TrackingWorksheet!I1001&lt;=TrackingWorksheet!$J$5, TrackingWorksheet!J1001=Lists!$D$4), "Y", "N"))</f>
        <v/>
      </c>
      <c r="G996" s="15" t="str">
        <f>IF(B996=1,"",IF(AND(TrackingWorksheet!G1001 &lt;&gt;"",TrackingWorksheet!G1001&lt;=TrackingWorksheet!$J$5, TrackingWorksheet!H1001=Lists!$D$5), "Y", "N"))</f>
        <v/>
      </c>
      <c r="H996" s="15" t="str">
        <f>IF(B996=1,"",IF(AND(TrackingWorksheet!I1001 &lt;&gt;"", TrackingWorksheet!I1001&lt;=TrackingWorksheet!$J$5, TrackingWorksheet!J1001="Moderna"), "Y", "N"))</f>
        <v/>
      </c>
      <c r="I996" s="26" t="str">
        <f>IF(B996=1,"",IF(AND(TrackingWorksheet!G1001 &lt;&gt;"", TrackingWorksheet!G1001&lt;=TrackingWorksheet!$J$5, TrackingWorksheet!H1001=Lists!$D$6), 1, 0))</f>
        <v/>
      </c>
      <c r="J996" s="26" t="str">
        <f t="shared" si="126"/>
        <v/>
      </c>
      <c r="K996" s="15" t="str">
        <f>IF(B996=1,"",IF(AND(TrackingWorksheet!I1001&lt;=TrackingWorksheet!$J$5,TrackingWorksheet!K1001="YES"),0,IF(AND(AND(OR(E996="Y",F996="Y"),E996&lt;&gt;F996),G996&lt;&gt;"Y", H996&lt;&gt;"Y"), 1, 0)))</f>
        <v/>
      </c>
      <c r="L996" s="26" t="str">
        <f t="shared" si="120"/>
        <v/>
      </c>
      <c r="M996" s="15" t="str">
        <f t="shared" si="121"/>
        <v/>
      </c>
      <c r="N996" s="26" t="str">
        <f t="shared" si="122"/>
        <v/>
      </c>
      <c r="O996" s="15" t="str">
        <f>IF(B996=1,"",IF(AND(TrackingWorksheet!I1001&lt;=TrackingWorksheet!$J$5,TrackingWorksheet!K1001="YES"),0,IF(AND(AND(OR(G996="Y",H996="Y"),G996&lt;&gt;H996),E996&lt;&gt;"Y", F996&lt;&gt;"Y"), 1, 0)))</f>
        <v/>
      </c>
      <c r="P996" s="26" t="str">
        <f t="shared" si="123"/>
        <v/>
      </c>
      <c r="Q996" s="15" t="str">
        <f t="shared" si="124"/>
        <v/>
      </c>
      <c r="R996" s="15" t="str">
        <f t="shared" si="125"/>
        <v/>
      </c>
      <c r="S996" s="15" t="str">
        <f>IF(B996=1,"",IF(AND(OR(AND(TrackingWorksheet!H1001=Lists!$D$7,TrackingWorksheet!H1001=TrackingWorksheet!J1001),TrackingWorksheet!H1001&lt;&gt;TrackingWorksheet!J1001),TrackingWorksheet!K1001="YES",TrackingWorksheet!H1001&lt;&gt;Lists!$D$6,TrackingWorksheet!G1001&lt;=TrackingWorksheet!$J$5,TrackingWorksheet!I1001&lt;=TrackingWorksheet!$J$5),1,0))</f>
        <v/>
      </c>
      <c r="T996" s="15" t="str">
        <f t="shared" si="127"/>
        <v/>
      </c>
      <c r="U996" s="15" t="str">
        <f>IF(B996=1,"",IF(AND(TrackingWorksheet!L1001&lt;&gt;"", TrackingWorksheet!L1001&gt;=TrackingWorksheet!$J$4,TrackingWorksheet!L1001&lt;=TrackingWorksheet!$J$5,OR(TrackingWorksheet!H1001=Lists!$D$4,TrackingWorksheet!J1001=Lists!$D$4)), 1, 0))</f>
        <v/>
      </c>
      <c r="V996" s="15" t="str">
        <f>IF($B996=1,"",IF(AND(TrackingWorksheet!$L1001&lt;&gt;"", TrackingWorksheet!$L1001&gt;=TrackingWorksheet!$J$4,TrackingWorksheet!$L1001&lt;=TrackingWorksheet!$J$5,OR(TrackingWorksheet!$H1001=Lists!$D$5,TrackingWorksheet!$J1001=Lists!$D$5)), 1, 0))</f>
        <v/>
      </c>
      <c r="W996" s="15" t="str">
        <f>IF($B996=1,"",IF(AND(TrackingWorksheet!$L1001&lt;&gt;"", TrackingWorksheet!$L1001&gt;=TrackingWorksheet!$J$4,TrackingWorksheet!$L1001&lt;=TrackingWorksheet!$J$5,OR(TrackingWorksheet!$H1001=Lists!$D$6,TrackingWorksheet!$J1001=Lists!$D$6)), 1, 0))</f>
        <v/>
      </c>
      <c r="X996" s="24" t="str">
        <f>IF(B996=1,"",IF(AND(TrackingWorksheet!M1001&lt;&gt;"",TrackingWorksheet!M1001&lt;=TrackingWorksheet!$J$5),1,0))</f>
        <v/>
      </c>
      <c r="Y996" s="24" t="str">
        <f>IF(B996=1,"",IF(AND(TrackingWorksheet!N1001&lt;&gt;"",TrackingWorksheet!N1001&lt;=TrackingWorksheet!$J$5),1,0)*D996)</f>
        <v/>
      </c>
      <c r="Z996" s="24" t="str">
        <f>IF(B996=1,"",IF(TrackingWorksheet!P1001="YES",1,0)*D996)</f>
        <v/>
      </c>
      <c r="AA996" s="33" t="str">
        <f>IF(B996=1,"",IF(TrackingWorksheet!R1001="","",TrackingWorksheet!R1001))</f>
        <v/>
      </c>
      <c r="AB996" s="33" t="str">
        <f>IF(B996=1,"",IF(TrackingWorksheet!Q1001="","",TrackingWorksheet!Q1001))</f>
        <v/>
      </c>
    </row>
    <row r="997" spans="2:28" x14ac:dyDescent="0.3">
      <c r="B997" s="33">
        <f>IF(AND(ISBLANK(TrackingWorksheet!B1002),ISBLANK(TrackingWorksheet!C1002),ISBLANK(TrackingWorksheet!G1002),ISBLANK(TrackingWorksheet!H1002),
ISBLANK(TrackingWorksheet!I1002),ISBLANK(TrackingWorksheet!J1002),ISBLANK(TrackingWorksheet!M1002),
ISBLANK(TrackingWorksheet!N1002)),1,0)</f>
        <v>1</v>
      </c>
      <c r="C997" s="17" t="str">
        <f>IF(B997=1,"",TrackingWorksheet!F1002)</f>
        <v/>
      </c>
      <c r="D997" s="26" t="str">
        <f>IF(B997=1,"",IF(AND(TrackingWorksheet!B1002&lt;&gt;"",TrackingWorksheet!B1002&lt;=TrackingWorksheet!$J$5,OR(TrackingWorksheet!C1002="",TrackingWorksheet!C1002&gt;=TrackingWorksheet!$J$4)),1,0))</f>
        <v/>
      </c>
      <c r="E997" s="15" t="str">
        <f>IF(B997=1,"",IF(AND(TrackingWorksheet!G1002 &lt;&gt;"",TrackingWorksheet!G1002&lt;=TrackingWorksheet!$J$5, TrackingWorksheet!H1002=Lists!$D$4), "Y", "N"))</f>
        <v/>
      </c>
      <c r="F997" s="15" t="str">
        <f>IF(B997=1,"",IF(AND(TrackingWorksheet!I1002 &lt;&gt;"", TrackingWorksheet!I1002&lt;=TrackingWorksheet!$J$5, TrackingWorksheet!J1002=Lists!$D$4), "Y", "N"))</f>
        <v/>
      </c>
      <c r="G997" s="15" t="str">
        <f>IF(B997=1,"",IF(AND(TrackingWorksheet!G1002 &lt;&gt;"",TrackingWorksheet!G1002&lt;=TrackingWorksheet!$J$5, TrackingWorksheet!H1002=Lists!$D$5), "Y", "N"))</f>
        <v/>
      </c>
      <c r="H997" s="15" t="str">
        <f>IF(B997=1,"",IF(AND(TrackingWorksheet!I1002 &lt;&gt;"", TrackingWorksheet!I1002&lt;=TrackingWorksheet!$J$5, TrackingWorksheet!J1002="Moderna"), "Y", "N"))</f>
        <v/>
      </c>
      <c r="I997" s="26" t="str">
        <f>IF(B997=1,"",IF(AND(TrackingWorksheet!G1002 &lt;&gt;"", TrackingWorksheet!G1002&lt;=TrackingWorksheet!$J$5, TrackingWorksheet!H1002=Lists!$D$6), 1, 0))</f>
        <v/>
      </c>
      <c r="J997" s="26" t="str">
        <f t="shared" si="126"/>
        <v/>
      </c>
      <c r="K997" s="15" t="str">
        <f>IF(B997=1,"",IF(AND(TrackingWorksheet!I1002&lt;=TrackingWorksheet!$J$5,TrackingWorksheet!K1002="YES"),0,IF(AND(AND(OR(E997="Y",F997="Y"),E997&lt;&gt;F997),G997&lt;&gt;"Y", H997&lt;&gt;"Y"), 1, 0)))</f>
        <v/>
      </c>
      <c r="L997" s="26" t="str">
        <f t="shared" si="120"/>
        <v/>
      </c>
      <c r="M997" s="15" t="str">
        <f t="shared" si="121"/>
        <v/>
      </c>
      <c r="N997" s="26" t="str">
        <f t="shared" si="122"/>
        <v/>
      </c>
      <c r="O997" s="15" t="str">
        <f>IF(B997=1,"",IF(AND(TrackingWorksheet!I1002&lt;=TrackingWorksheet!$J$5,TrackingWorksheet!K1002="YES"),0,IF(AND(AND(OR(G997="Y",H997="Y"),G997&lt;&gt;H997),E997&lt;&gt;"Y", F997&lt;&gt;"Y"), 1, 0)))</f>
        <v/>
      </c>
      <c r="P997" s="26" t="str">
        <f t="shared" si="123"/>
        <v/>
      </c>
      <c r="Q997" s="15" t="str">
        <f t="shared" si="124"/>
        <v/>
      </c>
      <c r="R997" s="15" t="str">
        <f t="shared" si="125"/>
        <v/>
      </c>
      <c r="S997" s="15" t="str">
        <f>IF(B997=1,"",IF(AND(OR(AND(TrackingWorksheet!H1002=Lists!$D$7,TrackingWorksheet!H1002=TrackingWorksheet!J1002),TrackingWorksheet!H1002&lt;&gt;TrackingWorksheet!J1002),TrackingWorksheet!K1002="YES",TrackingWorksheet!H1002&lt;&gt;Lists!$D$6,TrackingWorksheet!G1002&lt;=TrackingWorksheet!$J$5,TrackingWorksheet!I1002&lt;=TrackingWorksheet!$J$5),1,0))</f>
        <v/>
      </c>
      <c r="T997" s="15" t="str">
        <f t="shared" si="127"/>
        <v/>
      </c>
      <c r="U997" s="15" t="str">
        <f>IF(B997=1,"",IF(AND(TrackingWorksheet!L1002&lt;&gt;"", TrackingWorksheet!L1002&gt;=TrackingWorksheet!$J$4,TrackingWorksheet!L1002&lt;=TrackingWorksheet!$J$5,OR(TrackingWorksheet!H1002=Lists!$D$4,TrackingWorksheet!J1002=Lists!$D$4)), 1, 0))</f>
        <v/>
      </c>
      <c r="V997" s="15" t="str">
        <f>IF($B997=1,"",IF(AND(TrackingWorksheet!$L1002&lt;&gt;"", TrackingWorksheet!$L1002&gt;=TrackingWorksheet!$J$4,TrackingWorksheet!$L1002&lt;=TrackingWorksheet!$J$5,OR(TrackingWorksheet!$H1002=Lists!$D$5,TrackingWorksheet!$J1002=Lists!$D$5)), 1, 0))</f>
        <v/>
      </c>
      <c r="W997" s="15" t="str">
        <f>IF($B997=1,"",IF(AND(TrackingWorksheet!$L1002&lt;&gt;"", TrackingWorksheet!$L1002&gt;=TrackingWorksheet!$J$4,TrackingWorksheet!$L1002&lt;=TrackingWorksheet!$J$5,OR(TrackingWorksheet!$H1002=Lists!$D$6,TrackingWorksheet!$J1002=Lists!$D$6)), 1, 0))</f>
        <v/>
      </c>
      <c r="X997" s="24" t="str">
        <f>IF(B997=1,"",IF(AND(TrackingWorksheet!M1002&lt;&gt;"",TrackingWorksheet!M1002&lt;=TrackingWorksheet!$J$5),1,0))</f>
        <v/>
      </c>
      <c r="Y997" s="24" t="str">
        <f>IF(B997=1,"",IF(AND(TrackingWorksheet!N1002&lt;&gt;"",TrackingWorksheet!N1002&lt;=TrackingWorksheet!$J$5),1,0)*D997)</f>
        <v/>
      </c>
      <c r="Z997" s="24" t="str">
        <f>IF(B997=1,"",IF(TrackingWorksheet!P1002="YES",1,0)*D997)</f>
        <v/>
      </c>
      <c r="AA997" s="33" t="str">
        <f>IF(B997=1,"",IF(TrackingWorksheet!R1002="","",TrackingWorksheet!R1002))</f>
        <v/>
      </c>
      <c r="AB997" s="33" t="str">
        <f>IF(B997=1,"",IF(TrackingWorksheet!Q1002="","",TrackingWorksheet!Q1002))</f>
        <v/>
      </c>
    </row>
    <row r="998" spans="2:28" x14ac:dyDescent="0.3">
      <c r="B998" s="33">
        <f>IF(AND(ISBLANK(TrackingWorksheet!B1003),ISBLANK(TrackingWorksheet!C1003),ISBLANK(TrackingWorksheet!G1003),ISBLANK(TrackingWorksheet!H1003),
ISBLANK(TrackingWorksheet!I1003),ISBLANK(TrackingWorksheet!J1003),ISBLANK(TrackingWorksheet!M1003),
ISBLANK(TrackingWorksheet!N1003)),1,0)</f>
        <v>1</v>
      </c>
      <c r="C998" s="17" t="str">
        <f>IF(B998=1,"",TrackingWorksheet!F1003)</f>
        <v/>
      </c>
      <c r="D998" s="26" t="str">
        <f>IF(B998=1,"",IF(AND(TrackingWorksheet!B1003&lt;&gt;"",TrackingWorksheet!B1003&lt;=TrackingWorksheet!$J$5,OR(TrackingWorksheet!C1003="",TrackingWorksheet!C1003&gt;=TrackingWorksheet!$J$4)),1,0))</f>
        <v/>
      </c>
      <c r="E998" s="15" t="str">
        <f>IF(B998=1,"",IF(AND(TrackingWorksheet!G1003 &lt;&gt;"",TrackingWorksheet!G1003&lt;=TrackingWorksheet!$J$5, TrackingWorksheet!H1003=Lists!$D$4), "Y", "N"))</f>
        <v/>
      </c>
      <c r="F998" s="15" t="str">
        <f>IF(B998=1,"",IF(AND(TrackingWorksheet!I1003 &lt;&gt;"", TrackingWorksheet!I1003&lt;=TrackingWorksheet!$J$5, TrackingWorksheet!J1003=Lists!$D$4), "Y", "N"))</f>
        <v/>
      </c>
      <c r="G998" s="15" t="str">
        <f>IF(B998=1,"",IF(AND(TrackingWorksheet!G1003 &lt;&gt;"",TrackingWorksheet!G1003&lt;=TrackingWorksheet!$J$5, TrackingWorksheet!H1003=Lists!$D$5), "Y", "N"))</f>
        <v/>
      </c>
      <c r="H998" s="15" t="str">
        <f>IF(B998=1,"",IF(AND(TrackingWorksheet!I1003 &lt;&gt;"", TrackingWorksheet!I1003&lt;=TrackingWorksheet!$J$5, TrackingWorksheet!J1003="Moderna"), "Y", "N"))</f>
        <v/>
      </c>
      <c r="I998" s="26" t="str">
        <f>IF(B998=1,"",IF(AND(TrackingWorksheet!G1003 &lt;&gt;"", TrackingWorksheet!G1003&lt;=TrackingWorksheet!$J$5, TrackingWorksheet!H1003=Lists!$D$6), 1, 0))</f>
        <v/>
      </c>
      <c r="J998" s="26" t="str">
        <f t="shared" si="126"/>
        <v/>
      </c>
      <c r="K998" s="15" t="str">
        <f>IF(B998=1,"",IF(AND(TrackingWorksheet!I1003&lt;=TrackingWorksheet!$J$5,TrackingWorksheet!K1003="YES"),0,IF(AND(AND(OR(E998="Y",F998="Y"),E998&lt;&gt;F998),G998&lt;&gt;"Y", H998&lt;&gt;"Y"), 1, 0)))</f>
        <v/>
      </c>
      <c r="L998" s="26" t="str">
        <f t="shared" si="120"/>
        <v/>
      </c>
      <c r="M998" s="15" t="str">
        <f t="shared" si="121"/>
        <v/>
      </c>
      <c r="N998" s="26" t="str">
        <f t="shared" si="122"/>
        <v/>
      </c>
      <c r="O998" s="15" t="str">
        <f>IF(B998=1,"",IF(AND(TrackingWorksheet!I1003&lt;=TrackingWorksheet!$J$5,TrackingWorksheet!K1003="YES"),0,IF(AND(AND(OR(G998="Y",H998="Y"),G998&lt;&gt;H998),E998&lt;&gt;"Y", F998&lt;&gt;"Y"), 1, 0)))</f>
        <v/>
      </c>
      <c r="P998" s="26" t="str">
        <f t="shared" si="123"/>
        <v/>
      </c>
      <c r="Q998" s="15" t="str">
        <f t="shared" si="124"/>
        <v/>
      </c>
      <c r="R998" s="15" t="str">
        <f t="shared" si="125"/>
        <v/>
      </c>
      <c r="S998" s="15" t="str">
        <f>IF(B998=1,"",IF(AND(OR(AND(TrackingWorksheet!H1003=Lists!$D$7,TrackingWorksheet!H1003=TrackingWorksheet!J1003),TrackingWorksheet!H1003&lt;&gt;TrackingWorksheet!J1003),TrackingWorksheet!K1003="YES",TrackingWorksheet!H1003&lt;&gt;Lists!$D$6,TrackingWorksheet!G1003&lt;=TrackingWorksheet!$J$5,TrackingWorksheet!I1003&lt;=TrackingWorksheet!$J$5),1,0))</f>
        <v/>
      </c>
      <c r="T998" s="15" t="str">
        <f t="shared" si="127"/>
        <v/>
      </c>
      <c r="U998" s="15" t="str">
        <f>IF(B998=1,"",IF(AND(TrackingWorksheet!L1003&lt;&gt;"", TrackingWorksheet!L1003&gt;=TrackingWorksheet!$J$4,TrackingWorksheet!L1003&lt;=TrackingWorksheet!$J$5,OR(TrackingWorksheet!H1003=Lists!$D$4,TrackingWorksheet!J1003=Lists!$D$4)), 1, 0))</f>
        <v/>
      </c>
      <c r="V998" s="15" t="str">
        <f>IF($B998=1,"",IF(AND(TrackingWorksheet!$L1003&lt;&gt;"", TrackingWorksheet!$L1003&gt;=TrackingWorksheet!$J$4,TrackingWorksheet!$L1003&lt;=TrackingWorksheet!$J$5,OR(TrackingWorksheet!$H1003=Lists!$D$5,TrackingWorksheet!$J1003=Lists!$D$5)), 1, 0))</f>
        <v/>
      </c>
      <c r="W998" s="15" t="str">
        <f>IF($B998=1,"",IF(AND(TrackingWorksheet!$L1003&lt;&gt;"", TrackingWorksheet!$L1003&gt;=TrackingWorksheet!$J$4,TrackingWorksheet!$L1003&lt;=TrackingWorksheet!$J$5,OR(TrackingWorksheet!$H1003=Lists!$D$6,TrackingWorksheet!$J1003=Lists!$D$6)), 1, 0))</f>
        <v/>
      </c>
      <c r="X998" s="24" t="str">
        <f>IF(B998=1,"",IF(AND(TrackingWorksheet!M1003&lt;&gt;"",TrackingWorksheet!M1003&lt;=TrackingWorksheet!$J$5),1,0))</f>
        <v/>
      </c>
      <c r="Y998" s="24" t="str">
        <f>IF(B998=1,"",IF(AND(TrackingWorksheet!N1003&lt;&gt;"",TrackingWorksheet!N1003&lt;=TrackingWorksheet!$J$5),1,0)*D998)</f>
        <v/>
      </c>
      <c r="Z998" s="24" t="str">
        <f>IF(B998=1,"",IF(TrackingWorksheet!P1003="YES",1,0)*D998)</f>
        <v/>
      </c>
      <c r="AA998" s="33" t="str">
        <f>IF(B998=1,"",IF(TrackingWorksheet!R1003="","",TrackingWorksheet!R1003))</f>
        <v/>
      </c>
      <c r="AB998" s="33" t="str">
        <f>IF(B998=1,"",IF(TrackingWorksheet!Q1003="","",TrackingWorksheet!Q1003))</f>
        <v/>
      </c>
    </row>
    <row r="999" spans="2:28" x14ac:dyDescent="0.3">
      <c r="B999" s="33">
        <f>IF(AND(ISBLANK(TrackingWorksheet!B1004),ISBLANK(TrackingWorksheet!C1004),ISBLANK(TrackingWorksheet!G1004),ISBLANK(TrackingWorksheet!H1004),
ISBLANK(TrackingWorksheet!I1004),ISBLANK(TrackingWorksheet!J1004),ISBLANK(TrackingWorksheet!M1004),
ISBLANK(TrackingWorksheet!N1004)),1,0)</f>
        <v>1</v>
      </c>
      <c r="C999" s="17" t="str">
        <f>IF(B999=1,"",TrackingWorksheet!F1004)</f>
        <v/>
      </c>
      <c r="D999" s="26" t="str">
        <f>IF(B999=1,"",IF(AND(TrackingWorksheet!B1004&lt;&gt;"",TrackingWorksheet!B1004&lt;=TrackingWorksheet!$J$5,OR(TrackingWorksheet!C1004="",TrackingWorksheet!C1004&gt;=TrackingWorksheet!$J$4)),1,0))</f>
        <v/>
      </c>
      <c r="E999" s="15" t="str">
        <f>IF(B999=1,"",IF(AND(TrackingWorksheet!G1004 &lt;&gt;"",TrackingWorksheet!G1004&lt;=TrackingWorksheet!$J$5, TrackingWorksheet!H1004=Lists!$D$4), "Y", "N"))</f>
        <v/>
      </c>
      <c r="F999" s="15" t="str">
        <f>IF(B999=1,"",IF(AND(TrackingWorksheet!I1004 &lt;&gt;"", TrackingWorksheet!I1004&lt;=TrackingWorksheet!$J$5, TrackingWorksheet!J1004=Lists!$D$4), "Y", "N"))</f>
        <v/>
      </c>
      <c r="G999" s="15" t="str">
        <f>IF(B999=1,"",IF(AND(TrackingWorksheet!G1004 &lt;&gt;"",TrackingWorksheet!G1004&lt;=TrackingWorksheet!$J$5, TrackingWorksheet!H1004=Lists!$D$5), "Y", "N"))</f>
        <v/>
      </c>
      <c r="H999" s="15" t="str">
        <f>IF(B999=1,"",IF(AND(TrackingWorksheet!I1004 &lt;&gt;"", TrackingWorksheet!I1004&lt;=TrackingWorksheet!$J$5, TrackingWorksheet!J1004="Moderna"), "Y", "N"))</f>
        <v/>
      </c>
      <c r="I999" s="26" t="str">
        <f>IF(B999=1,"",IF(AND(TrackingWorksheet!G1004 &lt;&gt;"", TrackingWorksheet!G1004&lt;=TrackingWorksheet!$J$5, TrackingWorksheet!H1004=Lists!$D$6), 1, 0))</f>
        <v/>
      </c>
      <c r="J999" s="26" t="str">
        <f t="shared" si="126"/>
        <v/>
      </c>
      <c r="K999" s="15" t="str">
        <f>IF(B999=1,"",IF(AND(TrackingWorksheet!I1004&lt;=TrackingWorksheet!$J$5,TrackingWorksheet!K1004="YES"),0,IF(AND(AND(OR(E999="Y",F999="Y"),E999&lt;&gt;F999),G999&lt;&gt;"Y", H999&lt;&gt;"Y"), 1, 0)))</f>
        <v/>
      </c>
      <c r="L999" s="26" t="str">
        <f t="shared" si="120"/>
        <v/>
      </c>
      <c r="M999" s="15" t="str">
        <f t="shared" si="121"/>
        <v/>
      </c>
      <c r="N999" s="26" t="str">
        <f t="shared" si="122"/>
        <v/>
      </c>
      <c r="O999" s="15" t="str">
        <f>IF(B999=1,"",IF(AND(TrackingWorksheet!I1004&lt;=TrackingWorksheet!$J$5,TrackingWorksheet!K1004="YES"),0,IF(AND(AND(OR(G999="Y",H999="Y"),G999&lt;&gt;H999),E999&lt;&gt;"Y", F999&lt;&gt;"Y"), 1, 0)))</f>
        <v/>
      </c>
      <c r="P999" s="26" t="str">
        <f t="shared" si="123"/>
        <v/>
      </c>
      <c r="Q999" s="15" t="str">
        <f t="shared" si="124"/>
        <v/>
      </c>
      <c r="R999" s="15" t="str">
        <f t="shared" si="125"/>
        <v/>
      </c>
      <c r="S999" s="15" t="str">
        <f>IF(B999=1,"",IF(AND(OR(AND(TrackingWorksheet!H1004=Lists!$D$7,TrackingWorksheet!H1004=TrackingWorksheet!J1004),TrackingWorksheet!H1004&lt;&gt;TrackingWorksheet!J1004),TrackingWorksheet!K1004="YES",TrackingWorksheet!H1004&lt;&gt;Lists!$D$6,TrackingWorksheet!G1004&lt;=TrackingWorksheet!$J$5,TrackingWorksheet!I1004&lt;=TrackingWorksheet!$J$5),1,0))</f>
        <v/>
      </c>
      <c r="T999" s="15" t="str">
        <f t="shared" si="127"/>
        <v/>
      </c>
      <c r="U999" s="15" t="str">
        <f>IF(B999=1,"",IF(AND(TrackingWorksheet!L1004&lt;&gt;"", TrackingWorksheet!L1004&gt;=TrackingWorksheet!$J$4,TrackingWorksheet!L1004&lt;=TrackingWorksheet!$J$5,OR(TrackingWorksheet!H1004=Lists!$D$4,TrackingWorksheet!J1004=Lists!$D$4)), 1, 0))</f>
        <v/>
      </c>
      <c r="V999" s="15" t="str">
        <f>IF($B999=1,"",IF(AND(TrackingWorksheet!$L1004&lt;&gt;"", TrackingWorksheet!$L1004&gt;=TrackingWorksheet!$J$4,TrackingWorksheet!$L1004&lt;=TrackingWorksheet!$J$5,OR(TrackingWorksheet!$H1004=Lists!$D$5,TrackingWorksheet!$J1004=Lists!$D$5)), 1, 0))</f>
        <v/>
      </c>
      <c r="W999" s="15" t="str">
        <f>IF($B999=1,"",IF(AND(TrackingWorksheet!$L1004&lt;&gt;"", TrackingWorksheet!$L1004&gt;=TrackingWorksheet!$J$4,TrackingWorksheet!$L1004&lt;=TrackingWorksheet!$J$5,OR(TrackingWorksheet!$H1004=Lists!$D$6,TrackingWorksheet!$J1004=Lists!$D$6)), 1, 0))</f>
        <v/>
      </c>
      <c r="X999" s="24" t="str">
        <f>IF(B999=1,"",IF(AND(TrackingWorksheet!M1004&lt;&gt;"",TrackingWorksheet!M1004&lt;=TrackingWorksheet!$J$5),1,0))</f>
        <v/>
      </c>
      <c r="Y999" s="24" t="str">
        <f>IF(B999=1,"",IF(AND(TrackingWorksheet!N1004&lt;&gt;"",TrackingWorksheet!N1004&lt;=TrackingWorksheet!$J$5),1,0)*D999)</f>
        <v/>
      </c>
      <c r="Z999" s="24" t="str">
        <f>IF(B999=1,"",IF(TrackingWorksheet!P1004="YES",1,0)*D999)</f>
        <v/>
      </c>
      <c r="AA999" s="33" t="str">
        <f>IF(B999=1,"",IF(TrackingWorksheet!R1004="","",TrackingWorksheet!R1004))</f>
        <v/>
      </c>
      <c r="AB999" s="33" t="str">
        <f>IF(B999=1,"",IF(TrackingWorksheet!Q1004="","",TrackingWorksheet!Q1004))</f>
        <v/>
      </c>
    </row>
    <row r="1000" spans="2:28" x14ac:dyDescent="0.3">
      <c r="B1000" s="33">
        <f>IF(AND(ISBLANK(TrackingWorksheet!B1005),ISBLANK(TrackingWorksheet!C1005),ISBLANK(TrackingWorksheet!G1005),ISBLANK(TrackingWorksheet!H1005),
ISBLANK(TrackingWorksheet!I1005),ISBLANK(TrackingWorksheet!J1005),ISBLANK(TrackingWorksheet!M1005),
ISBLANK(TrackingWorksheet!N1005)),1,0)</f>
        <v>1</v>
      </c>
      <c r="C1000" s="17" t="str">
        <f>IF(B1000=1,"",TrackingWorksheet!F1005)</f>
        <v/>
      </c>
      <c r="D1000" s="26" t="str">
        <f>IF(B1000=1,"",IF(AND(TrackingWorksheet!B1005&lt;&gt;"",TrackingWorksheet!B1005&lt;=TrackingWorksheet!$J$5,OR(TrackingWorksheet!C1005="",TrackingWorksheet!C1005&gt;=TrackingWorksheet!$J$4)),1,0))</f>
        <v/>
      </c>
      <c r="E1000" s="15" t="str">
        <f>IF(B1000=1,"",IF(AND(TrackingWorksheet!G1005 &lt;&gt;"",TrackingWorksheet!G1005&lt;=TrackingWorksheet!$J$5, TrackingWorksheet!H1005=Lists!$D$4), "Y", "N"))</f>
        <v/>
      </c>
      <c r="F1000" s="15" t="str">
        <f>IF(B1000=1,"",IF(AND(TrackingWorksheet!I1005 &lt;&gt;"", TrackingWorksheet!I1005&lt;=TrackingWorksheet!$J$5, TrackingWorksheet!J1005=Lists!$D$4), "Y", "N"))</f>
        <v/>
      </c>
      <c r="G1000" s="15" t="str">
        <f>IF(B1000=1,"",IF(AND(TrackingWorksheet!G1005 &lt;&gt;"",TrackingWorksheet!G1005&lt;=TrackingWorksheet!$J$5, TrackingWorksheet!H1005=Lists!$D$5), "Y", "N"))</f>
        <v/>
      </c>
      <c r="H1000" s="15" t="str">
        <f>IF(B1000=1,"",IF(AND(TrackingWorksheet!I1005 &lt;&gt;"", TrackingWorksheet!I1005&lt;=TrackingWorksheet!$J$5, TrackingWorksheet!J1005="Moderna"), "Y", "N"))</f>
        <v/>
      </c>
      <c r="I1000" s="26" t="str">
        <f>IF(B1000=1,"",IF(AND(TrackingWorksheet!G1005 &lt;&gt;"", TrackingWorksheet!G1005&lt;=TrackingWorksheet!$J$5, TrackingWorksheet!H1005=Lists!$D$6), 1, 0))</f>
        <v/>
      </c>
      <c r="J1000" s="26" t="str">
        <f t="shared" si="126"/>
        <v/>
      </c>
      <c r="K1000" s="15" t="str">
        <f>IF(B1000=1,"",IF(AND(TrackingWorksheet!I1005&lt;=TrackingWorksheet!$J$5,TrackingWorksheet!K1005="YES"),0,IF(AND(AND(OR(E1000="Y",F1000="Y"),E1000&lt;&gt;F1000),G1000&lt;&gt;"Y", H1000&lt;&gt;"Y"), 1, 0)))</f>
        <v/>
      </c>
      <c r="L1000" s="26" t="str">
        <f t="shared" si="120"/>
        <v/>
      </c>
      <c r="M1000" s="15" t="str">
        <f t="shared" si="121"/>
        <v/>
      </c>
      <c r="N1000" s="26" t="str">
        <f t="shared" si="122"/>
        <v/>
      </c>
      <c r="O1000" s="15" t="str">
        <f>IF(B1000=1,"",IF(AND(TrackingWorksheet!I1005&lt;=TrackingWorksheet!$J$5,TrackingWorksheet!K1005="YES"),0,IF(AND(AND(OR(G1000="Y",H1000="Y"),G1000&lt;&gt;H1000),E1000&lt;&gt;"Y", F1000&lt;&gt;"Y"), 1, 0)))</f>
        <v/>
      </c>
      <c r="P1000" s="26" t="str">
        <f t="shared" si="123"/>
        <v/>
      </c>
      <c r="Q1000" s="15" t="str">
        <f t="shared" si="124"/>
        <v/>
      </c>
      <c r="R1000" s="15" t="str">
        <f t="shared" si="125"/>
        <v/>
      </c>
      <c r="S1000" s="15" t="str">
        <f>IF(B1000=1,"",IF(AND(OR(AND(TrackingWorksheet!H1005=Lists!$D$7,TrackingWorksheet!H1005=TrackingWorksheet!J1005),TrackingWorksheet!H1005&lt;&gt;TrackingWorksheet!J1005),TrackingWorksheet!K1005="YES",TrackingWorksheet!H1005&lt;&gt;Lists!$D$6,TrackingWorksheet!G1005&lt;=TrackingWorksheet!$J$5,TrackingWorksheet!I1005&lt;=TrackingWorksheet!$J$5),1,0))</f>
        <v/>
      </c>
      <c r="T1000" s="15" t="str">
        <f t="shared" si="127"/>
        <v/>
      </c>
      <c r="U1000" s="15" t="str">
        <f>IF(B1000=1,"",IF(AND(TrackingWorksheet!L1005&lt;&gt;"", TrackingWorksheet!L1005&gt;=TrackingWorksheet!$J$4,TrackingWorksheet!L1005&lt;=TrackingWorksheet!$J$5,OR(TrackingWorksheet!H1005=Lists!$D$4,TrackingWorksheet!J1005=Lists!$D$4)), 1, 0))</f>
        <v/>
      </c>
      <c r="V1000" s="15" t="str">
        <f>IF($B1000=1,"",IF(AND(TrackingWorksheet!$L1005&lt;&gt;"", TrackingWorksheet!$L1005&gt;=TrackingWorksheet!$J$4,TrackingWorksheet!$L1005&lt;=TrackingWorksheet!$J$5,OR(TrackingWorksheet!$H1005=Lists!$D$5,TrackingWorksheet!$J1005=Lists!$D$5)), 1, 0))</f>
        <v/>
      </c>
      <c r="W1000" s="15" t="str">
        <f>IF($B1000=1,"",IF(AND(TrackingWorksheet!$L1005&lt;&gt;"", TrackingWorksheet!$L1005&gt;=TrackingWorksheet!$J$4,TrackingWorksheet!$L1005&lt;=TrackingWorksheet!$J$5,OR(TrackingWorksheet!$H1005=Lists!$D$6,TrackingWorksheet!$J1005=Lists!$D$6)), 1, 0))</f>
        <v/>
      </c>
      <c r="X1000" s="24" t="str">
        <f>IF(B1000=1,"",IF(AND(TrackingWorksheet!M1005&lt;&gt;"",TrackingWorksheet!M1005&lt;=TrackingWorksheet!$J$5),1,0))</f>
        <v/>
      </c>
      <c r="Y1000" s="24" t="str">
        <f>IF(B1000=1,"",IF(AND(TrackingWorksheet!N1005&lt;&gt;"",TrackingWorksheet!N1005&lt;=TrackingWorksheet!$J$5),1,0)*D1000)</f>
        <v/>
      </c>
      <c r="Z1000" s="24" t="str">
        <f>IF(B1000=1,"",IF(TrackingWorksheet!P1005="YES",1,0)*D1000)</f>
        <v/>
      </c>
      <c r="AA1000" s="33" t="str">
        <f>IF(B1000=1,"",IF(TrackingWorksheet!R1005="","",TrackingWorksheet!R1005))</f>
        <v/>
      </c>
      <c r="AB1000" s="33" t="str">
        <f>IF(B1000=1,"",IF(TrackingWorksheet!Q1005="","",TrackingWorksheet!Q1005))</f>
        <v/>
      </c>
    </row>
    <row r="1001" spans="2:28" x14ac:dyDescent="0.3">
      <c r="B1001" s="33">
        <f>IF(AND(ISBLANK(TrackingWorksheet!B1006),ISBLANK(TrackingWorksheet!C1006),ISBLANK(TrackingWorksheet!G1006),ISBLANK(TrackingWorksheet!H1006),
ISBLANK(TrackingWorksheet!I1006),ISBLANK(TrackingWorksheet!J1006),ISBLANK(TrackingWorksheet!M1006),
ISBLANK(TrackingWorksheet!N1006)),1,0)</f>
        <v>1</v>
      </c>
      <c r="C1001" s="17" t="str">
        <f>IF(B1001=1,"",TrackingWorksheet!F1006)</f>
        <v/>
      </c>
      <c r="D1001" s="26" t="str">
        <f>IF(B1001=1,"",IF(AND(TrackingWorksheet!B1006&lt;&gt;"",TrackingWorksheet!B1006&lt;=TrackingWorksheet!$J$5,OR(TrackingWorksheet!C1006="",TrackingWorksheet!C1006&gt;=TrackingWorksheet!$J$4)),1,0))</f>
        <v/>
      </c>
      <c r="E1001" s="15" t="str">
        <f>IF(B1001=1,"",IF(AND(TrackingWorksheet!G1006 &lt;&gt;"",TrackingWorksheet!G1006&lt;=TrackingWorksheet!$J$5, TrackingWorksheet!H1006=Lists!$D$4), "Y", "N"))</f>
        <v/>
      </c>
      <c r="F1001" s="15" t="str">
        <f>IF(B1001=1,"",IF(AND(TrackingWorksheet!I1006 &lt;&gt;"", TrackingWorksheet!I1006&lt;=TrackingWorksheet!$J$5, TrackingWorksheet!J1006=Lists!$D$4), "Y", "N"))</f>
        <v/>
      </c>
      <c r="G1001" s="15" t="str">
        <f>IF(B1001=1,"",IF(AND(TrackingWorksheet!G1006 &lt;&gt;"",TrackingWorksheet!G1006&lt;=TrackingWorksheet!$J$5, TrackingWorksheet!H1006=Lists!$D$5), "Y", "N"))</f>
        <v/>
      </c>
      <c r="H1001" s="15" t="str">
        <f>IF(B1001=1,"",IF(AND(TrackingWorksheet!I1006 &lt;&gt;"", TrackingWorksheet!I1006&lt;=TrackingWorksheet!$J$5, TrackingWorksheet!J1006="Moderna"), "Y", "N"))</f>
        <v/>
      </c>
      <c r="I1001" s="26" t="str">
        <f>IF(B1001=1,"",IF(AND(TrackingWorksheet!G1006 &lt;&gt;"", TrackingWorksheet!G1006&lt;=TrackingWorksheet!$J$5, TrackingWorksheet!H1006=Lists!$D$6), 1, 0))</f>
        <v/>
      </c>
      <c r="J1001" s="26" t="str">
        <f t="shared" si="126"/>
        <v/>
      </c>
      <c r="K1001" s="15" t="str">
        <f>IF(B1001=1,"",IF(AND(TrackingWorksheet!I1006&lt;=TrackingWorksheet!$J$5,TrackingWorksheet!K1006="YES"),0,IF(AND(AND(OR(E1001="Y",F1001="Y"),E1001&lt;&gt;F1001),G1001&lt;&gt;"Y", H1001&lt;&gt;"Y"), 1, 0)))</f>
        <v/>
      </c>
      <c r="L1001" s="26" t="str">
        <f t="shared" si="120"/>
        <v/>
      </c>
      <c r="M1001" s="15" t="str">
        <f t="shared" si="121"/>
        <v/>
      </c>
      <c r="N1001" s="26" t="str">
        <f t="shared" si="122"/>
        <v/>
      </c>
      <c r="O1001" s="15" t="str">
        <f>IF(B1001=1,"",IF(AND(TrackingWorksheet!I1006&lt;=TrackingWorksheet!$J$5,TrackingWorksheet!K1006="YES"),0,IF(AND(AND(OR(G1001="Y",H1001="Y"),G1001&lt;&gt;H1001),E1001&lt;&gt;"Y", F1001&lt;&gt;"Y"), 1, 0)))</f>
        <v/>
      </c>
      <c r="P1001" s="26" t="str">
        <f t="shared" si="123"/>
        <v/>
      </c>
      <c r="Q1001" s="15" t="str">
        <f t="shared" si="124"/>
        <v/>
      </c>
      <c r="R1001" s="15" t="str">
        <f t="shared" si="125"/>
        <v/>
      </c>
      <c r="S1001" s="15" t="str">
        <f>IF(B1001=1,"",IF(AND(OR(AND(TrackingWorksheet!H1006=Lists!$D$7,TrackingWorksheet!H1006=TrackingWorksheet!J1006),TrackingWorksheet!H1006&lt;&gt;TrackingWorksheet!J1006),TrackingWorksheet!K1006="YES",TrackingWorksheet!H1006&lt;&gt;Lists!$D$6,TrackingWorksheet!G1006&lt;=TrackingWorksheet!$J$5,TrackingWorksheet!I1006&lt;=TrackingWorksheet!$J$5),1,0))</f>
        <v/>
      </c>
      <c r="T1001" s="15" t="str">
        <f t="shared" si="127"/>
        <v/>
      </c>
      <c r="U1001" s="15" t="str">
        <f>IF(B1001=1,"",IF(AND(TrackingWorksheet!L1006&lt;&gt;"", TrackingWorksheet!L1006&gt;=TrackingWorksheet!$J$4,TrackingWorksheet!L1006&lt;=TrackingWorksheet!$J$5,OR(TrackingWorksheet!H1006=Lists!$D$4,TrackingWorksheet!J1006=Lists!$D$4)), 1, 0))</f>
        <v/>
      </c>
      <c r="V1001" s="15" t="str">
        <f>IF($B1001=1,"",IF(AND(TrackingWorksheet!$L1006&lt;&gt;"", TrackingWorksheet!$L1006&gt;=TrackingWorksheet!$J$4,TrackingWorksheet!$L1006&lt;=TrackingWorksheet!$J$5,OR(TrackingWorksheet!$H1006=Lists!$D$5,TrackingWorksheet!$J1006=Lists!$D$5)), 1, 0))</f>
        <v/>
      </c>
      <c r="W1001" s="15" t="str">
        <f>IF($B1001=1,"",IF(AND(TrackingWorksheet!$L1006&lt;&gt;"", TrackingWorksheet!$L1006&gt;=TrackingWorksheet!$J$4,TrackingWorksheet!$L1006&lt;=TrackingWorksheet!$J$5,OR(TrackingWorksheet!$H1006=Lists!$D$6,TrackingWorksheet!$J1006=Lists!$D$6)), 1, 0))</f>
        <v/>
      </c>
      <c r="X1001" s="24" t="str">
        <f>IF(B1001=1,"",IF(AND(TrackingWorksheet!M1006&lt;&gt;"",TrackingWorksheet!M1006&lt;=TrackingWorksheet!$J$5),1,0))</f>
        <v/>
      </c>
      <c r="Y1001" s="24" t="str">
        <f>IF(B1001=1,"",IF(AND(TrackingWorksheet!N1006&lt;&gt;"",TrackingWorksheet!N1006&lt;=TrackingWorksheet!$J$5),1,0)*D1001)</f>
        <v/>
      </c>
      <c r="Z1001" s="24" t="str">
        <f>IF(B1001=1,"",IF(TrackingWorksheet!P1006="YES",1,0)*D1001)</f>
        <v/>
      </c>
      <c r="AA1001" s="33" t="str">
        <f>IF(B1001=1,"",IF(TrackingWorksheet!R1006="","",TrackingWorksheet!R1006))</f>
        <v/>
      </c>
      <c r="AB1001" s="33" t="str">
        <f>IF(B1001=1,"",IF(TrackingWorksheet!Q1006="","",TrackingWorksheet!Q1006))</f>
        <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ADBD1-9B63-47AB-96BA-7FA48445F8DD}">
  <sheetPr codeName="Sheet5"/>
  <dimension ref="B2:N60"/>
  <sheetViews>
    <sheetView workbookViewId="0">
      <selection activeCell="B4" sqref="B4"/>
    </sheetView>
  </sheetViews>
  <sheetFormatPr defaultRowHeight="14.4" x14ac:dyDescent="0.3"/>
  <cols>
    <col min="1" max="1" width="3.88671875" customWidth="1"/>
    <col min="2" max="2" width="12.5546875" bestFit="1" customWidth="1"/>
    <col min="3" max="3" width="2.88671875" style="5" customWidth="1"/>
    <col min="4" max="4" width="22.109375" customWidth="1"/>
    <col min="5" max="5" width="2.33203125" style="5" customWidth="1"/>
    <col min="6" max="6" width="22.109375" style="5" customWidth="1"/>
    <col min="7" max="7" width="2.33203125" style="5" customWidth="1"/>
    <col min="8" max="8" width="22" style="5" customWidth="1"/>
    <col min="9" max="9" width="2.6640625" customWidth="1"/>
    <col min="10" max="10" width="21.109375" style="5" customWidth="1"/>
    <col min="11" max="11" width="3.88671875" style="5" customWidth="1"/>
    <col min="12" max="12" width="19.109375" style="5" bestFit="1" customWidth="1"/>
    <col min="13" max="13" width="8.6640625" style="5"/>
    <col min="14" max="14" width="40.44140625" bestFit="1" customWidth="1"/>
  </cols>
  <sheetData>
    <row r="2" spans="2:14" ht="28.8" x14ac:dyDescent="0.4">
      <c r="B2" s="21" t="s">
        <v>63</v>
      </c>
      <c r="C2" s="29"/>
      <c r="D2" s="191" t="s">
        <v>17</v>
      </c>
      <c r="E2" s="191"/>
      <c r="F2" s="191"/>
      <c r="G2" s="191"/>
      <c r="H2" s="191"/>
      <c r="I2" s="191"/>
      <c r="J2" s="191"/>
      <c r="K2" s="191"/>
      <c r="L2" s="191"/>
    </row>
    <row r="3" spans="2:14" x14ac:dyDescent="0.3">
      <c r="B3" s="18">
        <v>44179</v>
      </c>
      <c r="C3" s="18"/>
      <c r="D3" s="30" t="s">
        <v>17</v>
      </c>
      <c r="E3" s="31"/>
      <c r="F3" s="31" t="s">
        <v>22</v>
      </c>
      <c r="G3" s="29"/>
      <c r="H3" s="28" t="s">
        <v>23</v>
      </c>
      <c r="J3" s="5" t="s">
        <v>59</v>
      </c>
      <c r="L3" s="5" t="s">
        <v>62</v>
      </c>
      <c r="N3" s="5" t="s">
        <v>76</v>
      </c>
    </row>
    <row r="4" spans="2:14" x14ac:dyDescent="0.3">
      <c r="B4" s="18">
        <f t="shared" ref="B4:B35" si="0">B3+7</f>
        <v>44186</v>
      </c>
      <c r="C4" s="18"/>
      <c r="D4" s="19" t="s">
        <v>24</v>
      </c>
      <c r="E4" s="19"/>
      <c r="F4" s="19" t="s">
        <v>24</v>
      </c>
      <c r="G4" s="19"/>
      <c r="H4" s="19" t="s">
        <v>24</v>
      </c>
      <c r="J4" s="19" t="s">
        <v>24</v>
      </c>
      <c r="N4" t="s">
        <v>70</v>
      </c>
    </row>
    <row r="5" spans="2:14" x14ac:dyDescent="0.3">
      <c r="B5" s="3">
        <f t="shared" si="0"/>
        <v>44193</v>
      </c>
      <c r="C5" s="3"/>
      <c r="D5" s="20" t="s">
        <v>8</v>
      </c>
      <c r="E5" s="20"/>
      <c r="F5" s="19" t="s">
        <v>8</v>
      </c>
      <c r="G5" s="20"/>
      <c r="H5" s="5" t="s">
        <v>8</v>
      </c>
      <c r="J5" s="20" t="s">
        <v>8</v>
      </c>
      <c r="N5" t="s">
        <v>71</v>
      </c>
    </row>
    <row r="6" spans="2:14" x14ac:dyDescent="0.3">
      <c r="B6" s="3">
        <f t="shared" si="0"/>
        <v>44200</v>
      </c>
      <c r="C6" s="3"/>
      <c r="D6" t="s">
        <v>61</v>
      </c>
      <c r="E6" s="20"/>
      <c r="F6" s="19" t="s">
        <v>58</v>
      </c>
      <c r="G6" s="20"/>
      <c r="H6" s="74" t="s">
        <v>58</v>
      </c>
      <c r="J6" s="5" t="s">
        <v>58</v>
      </c>
      <c r="N6" t="s">
        <v>72</v>
      </c>
    </row>
    <row r="7" spans="2:14" x14ac:dyDescent="0.3">
      <c r="B7" s="3">
        <f t="shared" si="0"/>
        <v>44207</v>
      </c>
      <c r="C7" s="3"/>
      <c r="D7" t="s">
        <v>58</v>
      </c>
      <c r="E7" s="20"/>
      <c r="F7" s="20"/>
      <c r="G7" s="20"/>
      <c r="N7" t="s">
        <v>73</v>
      </c>
    </row>
    <row r="8" spans="2:14" x14ac:dyDescent="0.3">
      <c r="B8" s="3">
        <f t="shared" si="0"/>
        <v>44214</v>
      </c>
      <c r="C8" s="3"/>
      <c r="E8" s="20"/>
      <c r="F8" s="20"/>
      <c r="G8" s="20"/>
      <c r="N8" t="s">
        <v>74</v>
      </c>
    </row>
    <row r="9" spans="2:14" x14ac:dyDescent="0.3">
      <c r="B9" s="3">
        <f t="shared" si="0"/>
        <v>44221</v>
      </c>
      <c r="C9" s="3"/>
      <c r="E9" s="20"/>
      <c r="N9" t="s">
        <v>75</v>
      </c>
    </row>
    <row r="10" spans="2:14" x14ac:dyDescent="0.3">
      <c r="B10" s="3">
        <f t="shared" si="0"/>
        <v>44228</v>
      </c>
      <c r="C10" s="3"/>
    </row>
    <row r="11" spans="2:14" x14ac:dyDescent="0.3">
      <c r="B11" s="3">
        <f t="shared" si="0"/>
        <v>44235</v>
      </c>
      <c r="C11" s="3"/>
    </row>
    <row r="12" spans="2:14" x14ac:dyDescent="0.3">
      <c r="B12" s="3">
        <f t="shared" si="0"/>
        <v>44242</v>
      </c>
      <c r="C12" s="3"/>
    </row>
    <row r="13" spans="2:14" x14ac:dyDescent="0.3">
      <c r="B13" s="3">
        <f t="shared" si="0"/>
        <v>44249</v>
      </c>
      <c r="C13" s="3"/>
    </row>
    <row r="14" spans="2:14" x14ac:dyDescent="0.3">
      <c r="B14" s="3">
        <f t="shared" si="0"/>
        <v>44256</v>
      </c>
      <c r="C14" s="3"/>
    </row>
    <row r="15" spans="2:14" x14ac:dyDescent="0.3">
      <c r="B15" s="3">
        <f t="shared" si="0"/>
        <v>44263</v>
      </c>
      <c r="C15" s="3"/>
    </row>
    <row r="16" spans="2:14" x14ac:dyDescent="0.3">
      <c r="B16" s="3">
        <f t="shared" si="0"/>
        <v>44270</v>
      </c>
      <c r="C16" s="3"/>
    </row>
    <row r="17" spans="2:3" x14ac:dyDescent="0.3">
      <c r="B17" s="3">
        <f t="shared" si="0"/>
        <v>44277</v>
      </c>
      <c r="C17" s="3"/>
    </row>
    <row r="18" spans="2:3" x14ac:dyDescent="0.3">
      <c r="B18" s="3">
        <f t="shared" si="0"/>
        <v>44284</v>
      </c>
      <c r="C18" s="3"/>
    </row>
    <row r="19" spans="2:3" x14ac:dyDescent="0.3">
      <c r="B19" s="3">
        <f t="shared" si="0"/>
        <v>44291</v>
      </c>
      <c r="C19" s="3"/>
    </row>
    <row r="20" spans="2:3" x14ac:dyDescent="0.3">
      <c r="B20" s="3">
        <f t="shared" si="0"/>
        <v>44298</v>
      </c>
      <c r="C20" s="3"/>
    </row>
    <row r="21" spans="2:3" x14ac:dyDescent="0.3">
      <c r="B21" s="3">
        <f t="shared" si="0"/>
        <v>44305</v>
      </c>
      <c r="C21" s="3"/>
    </row>
    <row r="22" spans="2:3" x14ac:dyDescent="0.3">
      <c r="B22" s="3">
        <f t="shared" si="0"/>
        <v>44312</v>
      </c>
      <c r="C22" s="3"/>
    </row>
    <row r="23" spans="2:3" x14ac:dyDescent="0.3">
      <c r="B23" s="3">
        <f t="shared" si="0"/>
        <v>44319</v>
      </c>
      <c r="C23" s="3"/>
    </row>
    <row r="24" spans="2:3" x14ac:dyDescent="0.3">
      <c r="B24" s="3">
        <f t="shared" si="0"/>
        <v>44326</v>
      </c>
      <c r="C24" s="3"/>
    </row>
    <row r="25" spans="2:3" x14ac:dyDescent="0.3">
      <c r="B25" s="3">
        <f t="shared" si="0"/>
        <v>44333</v>
      </c>
      <c r="C25" s="3"/>
    </row>
    <row r="26" spans="2:3" x14ac:dyDescent="0.3">
      <c r="B26" s="3">
        <f t="shared" si="0"/>
        <v>44340</v>
      </c>
      <c r="C26" s="3"/>
    </row>
    <row r="27" spans="2:3" x14ac:dyDescent="0.3">
      <c r="B27" s="3">
        <f t="shared" si="0"/>
        <v>44347</v>
      </c>
      <c r="C27" s="3"/>
    </row>
    <row r="28" spans="2:3" x14ac:dyDescent="0.3">
      <c r="B28" s="3">
        <f t="shared" si="0"/>
        <v>44354</v>
      </c>
      <c r="C28" s="3"/>
    </row>
    <row r="29" spans="2:3" x14ac:dyDescent="0.3">
      <c r="B29" s="3">
        <f t="shared" si="0"/>
        <v>44361</v>
      </c>
      <c r="C29" s="3"/>
    </row>
    <row r="30" spans="2:3" x14ac:dyDescent="0.3">
      <c r="B30" s="3">
        <f t="shared" si="0"/>
        <v>44368</v>
      </c>
      <c r="C30" s="3"/>
    </row>
    <row r="31" spans="2:3" x14ac:dyDescent="0.3">
      <c r="B31" s="3">
        <f t="shared" si="0"/>
        <v>44375</v>
      </c>
      <c r="C31" s="3"/>
    </row>
    <row r="32" spans="2:3" x14ac:dyDescent="0.3">
      <c r="B32" s="3">
        <f t="shared" si="0"/>
        <v>44382</v>
      </c>
      <c r="C32" s="3"/>
    </row>
    <row r="33" spans="2:3" x14ac:dyDescent="0.3">
      <c r="B33" s="3">
        <f t="shared" si="0"/>
        <v>44389</v>
      </c>
      <c r="C33" s="3"/>
    </row>
    <row r="34" spans="2:3" x14ac:dyDescent="0.3">
      <c r="B34" s="3">
        <f t="shared" si="0"/>
        <v>44396</v>
      </c>
      <c r="C34" s="3"/>
    </row>
    <row r="35" spans="2:3" x14ac:dyDescent="0.3">
      <c r="B35" s="3">
        <f t="shared" si="0"/>
        <v>44403</v>
      </c>
      <c r="C35" s="3"/>
    </row>
    <row r="36" spans="2:3" x14ac:dyDescent="0.3">
      <c r="B36" s="3">
        <f t="shared" ref="B36:B57" si="1">B35+7</f>
        <v>44410</v>
      </c>
      <c r="C36" s="3"/>
    </row>
    <row r="37" spans="2:3" x14ac:dyDescent="0.3">
      <c r="B37" s="3">
        <f t="shared" si="1"/>
        <v>44417</v>
      </c>
      <c r="C37" s="3"/>
    </row>
    <row r="38" spans="2:3" x14ac:dyDescent="0.3">
      <c r="B38" s="3">
        <f t="shared" si="1"/>
        <v>44424</v>
      </c>
      <c r="C38" s="3"/>
    </row>
    <row r="39" spans="2:3" x14ac:dyDescent="0.3">
      <c r="B39" s="3">
        <f t="shared" si="1"/>
        <v>44431</v>
      </c>
      <c r="C39" s="3"/>
    </row>
    <row r="40" spans="2:3" x14ac:dyDescent="0.3">
      <c r="B40" s="3">
        <f t="shared" si="1"/>
        <v>44438</v>
      </c>
      <c r="C40" s="3"/>
    </row>
    <row r="41" spans="2:3" x14ac:dyDescent="0.3">
      <c r="B41" s="3">
        <f t="shared" si="1"/>
        <v>44445</v>
      </c>
      <c r="C41" s="3"/>
    </row>
    <row r="42" spans="2:3" x14ac:dyDescent="0.3">
      <c r="B42" s="3">
        <f t="shared" si="1"/>
        <v>44452</v>
      </c>
      <c r="C42" s="3"/>
    </row>
    <row r="43" spans="2:3" x14ac:dyDescent="0.3">
      <c r="B43" s="3">
        <f t="shared" si="1"/>
        <v>44459</v>
      </c>
      <c r="C43" s="3"/>
    </row>
    <row r="44" spans="2:3" x14ac:dyDescent="0.3">
      <c r="B44" s="3">
        <f t="shared" si="1"/>
        <v>44466</v>
      </c>
      <c r="C44" s="3"/>
    </row>
    <row r="45" spans="2:3" x14ac:dyDescent="0.3">
      <c r="B45" s="3">
        <f t="shared" si="1"/>
        <v>44473</v>
      </c>
      <c r="C45" s="3"/>
    </row>
    <row r="46" spans="2:3" x14ac:dyDescent="0.3">
      <c r="B46" s="3">
        <f t="shared" si="1"/>
        <v>44480</v>
      </c>
      <c r="C46" s="3"/>
    </row>
    <row r="47" spans="2:3" x14ac:dyDescent="0.3">
      <c r="B47" s="3">
        <f t="shared" si="1"/>
        <v>44487</v>
      </c>
      <c r="C47" s="3"/>
    </row>
    <row r="48" spans="2:3" x14ac:dyDescent="0.3">
      <c r="B48" s="3">
        <f t="shared" si="1"/>
        <v>44494</v>
      </c>
      <c r="C48" s="3"/>
    </row>
    <row r="49" spans="2:3" x14ac:dyDescent="0.3">
      <c r="B49" s="3">
        <f t="shared" si="1"/>
        <v>44501</v>
      </c>
      <c r="C49" s="3"/>
    </row>
    <row r="50" spans="2:3" x14ac:dyDescent="0.3">
      <c r="B50" s="3">
        <f t="shared" si="1"/>
        <v>44508</v>
      </c>
      <c r="C50" s="3"/>
    </row>
    <row r="51" spans="2:3" x14ac:dyDescent="0.3">
      <c r="B51" s="3">
        <f t="shared" si="1"/>
        <v>44515</v>
      </c>
      <c r="C51" s="3"/>
    </row>
    <row r="52" spans="2:3" x14ac:dyDescent="0.3">
      <c r="B52" s="3">
        <f t="shared" si="1"/>
        <v>44522</v>
      </c>
      <c r="C52" s="3"/>
    </row>
    <row r="53" spans="2:3" x14ac:dyDescent="0.3">
      <c r="B53" s="3">
        <f t="shared" si="1"/>
        <v>44529</v>
      </c>
      <c r="C53" s="3"/>
    </row>
    <row r="54" spans="2:3" x14ac:dyDescent="0.3">
      <c r="B54" s="3">
        <f t="shared" si="1"/>
        <v>44536</v>
      </c>
      <c r="C54" s="3"/>
    </row>
    <row r="55" spans="2:3" x14ac:dyDescent="0.3">
      <c r="B55" s="3">
        <f t="shared" si="1"/>
        <v>44543</v>
      </c>
      <c r="C55" s="3"/>
    </row>
    <row r="56" spans="2:3" x14ac:dyDescent="0.3">
      <c r="B56" s="3">
        <f t="shared" si="1"/>
        <v>44550</v>
      </c>
      <c r="C56" s="3"/>
    </row>
    <row r="57" spans="2:3" x14ac:dyDescent="0.3">
      <c r="B57" s="3">
        <f t="shared" si="1"/>
        <v>44557</v>
      </c>
      <c r="C57" s="3"/>
    </row>
    <row r="58" spans="2:3" x14ac:dyDescent="0.3">
      <c r="B58" s="3"/>
      <c r="C58" s="3"/>
    </row>
    <row r="59" spans="2:3" x14ac:dyDescent="0.3">
      <c r="B59" s="3"/>
      <c r="C59" s="3"/>
    </row>
    <row r="60" spans="2:3" x14ac:dyDescent="0.3">
      <c r="B60" s="3"/>
      <c r="C60" s="3"/>
    </row>
  </sheetData>
  <mergeCells count="1">
    <mergeCell ref="D2:L2"/>
  </mergeCells>
  <pageMargins left="0.7" right="0.7" top="0.75" bottom="0.75" header="0.3" footer="0.3"/>
  <pageSetup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6C0D997953ED4C86AB6D9580F6D06C" ma:contentTypeVersion="12" ma:contentTypeDescription="Create a new document." ma:contentTypeScope="" ma:versionID="7540495a80449dee69d36a0e5f552e22">
  <xsd:schema xmlns:xsd="http://www.w3.org/2001/XMLSchema" xmlns:xs="http://www.w3.org/2001/XMLSchema" xmlns:p="http://schemas.microsoft.com/office/2006/metadata/properties" xmlns:ns1="http://schemas.microsoft.com/sharepoint/v3" xmlns:ns3="7956a250-79cd-4cc3-b5b3-0bda6db2a463" xmlns:ns4="2321bdc8-110c-465d-8124-fb9bd3168b3f" targetNamespace="http://schemas.microsoft.com/office/2006/metadata/properties" ma:root="true" ma:fieldsID="19a9ab61e1cb90bda85fdeb9f0ffd332" ns1:_="" ns3:_="" ns4:_="">
    <xsd:import namespace="http://schemas.microsoft.com/sharepoint/v3"/>
    <xsd:import namespace="7956a250-79cd-4cc3-b5b3-0bda6db2a463"/>
    <xsd:import namespace="2321bdc8-110c-465d-8124-fb9bd3168b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56a250-79cd-4cc3-b5b3-0bda6db2a4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21bdc8-110c-465d-8124-fb9bd3168b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2D7D45C-8783-40FD-AA7F-0733842E19E6}">
  <ds:schemaRefs>
    <ds:schemaRef ds:uri="http://schemas.microsoft.com/sharepoint/v3/contenttype/forms"/>
  </ds:schemaRefs>
</ds:datastoreItem>
</file>

<file path=customXml/itemProps2.xml><?xml version="1.0" encoding="utf-8"?>
<ds:datastoreItem xmlns:ds="http://schemas.openxmlformats.org/officeDocument/2006/customXml" ds:itemID="{7636D9C3-34BD-4BA2-A2B3-58347C6246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56a250-79cd-4cc3-b5b3-0bda6db2a463"/>
    <ds:schemaRef ds:uri="2321bdc8-110c-465d-8124-fb9bd3168b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A7C2F3-CDC9-4488-8C9C-53AE5E107534}">
  <ds:schemaRefs>
    <ds:schemaRef ds:uri="http://www.w3.org/XML/1998/namespace"/>
    <ds:schemaRef ds:uri="http://schemas.microsoft.com/office/2006/metadata/properties"/>
    <ds:schemaRef ds:uri="2321bdc8-110c-465d-8124-fb9bd3168b3f"/>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7956a250-79cd-4cc3-b5b3-0bda6db2a463"/>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READ THIS - Instructions</vt:lpstr>
      <vt:lpstr>TrackingWorksheet</vt:lpstr>
      <vt:lpstr>ReportingSummary</vt:lpstr>
      <vt:lpstr>Calculations</vt:lpstr>
      <vt:lpstr>Lists</vt:lpstr>
      <vt:lpstr>HCP_Categories</vt:lpstr>
      <vt:lpstr>Janssen</vt:lpstr>
      <vt:lpstr>Moderna</vt:lpstr>
      <vt:lpstr>Pfizer_BioNTech</vt:lpstr>
      <vt:lpstr>Vaccines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Tracking Worksheet for COVID-19 Vaccination among Healthcare Personnel</dc:title>
  <dc:subject>NHSN COVID-19 Vaccination</dc:subject>
  <dc:creator>CDC/NCEZID/DHQP</dc:creator>
  <cp:keywords>NHSN, COVID-19</cp:keywords>
  <dc:description/>
  <cp:lastModifiedBy>Rachel Monger</cp:lastModifiedBy>
  <cp:revision/>
  <dcterms:created xsi:type="dcterms:W3CDTF">2020-12-08T18:47:38Z</dcterms:created>
  <dcterms:modified xsi:type="dcterms:W3CDTF">2021-06-11T16:49:21Z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2020-12-08T20:10:02Z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58734c20-4c42-4e8d-85e1-f29958b5bf61</vt:lpwstr>
  </property>
  <property fmtid="{D5CDD505-2E9C-101B-9397-08002B2CF9AE}" pid="8" name="MSIP_Label_7b94a7b8-f06c-4dfe-bdcc-9b548fd58c31_ContentBits">
    <vt:lpwstr>0</vt:lpwstr>
  </property>
  <property fmtid="{D5CDD505-2E9C-101B-9397-08002B2CF9AE}" pid="9" name="ContentTypeId">
    <vt:lpwstr>0x010100D66C0D997953ED4C86AB6D9580F6D06C</vt:lpwstr>
  </property>
</Properties>
</file>